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4915" windowHeight="11565" activeTab="3"/>
  </bookViews>
  <sheets>
    <sheet name="Ф1_КФО" sheetId="1" r:id="rId1"/>
    <sheet name="Ф 2_КФО" sheetId="2" r:id="rId2"/>
    <sheet name="Ф3_КФО" sheetId="3" r:id="rId3"/>
    <sheet name="F4_КФО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A" localSheetId="3">#REF!</definedName>
    <definedName name="\A" localSheetId="1">#REF!</definedName>
    <definedName name="\A" localSheetId="0">#REF!</definedName>
    <definedName name="\A">#REF!</definedName>
    <definedName name="_________________________dat1">[1]name!$D$6</definedName>
    <definedName name="________________________dat1">[1]name!$D$6</definedName>
    <definedName name="_______________________dat1">[1]name!$D$6</definedName>
    <definedName name="______________________dat1">[1]name!$D$6</definedName>
    <definedName name="_____________________dat1">[1]name!$D$6</definedName>
    <definedName name="____________________dat1">[1]name!$D$6</definedName>
    <definedName name="___________________dat1">[1]name!$D$6</definedName>
    <definedName name="__________________dat1">[1]name!$D$6</definedName>
    <definedName name="_________________dat1">[1]name!$D$6</definedName>
    <definedName name="________________dat1">[1]name!$D$6</definedName>
    <definedName name="_______________dat1">[1]name!$D$6</definedName>
    <definedName name="______________dat1">[1]name!$D$6</definedName>
    <definedName name="_____________dat1">[1]name!$D$6</definedName>
    <definedName name="____________dat1">[1]name!$D$6</definedName>
    <definedName name="___________dat1">[1]name!$D$6</definedName>
    <definedName name="__________dat1">[1]name!$D$6</definedName>
    <definedName name="_________dat1">[1]name!$D$6</definedName>
    <definedName name="___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dat1">[1]name!$D$6</definedName>
    <definedName name="_______dat1">[1]name!$D$6</definedName>
    <definedName name="______1_0res_percent" localSheetId="3">#REF!</definedName>
    <definedName name="______1_0res_percent" localSheetId="1">#REF!</definedName>
    <definedName name="______1_0res_percent" localSheetId="0">#REF!</definedName>
    <definedName name="______1_0res_percent">#REF!</definedName>
    <definedName name="______10__123Graph_AChart_1AG" localSheetId="3" hidden="1">#REF!</definedName>
    <definedName name="______10__123Graph_AChart_1AG" localSheetId="1" hidden="1">#REF!</definedName>
    <definedName name="______10__123Graph_AChart_1AG" localSheetId="0" hidden="1">#REF!</definedName>
    <definedName name="______10__123Graph_AChart_1AG" hidden="1">#REF!</definedName>
    <definedName name="______11__123Graph_AChart_1AI" localSheetId="3" hidden="1">#REF!</definedName>
    <definedName name="______11__123Graph_AChart_1AI" localSheetId="1" hidden="1">#REF!</definedName>
    <definedName name="______11__123Graph_AChart_1AI" localSheetId="0" hidden="1">#REF!</definedName>
    <definedName name="______11__123Graph_AChart_1AI" hidden="1">#REF!</definedName>
    <definedName name="______12__123Graph_AChart_1AJ" localSheetId="3" hidden="1">#REF!</definedName>
    <definedName name="______12__123Graph_AChart_1AJ" localSheetId="1" hidden="1">#REF!</definedName>
    <definedName name="______12__123Graph_AChart_1AJ" localSheetId="0" hidden="1">#REF!</definedName>
    <definedName name="______12__123Graph_AChart_1AJ" hidden="1">#REF!</definedName>
    <definedName name="______13__123Graph_AChart_1AK" localSheetId="3" hidden="1">#REF!</definedName>
    <definedName name="______13__123Graph_AChart_1AK" localSheetId="1" hidden="1">#REF!</definedName>
    <definedName name="______13__123Graph_AChart_1AK" localSheetId="0" hidden="1">#REF!</definedName>
    <definedName name="______13__123Graph_AChart_1AK" hidden="1">#REF!</definedName>
    <definedName name="______14__123Graph_AChart_1AL" localSheetId="3" hidden="1">#REF!</definedName>
    <definedName name="______14__123Graph_AChart_1AL" localSheetId="1" hidden="1">#REF!</definedName>
    <definedName name="______14__123Graph_AChart_1AL" localSheetId="0" hidden="1">#REF!</definedName>
    <definedName name="______14__123Graph_AChart_1AL" hidden="1">#REF!</definedName>
    <definedName name="______15__123Graph_AChart_1AM" localSheetId="3" hidden="1">#REF!</definedName>
    <definedName name="______15__123Graph_AChart_1AM" localSheetId="1" hidden="1">#REF!</definedName>
    <definedName name="______15__123Graph_AChart_1AM" localSheetId="0" hidden="1">#REF!</definedName>
    <definedName name="______15__123Graph_AChart_1AM" hidden="1">#REF!</definedName>
    <definedName name="______16__123Graph_AChart_1AN" localSheetId="3" hidden="1">#REF!</definedName>
    <definedName name="______16__123Graph_AChart_1AN" localSheetId="1" hidden="1">#REF!</definedName>
    <definedName name="______16__123Graph_AChart_1AN" localSheetId="0" hidden="1">#REF!</definedName>
    <definedName name="______16__123Graph_AChart_1AN" hidden="1">#REF!</definedName>
    <definedName name="______17__123Graph_AChart_1B" localSheetId="3" hidden="1">#REF!</definedName>
    <definedName name="______17__123Graph_AChart_1B" localSheetId="1" hidden="1">#REF!</definedName>
    <definedName name="______17__123Graph_AChart_1B" localSheetId="0" hidden="1">#REF!</definedName>
    <definedName name="______17__123Graph_AChart_1B" hidden="1">#REF!</definedName>
    <definedName name="______18__123Graph_AChart_1C" localSheetId="3" hidden="1">#REF!</definedName>
    <definedName name="______18__123Graph_AChart_1C" localSheetId="1" hidden="1">#REF!</definedName>
    <definedName name="______18__123Graph_AChart_1C" localSheetId="0" hidden="1">#REF!</definedName>
    <definedName name="______18__123Graph_AChart_1C" hidden="1">#REF!</definedName>
    <definedName name="______19__123Graph_AChart_1E" localSheetId="3" hidden="1">#REF!</definedName>
    <definedName name="______19__123Graph_AChart_1E" localSheetId="1" hidden="1">#REF!</definedName>
    <definedName name="______19__123Graph_AChart_1E" localSheetId="0" hidden="1">#REF!</definedName>
    <definedName name="______19__123Graph_AChart_1E" hidden="1">#REF!</definedName>
    <definedName name="______2_0zone_ic_perc" localSheetId="3">[2]Opex!#REF!</definedName>
    <definedName name="______2_0zone_ic_perc" localSheetId="1">[2]Opex!#REF!</definedName>
    <definedName name="______2_0zone_ic_perc" localSheetId="0">[2]Opex!#REF!</definedName>
    <definedName name="______2_0zone_ic_perc">[2]Opex!#REF!</definedName>
    <definedName name="______20__123Graph_AChart_1F" localSheetId="3" hidden="1">#REF!</definedName>
    <definedName name="______20__123Graph_AChart_1F" localSheetId="1" hidden="1">#REF!</definedName>
    <definedName name="______20__123Graph_AChart_1F" localSheetId="0" hidden="1">#REF!</definedName>
    <definedName name="______20__123Graph_AChart_1F" hidden="1">#REF!</definedName>
    <definedName name="______21__123Graph_AChart_1G" localSheetId="3" hidden="1">#REF!</definedName>
    <definedName name="______21__123Graph_AChart_1G" localSheetId="1" hidden="1">#REF!</definedName>
    <definedName name="______21__123Graph_AChart_1G" localSheetId="0" hidden="1">#REF!</definedName>
    <definedName name="______21__123Graph_AChart_1G" hidden="1">#REF!</definedName>
    <definedName name="______22__123Graph_AChart_1H" localSheetId="3" hidden="1">#REF!</definedName>
    <definedName name="______22__123Graph_AChart_1H" localSheetId="1" hidden="1">#REF!</definedName>
    <definedName name="______22__123Graph_AChart_1H" localSheetId="0" hidden="1">#REF!</definedName>
    <definedName name="______22__123Graph_AChart_1H" hidden="1">#REF!</definedName>
    <definedName name="______23__123Graph_AChart_1I" localSheetId="3" hidden="1">#REF!</definedName>
    <definedName name="______23__123Graph_AChart_1I" localSheetId="1" hidden="1">#REF!</definedName>
    <definedName name="______23__123Graph_AChart_1I" localSheetId="0" hidden="1">#REF!</definedName>
    <definedName name="______23__123Graph_AChart_1I" hidden="1">#REF!</definedName>
    <definedName name="______24__123Graph_AChart_1J" localSheetId="3" hidden="1">#REF!</definedName>
    <definedName name="______24__123Graph_AChart_1J" localSheetId="1" hidden="1">#REF!</definedName>
    <definedName name="______24__123Graph_AChart_1J" localSheetId="0" hidden="1">#REF!</definedName>
    <definedName name="______24__123Graph_AChart_1J" hidden="1">#REF!</definedName>
    <definedName name="______25__123Graph_AChart_1K" localSheetId="3" hidden="1">#REF!</definedName>
    <definedName name="______25__123Graph_AChart_1K" localSheetId="1" hidden="1">#REF!</definedName>
    <definedName name="______25__123Graph_AChart_1K" localSheetId="0" hidden="1">#REF!</definedName>
    <definedName name="______25__123Graph_AChart_1K" hidden="1">#REF!</definedName>
    <definedName name="______26__123Graph_AChart_1L" localSheetId="3" hidden="1">#REF!</definedName>
    <definedName name="______26__123Graph_AChart_1L" localSheetId="1" hidden="1">#REF!</definedName>
    <definedName name="______26__123Graph_AChart_1L" localSheetId="0" hidden="1">#REF!</definedName>
    <definedName name="______26__123Graph_AChart_1L" hidden="1">#REF!</definedName>
    <definedName name="______27__123Graph_AChart_1M" localSheetId="3" hidden="1">#REF!</definedName>
    <definedName name="______27__123Graph_AChart_1M" localSheetId="1" hidden="1">#REF!</definedName>
    <definedName name="______27__123Graph_AChart_1M" localSheetId="0" hidden="1">#REF!</definedName>
    <definedName name="______27__123Graph_AChart_1M" hidden="1">#REF!</definedName>
    <definedName name="______28__123Graph_AChart_1N" localSheetId="3" hidden="1">#REF!</definedName>
    <definedName name="______28__123Graph_AChart_1N" localSheetId="1" hidden="1">#REF!</definedName>
    <definedName name="______28__123Graph_AChart_1N" localSheetId="0" hidden="1">#REF!</definedName>
    <definedName name="______28__123Graph_AChart_1N" hidden="1">#REF!</definedName>
    <definedName name="______29__123Graph_AChart_1O" localSheetId="3" hidden="1">#REF!</definedName>
    <definedName name="______29__123Graph_AChart_1O" localSheetId="1" hidden="1">#REF!</definedName>
    <definedName name="______29__123Graph_AChart_1O" localSheetId="0" hidden="1">#REF!</definedName>
    <definedName name="______29__123Graph_AChart_1O" hidden="1">#REF!</definedName>
    <definedName name="______3__123Graph_AChart_1A" localSheetId="3" hidden="1">#REF!</definedName>
    <definedName name="______3__123Graph_AChart_1A" localSheetId="1" hidden="1">#REF!</definedName>
    <definedName name="______3__123Graph_AChart_1A" localSheetId="0" hidden="1">#REF!</definedName>
    <definedName name="______3__123Graph_AChart_1A" hidden="1">#REF!</definedName>
    <definedName name="______30__123Graph_AChart_1P" localSheetId="3" hidden="1">#REF!</definedName>
    <definedName name="______30__123Graph_AChart_1P" localSheetId="1" hidden="1">#REF!</definedName>
    <definedName name="______30__123Graph_AChart_1P" localSheetId="0" hidden="1">#REF!</definedName>
    <definedName name="______30__123Graph_AChart_1P" hidden="1">#REF!</definedName>
    <definedName name="______31__123Graph_AChart_1Q" localSheetId="3" hidden="1">#REF!</definedName>
    <definedName name="______31__123Graph_AChart_1Q" localSheetId="1" hidden="1">#REF!</definedName>
    <definedName name="______31__123Graph_AChart_1Q" localSheetId="0" hidden="1">#REF!</definedName>
    <definedName name="______31__123Graph_AChart_1Q" hidden="1">#REF!</definedName>
    <definedName name="______32__123Graph_AChart_1R" localSheetId="3" hidden="1">#REF!</definedName>
    <definedName name="______32__123Graph_AChart_1R" localSheetId="1" hidden="1">#REF!</definedName>
    <definedName name="______32__123Graph_AChart_1R" localSheetId="0" hidden="1">#REF!</definedName>
    <definedName name="______32__123Graph_AChart_1R" hidden="1">#REF!</definedName>
    <definedName name="______33__123Graph_AChart_1S" localSheetId="3" hidden="1">#REF!</definedName>
    <definedName name="______33__123Graph_AChart_1S" localSheetId="1" hidden="1">#REF!</definedName>
    <definedName name="______33__123Graph_AChart_1S" localSheetId="0" hidden="1">#REF!</definedName>
    <definedName name="______33__123Graph_AChart_1S" hidden="1">#REF!</definedName>
    <definedName name="______34__123Graph_AChart_1T" localSheetId="3" hidden="1">#REF!</definedName>
    <definedName name="______34__123Graph_AChart_1T" localSheetId="1" hidden="1">#REF!</definedName>
    <definedName name="______34__123Graph_AChart_1T" localSheetId="0" hidden="1">#REF!</definedName>
    <definedName name="______34__123Graph_AChart_1T" hidden="1">#REF!</definedName>
    <definedName name="______35__123Graph_AChart_1U" localSheetId="3" hidden="1">#REF!</definedName>
    <definedName name="______35__123Graph_AChart_1U" localSheetId="1" hidden="1">#REF!</definedName>
    <definedName name="______35__123Graph_AChart_1U" localSheetId="0" hidden="1">#REF!</definedName>
    <definedName name="______35__123Graph_AChart_1U" hidden="1">#REF!</definedName>
    <definedName name="______36__123Graph_AChart_1V" localSheetId="3" hidden="1">#REF!</definedName>
    <definedName name="______36__123Graph_AChart_1V" localSheetId="1" hidden="1">#REF!</definedName>
    <definedName name="______36__123Graph_AChart_1V" localSheetId="0" hidden="1">#REF!</definedName>
    <definedName name="______36__123Graph_AChart_1V" hidden="1">#REF!</definedName>
    <definedName name="______37__123Graph_AChart_1W" localSheetId="3" hidden="1">#REF!</definedName>
    <definedName name="______37__123Graph_AChart_1W" localSheetId="1" hidden="1">#REF!</definedName>
    <definedName name="______37__123Graph_AChart_1W" localSheetId="0" hidden="1">#REF!</definedName>
    <definedName name="______37__123Graph_AChart_1W" hidden="1">#REF!</definedName>
    <definedName name="______38__123Graph_AChart_1X" localSheetId="3" hidden="1">#REF!</definedName>
    <definedName name="______38__123Graph_AChart_1X" localSheetId="1" hidden="1">#REF!</definedName>
    <definedName name="______38__123Graph_AChart_1X" localSheetId="0" hidden="1">#REF!</definedName>
    <definedName name="______38__123Graph_AChart_1X" hidden="1">#REF!</definedName>
    <definedName name="______39__123Graph_AChart_1Y" localSheetId="3" hidden="1">#REF!</definedName>
    <definedName name="______39__123Graph_AChart_1Y" localSheetId="1" hidden="1">#REF!</definedName>
    <definedName name="______39__123Graph_AChart_1Y" localSheetId="0" hidden="1">#REF!</definedName>
    <definedName name="______39__123Graph_AChart_1Y" hidden="1">#REF!</definedName>
    <definedName name="______4__123Graph_AChart_1AA" localSheetId="3" hidden="1">#REF!</definedName>
    <definedName name="______4__123Graph_AChart_1AA" localSheetId="1" hidden="1">#REF!</definedName>
    <definedName name="______4__123Graph_AChart_1AA" localSheetId="0" hidden="1">#REF!</definedName>
    <definedName name="______4__123Graph_AChart_1AA" hidden="1">#REF!</definedName>
    <definedName name="______40__123Graph_AChart_1Z" localSheetId="3" hidden="1">#REF!</definedName>
    <definedName name="______40__123Graph_AChart_1Z" localSheetId="1" hidden="1">#REF!</definedName>
    <definedName name="______40__123Graph_AChart_1Z" localSheetId="0" hidden="1">#REF!</definedName>
    <definedName name="______40__123Graph_AChart_1Z" hidden="1">#REF!</definedName>
    <definedName name="______41__123Graph_AChart_2D" localSheetId="3" hidden="1">#REF!</definedName>
    <definedName name="______41__123Graph_AChart_2D" localSheetId="1" hidden="1">#REF!</definedName>
    <definedName name="______41__123Graph_AChart_2D" localSheetId="0" hidden="1">#REF!</definedName>
    <definedName name="______41__123Graph_AChart_2D" hidden="1">#REF!</definedName>
    <definedName name="______42__123Graph_AChart_3D" localSheetId="3" hidden="1">#REF!</definedName>
    <definedName name="______42__123Graph_AChart_3D" localSheetId="1" hidden="1">#REF!</definedName>
    <definedName name="______42__123Graph_AChart_3D" localSheetId="0" hidden="1">#REF!</definedName>
    <definedName name="______42__123Graph_AChart_3D" hidden="1">#REF!</definedName>
    <definedName name="______43__123Graph_AChart_3X" localSheetId="3" hidden="1">#REF!</definedName>
    <definedName name="______43__123Graph_AChart_3X" localSheetId="1" hidden="1">#REF!</definedName>
    <definedName name="______43__123Graph_AChart_3X" localSheetId="0" hidden="1">#REF!</definedName>
    <definedName name="______43__123Graph_AChart_3X" hidden="1">#REF!</definedName>
    <definedName name="______44__123Graph_AChart_9C" localSheetId="3" hidden="1">#REF!</definedName>
    <definedName name="______44__123Graph_AChart_9C" localSheetId="1" hidden="1">#REF!</definedName>
    <definedName name="______44__123Graph_AChart_9C" localSheetId="0" hidden="1">#REF!</definedName>
    <definedName name="______44__123Graph_AChart_9C" hidden="1">#REF!</definedName>
    <definedName name="______45__123Graph_BChart_1AA" localSheetId="3" hidden="1">#REF!</definedName>
    <definedName name="______45__123Graph_BChart_1AA" localSheetId="1" hidden="1">#REF!</definedName>
    <definedName name="______45__123Graph_BChart_1AA" localSheetId="0" hidden="1">#REF!</definedName>
    <definedName name="______45__123Graph_BChart_1AA" hidden="1">#REF!</definedName>
    <definedName name="______46__123Graph_BChart_1AB" localSheetId="3" hidden="1">#REF!</definedName>
    <definedName name="______46__123Graph_BChart_1AB" localSheetId="1" hidden="1">#REF!</definedName>
    <definedName name="______46__123Graph_BChart_1AB" localSheetId="0" hidden="1">#REF!</definedName>
    <definedName name="______46__123Graph_BChart_1AB" hidden="1">#REF!</definedName>
    <definedName name="______47__123Graph_BChart_1AC" localSheetId="3" hidden="1">#REF!</definedName>
    <definedName name="______47__123Graph_BChart_1AC" localSheetId="1" hidden="1">#REF!</definedName>
    <definedName name="______47__123Graph_BChart_1AC" localSheetId="0" hidden="1">#REF!</definedName>
    <definedName name="______47__123Graph_BChart_1AC" hidden="1">#REF!</definedName>
    <definedName name="______48__123Graph_BChart_1AD" localSheetId="3" hidden="1">#REF!</definedName>
    <definedName name="______48__123Graph_BChart_1AD" localSheetId="1" hidden="1">#REF!</definedName>
    <definedName name="______48__123Graph_BChart_1AD" localSheetId="0" hidden="1">#REF!</definedName>
    <definedName name="______48__123Graph_BChart_1AD" hidden="1">#REF!</definedName>
    <definedName name="______49__123Graph_BChart_1AE" localSheetId="3" hidden="1">#REF!</definedName>
    <definedName name="______49__123Graph_BChart_1AE" localSheetId="1" hidden="1">#REF!</definedName>
    <definedName name="______49__123Graph_BChart_1AE" localSheetId="0" hidden="1">#REF!</definedName>
    <definedName name="______49__123Graph_BChart_1AE" hidden="1">#REF!</definedName>
    <definedName name="______5__123Graph_AChart_1AB" localSheetId="3" hidden="1">#REF!</definedName>
    <definedName name="______5__123Graph_AChart_1AB" localSheetId="1" hidden="1">#REF!</definedName>
    <definedName name="______5__123Graph_AChart_1AB" localSheetId="0" hidden="1">#REF!</definedName>
    <definedName name="______5__123Graph_AChart_1AB" hidden="1">#REF!</definedName>
    <definedName name="______50__123Graph_BChart_1AF" localSheetId="3" hidden="1">#REF!</definedName>
    <definedName name="______50__123Graph_BChart_1AF" localSheetId="1" hidden="1">#REF!</definedName>
    <definedName name="______50__123Graph_BChart_1AF" localSheetId="0" hidden="1">#REF!</definedName>
    <definedName name="______50__123Graph_BChart_1AF" hidden="1">#REF!</definedName>
    <definedName name="______51__123Graph_BChart_1AG" localSheetId="3" hidden="1">#REF!</definedName>
    <definedName name="______51__123Graph_BChart_1AG" localSheetId="1" hidden="1">#REF!</definedName>
    <definedName name="______51__123Graph_BChart_1AG" localSheetId="0" hidden="1">#REF!</definedName>
    <definedName name="______51__123Graph_BChart_1AG" hidden="1">#REF!</definedName>
    <definedName name="______52__123Graph_BChart_1B" localSheetId="3" hidden="1">#REF!</definedName>
    <definedName name="______52__123Graph_BChart_1B" localSheetId="1" hidden="1">#REF!</definedName>
    <definedName name="______52__123Graph_BChart_1B" localSheetId="0" hidden="1">#REF!</definedName>
    <definedName name="______52__123Graph_BChart_1B" hidden="1">#REF!</definedName>
    <definedName name="______53__123Graph_BChart_1C" localSheetId="3" hidden="1">#REF!</definedName>
    <definedName name="______53__123Graph_BChart_1C" localSheetId="1" hidden="1">#REF!</definedName>
    <definedName name="______53__123Graph_BChart_1C" localSheetId="0" hidden="1">#REF!</definedName>
    <definedName name="______53__123Graph_BChart_1C" hidden="1">#REF!</definedName>
    <definedName name="______54__123Graph_BChart_1E" localSheetId="3" hidden="1">#REF!</definedName>
    <definedName name="______54__123Graph_BChart_1E" localSheetId="1" hidden="1">#REF!</definedName>
    <definedName name="______54__123Graph_BChart_1E" localSheetId="0" hidden="1">#REF!</definedName>
    <definedName name="______54__123Graph_BChart_1E" hidden="1">#REF!</definedName>
    <definedName name="______55__123Graph_BChart_1F" localSheetId="3" hidden="1">#REF!</definedName>
    <definedName name="______55__123Graph_BChart_1F" localSheetId="1" hidden="1">#REF!</definedName>
    <definedName name="______55__123Graph_BChart_1F" localSheetId="0" hidden="1">#REF!</definedName>
    <definedName name="______55__123Graph_BChart_1F" hidden="1">#REF!</definedName>
    <definedName name="______56__123Graph_BChart_1G" localSheetId="3" hidden="1">#REF!</definedName>
    <definedName name="______56__123Graph_BChart_1G" localSheetId="1" hidden="1">#REF!</definedName>
    <definedName name="______56__123Graph_BChart_1G" localSheetId="0" hidden="1">#REF!</definedName>
    <definedName name="______56__123Graph_BChart_1G" hidden="1">#REF!</definedName>
    <definedName name="______57__123Graph_BChart_1H" localSheetId="3" hidden="1">#REF!</definedName>
    <definedName name="______57__123Graph_BChart_1H" localSheetId="1" hidden="1">#REF!</definedName>
    <definedName name="______57__123Graph_BChart_1H" localSheetId="0" hidden="1">#REF!</definedName>
    <definedName name="______57__123Graph_BChart_1H" hidden="1">#REF!</definedName>
    <definedName name="______58__123Graph_BChart_1I" localSheetId="3" hidden="1">#REF!</definedName>
    <definedName name="______58__123Graph_BChart_1I" localSheetId="1" hidden="1">#REF!</definedName>
    <definedName name="______58__123Graph_BChart_1I" localSheetId="0" hidden="1">#REF!</definedName>
    <definedName name="______58__123Graph_BChart_1I" hidden="1">#REF!</definedName>
    <definedName name="______59__123Graph_BChart_1J" localSheetId="3" hidden="1">#REF!</definedName>
    <definedName name="______59__123Graph_BChart_1J" localSheetId="1" hidden="1">#REF!</definedName>
    <definedName name="______59__123Graph_BChart_1J" localSheetId="0" hidden="1">#REF!</definedName>
    <definedName name="______59__123Graph_BChart_1J" hidden="1">#REF!</definedName>
    <definedName name="______6__123Graph_AChart_1AC" localSheetId="3" hidden="1">#REF!</definedName>
    <definedName name="______6__123Graph_AChart_1AC" localSheetId="1" hidden="1">#REF!</definedName>
    <definedName name="______6__123Graph_AChart_1AC" localSheetId="0" hidden="1">#REF!</definedName>
    <definedName name="______6__123Graph_AChart_1AC" hidden="1">#REF!</definedName>
    <definedName name="______60__123Graph_BChart_1K" localSheetId="3" hidden="1">#REF!</definedName>
    <definedName name="______60__123Graph_BChart_1K" localSheetId="1" hidden="1">#REF!</definedName>
    <definedName name="______60__123Graph_BChart_1K" localSheetId="0" hidden="1">#REF!</definedName>
    <definedName name="______60__123Graph_BChart_1K" hidden="1">#REF!</definedName>
    <definedName name="______61__123Graph_BChart_1L" localSheetId="3" hidden="1">#REF!</definedName>
    <definedName name="______61__123Graph_BChart_1L" localSheetId="1" hidden="1">#REF!</definedName>
    <definedName name="______61__123Graph_BChart_1L" localSheetId="0" hidden="1">#REF!</definedName>
    <definedName name="______61__123Graph_BChart_1L" hidden="1">#REF!</definedName>
    <definedName name="______62__123Graph_BChart_1N" localSheetId="3" hidden="1">#REF!</definedName>
    <definedName name="______62__123Graph_BChart_1N" localSheetId="1" hidden="1">#REF!</definedName>
    <definedName name="______62__123Graph_BChart_1N" localSheetId="0" hidden="1">#REF!</definedName>
    <definedName name="______62__123Graph_BChart_1N" hidden="1">#REF!</definedName>
    <definedName name="______63__123Graph_BChart_1Q" localSheetId="3" hidden="1">#REF!</definedName>
    <definedName name="______63__123Graph_BChart_1Q" localSheetId="1" hidden="1">#REF!</definedName>
    <definedName name="______63__123Graph_BChart_1Q" localSheetId="0" hidden="1">#REF!</definedName>
    <definedName name="______63__123Graph_BChart_1Q" hidden="1">#REF!</definedName>
    <definedName name="______64__123Graph_BChart_1Y" localSheetId="3" hidden="1">#REF!</definedName>
    <definedName name="______64__123Graph_BChart_1Y" localSheetId="1" hidden="1">#REF!</definedName>
    <definedName name="______64__123Graph_BChart_1Y" localSheetId="0" hidden="1">#REF!</definedName>
    <definedName name="______64__123Graph_BChart_1Y" hidden="1">#REF!</definedName>
    <definedName name="______65__123Graph_BChart_1Z" localSheetId="3" hidden="1">#REF!</definedName>
    <definedName name="______65__123Graph_BChart_1Z" localSheetId="1" hidden="1">#REF!</definedName>
    <definedName name="______65__123Graph_BChart_1Z" localSheetId="0" hidden="1">#REF!</definedName>
    <definedName name="______65__123Graph_BChart_1Z" hidden="1">#REF!</definedName>
    <definedName name="______66__123Graph_BChart_2D" localSheetId="3" hidden="1">#REF!</definedName>
    <definedName name="______66__123Graph_BChart_2D" localSheetId="1" hidden="1">#REF!</definedName>
    <definedName name="______66__123Graph_BChart_2D" localSheetId="0" hidden="1">#REF!</definedName>
    <definedName name="______66__123Graph_BChart_2D" hidden="1">#REF!</definedName>
    <definedName name="______67__123Graph_BChart_9C" localSheetId="3" hidden="1">#REF!</definedName>
    <definedName name="______67__123Graph_BChart_9C" localSheetId="1" hidden="1">#REF!</definedName>
    <definedName name="______67__123Graph_BChart_9C" localSheetId="0" hidden="1">#REF!</definedName>
    <definedName name="______67__123Graph_BChart_9C" hidden="1">#REF!</definedName>
    <definedName name="______68__123Graph_CChart_1AA" localSheetId="3" hidden="1">#REF!</definedName>
    <definedName name="______68__123Graph_CChart_1AA" localSheetId="1" hidden="1">#REF!</definedName>
    <definedName name="______68__123Graph_CChart_1AA" localSheetId="0" hidden="1">#REF!</definedName>
    <definedName name="______68__123Graph_CChart_1AA" hidden="1">#REF!</definedName>
    <definedName name="______69__123Graph_CChart_1AB" localSheetId="3" hidden="1">#REF!</definedName>
    <definedName name="______69__123Graph_CChart_1AB" localSheetId="1" hidden="1">#REF!</definedName>
    <definedName name="______69__123Graph_CChart_1AB" localSheetId="0" hidden="1">#REF!</definedName>
    <definedName name="______69__123Graph_CChart_1AB" hidden="1">#REF!</definedName>
    <definedName name="______7__123Graph_AChart_1AD" localSheetId="3" hidden="1">#REF!</definedName>
    <definedName name="______7__123Graph_AChart_1AD" localSheetId="1" hidden="1">#REF!</definedName>
    <definedName name="______7__123Graph_AChart_1AD" localSheetId="0" hidden="1">#REF!</definedName>
    <definedName name="______7__123Graph_AChart_1AD" hidden="1">#REF!</definedName>
    <definedName name="______70__123Graph_CChart_1AE" localSheetId="3" hidden="1">#REF!</definedName>
    <definedName name="______70__123Graph_CChart_1AE" localSheetId="1" hidden="1">#REF!</definedName>
    <definedName name="______70__123Graph_CChart_1AE" localSheetId="0" hidden="1">#REF!</definedName>
    <definedName name="______70__123Graph_CChart_1AE" hidden="1">#REF!</definedName>
    <definedName name="______71__123Graph_CChart_1AF" localSheetId="3" hidden="1">#REF!</definedName>
    <definedName name="______71__123Graph_CChart_1AF" localSheetId="1" hidden="1">#REF!</definedName>
    <definedName name="______71__123Graph_CChart_1AF" localSheetId="0" hidden="1">#REF!</definedName>
    <definedName name="______71__123Graph_CChart_1AF" hidden="1">#REF!</definedName>
    <definedName name="______72__123Graph_CChart_1B" localSheetId="3" hidden="1">#REF!</definedName>
    <definedName name="______72__123Graph_CChart_1B" localSheetId="1" hidden="1">#REF!</definedName>
    <definedName name="______72__123Graph_CChart_1B" localSheetId="0" hidden="1">#REF!</definedName>
    <definedName name="______72__123Graph_CChart_1B" hidden="1">#REF!</definedName>
    <definedName name="______73__123Graph_CChart_1C" localSheetId="3" hidden="1">#REF!</definedName>
    <definedName name="______73__123Graph_CChart_1C" localSheetId="1" hidden="1">#REF!</definedName>
    <definedName name="______73__123Graph_CChart_1C" localSheetId="0" hidden="1">#REF!</definedName>
    <definedName name="______73__123Graph_CChart_1C" hidden="1">#REF!</definedName>
    <definedName name="______74__123Graph_CChart_1E" localSheetId="3" hidden="1">#REF!</definedName>
    <definedName name="______74__123Graph_CChart_1E" localSheetId="1" hidden="1">#REF!</definedName>
    <definedName name="______74__123Graph_CChart_1E" localSheetId="0" hidden="1">#REF!</definedName>
    <definedName name="______74__123Graph_CChart_1E" hidden="1">#REF!</definedName>
    <definedName name="______75__123Graph_CChart_1F" localSheetId="3" hidden="1">#REF!</definedName>
    <definedName name="______75__123Graph_CChart_1F" localSheetId="1" hidden="1">#REF!</definedName>
    <definedName name="______75__123Graph_CChart_1F" localSheetId="0" hidden="1">#REF!</definedName>
    <definedName name="______75__123Graph_CChart_1F" hidden="1">#REF!</definedName>
    <definedName name="______76__123Graph_CChart_1G" localSheetId="3" hidden="1">#REF!</definedName>
    <definedName name="______76__123Graph_CChart_1G" localSheetId="1" hidden="1">#REF!</definedName>
    <definedName name="______76__123Graph_CChart_1G" localSheetId="0" hidden="1">#REF!</definedName>
    <definedName name="______76__123Graph_CChart_1G" hidden="1">#REF!</definedName>
    <definedName name="______77__123Graph_CChart_1H" localSheetId="3" hidden="1">#REF!</definedName>
    <definedName name="______77__123Graph_CChart_1H" localSheetId="1" hidden="1">#REF!</definedName>
    <definedName name="______77__123Graph_CChart_1H" localSheetId="0" hidden="1">#REF!</definedName>
    <definedName name="______77__123Graph_CChart_1H" hidden="1">#REF!</definedName>
    <definedName name="______78__123Graph_CChart_1I" localSheetId="3" hidden="1">#REF!</definedName>
    <definedName name="______78__123Graph_CChart_1I" localSheetId="1" hidden="1">#REF!</definedName>
    <definedName name="______78__123Graph_CChart_1I" localSheetId="0" hidden="1">#REF!</definedName>
    <definedName name="______78__123Graph_CChart_1I" hidden="1">#REF!</definedName>
    <definedName name="______79__123Graph_CChart_1J" localSheetId="3" hidden="1">#REF!</definedName>
    <definedName name="______79__123Graph_CChart_1J" localSheetId="1" hidden="1">#REF!</definedName>
    <definedName name="______79__123Graph_CChart_1J" localSheetId="0" hidden="1">#REF!</definedName>
    <definedName name="______79__123Graph_CChart_1J" hidden="1">#REF!</definedName>
    <definedName name="______8__123Graph_AChart_1AE" localSheetId="3" hidden="1">#REF!</definedName>
    <definedName name="______8__123Graph_AChart_1AE" localSheetId="1" hidden="1">#REF!</definedName>
    <definedName name="______8__123Graph_AChart_1AE" localSheetId="0" hidden="1">#REF!</definedName>
    <definedName name="______8__123Graph_AChart_1AE" hidden="1">#REF!</definedName>
    <definedName name="______80__123Graph_CChart_1K" localSheetId="3" hidden="1">#REF!</definedName>
    <definedName name="______80__123Graph_CChart_1K" localSheetId="1" hidden="1">#REF!</definedName>
    <definedName name="______80__123Graph_CChart_1K" localSheetId="0" hidden="1">#REF!</definedName>
    <definedName name="______80__123Graph_CChart_1K" hidden="1">#REF!</definedName>
    <definedName name="______81__123Graph_CChart_1L" localSheetId="3" hidden="1">#REF!</definedName>
    <definedName name="______81__123Graph_CChart_1L" localSheetId="1" hidden="1">#REF!</definedName>
    <definedName name="______81__123Graph_CChart_1L" localSheetId="0" hidden="1">#REF!</definedName>
    <definedName name="______81__123Graph_CChart_1L" hidden="1">#REF!</definedName>
    <definedName name="______82__123Graph_CChart_1N" localSheetId="3" hidden="1">#REF!</definedName>
    <definedName name="______82__123Graph_CChart_1N" localSheetId="1" hidden="1">#REF!</definedName>
    <definedName name="______82__123Graph_CChart_1N" localSheetId="0" hidden="1">#REF!</definedName>
    <definedName name="______82__123Graph_CChart_1N" hidden="1">#REF!</definedName>
    <definedName name="______83__123Graph_CChart_1Y" localSheetId="3" hidden="1">#REF!</definedName>
    <definedName name="______83__123Graph_CChart_1Y" localSheetId="1" hidden="1">#REF!</definedName>
    <definedName name="______83__123Graph_CChart_1Y" localSheetId="0" hidden="1">#REF!</definedName>
    <definedName name="______83__123Graph_CChart_1Y" hidden="1">#REF!</definedName>
    <definedName name="______84__123Graph_CChart_9C" localSheetId="3" hidden="1">#REF!</definedName>
    <definedName name="______84__123Graph_CChart_9C" localSheetId="1" hidden="1">#REF!</definedName>
    <definedName name="______84__123Graph_CChart_9C" localSheetId="0" hidden="1">#REF!</definedName>
    <definedName name="______84__123Graph_CChart_9C" hidden="1">#REF!</definedName>
    <definedName name="______85__123Graph_DChart_1AB" localSheetId="3" hidden="1">#REF!</definedName>
    <definedName name="______85__123Graph_DChart_1AB" localSheetId="1" hidden="1">#REF!</definedName>
    <definedName name="______85__123Graph_DChart_1AB" localSheetId="0" hidden="1">#REF!</definedName>
    <definedName name="______85__123Graph_DChart_1AB" hidden="1">#REF!</definedName>
    <definedName name="______86__123Graph_DChart_1B" localSheetId="3" hidden="1">#REF!</definedName>
    <definedName name="______86__123Graph_DChart_1B" localSheetId="1" hidden="1">#REF!</definedName>
    <definedName name="______86__123Graph_DChart_1B" localSheetId="0" hidden="1">#REF!</definedName>
    <definedName name="______86__123Graph_DChart_1B" hidden="1">#REF!</definedName>
    <definedName name="______87__123Graph_DChart_1C" localSheetId="3" hidden="1">#REF!</definedName>
    <definedName name="______87__123Graph_DChart_1C" localSheetId="1" hidden="1">#REF!</definedName>
    <definedName name="______87__123Graph_DChart_1C" localSheetId="0" hidden="1">#REF!</definedName>
    <definedName name="______87__123Graph_DChart_1C" hidden="1">#REF!</definedName>
    <definedName name="______88__123Graph_DChart_1I" localSheetId="3" hidden="1">#REF!</definedName>
    <definedName name="______88__123Graph_DChart_1I" localSheetId="1" hidden="1">#REF!</definedName>
    <definedName name="______88__123Graph_DChart_1I" localSheetId="0" hidden="1">#REF!</definedName>
    <definedName name="______88__123Graph_DChart_1I" hidden="1">#REF!</definedName>
    <definedName name="______89__123Graph_DChart_1J" localSheetId="3" hidden="1">#REF!</definedName>
    <definedName name="______89__123Graph_DChart_1J" localSheetId="1" hidden="1">#REF!</definedName>
    <definedName name="______89__123Graph_DChart_1J" localSheetId="0" hidden="1">#REF!</definedName>
    <definedName name="______89__123Graph_DChart_1J" hidden="1">#REF!</definedName>
    <definedName name="______9__123Graph_AChart_1AF" localSheetId="3" hidden="1">#REF!</definedName>
    <definedName name="______9__123Graph_AChart_1AF" localSheetId="1" hidden="1">#REF!</definedName>
    <definedName name="______9__123Graph_AChart_1AF" localSheetId="0" hidden="1">#REF!</definedName>
    <definedName name="______9__123Graph_AChart_1AF" hidden="1">#REF!</definedName>
    <definedName name="______90__123Graph_DChart_1K" localSheetId="3" hidden="1">#REF!</definedName>
    <definedName name="______90__123Graph_DChart_1K" localSheetId="1" hidden="1">#REF!</definedName>
    <definedName name="______90__123Graph_DChart_1K" localSheetId="0" hidden="1">#REF!</definedName>
    <definedName name="______90__123Graph_DChart_1K" hidden="1">#REF!</definedName>
    <definedName name="______91__123Graph_DChart_1L" localSheetId="3" hidden="1">#REF!</definedName>
    <definedName name="______91__123Graph_DChart_1L" localSheetId="1" hidden="1">#REF!</definedName>
    <definedName name="______91__123Graph_DChart_1L" localSheetId="0" hidden="1">#REF!</definedName>
    <definedName name="______91__123Graph_DChart_1L" hidden="1">#REF!</definedName>
    <definedName name="______92__123Graph_EChart_1AB" localSheetId="3" hidden="1">#REF!</definedName>
    <definedName name="______92__123Graph_EChart_1AB" localSheetId="1" hidden="1">#REF!</definedName>
    <definedName name="______92__123Graph_EChart_1AB" localSheetId="0" hidden="1">#REF!</definedName>
    <definedName name="______92__123Graph_EChart_1AB" hidden="1">#REF!</definedName>
    <definedName name="______93__123Graph_EChart_1B" localSheetId="3" hidden="1">#REF!</definedName>
    <definedName name="______93__123Graph_EChart_1B" localSheetId="1" hidden="1">#REF!</definedName>
    <definedName name="______93__123Graph_EChart_1B" localSheetId="0" hidden="1">#REF!</definedName>
    <definedName name="______93__123Graph_EChart_1B" hidden="1">#REF!</definedName>
    <definedName name="______94__123Graph_FChart_1B" localSheetId="3" hidden="1">#REF!</definedName>
    <definedName name="______94__123Graph_FChart_1B" localSheetId="1" hidden="1">#REF!</definedName>
    <definedName name="______94__123Graph_FChart_1B" localSheetId="0" hidden="1">#REF!</definedName>
    <definedName name="______94__123Graph_FChart_1B" hidden="1">#REF!</definedName>
    <definedName name="______95_0Equity_capital_contribut" localSheetId="3">'[3]D2 DCF'!#REF!</definedName>
    <definedName name="______95_0Equity_capital_contribut" localSheetId="1">'[3]D2 DCF'!#REF!</definedName>
    <definedName name="______95_0Equity_capital_contribut" localSheetId="0">'[3]D2 DCF'!#REF!</definedName>
    <definedName name="______95_0Equity_capital_contribut">'[3]D2 DCF'!#REF!</definedName>
    <definedName name="______96_0FINANCING_REQUIREM" localSheetId="3">'[3]D2 DCF'!#REF!</definedName>
    <definedName name="______96_0FINANCING_REQUIREM" localSheetId="1">'[3]D2 DCF'!#REF!</definedName>
    <definedName name="______96_0FINANCING_REQUIREM" localSheetId="0">'[3]D2 DCF'!#REF!</definedName>
    <definedName name="______96_0FINANCING_REQUIREM">'[3]D2 DCF'!#REF!</definedName>
    <definedName name="_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dat1">[1]name!$D$6</definedName>
    <definedName name="______DAT4" localSheetId="3">#REF!</definedName>
    <definedName name="______DAT4" localSheetId="1">#REF!</definedName>
    <definedName name="______DAT4" localSheetId="0">#REF!</definedName>
    <definedName name="______DAT4">#REF!</definedName>
    <definedName name="______DAT6" localSheetId="3">#REF!</definedName>
    <definedName name="______DAT6" localSheetId="1">#REF!</definedName>
    <definedName name="______DAT6" localSheetId="0">#REF!</definedName>
    <definedName name="______DAT6">#REF!</definedName>
    <definedName name="______DAT7" localSheetId="3">#REF!</definedName>
    <definedName name="______DAT7" localSheetId="1">#REF!</definedName>
    <definedName name="______DAT7" localSheetId="0">#REF!</definedName>
    <definedName name="______DAT7">#REF!</definedName>
    <definedName name="______LHR02" localSheetId="3">#REF!</definedName>
    <definedName name="______LHR02" localSheetId="1">#REF!</definedName>
    <definedName name="______LHR02" localSheetId="0">#REF!</definedName>
    <definedName name="______LHR02">#REF!</definedName>
    <definedName name="_____1_0res_percent" localSheetId="3">#REF!</definedName>
    <definedName name="_____1_0res_percent" localSheetId="1">#REF!</definedName>
    <definedName name="_____1_0res_percent" localSheetId="0">#REF!</definedName>
    <definedName name="_____1_0res_percent">#REF!</definedName>
    <definedName name="_____10__123Graph_AChart_1AG" localSheetId="3" hidden="1">#REF!</definedName>
    <definedName name="_____10__123Graph_AChart_1AG" localSheetId="1" hidden="1">#REF!</definedName>
    <definedName name="_____10__123Graph_AChart_1AG" localSheetId="0" hidden="1">#REF!</definedName>
    <definedName name="_____10__123Graph_AChart_1AG" hidden="1">#REF!</definedName>
    <definedName name="_____11__123Graph_AChart_1AI" localSheetId="3" hidden="1">#REF!</definedName>
    <definedName name="_____11__123Graph_AChart_1AI" localSheetId="1" hidden="1">#REF!</definedName>
    <definedName name="_____11__123Graph_AChart_1AI" localSheetId="0" hidden="1">#REF!</definedName>
    <definedName name="_____11__123Graph_AChart_1AI" hidden="1">#REF!</definedName>
    <definedName name="_____12__123Graph_AChart_1AJ" localSheetId="3" hidden="1">#REF!</definedName>
    <definedName name="_____12__123Graph_AChart_1AJ" localSheetId="1" hidden="1">#REF!</definedName>
    <definedName name="_____12__123Graph_AChart_1AJ" localSheetId="0" hidden="1">#REF!</definedName>
    <definedName name="_____12__123Graph_AChart_1AJ" hidden="1">#REF!</definedName>
    <definedName name="_____13__123Graph_AChart_1AK" localSheetId="3" hidden="1">#REF!</definedName>
    <definedName name="_____13__123Graph_AChart_1AK" localSheetId="1" hidden="1">#REF!</definedName>
    <definedName name="_____13__123Graph_AChart_1AK" localSheetId="0" hidden="1">#REF!</definedName>
    <definedName name="_____13__123Graph_AChart_1AK" hidden="1">#REF!</definedName>
    <definedName name="_____14__123Graph_AChart_1AL" localSheetId="3" hidden="1">#REF!</definedName>
    <definedName name="_____14__123Graph_AChart_1AL" localSheetId="1" hidden="1">#REF!</definedName>
    <definedName name="_____14__123Graph_AChart_1AL" localSheetId="0" hidden="1">#REF!</definedName>
    <definedName name="_____14__123Graph_AChart_1AL" hidden="1">#REF!</definedName>
    <definedName name="_____15__123Graph_AChart_1AM" localSheetId="3" hidden="1">#REF!</definedName>
    <definedName name="_____15__123Graph_AChart_1AM" localSheetId="1" hidden="1">#REF!</definedName>
    <definedName name="_____15__123Graph_AChart_1AM" localSheetId="0" hidden="1">#REF!</definedName>
    <definedName name="_____15__123Graph_AChart_1AM" hidden="1">#REF!</definedName>
    <definedName name="_____16__123Graph_AChart_1AN" localSheetId="3" hidden="1">#REF!</definedName>
    <definedName name="_____16__123Graph_AChart_1AN" localSheetId="1" hidden="1">#REF!</definedName>
    <definedName name="_____16__123Graph_AChart_1AN" localSheetId="0" hidden="1">#REF!</definedName>
    <definedName name="_____16__123Graph_AChart_1AN" hidden="1">#REF!</definedName>
    <definedName name="_____17__123Graph_AChart_1B" localSheetId="3" hidden="1">#REF!</definedName>
    <definedName name="_____17__123Graph_AChart_1B" localSheetId="1" hidden="1">#REF!</definedName>
    <definedName name="_____17__123Graph_AChart_1B" localSheetId="0" hidden="1">#REF!</definedName>
    <definedName name="_____17__123Graph_AChart_1B" hidden="1">#REF!</definedName>
    <definedName name="_____18__123Graph_AChart_1C" localSheetId="3" hidden="1">#REF!</definedName>
    <definedName name="_____18__123Graph_AChart_1C" localSheetId="1" hidden="1">#REF!</definedName>
    <definedName name="_____18__123Graph_AChart_1C" localSheetId="0" hidden="1">#REF!</definedName>
    <definedName name="_____18__123Graph_AChart_1C" hidden="1">#REF!</definedName>
    <definedName name="_____19__123Graph_AChart_1E" localSheetId="3" hidden="1">#REF!</definedName>
    <definedName name="_____19__123Graph_AChart_1E" localSheetId="1" hidden="1">#REF!</definedName>
    <definedName name="_____19__123Graph_AChart_1E" localSheetId="0" hidden="1">#REF!</definedName>
    <definedName name="_____19__123Graph_AChart_1E" hidden="1">#REF!</definedName>
    <definedName name="_____2_0zone_ic_perc" localSheetId="3">[2]Opex!#REF!</definedName>
    <definedName name="_____2_0zone_ic_perc" localSheetId="1">[2]Opex!#REF!</definedName>
    <definedName name="_____2_0zone_ic_perc" localSheetId="0">[2]Opex!#REF!</definedName>
    <definedName name="_____2_0zone_ic_perc">[2]Opex!#REF!</definedName>
    <definedName name="_____20__123Graph_AChart_1F" localSheetId="3" hidden="1">#REF!</definedName>
    <definedName name="_____20__123Graph_AChart_1F" localSheetId="1" hidden="1">#REF!</definedName>
    <definedName name="_____20__123Graph_AChart_1F" localSheetId="0" hidden="1">#REF!</definedName>
    <definedName name="_____20__123Graph_AChart_1F" hidden="1">#REF!</definedName>
    <definedName name="_____21__123Graph_AChart_1G" localSheetId="3" hidden="1">#REF!</definedName>
    <definedName name="_____21__123Graph_AChart_1G" localSheetId="1" hidden="1">#REF!</definedName>
    <definedName name="_____21__123Graph_AChart_1G" localSheetId="0" hidden="1">#REF!</definedName>
    <definedName name="_____21__123Graph_AChart_1G" hidden="1">#REF!</definedName>
    <definedName name="_____22__123Graph_AChart_1H" localSheetId="3" hidden="1">#REF!</definedName>
    <definedName name="_____22__123Graph_AChart_1H" localSheetId="1" hidden="1">#REF!</definedName>
    <definedName name="_____22__123Graph_AChart_1H" localSheetId="0" hidden="1">#REF!</definedName>
    <definedName name="_____22__123Graph_AChart_1H" hidden="1">#REF!</definedName>
    <definedName name="_____23__123Graph_AChart_1I" localSheetId="3" hidden="1">#REF!</definedName>
    <definedName name="_____23__123Graph_AChart_1I" localSheetId="1" hidden="1">#REF!</definedName>
    <definedName name="_____23__123Graph_AChart_1I" localSheetId="0" hidden="1">#REF!</definedName>
    <definedName name="_____23__123Graph_AChart_1I" hidden="1">#REF!</definedName>
    <definedName name="_____24__123Graph_AChart_1J" localSheetId="3" hidden="1">#REF!</definedName>
    <definedName name="_____24__123Graph_AChart_1J" localSheetId="1" hidden="1">#REF!</definedName>
    <definedName name="_____24__123Graph_AChart_1J" localSheetId="0" hidden="1">#REF!</definedName>
    <definedName name="_____24__123Graph_AChart_1J" hidden="1">#REF!</definedName>
    <definedName name="_____25__123Graph_AChart_1K" localSheetId="3" hidden="1">#REF!</definedName>
    <definedName name="_____25__123Graph_AChart_1K" localSheetId="1" hidden="1">#REF!</definedName>
    <definedName name="_____25__123Graph_AChart_1K" localSheetId="0" hidden="1">#REF!</definedName>
    <definedName name="_____25__123Graph_AChart_1K" hidden="1">#REF!</definedName>
    <definedName name="_____26__123Graph_AChart_1L" localSheetId="3" hidden="1">#REF!</definedName>
    <definedName name="_____26__123Graph_AChart_1L" localSheetId="1" hidden="1">#REF!</definedName>
    <definedName name="_____26__123Graph_AChart_1L" localSheetId="0" hidden="1">#REF!</definedName>
    <definedName name="_____26__123Graph_AChart_1L" hidden="1">#REF!</definedName>
    <definedName name="_____27__123Graph_AChart_1M" localSheetId="3" hidden="1">#REF!</definedName>
    <definedName name="_____27__123Graph_AChart_1M" localSheetId="1" hidden="1">#REF!</definedName>
    <definedName name="_____27__123Graph_AChart_1M" localSheetId="0" hidden="1">#REF!</definedName>
    <definedName name="_____27__123Graph_AChart_1M" hidden="1">#REF!</definedName>
    <definedName name="_____28__123Graph_AChart_1N" localSheetId="3" hidden="1">#REF!</definedName>
    <definedName name="_____28__123Graph_AChart_1N" localSheetId="1" hidden="1">#REF!</definedName>
    <definedName name="_____28__123Graph_AChart_1N" localSheetId="0" hidden="1">#REF!</definedName>
    <definedName name="_____28__123Graph_AChart_1N" hidden="1">#REF!</definedName>
    <definedName name="_____29__123Graph_AChart_1O" localSheetId="3" hidden="1">#REF!</definedName>
    <definedName name="_____29__123Graph_AChart_1O" localSheetId="1" hidden="1">#REF!</definedName>
    <definedName name="_____29__123Graph_AChart_1O" localSheetId="0" hidden="1">#REF!</definedName>
    <definedName name="_____29__123Graph_AChart_1O" hidden="1">#REF!</definedName>
    <definedName name="_____3__123Graph_AChart_1A" localSheetId="3" hidden="1">#REF!</definedName>
    <definedName name="_____3__123Graph_AChart_1A" localSheetId="1" hidden="1">#REF!</definedName>
    <definedName name="_____3__123Graph_AChart_1A" localSheetId="0" hidden="1">#REF!</definedName>
    <definedName name="_____3__123Graph_AChart_1A" hidden="1">#REF!</definedName>
    <definedName name="_____30__123Graph_AChart_1P" localSheetId="3" hidden="1">#REF!</definedName>
    <definedName name="_____30__123Graph_AChart_1P" localSheetId="1" hidden="1">#REF!</definedName>
    <definedName name="_____30__123Graph_AChart_1P" localSheetId="0" hidden="1">#REF!</definedName>
    <definedName name="_____30__123Graph_AChart_1P" hidden="1">#REF!</definedName>
    <definedName name="_____31__123Graph_AChart_1Q" localSheetId="3" hidden="1">#REF!</definedName>
    <definedName name="_____31__123Graph_AChart_1Q" localSheetId="1" hidden="1">#REF!</definedName>
    <definedName name="_____31__123Graph_AChart_1Q" localSheetId="0" hidden="1">#REF!</definedName>
    <definedName name="_____31__123Graph_AChart_1Q" hidden="1">#REF!</definedName>
    <definedName name="_____32__123Graph_AChart_1R" localSheetId="3" hidden="1">#REF!</definedName>
    <definedName name="_____32__123Graph_AChart_1R" localSheetId="1" hidden="1">#REF!</definedName>
    <definedName name="_____32__123Graph_AChart_1R" localSheetId="0" hidden="1">#REF!</definedName>
    <definedName name="_____32__123Graph_AChart_1R" hidden="1">#REF!</definedName>
    <definedName name="_____33__123Graph_AChart_1S" localSheetId="3" hidden="1">#REF!</definedName>
    <definedName name="_____33__123Graph_AChart_1S" localSheetId="1" hidden="1">#REF!</definedName>
    <definedName name="_____33__123Graph_AChart_1S" localSheetId="0" hidden="1">#REF!</definedName>
    <definedName name="_____33__123Graph_AChart_1S" hidden="1">#REF!</definedName>
    <definedName name="_____34__123Graph_AChart_1T" localSheetId="3" hidden="1">#REF!</definedName>
    <definedName name="_____34__123Graph_AChart_1T" localSheetId="1" hidden="1">#REF!</definedName>
    <definedName name="_____34__123Graph_AChart_1T" localSheetId="0" hidden="1">#REF!</definedName>
    <definedName name="_____34__123Graph_AChart_1T" hidden="1">#REF!</definedName>
    <definedName name="_____35__123Graph_AChart_1U" localSheetId="3" hidden="1">#REF!</definedName>
    <definedName name="_____35__123Graph_AChart_1U" localSheetId="1" hidden="1">#REF!</definedName>
    <definedName name="_____35__123Graph_AChart_1U" localSheetId="0" hidden="1">#REF!</definedName>
    <definedName name="_____35__123Graph_AChart_1U" hidden="1">#REF!</definedName>
    <definedName name="_____36__123Graph_AChart_1V" localSheetId="3" hidden="1">#REF!</definedName>
    <definedName name="_____36__123Graph_AChart_1V" localSheetId="1" hidden="1">#REF!</definedName>
    <definedName name="_____36__123Graph_AChart_1V" localSheetId="0" hidden="1">#REF!</definedName>
    <definedName name="_____36__123Graph_AChart_1V" hidden="1">#REF!</definedName>
    <definedName name="_____37__123Graph_AChart_1W" localSheetId="3" hidden="1">#REF!</definedName>
    <definedName name="_____37__123Graph_AChart_1W" localSheetId="1" hidden="1">#REF!</definedName>
    <definedName name="_____37__123Graph_AChart_1W" localSheetId="0" hidden="1">#REF!</definedName>
    <definedName name="_____37__123Graph_AChart_1W" hidden="1">#REF!</definedName>
    <definedName name="_____38__123Graph_AChart_1X" localSheetId="3" hidden="1">#REF!</definedName>
    <definedName name="_____38__123Graph_AChart_1X" localSheetId="1" hidden="1">#REF!</definedName>
    <definedName name="_____38__123Graph_AChart_1X" localSheetId="0" hidden="1">#REF!</definedName>
    <definedName name="_____38__123Graph_AChart_1X" hidden="1">#REF!</definedName>
    <definedName name="_____39__123Graph_AChart_1Y" localSheetId="3" hidden="1">#REF!</definedName>
    <definedName name="_____39__123Graph_AChart_1Y" localSheetId="1" hidden="1">#REF!</definedName>
    <definedName name="_____39__123Graph_AChart_1Y" localSheetId="0" hidden="1">#REF!</definedName>
    <definedName name="_____39__123Graph_AChart_1Y" hidden="1">#REF!</definedName>
    <definedName name="_____4__123Graph_AChart_1AA" localSheetId="3" hidden="1">#REF!</definedName>
    <definedName name="_____4__123Graph_AChart_1AA" localSheetId="1" hidden="1">#REF!</definedName>
    <definedName name="_____4__123Graph_AChart_1AA" localSheetId="0" hidden="1">#REF!</definedName>
    <definedName name="_____4__123Graph_AChart_1AA" hidden="1">#REF!</definedName>
    <definedName name="_____40__123Graph_AChart_1Z" localSheetId="3" hidden="1">#REF!</definedName>
    <definedName name="_____40__123Graph_AChart_1Z" localSheetId="1" hidden="1">#REF!</definedName>
    <definedName name="_____40__123Graph_AChart_1Z" localSheetId="0" hidden="1">#REF!</definedName>
    <definedName name="_____40__123Graph_AChart_1Z" hidden="1">#REF!</definedName>
    <definedName name="_____41__123Graph_AChart_2D" localSheetId="3" hidden="1">#REF!</definedName>
    <definedName name="_____41__123Graph_AChart_2D" localSheetId="1" hidden="1">#REF!</definedName>
    <definedName name="_____41__123Graph_AChart_2D" localSheetId="0" hidden="1">#REF!</definedName>
    <definedName name="_____41__123Graph_AChart_2D" hidden="1">#REF!</definedName>
    <definedName name="_____42__123Graph_AChart_3D" localSheetId="3" hidden="1">#REF!</definedName>
    <definedName name="_____42__123Graph_AChart_3D" localSheetId="1" hidden="1">#REF!</definedName>
    <definedName name="_____42__123Graph_AChart_3D" localSheetId="0" hidden="1">#REF!</definedName>
    <definedName name="_____42__123Graph_AChart_3D" hidden="1">#REF!</definedName>
    <definedName name="_____43__123Graph_AChart_3X" localSheetId="3" hidden="1">#REF!</definedName>
    <definedName name="_____43__123Graph_AChart_3X" localSheetId="1" hidden="1">#REF!</definedName>
    <definedName name="_____43__123Graph_AChart_3X" localSheetId="0" hidden="1">#REF!</definedName>
    <definedName name="_____43__123Graph_AChart_3X" hidden="1">#REF!</definedName>
    <definedName name="_____44__123Graph_AChart_9C" localSheetId="3" hidden="1">#REF!</definedName>
    <definedName name="_____44__123Graph_AChart_9C" localSheetId="1" hidden="1">#REF!</definedName>
    <definedName name="_____44__123Graph_AChart_9C" localSheetId="0" hidden="1">#REF!</definedName>
    <definedName name="_____44__123Graph_AChart_9C" hidden="1">#REF!</definedName>
    <definedName name="_____45__123Graph_BChart_1AA" localSheetId="3" hidden="1">#REF!</definedName>
    <definedName name="_____45__123Graph_BChart_1AA" localSheetId="1" hidden="1">#REF!</definedName>
    <definedName name="_____45__123Graph_BChart_1AA" localSheetId="0" hidden="1">#REF!</definedName>
    <definedName name="_____45__123Graph_BChart_1AA" hidden="1">#REF!</definedName>
    <definedName name="_____46__123Graph_BChart_1AB" localSheetId="3" hidden="1">#REF!</definedName>
    <definedName name="_____46__123Graph_BChart_1AB" localSheetId="1" hidden="1">#REF!</definedName>
    <definedName name="_____46__123Graph_BChart_1AB" localSheetId="0" hidden="1">#REF!</definedName>
    <definedName name="_____46__123Graph_BChart_1AB" hidden="1">#REF!</definedName>
    <definedName name="_____47__123Graph_BChart_1AC" localSheetId="3" hidden="1">#REF!</definedName>
    <definedName name="_____47__123Graph_BChart_1AC" localSheetId="1" hidden="1">#REF!</definedName>
    <definedName name="_____47__123Graph_BChart_1AC" localSheetId="0" hidden="1">#REF!</definedName>
    <definedName name="_____47__123Graph_BChart_1AC" hidden="1">#REF!</definedName>
    <definedName name="_____48__123Graph_BChart_1AD" localSheetId="3" hidden="1">#REF!</definedName>
    <definedName name="_____48__123Graph_BChart_1AD" localSheetId="1" hidden="1">#REF!</definedName>
    <definedName name="_____48__123Graph_BChart_1AD" localSheetId="0" hidden="1">#REF!</definedName>
    <definedName name="_____48__123Graph_BChart_1AD" hidden="1">#REF!</definedName>
    <definedName name="_____49__123Graph_BChart_1AE" localSheetId="3" hidden="1">#REF!</definedName>
    <definedName name="_____49__123Graph_BChart_1AE" localSheetId="1" hidden="1">#REF!</definedName>
    <definedName name="_____49__123Graph_BChart_1AE" localSheetId="0" hidden="1">#REF!</definedName>
    <definedName name="_____49__123Graph_BChart_1AE" hidden="1">#REF!</definedName>
    <definedName name="_____5__123Graph_AChart_1AB" localSheetId="3" hidden="1">#REF!</definedName>
    <definedName name="_____5__123Graph_AChart_1AB" localSheetId="1" hidden="1">#REF!</definedName>
    <definedName name="_____5__123Graph_AChart_1AB" localSheetId="0" hidden="1">#REF!</definedName>
    <definedName name="_____5__123Graph_AChart_1AB" hidden="1">#REF!</definedName>
    <definedName name="_____50__123Graph_BChart_1AF" localSheetId="3" hidden="1">#REF!</definedName>
    <definedName name="_____50__123Graph_BChart_1AF" localSheetId="1" hidden="1">#REF!</definedName>
    <definedName name="_____50__123Graph_BChart_1AF" localSheetId="0" hidden="1">#REF!</definedName>
    <definedName name="_____50__123Graph_BChart_1AF" hidden="1">#REF!</definedName>
    <definedName name="_____51__123Graph_BChart_1AG" localSheetId="3" hidden="1">#REF!</definedName>
    <definedName name="_____51__123Graph_BChart_1AG" localSheetId="1" hidden="1">#REF!</definedName>
    <definedName name="_____51__123Graph_BChart_1AG" localSheetId="0" hidden="1">#REF!</definedName>
    <definedName name="_____51__123Graph_BChart_1AG" hidden="1">#REF!</definedName>
    <definedName name="_____52__123Graph_BChart_1B" localSheetId="3" hidden="1">#REF!</definedName>
    <definedName name="_____52__123Graph_BChart_1B" localSheetId="1" hidden="1">#REF!</definedName>
    <definedName name="_____52__123Graph_BChart_1B" localSheetId="0" hidden="1">#REF!</definedName>
    <definedName name="_____52__123Graph_BChart_1B" hidden="1">#REF!</definedName>
    <definedName name="_____53__123Graph_BChart_1C" localSheetId="3" hidden="1">#REF!</definedName>
    <definedName name="_____53__123Graph_BChart_1C" localSheetId="1" hidden="1">#REF!</definedName>
    <definedName name="_____53__123Graph_BChart_1C" localSheetId="0" hidden="1">#REF!</definedName>
    <definedName name="_____53__123Graph_BChart_1C" hidden="1">#REF!</definedName>
    <definedName name="_____54__123Graph_BChart_1E" localSheetId="3" hidden="1">#REF!</definedName>
    <definedName name="_____54__123Graph_BChart_1E" localSheetId="1" hidden="1">#REF!</definedName>
    <definedName name="_____54__123Graph_BChart_1E" localSheetId="0" hidden="1">#REF!</definedName>
    <definedName name="_____54__123Graph_BChart_1E" hidden="1">#REF!</definedName>
    <definedName name="_____55__123Graph_BChart_1F" localSheetId="3" hidden="1">#REF!</definedName>
    <definedName name="_____55__123Graph_BChart_1F" localSheetId="1" hidden="1">#REF!</definedName>
    <definedName name="_____55__123Graph_BChart_1F" localSheetId="0" hidden="1">#REF!</definedName>
    <definedName name="_____55__123Graph_BChart_1F" hidden="1">#REF!</definedName>
    <definedName name="_____56__123Graph_BChart_1G" localSheetId="3" hidden="1">#REF!</definedName>
    <definedName name="_____56__123Graph_BChart_1G" localSheetId="1" hidden="1">#REF!</definedName>
    <definedName name="_____56__123Graph_BChart_1G" localSheetId="0" hidden="1">#REF!</definedName>
    <definedName name="_____56__123Graph_BChart_1G" hidden="1">#REF!</definedName>
    <definedName name="_____57__123Graph_BChart_1H" localSheetId="3" hidden="1">#REF!</definedName>
    <definedName name="_____57__123Graph_BChart_1H" localSheetId="1" hidden="1">#REF!</definedName>
    <definedName name="_____57__123Graph_BChart_1H" localSheetId="0" hidden="1">#REF!</definedName>
    <definedName name="_____57__123Graph_BChart_1H" hidden="1">#REF!</definedName>
    <definedName name="_____58__123Graph_BChart_1I" localSheetId="3" hidden="1">#REF!</definedName>
    <definedName name="_____58__123Graph_BChart_1I" localSheetId="1" hidden="1">#REF!</definedName>
    <definedName name="_____58__123Graph_BChart_1I" localSheetId="0" hidden="1">#REF!</definedName>
    <definedName name="_____58__123Graph_BChart_1I" hidden="1">#REF!</definedName>
    <definedName name="_____59__123Graph_BChart_1J" localSheetId="3" hidden="1">#REF!</definedName>
    <definedName name="_____59__123Graph_BChart_1J" localSheetId="1" hidden="1">#REF!</definedName>
    <definedName name="_____59__123Graph_BChart_1J" localSheetId="0" hidden="1">#REF!</definedName>
    <definedName name="_____59__123Graph_BChart_1J" hidden="1">#REF!</definedName>
    <definedName name="_____6__123Graph_AChart_1AC" localSheetId="3" hidden="1">#REF!</definedName>
    <definedName name="_____6__123Graph_AChart_1AC" localSheetId="1" hidden="1">#REF!</definedName>
    <definedName name="_____6__123Graph_AChart_1AC" localSheetId="0" hidden="1">#REF!</definedName>
    <definedName name="_____6__123Graph_AChart_1AC" hidden="1">#REF!</definedName>
    <definedName name="_____60__123Graph_BChart_1K" localSheetId="3" hidden="1">#REF!</definedName>
    <definedName name="_____60__123Graph_BChart_1K" localSheetId="1" hidden="1">#REF!</definedName>
    <definedName name="_____60__123Graph_BChart_1K" localSheetId="0" hidden="1">#REF!</definedName>
    <definedName name="_____60__123Graph_BChart_1K" hidden="1">#REF!</definedName>
    <definedName name="_____61__123Graph_BChart_1L" localSheetId="3" hidden="1">#REF!</definedName>
    <definedName name="_____61__123Graph_BChart_1L" localSheetId="1" hidden="1">#REF!</definedName>
    <definedName name="_____61__123Graph_BChart_1L" localSheetId="0" hidden="1">#REF!</definedName>
    <definedName name="_____61__123Graph_BChart_1L" hidden="1">#REF!</definedName>
    <definedName name="_____62__123Graph_BChart_1N" localSheetId="3" hidden="1">#REF!</definedName>
    <definedName name="_____62__123Graph_BChart_1N" localSheetId="1" hidden="1">#REF!</definedName>
    <definedName name="_____62__123Graph_BChart_1N" localSheetId="0" hidden="1">#REF!</definedName>
    <definedName name="_____62__123Graph_BChart_1N" hidden="1">#REF!</definedName>
    <definedName name="_____63__123Graph_BChart_1Q" localSheetId="3" hidden="1">#REF!</definedName>
    <definedName name="_____63__123Graph_BChart_1Q" localSheetId="1" hidden="1">#REF!</definedName>
    <definedName name="_____63__123Graph_BChart_1Q" localSheetId="0" hidden="1">#REF!</definedName>
    <definedName name="_____63__123Graph_BChart_1Q" hidden="1">#REF!</definedName>
    <definedName name="_____64__123Graph_BChart_1Y" localSheetId="3" hidden="1">#REF!</definedName>
    <definedName name="_____64__123Graph_BChart_1Y" localSheetId="1" hidden="1">#REF!</definedName>
    <definedName name="_____64__123Graph_BChart_1Y" localSheetId="0" hidden="1">#REF!</definedName>
    <definedName name="_____64__123Graph_BChart_1Y" hidden="1">#REF!</definedName>
    <definedName name="_____65__123Graph_BChart_1Z" localSheetId="3" hidden="1">#REF!</definedName>
    <definedName name="_____65__123Graph_BChart_1Z" localSheetId="1" hidden="1">#REF!</definedName>
    <definedName name="_____65__123Graph_BChart_1Z" localSheetId="0" hidden="1">#REF!</definedName>
    <definedName name="_____65__123Graph_BChart_1Z" hidden="1">#REF!</definedName>
    <definedName name="_____66__123Graph_BChart_2D" localSheetId="3" hidden="1">#REF!</definedName>
    <definedName name="_____66__123Graph_BChart_2D" localSheetId="1" hidden="1">#REF!</definedName>
    <definedName name="_____66__123Graph_BChart_2D" localSheetId="0" hidden="1">#REF!</definedName>
    <definedName name="_____66__123Graph_BChart_2D" hidden="1">#REF!</definedName>
    <definedName name="_____67__123Graph_BChart_9C" localSheetId="3" hidden="1">#REF!</definedName>
    <definedName name="_____67__123Graph_BChart_9C" localSheetId="1" hidden="1">#REF!</definedName>
    <definedName name="_____67__123Graph_BChart_9C" localSheetId="0" hidden="1">#REF!</definedName>
    <definedName name="_____67__123Graph_BChart_9C" hidden="1">#REF!</definedName>
    <definedName name="_____68__123Graph_CChart_1AA" localSheetId="3" hidden="1">#REF!</definedName>
    <definedName name="_____68__123Graph_CChart_1AA" localSheetId="1" hidden="1">#REF!</definedName>
    <definedName name="_____68__123Graph_CChart_1AA" localSheetId="0" hidden="1">#REF!</definedName>
    <definedName name="_____68__123Graph_CChart_1AA" hidden="1">#REF!</definedName>
    <definedName name="_____69__123Graph_CChart_1AB" localSheetId="3" hidden="1">#REF!</definedName>
    <definedName name="_____69__123Graph_CChart_1AB" localSheetId="1" hidden="1">#REF!</definedName>
    <definedName name="_____69__123Graph_CChart_1AB" localSheetId="0" hidden="1">#REF!</definedName>
    <definedName name="_____69__123Graph_CChart_1AB" hidden="1">#REF!</definedName>
    <definedName name="_____7__123Graph_AChart_1AD" localSheetId="3" hidden="1">#REF!</definedName>
    <definedName name="_____7__123Graph_AChart_1AD" localSheetId="1" hidden="1">#REF!</definedName>
    <definedName name="_____7__123Graph_AChart_1AD" localSheetId="0" hidden="1">#REF!</definedName>
    <definedName name="_____7__123Graph_AChart_1AD" hidden="1">#REF!</definedName>
    <definedName name="_____70__123Graph_CChart_1AE" localSheetId="3" hidden="1">#REF!</definedName>
    <definedName name="_____70__123Graph_CChart_1AE" localSheetId="1" hidden="1">#REF!</definedName>
    <definedName name="_____70__123Graph_CChart_1AE" localSheetId="0" hidden="1">#REF!</definedName>
    <definedName name="_____70__123Graph_CChart_1AE" hidden="1">#REF!</definedName>
    <definedName name="_____71__123Graph_CChart_1AF" localSheetId="3" hidden="1">#REF!</definedName>
    <definedName name="_____71__123Graph_CChart_1AF" localSheetId="1" hidden="1">#REF!</definedName>
    <definedName name="_____71__123Graph_CChart_1AF" localSheetId="0" hidden="1">#REF!</definedName>
    <definedName name="_____71__123Graph_CChart_1AF" hidden="1">#REF!</definedName>
    <definedName name="_____72__123Graph_CChart_1B" localSheetId="3" hidden="1">#REF!</definedName>
    <definedName name="_____72__123Graph_CChart_1B" localSheetId="1" hidden="1">#REF!</definedName>
    <definedName name="_____72__123Graph_CChart_1B" localSheetId="0" hidden="1">#REF!</definedName>
    <definedName name="_____72__123Graph_CChart_1B" hidden="1">#REF!</definedName>
    <definedName name="_____73__123Graph_CChart_1C" localSheetId="3" hidden="1">#REF!</definedName>
    <definedName name="_____73__123Graph_CChart_1C" localSheetId="1" hidden="1">#REF!</definedName>
    <definedName name="_____73__123Graph_CChart_1C" localSheetId="0" hidden="1">#REF!</definedName>
    <definedName name="_____73__123Graph_CChart_1C" hidden="1">#REF!</definedName>
    <definedName name="_____74__123Graph_CChart_1E" localSheetId="3" hidden="1">#REF!</definedName>
    <definedName name="_____74__123Graph_CChart_1E" localSheetId="1" hidden="1">#REF!</definedName>
    <definedName name="_____74__123Graph_CChart_1E" localSheetId="0" hidden="1">#REF!</definedName>
    <definedName name="_____74__123Graph_CChart_1E" hidden="1">#REF!</definedName>
    <definedName name="_____75__123Graph_CChart_1F" localSheetId="3" hidden="1">#REF!</definedName>
    <definedName name="_____75__123Graph_CChart_1F" localSheetId="1" hidden="1">#REF!</definedName>
    <definedName name="_____75__123Graph_CChart_1F" localSheetId="0" hidden="1">#REF!</definedName>
    <definedName name="_____75__123Graph_CChart_1F" hidden="1">#REF!</definedName>
    <definedName name="_____76__123Graph_CChart_1G" localSheetId="3" hidden="1">#REF!</definedName>
    <definedName name="_____76__123Graph_CChart_1G" localSheetId="1" hidden="1">#REF!</definedName>
    <definedName name="_____76__123Graph_CChart_1G" localSheetId="0" hidden="1">#REF!</definedName>
    <definedName name="_____76__123Graph_CChart_1G" hidden="1">#REF!</definedName>
    <definedName name="_____77__123Graph_CChart_1H" localSheetId="3" hidden="1">#REF!</definedName>
    <definedName name="_____77__123Graph_CChart_1H" localSheetId="1" hidden="1">#REF!</definedName>
    <definedName name="_____77__123Graph_CChart_1H" localSheetId="0" hidden="1">#REF!</definedName>
    <definedName name="_____77__123Graph_CChart_1H" hidden="1">#REF!</definedName>
    <definedName name="_____78__123Graph_CChart_1I" localSheetId="3" hidden="1">#REF!</definedName>
    <definedName name="_____78__123Graph_CChart_1I" localSheetId="1" hidden="1">#REF!</definedName>
    <definedName name="_____78__123Graph_CChart_1I" localSheetId="0" hidden="1">#REF!</definedName>
    <definedName name="_____78__123Graph_CChart_1I" hidden="1">#REF!</definedName>
    <definedName name="_____79__123Graph_CChart_1J" localSheetId="3" hidden="1">#REF!</definedName>
    <definedName name="_____79__123Graph_CChart_1J" localSheetId="1" hidden="1">#REF!</definedName>
    <definedName name="_____79__123Graph_CChart_1J" localSheetId="0" hidden="1">#REF!</definedName>
    <definedName name="_____79__123Graph_CChart_1J" hidden="1">#REF!</definedName>
    <definedName name="_____8__123Graph_AChart_1AE" localSheetId="3" hidden="1">#REF!</definedName>
    <definedName name="_____8__123Graph_AChart_1AE" localSheetId="1" hidden="1">#REF!</definedName>
    <definedName name="_____8__123Graph_AChart_1AE" localSheetId="0" hidden="1">#REF!</definedName>
    <definedName name="_____8__123Graph_AChart_1AE" hidden="1">#REF!</definedName>
    <definedName name="_____80__123Graph_CChart_1K" localSheetId="3" hidden="1">#REF!</definedName>
    <definedName name="_____80__123Graph_CChart_1K" localSheetId="1" hidden="1">#REF!</definedName>
    <definedName name="_____80__123Graph_CChart_1K" localSheetId="0" hidden="1">#REF!</definedName>
    <definedName name="_____80__123Graph_CChart_1K" hidden="1">#REF!</definedName>
    <definedName name="_____81__123Graph_CChart_1L" localSheetId="3" hidden="1">#REF!</definedName>
    <definedName name="_____81__123Graph_CChart_1L" localSheetId="1" hidden="1">#REF!</definedName>
    <definedName name="_____81__123Graph_CChart_1L" localSheetId="0" hidden="1">#REF!</definedName>
    <definedName name="_____81__123Graph_CChart_1L" hidden="1">#REF!</definedName>
    <definedName name="_____82__123Graph_CChart_1N" localSheetId="3" hidden="1">#REF!</definedName>
    <definedName name="_____82__123Graph_CChart_1N" localSheetId="1" hidden="1">#REF!</definedName>
    <definedName name="_____82__123Graph_CChart_1N" localSheetId="0" hidden="1">#REF!</definedName>
    <definedName name="_____82__123Graph_CChart_1N" hidden="1">#REF!</definedName>
    <definedName name="_____83__123Graph_CChart_1Y" localSheetId="3" hidden="1">#REF!</definedName>
    <definedName name="_____83__123Graph_CChart_1Y" localSheetId="1" hidden="1">#REF!</definedName>
    <definedName name="_____83__123Graph_CChart_1Y" localSheetId="0" hidden="1">#REF!</definedName>
    <definedName name="_____83__123Graph_CChart_1Y" hidden="1">#REF!</definedName>
    <definedName name="_____84__123Graph_CChart_9C" localSheetId="3" hidden="1">#REF!</definedName>
    <definedName name="_____84__123Graph_CChart_9C" localSheetId="1" hidden="1">#REF!</definedName>
    <definedName name="_____84__123Graph_CChart_9C" localSheetId="0" hidden="1">#REF!</definedName>
    <definedName name="_____84__123Graph_CChart_9C" hidden="1">#REF!</definedName>
    <definedName name="_____85__123Graph_DChart_1AB" localSheetId="3" hidden="1">#REF!</definedName>
    <definedName name="_____85__123Graph_DChart_1AB" localSheetId="1" hidden="1">#REF!</definedName>
    <definedName name="_____85__123Graph_DChart_1AB" localSheetId="0" hidden="1">#REF!</definedName>
    <definedName name="_____85__123Graph_DChart_1AB" hidden="1">#REF!</definedName>
    <definedName name="_____86__123Graph_DChart_1B" localSheetId="3" hidden="1">#REF!</definedName>
    <definedName name="_____86__123Graph_DChart_1B" localSheetId="1" hidden="1">#REF!</definedName>
    <definedName name="_____86__123Graph_DChart_1B" localSheetId="0" hidden="1">#REF!</definedName>
    <definedName name="_____86__123Graph_DChart_1B" hidden="1">#REF!</definedName>
    <definedName name="_____87__123Graph_DChart_1C" localSheetId="3" hidden="1">#REF!</definedName>
    <definedName name="_____87__123Graph_DChart_1C" localSheetId="1" hidden="1">#REF!</definedName>
    <definedName name="_____87__123Graph_DChart_1C" localSheetId="0" hidden="1">#REF!</definedName>
    <definedName name="_____87__123Graph_DChart_1C" hidden="1">#REF!</definedName>
    <definedName name="_____88__123Graph_DChart_1I" localSheetId="3" hidden="1">#REF!</definedName>
    <definedName name="_____88__123Graph_DChart_1I" localSheetId="1" hidden="1">#REF!</definedName>
    <definedName name="_____88__123Graph_DChart_1I" localSheetId="0" hidden="1">#REF!</definedName>
    <definedName name="_____88__123Graph_DChart_1I" hidden="1">#REF!</definedName>
    <definedName name="_____89__123Graph_DChart_1J" localSheetId="3" hidden="1">#REF!</definedName>
    <definedName name="_____89__123Graph_DChart_1J" localSheetId="1" hidden="1">#REF!</definedName>
    <definedName name="_____89__123Graph_DChart_1J" localSheetId="0" hidden="1">#REF!</definedName>
    <definedName name="_____89__123Graph_DChart_1J" hidden="1">#REF!</definedName>
    <definedName name="_____9__123Graph_AChart_1AF" localSheetId="3" hidden="1">#REF!</definedName>
    <definedName name="_____9__123Graph_AChart_1AF" localSheetId="1" hidden="1">#REF!</definedName>
    <definedName name="_____9__123Graph_AChart_1AF" localSheetId="0" hidden="1">#REF!</definedName>
    <definedName name="_____9__123Graph_AChart_1AF" hidden="1">#REF!</definedName>
    <definedName name="_____90__123Graph_DChart_1K" localSheetId="3" hidden="1">#REF!</definedName>
    <definedName name="_____90__123Graph_DChart_1K" localSheetId="1" hidden="1">#REF!</definedName>
    <definedName name="_____90__123Graph_DChart_1K" localSheetId="0" hidden="1">#REF!</definedName>
    <definedName name="_____90__123Graph_DChart_1K" hidden="1">#REF!</definedName>
    <definedName name="_____91__123Graph_DChart_1L" localSheetId="3" hidden="1">#REF!</definedName>
    <definedName name="_____91__123Graph_DChart_1L" localSheetId="1" hidden="1">#REF!</definedName>
    <definedName name="_____91__123Graph_DChart_1L" localSheetId="0" hidden="1">#REF!</definedName>
    <definedName name="_____91__123Graph_DChart_1L" hidden="1">#REF!</definedName>
    <definedName name="_____92__123Graph_EChart_1AB" localSheetId="3" hidden="1">#REF!</definedName>
    <definedName name="_____92__123Graph_EChart_1AB" localSheetId="1" hidden="1">#REF!</definedName>
    <definedName name="_____92__123Graph_EChart_1AB" localSheetId="0" hidden="1">#REF!</definedName>
    <definedName name="_____92__123Graph_EChart_1AB" hidden="1">#REF!</definedName>
    <definedName name="_____93__123Graph_EChart_1B" localSheetId="3" hidden="1">#REF!</definedName>
    <definedName name="_____93__123Graph_EChart_1B" localSheetId="1" hidden="1">#REF!</definedName>
    <definedName name="_____93__123Graph_EChart_1B" localSheetId="0" hidden="1">#REF!</definedName>
    <definedName name="_____93__123Graph_EChart_1B" hidden="1">#REF!</definedName>
    <definedName name="_____94__123Graph_FChart_1B" localSheetId="3" hidden="1">#REF!</definedName>
    <definedName name="_____94__123Graph_FChart_1B" localSheetId="1" hidden="1">#REF!</definedName>
    <definedName name="_____94__123Graph_FChart_1B" localSheetId="0" hidden="1">#REF!</definedName>
    <definedName name="_____94__123Graph_FChart_1B" hidden="1">#REF!</definedName>
    <definedName name="_____95_0Equity_capital_contribut" localSheetId="3">'[3]D2 DCF'!#REF!</definedName>
    <definedName name="_____95_0Equity_capital_contribut" localSheetId="1">'[3]D2 DCF'!#REF!</definedName>
    <definedName name="_____95_0Equity_capital_contribut" localSheetId="0">'[3]D2 DCF'!#REF!</definedName>
    <definedName name="_____95_0Equity_capital_contribut">'[3]D2 DCF'!#REF!</definedName>
    <definedName name="_____96_0FINANCING_REQUIREM" localSheetId="3">'[3]D2 DCF'!#REF!</definedName>
    <definedName name="_____96_0FINANCING_REQUIREM" localSheetId="1">'[3]D2 DCF'!#REF!</definedName>
    <definedName name="_____96_0FINANCING_REQUIREM" localSheetId="0">'[3]D2 DCF'!#REF!</definedName>
    <definedName name="_____96_0FINANCING_REQUIREM">'[3]D2 DCF'!#REF!</definedName>
    <definedName name="_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dat1">[1]name!$D$6</definedName>
    <definedName name="_____sht2" localSheetId="3" hidden="1">{#N/A,#N/A,FALSE,"Aging Summary";#N/A,#N/A,FALSE,"Ratio Analysis";#N/A,#N/A,FALSE,"Test 120 Day Accts";#N/A,#N/A,FALSE,"Tickmarks"}</definedName>
    <definedName name="_____sht2" localSheetId="1" hidden="1">{#N/A,#N/A,FALSE,"Aging Summary";#N/A,#N/A,FALSE,"Ratio Analysis";#N/A,#N/A,FALSE,"Test 120 Day Accts";#N/A,#N/A,FALSE,"Tickmarks"}</definedName>
    <definedName name="_____sht2" localSheetId="2" hidden="1">{#N/A,#N/A,FALSE,"Aging Summary";#N/A,#N/A,FALSE,"Ratio Analysis";#N/A,#N/A,FALSE,"Test 120 Day Accts";#N/A,#N/A,FALSE,"Tickmarks"}</definedName>
    <definedName name="_____sht2" hidden="1">{#N/A,#N/A,FALSE,"Aging Summary";#N/A,#N/A,FALSE,"Ratio Analysis";#N/A,#N/A,FALSE,"Test 120 Day Accts";#N/A,#N/A,FALSE,"Tickmarks"}</definedName>
    <definedName name="____1_0res_percent" localSheetId="3">#REF!</definedName>
    <definedName name="____1_0res_percent" localSheetId="1">#REF!</definedName>
    <definedName name="____1_0res_percent" localSheetId="0">#REF!</definedName>
    <definedName name="____1_0res_percent">#REF!</definedName>
    <definedName name="____10__123Graph_AChart_1AG" localSheetId="3" hidden="1">#REF!</definedName>
    <definedName name="____10__123Graph_AChart_1AG" localSheetId="1" hidden="1">#REF!</definedName>
    <definedName name="____10__123Graph_AChart_1AG" localSheetId="0" hidden="1">#REF!</definedName>
    <definedName name="____10__123Graph_AChart_1AG" hidden="1">#REF!</definedName>
    <definedName name="____11__123Graph_AChart_1AI" localSheetId="3" hidden="1">#REF!</definedName>
    <definedName name="____11__123Graph_AChart_1AI" localSheetId="1" hidden="1">#REF!</definedName>
    <definedName name="____11__123Graph_AChart_1AI" localSheetId="0" hidden="1">#REF!</definedName>
    <definedName name="____11__123Graph_AChart_1AI" hidden="1">#REF!</definedName>
    <definedName name="____12__123Graph_AChart_1AJ" localSheetId="3" hidden="1">#REF!</definedName>
    <definedName name="____12__123Graph_AChart_1AJ" localSheetId="1" hidden="1">#REF!</definedName>
    <definedName name="____12__123Graph_AChart_1AJ" localSheetId="0" hidden="1">#REF!</definedName>
    <definedName name="____12__123Graph_AChart_1AJ" hidden="1">#REF!</definedName>
    <definedName name="____13__123Graph_AChart_1AK" localSheetId="3" hidden="1">#REF!</definedName>
    <definedName name="____13__123Graph_AChart_1AK" localSheetId="1" hidden="1">#REF!</definedName>
    <definedName name="____13__123Graph_AChart_1AK" localSheetId="0" hidden="1">#REF!</definedName>
    <definedName name="____13__123Graph_AChart_1AK" hidden="1">#REF!</definedName>
    <definedName name="____14__123Graph_AChart_1AL" localSheetId="3" hidden="1">#REF!</definedName>
    <definedName name="____14__123Graph_AChart_1AL" localSheetId="1" hidden="1">#REF!</definedName>
    <definedName name="____14__123Graph_AChart_1AL" localSheetId="0" hidden="1">#REF!</definedName>
    <definedName name="____14__123Graph_AChart_1AL" hidden="1">#REF!</definedName>
    <definedName name="____15__123Graph_AChart_1AM" localSheetId="3" hidden="1">#REF!</definedName>
    <definedName name="____15__123Graph_AChart_1AM" localSheetId="1" hidden="1">#REF!</definedName>
    <definedName name="____15__123Graph_AChart_1AM" localSheetId="0" hidden="1">#REF!</definedName>
    <definedName name="____15__123Graph_AChart_1AM" hidden="1">#REF!</definedName>
    <definedName name="____16__123Graph_AChart_1AN" localSheetId="3" hidden="1">#REF!</definedName>
    <definedName name="____16__123Graph_AChart_1AN" localSheetId="1" hidden="1">#REF!</definedName>
    <definedName name="____16__123Graph_AChart_1AN" localSheetId="0" hidden="1">#REF!</definedName>
    <definedName name="____16__123Graph_AChart_1AN" hidden="1">#REF!</definedName>
    <definedName name="____17__123Graph_AChart_1B" localSheetId="3" hidden="1">#REF!</definedName>
    <definedName name="____17__123Graph_AChart_1B" localSheetId="1" hidden="1">#REF!</definedName>
    <definedName name="____17__123Graph_AChart_1B" localSheetId="0" hidden="1">#REF!</definedName>
    <definedName name="____17__123Graph_AChart_1B" hidden="1">#REF!</definedName>
    <definedName name="____18__123Graph_AChart_1C" localSheetId="3" hidden="1">#REF!</definedName>
    <definedName name="____18__123Graph_AChart_1C" localSheetId="1" hidden="1">#REF!</definedName>
    <definedName name="____18__123Graph_AChart_1C" localSheetId="0" hidden="1">#REF!</definedName>
    <definedName name="____18__123Graph_AChart_1C" hidden="1">#REF!</definedName>
    <definedName name="____19__123Graph_AChart_1E" localSheetId="3" hidden="1">#REF!</definedName>
    <definedName name="____19__123Graph_AChart_1E" localSheetId="1" hidden="1">#REF!</definedName>
    <definedName name="____19__123Graph_AChart_1E" localSheetId="0" hidden="1">#REF!</definedName>
    <definedName name="____19__123Graph_AChart_1E" hidden="1">#REF!</definedName>
    <definedName name="____2_0zone_ic_perc" localSheetId="3">[2]Opex!#REF!</definedName>
    <definedName name="____2_0zone_ic_perc" localSheetId="1">[2]Opex!#REF!</definedName>
    <definedName name="____2_0zone_ic_perc" localSheetId="0">[2]Opex!#REF!</definedName>
    <definedName name="____2_0zone_ic_perc">[2]Opex!#REF!</definedName>
    <definedName name="____20__123Graph_AChart_1F" localSheetId="3" hidden="1">#REF!</definedName>
    <definedName name="____20__123Graph_AChart_1F" localSheetId="1" hidden="1">#REF!</definedName>
    <definedName name="____20__123Graph_AChart_1F" localSheetId="0" hidden="1">#REF!</definedName>
    <definedName name="____20__123Graph_AChart_1F" hidden="1">#REF!</definedName>
    <definedName name="____21__123Graph_AChart_1G" localSheetId="3" hidden="1">#REF!</definedName>
    <definedName name="____21__123Graph_AChart_1G" localSheetId="1" hidden="1">#REF!</definedName>
    <definedName name="____21__123Graph_AChart_1G" localSheetId="0" hidden="1">#REF!</definedName>
    <definedName name="____21__123Graph_AChart_1G" hidden="1">#REF!</definedName>
    <definedName name="____22__123Graph_AChart_1H" localSheetId="3" hidden="1">#REF!</definedName>
    <definedName name="____22__123Graph_AChart_1H" localSheetId="1" hidden="1">#REF!</definedName>
    <definedName name="____22__123Graph_AChart_1H" localSheetId="0" hidden="1">#REF!</definedName>
    <definedName name="____22__123Graph_AChart_1H" hidden="1">#REF!</definedName>
    <definedName name="____23__123Graph_AChart_1I" localSheetId="3" hidden="1">#REF!</definedName>
    <definedName name="____23__123Graph_AChart_1I" localSheetId="1" hidden="1">#REF!</definedName>
    <definedName name="____23__123Graph_AChart_1I" localSheetId="0" hidden="1">#REF!</definedName>
    <definedName name="____23__123Graph_AChart_1I" hidden="1">#REF!</definedName>
    <definedName name="____24__123Graph_AChart_1J" localSheetId="3" hidden="1">#REF!</definedName>
    <definedName name="____24__123Graph_AChart_1J" localSheetId="1" hidden="1">#REF!</definedName>
    <definedName name="____24__123Graph_AChart_1J" localSheetId="0" hidden="1">#REF!</definedName>
    <definedName name="____24__123Graph_AChart_1J" hidden="1">#REF!</definedName>
    <definedName name="____25__123Graph_AChart_1K" localSheetId="3" hidden="1">#REF!</definedName>
    <definedName name="____25__123Graph_AChart_1K" localSheetId="1" hidden="1">#REF!</definedName>
    <definedName name="____25__123Graph_AChart_1K" localSheetId="0" hidden="1">#REF!</definedName>
    <definedName name="____25__123Graph_AChart_1K" hidden="1">#REF!</definedName>
    <definedName name="____26__123Graph_AChart_1L" localSheetId="3" hidden="1">#REF!</definedName>
    <definedName name="____26__123Graph_AChart_1L" localSheetId="1" hidden="1">#REF!</definedName>
    <definedName name="____26__123Graph_AChart_1L" localSheetId="0" hidden="1">#REF!</definedName>
    <definedName name="____26__123Graph_AChart_1L" hidden="1">#REF!</definedName>
    <definedName name="____27__123Graph_AChart_1M" localSheetId="3" hidden="1">#REF!</definedName>
    <definedName name="____27__123Graph_AChart_1M" localSheetId="1" hidden="1">#REF!</definedName>
    <definedName name="____27__123Graph_AChart_1M" localSheetId="0" hidden="1">#REF!</definedName>
    <definedName name="____27__123Graph_AChart_1M" hidden="1">#REF!</definedName>
    <definedName name="____28__123Graph_AChart_1N" localSheetId="3" hidden="1">#REF!</definedName>
    <definedName name="____28__123Graph_AChart_1N" localSheetId="1" hidden="1">#REF!</definedName>
    <definedName name="____28__123Graph_AChart_1N" localSheetId="0" hidden="1">#REF!</definedName>
    <definedName name="____28__123Graph_AChart_1N" hidden="1">#REF!</definedName>
    <definedName name="____29__123Graph_AChart_1O" localSheetId="3" hidden="1">#REF!</definedName>
    <definedName name="____29__123Graph_AChart_1O" localSheetId="1" hidden="1">#REF!</definedName>
    <definedName name="____29__123Graph_AChart_1O" localSheetId="0" hidden="1">#REF!</definedName>
    <definedName name="____29__123Graph_AChart_1O" hidden="1">#REF!</definedName>
    <definedName name="____3__123Graph_AChart_1A" localSheetId="3" hidden="1">#REF!</definedName>
    <definedName name="____3__123Graph_AChart_1A" localSheetId="1" hidden="1">#REF!</definedName>
    <definedName name="____3__123Graph_AChart_1A" localSheetId="0" hidden="1">#REF!</definedName>
    <definedName name="____3__123Graph_AChart_1A" hidden="1">#REF!</definedName>
    <definedName name="____30__123Graph_AChart_1P" localSheetId="3" hidden="1">#REF!</definedName>
    <definedName name="____30__123Graph_AChart_1P" localSheetId="1" hidden="1">#REF!</definedName>
    <definedName name="____30__123Graph_AChart_1P" localSheetId="0" hidden="1">#REF!</definedName>
    <definedName name="____30__123Graph_AChart_1P" hidden="1">#REF!</definedName>
    <definedName name="____31__123Graph_AChart_1Q" localSheetId="3" hidden="1">#REF!</definedName>
    <definedName name="____31__123Graph_AChart_1Q" localSheetId="1" hidden="1">#REF!</definedName>
    <definedName name="____31__123Graph_AChart_1Q" localSheetId="0" hidden="1">#REF!</definedName>
    <definedName name="____31__123Graph_AChart_1Q" hidden="1">#REF!</definedName>
    <definedName name="____32__123Graph_AChart_1R" localSheetId="3" hidden="1">#REF!</definedName>
    <definedName name="____32__123Graph_AChart_1R" localSheetId="1" hidden="1">#REF!</definedName>
    <definedName name="____32__123Graph_AChart_1R" localSheetId="0" hidden="1">#REF!</definedName>
    <definedName name="____32__123Graph_AChart_1R" hidden="1">#REF!</definedName>
    <definedName name="____33__123Graph_AChart_1S" localSheetId="3" hidden="1">#REF!</definedName>
    <definedName name="____33__123Graph_AChart_1S" localSheetId="1" hidden="1">#REF!</definedName>
    <definedName name="____33__123Graph_AChart_1S" localSheetId="0" hidden="1">#REF!</definedName>
    <definedName name="____33__123Graph_AChart_1S" hidden="1">#REF!</definedName>
    <definedName name="____34__123Graph_AChart_1T" localSheetId="3" hidden="1">#REF!</definedName>
    <definedName name="____34__123Graph_AChart_1T" localSheetId="1" hidden="1">#REF!</definedName>
    <definedName name="____34__123Graph_AChart_1T" localSheetId="0" hidden="1">#REF!</definedName>
    <definedName name="____34__123Graph_AChart_1T" hidden="1">#REF!</definedName>
    <definedName name="____35__123Graph_AChart_1U" localSheetId="3" hidden="1">#REF!</definedName>
    <definedName name="____35__123Graph_AChart_1U" localSheetId="1" hidden="1">#REF!</definedName>
    <definedName name="____35__123Graph_AChart_1U" localSheetId="0" hidden="1">#REF!</definedName>
    <definedName name="____35__123Graph_AChart_1U" hidden="1">#REF!</definedName>
    <definedName name="____36__123Graph_AChart_1V" localSheetId="3" hidden="1">#REF!</definedName>
    <definedName name="____36__123Graph_AChart_1V" localSheetId="1" hidden="1">#REF!</definedName>
    <definedName name="____36__123Graph_AChart_1V" localSheetId="0" hidden="1">#REF!</definedName>
    <definedName name="____36__123Graph_AChart_1V" hidden="1">#REF!</definedName>
    <definedName name="____37__123Graph_AChart_1W" localSheetId="3" hidden="1">#REF!</definedName>
    <definedName name="____37__123Graph_AChart_1W" localSheetId="1" hidden="1">#REF!</definedName>
    <definedName name="____37__123Graph_AChart_1W" localSheetId="0" hidden="1">#REF!</definedName>
    <definedName name="____37__123Graph_AChart_1W" hidden="1">#REF!</definedName>
    <definedName name="____38__123Graph_AChart_1X" localSheetId="3" hidden="1">#REF!</definedName>
    <definedName name="____38__123Graph_AChart_1X" localSheetId="1" hidden="1">#REF!</definedName>
    <definedName name="____38__123Graph_AChart_1X" localSheetId="0" hidden="1">#REF!</definedName>
    <definedName name="____38__123Graph_AChart_1X" hidden="1">#REF!</definedName>
    <definedName name="____39__123Graph_AChart_1Y" localSheetId="3" hidden="1">#REF!</definedName>
    <definedName name="____39__123Graph_AChart_1Y" localSheetId="1" hidden="1">#REF!</definedName>
    <definedName name="____39__123Graph_AChart_1Y" localSheetId="0" hidden="1">#REF!</definedName>
    <definedName name="____39__123Graph_AChart_1Y" hidden="1">#REF!</definedName>
    <definedName name="____4__123Graph_AChart_1AA" localSheetId="3" hidden="1">#REF!</definedName>
    <definedName name="____4__123Graph_AChart_1AA" localSheetId="1" hidden="1">#REF!</definedName>
    <definedName name="____4__123Graph_AChart_1AA" localSheetId="0" hidden="1">#REF!</definedName>
    <definedName name="____4__123Graph_AChart_1AA" hidden="1">#REF!</definedName>
    <definedName name="____40__123Graph_AChart_1Z" localSheetId="3" hidden="1">#REF!</definedName>
    <definedName name="____40__123Graph_AChart_1Z" localSheetId="1" hidden="1">#REF!</definedName>
    <definedName name="____40__123Graph_AChart_1Z" localSheetId="0" hidden="1">#REF!</definedName>
    <definedName name="____40__123Graph_AChart_1Z" hidden="1">#REF!</definedName>
    <definedName name="____41__123Graph_AChart_2D" localSheetId="3" hidden="1">#REF!</definedName>
    <definedName name="____41__123Graph_AChart_2D" localSheetId="1" hidden="1">#REF!</definedName>
    <definedName name="____41__123Graph_AChart_2D" localSheetId="0" hidden="1">#REF!</definedName>
    <definedName name="____41__123Graph_AChart_2D" hidden="1">#REF!</definedName>
    <definedName name="____42__123Graph_AChart_3D" localSheetId="3" hidden="1">#REF!</definedName>
    <definedName name="____42__123Graph_AChart_3D" localSheetId="1" hidden="1">#REF!</definedName>
    <definedName name="____42__123Graph_AChart_3D" localSheetId="0" hidden="1">#REF!</definedName>
    <definedName name="____42__123Graph_AChart_3D" hidden="1">#REF!</definedName>
    <definedName name="____43__123Graph_AChart_3X" localSheetId="3" hidden="1">#REF!</definedName>
    <definedName name="____43__123Graph_AChart_3X" localSheetId="1" hidden="1">#REF!</definedName>
    <definedName name="____43__123Graph_AChart_3X" localSheetId="0" hidden="1">#REF!</definedName>
    <definedName name="____43__123Graph_AChart_3X" hidden="1">#REF!</definedName>
    <definedName name="____44__123Graph_AChart_9C" localSheetId="3" hidden="1">#REF!</definedName>
    <definedName name="____44__123Graph_AChart_9C" localSheetId="1" hidden="1">#REF!</definedName>
    <definedName name="____44__123Graph_AChart_9C" localSheetId="0" hidden="1">#REF!</definedName>
    <definedName name="____44__123Graph_AChart_9C" hidden="1">#REF!</definedName>
    <definedName name="____45__123Graph_BChart_1AA" localSheetId="3" hidden="1">#REF!</definedName>
    <definedName name="____45__123Graph_BChart_1AA" localSheetId="1" hidden="1">#REF!</definedName>
    <definedName name="____45__123Graph_BChart_1AA" localSheetId="0" hidden="1">#REF!</definedName>
    <definedName name="____45__123Graph_BChart_1AA" hidden="1">#REF!</definedName>
    <definedName name="____46__123Graph_BChart_1AB" localSheetId="3" hidden="1">#REF!</definedName>
    <definedName name="____46__123Graph_BChart_1AB" localSheetId="1" hidden="1">#REF!</definedName>
    <definedName name="____46__123Graph_BChart_1AB" localSheetId="0" hidden="1">#REF!</definedName>
    <definedName name="____46__123Graph_BChart_1AB" hidden="1">#REF!</definedName>
    <definedName name="____47__123Graph_BChart_1AC" localSheetId="3" hidden="1">#REF!</definedName>
    <definedName name="____47__123Graph_BChart_1AC" localSheetId="1" hidden="1">#REF!</definedName>
    <definedName name="____47__123Graph_BChart_1AC" localSheetId="0" hidden="1">#REF!</definedName>
    <definedName name="____47__123Graph_BChart_1AC" hidden="1">#REF!</definedName>
    <definedName name="____48__123Graph_BChart_1AD" localSheetId="3" hidden="1">#REF!</definedName>
    <definedName name="____48__123Graph_BChart_1AD" localSheetId="1" hidden="1">#REF!</definedName>
    <definedName name="____48__123Graph_BChart_1AD" localSheetId="0" hidden="1">#REF!</definedName>
    <definedName name="____48__123Graph_BChart_1AD" hidden="1">#REF!</definedName>
    <definedName name="____49__123Graph_BChart_1AE" localSheetId="3" hidden="1">#REF!</definedName>
    <definedName name="____49__123Graph_BChart_1AE" localSheetId="1" hidden="1">#REF!</definedName>
    <definedName name="____49__123Graph_BChart_1AE" localSheetId="0" hidden="1">#REF!</definedName>
    <definedName name="____49__123Graph_BChart_1AE" hidden="1">#REF!</definedName>
    <definedName name="____5__123Graph_AChart_1AB" localSheetId="3" hidden="1">#REF!</definedName>
    <definedName name="____5__123Graph_AChart_1AB" localSheetId="1" hidden="1">#REF!</definedName>
    <definedName name="____5__123Graph_AChart_1AB" localSheetId="0" hidden="1">#REF!</definedName>
    <definedName name="____5__123Graph_AChart_1AB" hidden="1">#REF!</definedName>
    <definedName name="____50__123Graph_BChart_1AF" localSheetId="3" hidden="1">#REF!</definedName>
    <definedName name="____50__123Graph_BChart_1AF" localSheetId="1" hidden="1">#REF!</definedName>
    <definedName name="____50__123Graph_BChart_1AF" localSheetId="0" hidden="1">#REF!</definedName>
    <definedName name="____50__123Graph_BChart_1AF" hidden="1">#REF!</definedName>
    <definedName name="____51__123Graph_BChart_1AG" localSheetId="3" hidden="1">#REF!</definedName>
    <definedName name="____51__123Graph_BChart_1AG" localSheetId="1" hidden="1">#REF!</definedName>
    <definedName name="____51__123Graph_BChart_1AG" localSheetId="0" hidden="1">#REF!</definedName>
    <definedName name="____51__123Graph_BChart_1AG" hidden="1">#REF!</definedName>
    <definedName name="____52__123Graph_BChart_1B" localSheetId="3" hidden="1">#REF!</definedName>
    <definedName name="____52__123Graph_BChart_1B" localSheetId="1" hidden="1">#REF!</definedName>
    <definedName name="____52__123Graph_BChart_1B" localSheetId="0" hidden="1">#REF!</definedName>
    <definedName name="____52__123Graph_BChart_1B" hidden="1">#REF!</definedName>
    <definedName name="____53__123Graph_BChart_1C" localSheetId="3" hidden="1">#REF!</definedName>
    <definedName name="____53__123Graph_BChart_1C" localSheetId="1" hidden="1">#REF!</definedName>
    <definedName name="____53__123Graph_BChart_1C" localSheetId="0" hidden="1">#REF!</definedName>
    <definedName name="____53__123Graph_BChart_1C" hidden="1">#REF!</definedName>
    <definedName name="____54__123Graph_BChart_1E" localSheetId="3" hidden="1">#REF!</definedName>
    <definedName name="____54__123Graph_BChart_1E" localSheetId="1" hidden="1">#REF!</definedName>
    <definedName name="____54__123Graph_BChart_1E" localSheetId="0" hidden="1">#REF!</definedName>
    <definedName name="____54__123Graph_BChart_1E" hidden="1">#REF!</definedName>
    <definedName name="____55__123Graph_BChart_1F" localSheetId="3" hidden="1">#REF!</definedName>
    <definedName name="____55__123Graph_BChart_1F" localSheetId="1" hidden="1">#REF!</definedName>
    <definedName name="____55__123Graph_BChart_1F" localSheetId="0" hidden="1">#REF!</definedName>
    <definedName name="____55__123Graph_BChart_1F" hidden="1">#REF!</definedName>
    <definedName name="____56__123Graph_BChart_1G" localSheetId="3" hidden="1">#REF!</definedName>
    <definedName name="____56__123Graph_BChart_1G" localSheetId="1" hidden="1">#REF!</definedName>
    <definedName name="____56__123Graph_BChart_1G" localSheetId="0" hidden="1">#REF!</definedName>
    <definedName name="____56__123Graph_BChart_1G" hidden="1">#REF!</definedName>
    <definedName name="____57__123Graph_BChart_1H" localSheetId="3" hidden="1">#REF!</definedName>
    <definedName name="____57__123Graph_BChart_1H" localSheetId="1" hidden="1">#REF!</definedName>
    <definedName name="____57__123Graph_BChart_1H" localSheetId="0" hidden="1">#REF!</definedName>
    <definedName name="____57__123Graph_BChart_1H" hidden="1">#REF!</definedName>
    <definedName name="____58__123Graph_BChart_1I" localSheetId="3" hidden="1">#REF!</definedName>
    <definedName name="____58__123Graph_BChart_1I" localSheetId="1" hidden="1">#REF!</definedName>
    <definedName name="____58__123Graph_BChart_1I" localSheetId="0" hidden="1">#REF!</definedName>
    <definedName name="____58__123Graph_BChart_1I" hidden="1">#REF!</definedName>
    <definedName name="____59__123Graph_BChart_1J" localSheetId="3" hidden="1">#REF!</definedName>
    <definedName name="____59__123Graph_BChart_1J" localSheetId="1" hidden="1">#REF!</definedName>
    <definedName name="____59__123Graph_BChart_1J" localSheetId="0" hidden="1">#REF!</definedName>
    <definedName name="____59__123Graph_BChart_1J" hidden="1">#REF!</definedName>
    <definedName name="____6__123Graph_AChart_1AC" localSheetId="3" hidden="1">#REF!</definedName>
    <definedName name="____6__123Graph_AChart_1AC" localSheetId="1" hidden="1">#REF!</definedName>
    <definedName name="____6__123Graph_AChart_1AC" localSheetId="0" hidden="1">#REF!</definedName>
    <definedName name="____6__123Graph_AChart_1AC" hidden="1">#REF!</definedName>
    <definedName name="____60__123Graph_BChart_1K" localSheetId="3" hidden="1">#REF!</definedName>
    <definedName name="____60__123Graph_BChart_1K" localSheetId="1" hidden="1">#REF!</definedName>
    <definedName name="____60__123Graph_BChart_1K" localSheetId="0" hidden="1">#REF!</definedName>
    <definedName name="____60__123Graph_BChart_1K" hidden="1">#REF!</definedName>
    <definedName name="____61__123Graph_BChart_1L" localSheetId="3" hidden="1">#REF!</definedName>
    <definedName name="____61__123Graph_BChart_1L" localSheetId="1" hidden="1">#REF!</definedName>
    <definedName name="____61__123Graph_BChart_1L" localSheetId="0" hidden="1">#REF!</definedName>
    <definedName name="____61__123Graph_BChart_1L" hidden="1">#REF!</definedName>
    <definedName name="____62__123Graph_BChart_1N" localSheetId="3" hidden="1">#REF!</definedName>
    <definedName name="____62__123Graph_BChart_1N" localSheetId="1" hidden="1">#REF!</definedName>
    <definedName name="____62__123Graph_BChart_1N" localSheetId="0" hidden="1">#REF!</definedName>
    <definedName name="____62__123Graph_BChart_1N" hidden="1">#REF!</definedName>
    <definedName name="____63__123Graph_BChart_1Q" localSheetId="3" hidden="1">#REF!</definedName>
    <definedName name="____63__123Graph_BChart_1Q" localSheetId="1" hidden="1">#REF!</definedName>
    <definedName name="____63__123Graph_BChart_1Q" localSheetId="0" hidden="1">#REF!</definedName>
    <definedName name="____63__123Graph_BChart_1Q" hidden="1">#REF!</definedName>
    <definedName name="____64__123Graph_BChart_1Y" localSheetId="3" hidden="1">#REF!</definedName>
    <definedName name="____64__123Graph_BChart_1Y" localSheetId="1" hidden="1">#REF!</definedName>
    <definedName name="____64__123Graph_BChart_1Y" localSheetId="0" hidden="1">#REF!</definedName>
    <definedName name="____64__123Graph_BChart_1Y" hidden="1">#REF!</definedName>
    <definedName name="____65__123Graph_BChart_1Z" localSheetId="3" hidden="1">#REF!</definedName>
    <definedName name="____65__123Graph_BChart_1Z" localSheetId="1" hidden="1">#REF!</definedName>
    <definedName name="____65__123Graph_BChart_1Z" localSheetId="0" hidden="1">#REF!</definedName>
    <definedName name="____65__123Graph_BChart_1Z" hidden="1">#REF!</definedName>
    <definedName name="____66__123Graph_BChart_2D" localSheetId="3" hidden="1">#REF!</definedName>
    <definedName name="____66__123Graph_BChart_2D" localSheetId="1" hidden="1">#REF!</definedName>
    <definedName name="____66__123Graph_BChart_2D" localSheetId="0" hidden="1">#REF!</definedName>
    <definedName name="____66__123Graph_BChart_2D" hidden="1">#REF!</definedName>
    <definedName name="____67__123Graph_BChart_9C" localSheetId="3" hidden="1">#REF!</definedName>
    <definedName name="____67__123Graph_BChart_9C" localSheetId="1" hidden="1">#REF!</definedName>
    <definedName name="____67__123Graph_BChart_9C" localSheetId="0" hidden="1">#REF!</definedName>
    <definedName name="____67__123Graph_BChart_9C" hidden="1">#REF!</definedName>
    <definedName name="____68__123Graph_CChart_1AA" localSheetId="3" hidden="1">#REF!</definedName>
    <definedName name="____68__123Graph_CChart_1AA" localSheetId="1" hidden="1">#REF!</definedName>
    <definedName name="____68__123Graph_CChart_1AA" localSheetId="0" hidden="1">#REF!</definedName>
    <definedName name="____68__123Graph_CChart_1AA" hidden="1">#REF!</definedName>
    <definedName name="____69__123Graph_CChart_1AB" localSheetId="3" hidden="1">#REF!</definedName>
    <definedName name="____69__123Graph_CChart_1AB" localSheetId="1" hidden="1">#REF!</definedName>
    <definedName name="____69__123Graph_CChart_1AB" localSheetId="0" hidden="1">#REF!</definedName>
    <definedName name="____69__123Graph_CChart_1AB" hidden="1">#REF!</definedName>
    <definedName name="____7__123Graph_AChart_1AD" localSheetId="3" hidden="1">#REF!</definedName>
    <definedName name="____7__123Graph_AChart_1AD" localSheetId="1" hidden="1">#REF!</definedName>
    <definedName name="____7__123Graph_AChart_1AD" localSheetId="0" hidden="1">#REF!</definedName>
    <definedName name="____7__123Graph_AChart_1AD" hidden="1">#REF!</definedName>
    <definedName name="____70__123Graph_CChart_1AE" localSheetId="3" hidden="1">#REF!</definedName>
    <definedName name="____70__123Graph_CChart_1AE" localSheetId="1" hidden="1">#REF!</definedName>
    <definedName name="____70__123Graph_CChart_1AE" localSheetId="0" hidden="1">#REF!</definedName>
    <definedName name="____70__123Graph_CChart_1AE" hidden="1">#REF!</definedName>
    <definedName name="____71__123Graph_CChart_1AF" localSheetId="3" hidden="1">#REF!</definedName>
    <definedName name="____71__123Graph_CChart_1AF" localSheetId="1" hidden="1">#REF!</definedName>
    <definedName name="____71__123Graph_CChart_1AF" localSheetId="0" hidden="1">#REF!</definedName>
    <definedName name="____71__123Graph_CChart_1AF" hidden="1">#REF!</definedName>
    <definedName name="____72__123Graph_CChart_1B" localSheetId="3" hidden="1">#REF!</definedName>
    <definedName name="____72__123Graph_CChart_1B" localSheetId="1" hidden="1">#REF!</definedName>
    <definedName name="____72__123Graph_CChart_1B" localSheetId="0" hidden="1">#REF!</definedName>
    <definedName name="____72__123Graph_CChart_1B" hidden="1">#REF!</definedName>
    <definedName name="____73__123Graph_CChart_1C" localSheetId="3" hidden="1">#REF!</definedName>
    <definedName name="____73__123Graph_CChart_1C" localSheetId="1" hidden="1">#REF!</definedName>
    <definedName name="____73__123Graph_CChart_1C" localSheetId="0" hidden="1">#REF!</definedName>
    <definedName name="____73__123Graph_CChart_1C" hidden="1">#REF!</definedName>
    <definedName name="____74__123Graph_CChart_1E" localSheetId="3" hidden="1">#REF!</definedName>
    <definedName name="____74__123Graph_CChart_1E" localSheetId="1" hidden="1">#REF!</definedName>
    <definedName name="____74__123Graph_CChart_1E" localSheetId="0" hidden="1">#REF!</definedName>
    <definedName name="____74__123Graph_CChart_1E" hidden="1">#REF!</definedName>
    <definedName name="____75__123Graph_CChart_1F" localSheetId="3" hidden="1">#REF!</definedName>
    <definedName name="____75__123Graph_CChart_1F" localSheetId="1" hidden="1">#REF!</definedName>
    <definedName name="____75__123Graph_CChart_1F" localSheetId="0" hidden="1">#REF!</definedName>
    <definedName name="____75__123Graph_CChart_1F" hidden="1">#REF!</definedName>
    <definedName name="____76__123Graph_CChart_1G" localSheetId="3" hidden="1">#REF!</definedName>
    <definedName name="____76__123Graph_CChart_1G" localSheetId="1" hidden="1">#REF!</definedName>
    <definedName name="____76__123Graph_CChart_1G" localSheetId="0" hidden="1">#REF!</definedName>
    <definedName name="____76__123Graph_CChart_1G" hidden="1">#REF!</definedName>
    <definedName name="____77__123Graph_CChart_1H" localSheetId="3" hidden="1">#REF!</definedName>
    <definedName name="____77__123Graph_CChart_1H" localSheetId="1" hidden="1">#REF!</definedName>
    <definedName name="____77__123Graph_CChart_1H" localSheetId="0" hidden="1">#REF!</definedName>
    <definedName name="____77__123Graph_CChart_1H" hidden="1">#REF!</definedName>
    <definedName name="____78__123Graph_CChart_1I" localSheetId="3" hidden="1">#REF!</definedName>
    <definedName name="____78__123Graph_CChart_1I" localSheetId="1" hidden="1">#REF!</definedName>
    <definedName name="____78__123Graph_CChart_1I" localSheetId="0" hidden="1">#REF!</definedName>
    <definedName name="____78__123Graph_CChart_1I" hidden="1">#REF!</definedName>
    <definedName name="____79__123Graph_CChart_1J" localSheetId="3" hidden="1">#REF!</definedName>
    <definedName name="____79__123Graph_CChart_1J" localSheetId="1" hidden="1">#REF!</definedName>
    <definedName name="____79__123Graph_CChart_1J" localSheetId="0" hidden="1">#REF!</definedName>
    <definedName name="____79__123Graph_CChart_1J" hidden="1">#REF!</definedName>
    <definedName name="____8__123Graph_AChart_1AE" localSheetId="3" hidden="1">#REF!</definedName>
    <definedName name="____8__123Graph_AChart_1AE" localSheetId="1" hidden="1">#REF!</definedName>
    <definedName name="____8__123Graph_AChart_1AE" localSheetId="0" hidden="1">#REF!</definedName>
    <definedName name="____8__123Graph_AChart_1AE" hidden="1">#REF!</definedName>
    <definedName name="____80__123Graph_CChart_1K" localSheetId="3" hidden="1">#REF!</definedName>
    <definedName name="____80__123Graph_CChart_1K" localSheetId="1" hidden="1">#REF!</definedName>
    <definedName name="____80__123Graph_CChart_1K" localSheetId="0" hidden="1">#REF!</definedName>
    <definedName name="____80__123Graph_CChart_1K" hidden="1">#REF!</definedName>
    <definedName name="____81__123Graph_CChart_1L" localSheetId="3" hidden="1">#REF!</definedName>
    <definedName name="____81__123Graph_CChart_1L" localSheetId="1" hidden="1">#REF!</definedName>
    <definedName name="____81__123Graph_CChart_1L" localSheetId="0" hidden="1">#REF!</definedName>
    <definedName name="____81__123Graph_CChart_1L" hidden="1">#REF!</definedName>
    <definedName name="____82__123Graph_CChart_1N" localSheetId="3" hidden="1">#REF!</definedName>
    <definedName name="____82__123Graph_CChart_1N" localSheetId="1" hidden="1">#REF!</definedName>
    <definedName name="____82__123Graph_CChart_1N" localSheetId="0" hidden="1">#REF!</definedName>
    <definedName name="____82__123Graph_CChart_1N" hidden="1">#REF!</definedName>
    <definedName name="____83__123Graph_CChart_1Y" localSheetId="3" hidden="1">#REF!</definedName>
    <definedName name="____83__123Graph_CChart_1Y" localSheetId="1" hidden="1">#REF!</definedName>
    <definedName name="____83__123Graph_CChart_1Y" localSheetId="0" hidden="1">#REF!</definedName>
    <definedName name="____83__123Graph_CChart_1Y" hidden="1">#REF!</definedName>
    <definedName name="____84__123Graph_CChart_9C" localSheetId="3" hidden="1">#REF!</definedName>
    <definedName name="____84__123Graph_CChart_9C" localSheetId="1" hidden="1">#REF!</definedName>
    <definedName name="____84__123Graph_CChart_9C" localSheetId="0" hidden="1">#REF!</definedName>
    <definedName name="____84__123Graph_CChart_9C" hidden="1">#REF!</definedName>
    <definedName name="____85__123Graph_DChart_1AB" localSheetId="3" hidden="1">#REF!</definedName>
    <definedName name="____85__123Graph_DChart_1AB" localSheetId="1" hidden="1">#REF!</definedName>
    <definedName name="____85__123Graph_DChart_1AB" localSheetId="0" hidden="1">#REF!</definedName>
    <definedName name="____85__123Graph_DChart_1AB" hidden="1">#REF!</definedName>
    <definedName name="____86__123Graph_DChart_1B" localSheetId="3" hidden="1">#REF!</definedName>
    <definedName name="____86__123Graph_DChart_1B" localSheetId="1" hidden="1">#REF!</definedName>
    <definedName name="____86__123Graph_DChart_1B" localSheetId="0" hidden="1">#REF!</definedName>
    <definedName name="____86__123Graph_DChart_1B" hidden="1">#REF!</definedName>
    <definedName name="____87__123Graph_DChart_1C" localSheetId="3" hidden="1">#REF!</definedName>
    <definedName name="____87__123Graph_DChart_1C" localSheetId="1" hidden="1">#REF!</definedName>
    <definedName name="____87__123Graph_DChart_1C" localSheetId="0" hidden="1">#REF!</definedName>
    <definedName name="____87__123Graph_DChart_1C" hidden="1">#REF!</definedName>
    <definedName name="____88__123Graph_DChart_1I" localSheetId="3" hidden="1">#REF!</definedName>
    <definedName name="____88__123Graph_DChart_1I" localSheetId="1" hidden="1">#REF!</definedName>
    <definedName name="____88__123Graph_DChart_1I" localSheetId="0" hidden="1">#REF!</definedName>
    <definedName name="____88__123Graph_DChart_1I" hidden="1">#REF!</definedName>
    <definedName name="____89__123Graph_DChart_1J" localSheetId="3" hidden="1">#REF!</definedName>
    <definedName name="____89__123Graph_DChart_1J" localSheetId="1" hidden="1">#REF!</definedName>
    <definedName name="____89__123Graph_DChart_1J" localSheetId="0" hidden="1">#REF!</definedName>
    <definedName name="____89__123Graph_DChart_1J" hidden="1">#REF!</definedName>
    <definedName name="____9__123Graph_AChart_1AF" localSheetId="3" hidden="1">#REF!</definedName>
    <definedName name="____9__123Graph_AChart_1AF" localSheetId="1" hidden="1">#REF!</definedName>
    <definedName name="____9__123Graph_AChart_1AF" localSheetId="0" hidden="1">#REF!</definedName>
    <definedName name="____9__123Graph_AChart_1AF" hidden="1">#REF!</definedName>
    <definedName name="____90__123Graph_DChart_1K" localSheetId="3" hidden="1">#REF!</definedName>
    <definedName name="____90__123Graph_DChart_1K" localSheetId="1" hidden="1">#REF!</definedName>
    <definedName name="____90__123Graph_DChart_1K" localSheetId="0" hidden="1">#REF!</definedName>
    <definedName name="____90__123Graph_DChart_1K" hidden="1">#REF!</definedName>
    <definedName name="____91__123Graph_DChart_1L" localSheetId="3" hidden="1">#REF!</definedName>
    <definedName name="____91__123Graph_DChart_1L" localSheetId="1" hidden="1">#REF!</definedName>
    <definedName name="____91__123Graph_DChart_1L" localSheetId="0" hidden="1">#REF!</definedName>
    <definedName name="____91__123Graph_DChart_1L" hidden="1">#REF!</definedName>
    <definedName name="____92__123Graph_EChart_1AB" localSheetId="3" hidden="1">#REF!</definedName>
    <definedName name="____92__123Graph_EChart_1AB" localSheetId="1" hidden="1">#REF!</definedName>
    <definedName name="____92__123Graph_EChart_1AB" localSheetId="0" hidden="1">#REF!</definedName>
    <definedName name="____92__123Graph_EChart_1AB" hidden="1">#REF!</definedName>
    <definedName name="____93__123Graph_EChart_1B" localSheetId="3" hidden="1">#REF!</definedName>
    <definedName name="____93__123Graph_EChart_1B" localSheetId="1" hidden="1">#REF!</definedName>
    <definedName name="____93__123Graph_EChart_1B" localSheetId="0" hidden="1">#REF!</definedName>
    <definedName name="____93__123Graph_EChart_1B" hidden="1">#REF!</definedName>
    <definedName name="____94__123Graph_FChart_1B" localSheetId="3" hidden="1">#REF!</definedName>
    <definedName name="____94__123Graph_FChart_1B" localSheetId="1" hidden="1">#REF!</definedName>
    <definedName name="____94__123Graph_FChart_1B" localSheetId="0" hidden="1">#REF!</definedName>
    <definedName name="____94__123Graph_FChart_1B" hidden="1">#REF!</definedName>
    <definedName name="____95_0Equity_capital_contribut" localSheetId="3">'[3]D2 DCF'!#REF!</definedName>
    <definedName name="____95_0Equity_capital_contribut" localSheetId="1">'[3]D2 DCF'!#REF!</definedName>
    <definedName name="____95_0Equity_capital_contribut" localSheetId="0">'[3]D2 DCF'!#REF!</definedName>
    <definedName name="____95_0Equity_capital_contribut">'[3]D2 DCF'!#REF!</definedName>
    <definedName name="____96_0FINANCING_REQUIREM" localSheetId="3">'[3]D2 DCF'!#REF!</definedName>
    <definedName name="____96_0FINANCING_REQUIREM" localSheetId="1">'[3]D2 DCF'!#REF!</definedName>
    <definedName name="____96_0FINANCING_REQUIREM" localSheetId="0">'[3]D2 DCF'!#REF!</definedName>
    <definedName name="____96_0FINANCING_REQUIREM">'[3]D2 DCF'!#REF!</definedName>
    <definedName name="____A16400" localSheetId="3">#REF!</definedName>
    <definedName name="____A16400" localSheetId="1">#REF!</definedName>
    <definedName name="____A16400" localSheetId="0">#REF!</definedName>
    <definedName name="____A16400">#REF!</definedName>
    <definedName name="_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0000" localSheetId="3">#REF!</definedName>
    <definedName name="____A20000" localSheetId="1">#REF!</definedName>
    <definedName name="____A20000" localSheetId="0">#REF!</definedName>
    <definedName name="____A20000">#REF!</definedName>
    <definedName name="____a218328" localSheetId="3" hidden="1">{#N/A,#N/A,FALSE,"A";#N/A,#N/A,FALSE,"B"}</definedName>
    <definedName name="____a218328" localSheetId="1" hidden="1">{#N/A,#N/A,FALSE,"A";#N/A,#N/A,FALSE,"B"}</definedName>
    <definedName name="____a218328" localSheetId="2" hidden="1">{#N/A,#N/A,FALSE,"A";#N/A,#N/A,FALSE,"B"}</definedName>
    <definedName name="____a218328" hidden="1">{#N/A,#N/A,FALSE,"A";#N/A,#N/A,FALSE,"B"}</definedName>
    <definedName name="_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dat1">[1]name!$D$6</definedName>
    <definedName name="____DAT2" localSheetId="3">#REF!</definedName>
    <definedName name="____DAT2" localSheetId="1">#REF!</definedName>
    <definedName name="____DAT2" localSheetId="0">#REF!</definedName>
    <definedName name="____DAT2">#REF!</definedName>
    <definedName name="____DAT3" localSheetId="3">#REF!</definedName>
    <definedName name="____DAT3" localSheetId="1">#REF!</definedName>
    <definedName name="____DAT3" localSheetId="0">#REF!</definedName>
    <definedName name="____DAT3">#REF!</definedName>
    <definedName name="____DAT4" localSheetId="3">#REF!</definedName>
    <definedName name="____DAT4" localSheetId="1">#REF!</definedName>
    <definedName name="____DAT4" localSheetId="0">#REF!</definedName>
    <definedName name="____DAT4">#REF!</definedName>
    <definedName name="____DAT5" localSheetId="3">#REF!</definedName>
    <definedName name="____DAT5" localSheetId="1">#REF!</definedName>
    <definedName name="____DAT5" localSheetId="0">#REF!</definedName>
    <definedName name="____DAT5">#REF!</definedName>
    <definedName name="____DAT6" localSheetId="3">#REF!</definedName>
    <definedName name="____DAT6" localSheetId="1">#REF!</definedName>
    <definedName name="____DAT6" localSheetId="0">#REF!</definedName>
    <definedName name="____DAT6">#REF!</definedName>
    <definedName name="____DAT7" localSheetId="3">#REF!</definedName>
    <definedName name="____DAT7" localSheetId="1">#REF!</definedName>
    <definedName name="____DAT7" localSheetId="0">#REF!</definedName>
    <definedName name="____DAT7">#REF!</definedName>
    <definedName name="____dt6" localSheetId="3" hidden="1">{#N/A,#N/A,FALSE,"Aging Summary";#N/A,#N/A,FALSE,"Ratio Analysis";#N/A,#N/A,FALSE,"Test 120 Day Accts";#N/A,#N/A,FALSE,"Tickmarks"}</definedName>
    <definedName name="____dt6" localSheetId="1" hidden="1">{#N/A,#N/A,FALSE,"Aging Summary";#N/A,#N/A,FALSE,"Ratio Analysis";#N/A,#N/A,FALSE,"Test 120 Day Accts";#N/A,#N/A,FALSE,"Tickmarks"}</definedName>
    <definedName name="____dt6" localSheetId="2" hidden="1">{#N/A,#N/A,FALSE,"Aging Summary";#N/A,#N/A,FALSE,"Ratio Analysis";#N/A,#N/A,FALSE,"Test 120 Day Accts";#N/A,#N/A,FALSE,"Tickmarks"}</definedName>
    <definedName name="____dt6" hidden="1">{#N/A,#N/A,FALSE,"Aging Summary";#N/A,#N/A,FALSE,"Ratio Analysis";#N/A,#N/A,FALSE,"Test 120 Day Accts";#N/A,#N/A,FALSE,"Tickmarks"}</definedName>
    <definedName name="____fg1" localSheetId="3" hidden="1">{#N/A,#N/A,FALSE,"A";#N/A,#N/A,FALSE,"B"}</definedName>
    <definedName name="____fg1" localSheetId="1" hidden="1">{#N/A,#N/A,FALSE,"A";#N/A,#N/A,FALSE,"B"}</definedName>
    <definedName name="____fg1" localSheetId="2" hidden="1">{#N/A,#N/A,FALSE,"A";#N/A,#N/A,FALSE,"B"}</definedName>
    <definedName name="____fg1" hidden="1">{#N/A,#N/A,FALSE,"A";#N/A,#N/A,FALSE,"B"}</definedName>
    <definedName name="____hor1" localSheetId="3">#REF!</definedName>
    <definedName name="____hor1" localSheetId="1">#REF!</definedName>
    <definedName name="____hor1" localSheetId="0">#REF!</definedName>
    <definedName name="____hor1">#REF!</definedName>
    <definedName name="____hor2" localSheetId="3">#REF!</definedName>
    <definedName name="____hor2" localSheetId="1">#REF!</definedName>
    <definedName name="____hor2" localSheetId="0">#REF!</definedName>
    <definedName name="____hor2">#REF!</definedName>
    <definedName name="____hor3" localSheetId="3">#REF!</definedName>
    <definedName name="____hor3" localSheetId="1">#REF!</definedName>
    <definedName name="____hor3" localSheetId="0">#REF!</definedName>
    <definedName name="____hor3">#REF!</definedName>
    <definedName name="____hor4" localSheetId="3">#REF!</definedName>
    <definedName name="____hor4" localSheetId="1">#REF!</definedName>
    <definedName name="____hor4" localSheetId="0">#REF!</definedName>
    <definedName name="____hor4">#REF!</definedName>
    <definedName name="____jpg2" localSheetId="3" hidden="1">{"fullwell,pg1",#N/A,FALSE,"Full-Wellstream";"fullwell,pg2+",#N/A,FALSE,"Full-Wellstream"}</definedName>
    <definedName name="____jpg2" localSheetId="1" hidden="1">{"fullwell,pg1",#N/A,FALSE,"Full-Wellstream";"fullwell,pg2+",#N/A,FALSE,"Full-Wellstream"}</definedName>
    <definedName name="____jpg2" localSheetId="2" hidden="1">{"fullwell,pg1",#N/A,FALSE,"Full-Wellstream";"fullwell,pg2+",#N/A,FALSE,"Full-Wellstream"}</definedName>
    <definedName name="____jpg2" hidden="1">{"fullwell,pg1",#N/A,FALSE,"Full-Wellstream";"fullwell,pg2+",#N/A,FALSE,"Full-Wellstream"}</definedName>
    <definedName name="____jpg21" localSheetId="3" hidden="1">{"fullwell,pg1",#N/A,FALSE,"Full-Wellstream";"fullwell,pg2+",#N/A,FALSE,"Full-Wellstream"}</definedName>
    <definedName name="____jpg21" localSheetId="1" hidden="1">{"fullwell,pg1",#N/A,FALSE,"Full-Wellstream";"fullwell,pg2+",#N/A,FALSE,"Full-Wellstream"}</definedName>
    <definedName name="____jpg21" localSheetId="2" hidden="1">{"fullwell,pg1",#N/A,FALSE,"Full-Wellstream";"fullwell,pg2+",#N/A,FALSE,"Full-Wellstream"}</definedName>
    <definedName name="____jpg21" hidden="1">{"fullwell,pg1",#N/A,FALSE,"Full-Wellstream";"fullwell,pg2+",#N/A,FALSE,"Full-Wellstream"}</definedName>
    <definedName name="____jpg3" localSheetId="3" hidden="1">{"param,pg1",#N/A,FALSE,"Parameters";"param,pg2",#N/A,FALSE,"Parameters"}</definedName>
    <definedName name="____jpg3" localSheetId="1" hidden="1">{"param,pg1",#N/A,FALSE,"Parameters";"param,pg2",#N/A,FALSE,"Parameters"}</definedName>
    <definedName name="____jpg3" localSheetId="2" hidden="1">{"param,pg1",#N/A,FALSE,"Parameters";"param,pg2",#N/A,FALSE,"Parameters"}</definedName>
    <definedName name="____jpg3" hidden="1">{"param,pg1",#N/A,FALSE,"Parameters";"param,pg2",#N/A,FALSE,"Parameters"}</definedName>
    <definedName name="____LHR01" localSheetId="3">#REF!</definedName>
    <definedName name="____LHR01" localSheetId="1">#REF!</definedName>
    <definedName name="____LHR01" localSheetId="0">#REF!</definedName>
    <definedName name="____LHR01">#REF!</definedName>
    <definedName name="____LHR02" localSheetId="3">#REF!</definedName>
    <definedName name="____LHR02" localSheetId="1">#REF!</definedName>
    <definedName name="____LHR02" localSheetId="0">#REF!</definedName>
    <definedName name="____LHR02">#REF!</definedName>
    <definedName name="____LHR03" localSheetId="3">#REF!</definedName>
    <definedName name="____LHR03" localSheetId="1">#REF!</definedName>
    <definedName name="____LHR03" localSheetId="0">#REF!</definedName>
    <definedName name="____LHR03">#REF!</definedName>
    <definedName name="____LHR04" localSheetId="3">#REF!</definedName>
    <definedName name="____LHR04" localSheetId="1">#REF!</definedName>
    <definedName name="____LHR04" localSheetId="0">#REF!</definedName>
    <definedName name="____LHR04">#REF!</definedName>
    <definedName name="____LHR05" localSheetId="3">#REF!</definedName>
    <definedName name="____LHR05" localSheetId="1">#REF!</definedName>
    <definedName name="____LHR05" localSheetId="0">#REF!</definedName>
    <definedName name="____LHR05">#REF!</definedName>
    <definedName name="____LHR06" localSheetId="3">#REF!</definedName>
    <definedName name="____LHR06" localSheetId="1">#REF!</definedName>
    <definedName name="____LHR06" localSheetId="0">#REF!</definedName>
    <definedName name="____LHR06">#REF!</definedName>
    <definedName name="____LHR07" localSheetId="3">#REF!</definedName>
    <definedName name="____LHR07" localSheetId="1">#REF!</definedName>
    <definedName name="____LHR07" localSheetId="0">#REF!</definedName>
    <definedName name="____LHR07">#REF!</definedName>
    <definedName name="____LHR08" localSheetId="3">#REF!</definedName>
    <definedName name="____LHR08" localSheetId="1">#REF!</definedName>
    <definedName name="____LHR08" localSheetId="0">#REF!</definedName>
    <definedName name="____LHR08">#REF!</definedName>
    <definedName name="____LHR09" localSheetId="3">#REF!</definedName>
    <definedName name="____LHR09" localSheetId="1">#REF!</definedName>
    <definedName name="____LHR09" localSheetId="0">#REF!</definedName>
    <definedName name="____LHR09">#REF!</definedName>
    <definedName name="____LHR10" localSheetId="3">#REF!</definedName>
    <definedName name="____LHR10" localSheetId="1">#REF!</definedName>
    <definedName name="____LHR10" localSheetId="0">#REF!</definedName>
    <definedName name="____LHR10">#REF!</definedName>
    <definedName name="____LHR11" localSheetId="3">#REF!</definedName>
    <definedName name="____LHR11" localSheetId="1">#REF!</definedName>
    <definedName name="____LHR11" localSheetId="0">#REF!</definedName>
    <definedName name="____LHR11">#REF!</definedName>
    <definedName name="____LHR12" localSheetId="3">#REF!</definedName>
    <definedName name="____LHR12" localSheetId="1">#REF!</definedName>
    <definedName name="____LHR12" localSheetId="0">#REF!</definedName>
    <definedName name="____LHR12">#REF!</definedName>
    <definedName name="____LHR13" localSheetId="3">#REF!</definedName>
    <definedName name="____LHR13" localSheetId="1">#REF!</definedName>
    <definedName name="____LHR13" localSheetId="0">#REF!</definedName>
    <definedName name="____LHR13">#REF!</definedName>
    <definedName name="____LHR14" localSheetId="3">#REF!</definedName>
    <definedName name="____LHR14" localSheetId="1">#REF!</definedName>
    <definedName name="____LHR14" localSheetId="0">#REF!</definedName>
    <definedName name="____LHR14">#REF!</definedName>
    <definedName name="____LHR15" localSheetId="3">#REF!</definedName>
    <definedName name="____LHR15" localSheetId="1">#REF!</definedName>
    <definedName name="____LHR15" localSheetId="0">#REF!</definedName>
    <definedName name="____LHR15">#REF!</definedName>
    <definedName name="____LHR16" localSheetId="3">#REF!</definedName>
    <definedName name="____LHR16" localSheetId="1">#REF!</definedName>
    <definedName name="____LHR16" localSheetId="0">#REF!</definedName>
    <definedName name="____LHR16">#REF!</definedName>
    <definedName name="____LHR17" localSheetId="3">#REF!</definedName>
    <definedName name="____LHR17" localSheetId="1">#REF!</definedName>
    <definedName name="____LHR17" localSheetId="0">#REF!</definedName>
    <definedName name="____LHR17">#REF!</definedName>
    <definedName name="____LHR18" localSheetId="3">#REF!</definedName>
    <definedName name="____LHR18" localSheetId="1">#REF!</definedName>
    <definedName name="____LHR18" localSheetId="0">#REF!</definedName>
    <definedName name="____LHR18">#REF!</definedName>
    <definedName name="____LHR19" localSheetId="3">#REF!</definedName>
    <definedName name="____LHR19" localSheetId="1">#REF!</definedName>
    <definedName name="____LHR19" localSheetId="0">#REF!</definedName>
    <definedName name="____LHR19">#REF!</definedName>
    <definedName name="____LHR20" localSheetId="3">#REF!</definedName>
    <definedName name="____LHR20" localSheetId="1">#REF!</definedName>
    <definedName name="____LHR20" localSheetId="0">#REF!</definedName>
    <definedName name="____LHR20">#REF!</definedName>
    <definedName name="____LHR21" localSheetId="3">#REF!</definedName>
    <definedName name="____LHR21" localSheetId="1">#REF!</definedName>
    <definedName name="____LHR21" localSheetId="0">#REF!</definedName>
    <definedName name="____LHR21">#REF!</definedName>
    <definedName name="____LHR22" localSheetId="3">#REF!</definedName>
    <definedName name="____LHR22" localSheetId="1">#REF!</definedName>
    <definedName name="____LHR22" localSheetId="0">#REF!</definedName>
    <definedName name="____LHR22">#REF!</definedName>
    <definedName name="____LHR23" localSheetId="3">#REF!</definedName>
    <definedName name="____LHR23" localSheetId="1">#REF!</definedName>
    <definedName name="____LHR23" localSheetId="0">#REF!</definedName>
    <definedName name="____LHR23">#REF!</definedName>
    <definedName name="____LHR24" localSheetId="3">#REF!</definedName>
    <definedName name="____LHR24" localSheetId="1">#REF!</definedName>
    <definedName name="____LHR24" localSheetId="0">#REF!</definedName>
    <definedName name="____LHR24">#REF!</definedName>
    <definedName name="____LHR25" localSheetId="3">#REF!</definedName>
    <definedName name="____LHR25" localSheetId="1">#REF!</definedName>
    <definedName name="____LHR25" localSheetId="0">#REF!</definedName>
    <definedName name="____LHR25">#REF!</definedName>
    <definedName name="____LHR26" localSheetId="3">#REF!</definedName>
    <definedName name="____LHR26" localSheetId="1">#REF!</definedName>
    <definedName name="____LHR26" localSheetId="0">#REF!</definedName>
    <definedName name="____LHR26">#REF!</definedName>
    <definedName name="____LHR27" localSheetId="3">#REF!</definedName>
    <definedName name="____LHR27" localSheetId="1">#REF!</definedName>
    <definedName name="____LHR27" localSheetId="0">#REF!</definedName>
    <definedName name="____LHR27">#REF!</definedName>
    <definedName name="____LHR28" localSheetId="3">#REF!</definedName>
    <definedName name="____LHR28" localSheetId="1">#REF!</definedName>
    <definedName name="____LHR28" localSheetId="0">#REF!</definedName>
    <definedName name="____LHR28">#REF!</definedName>
    <definedName name="____LHR29" localSheetId="3">#REF!</definedName>
    <definedName name="____LHR29" localSheetId="1">#REF!</definedName>
    <definedName name="____LHR29" localSheetId="0">#REF!</definedName>
    <definedName name="____LHR29">#REF!</definedName>
    <definedName name="____LHR30" localSheetId="3">#REF!</definedName>
    <definedName name="____LHR30" localSheetId="1">#REF!</definedName>
    <definedName name="____LHR30" localSheetId="0">#REF!</definedName>
    <definedName name="____LHR30">#REF!</definedName>
    <definedName name="____LHR31" localSheetId="3">#REF!</definedName>
    <definedName name="____LHR31" localSheetId="1">#REF!</definedName>
    <definedName name="____LHR31" localSheetId="0">#REF!</definedName>
    <definedName name="____LHR31">#REF!</definedName>
    <definedName name="____LHR32" localSheetId="3">#REF!</definedName>
    <definedName name="____LHR32" localSheetId="1">#REF!</definedName>
    <definedName name="____LHR32" localSheetId="0">#REF!</definedName>
    <definedName name="____LHR32">#REF!</definedName>
    <definedName name="____LHR33" localSheetId="3">#REF!</definedName>
    <definedName name="____LHR33" localSheetId="1">#REF!</definedName>
    <definedName name="____LHR33" localSheetId="0">#REF!</definedName>
    <definedName name="____LHR33">#REF!</definedName>
    <definedName name="____LHR34" localSheetId="3">#REF!</definedName>
    <definedName name="____LHR34" localSheetId="1">#REF!</definedName>
    <definedName name="____LHR34" localSheetId="0">#REF!</definedName>
    <definedName name="____LHR34">#REF!</definedName>
    <definedName name="____LIR01" localSheetId="3">#REF!</definedName>
    <definedName name="____LIR01" localSheetId="1">#REF!</definedName>
    <definedName name="____LIR01" localSheetId="0">#REF!</definedName>
    <definedName name="____LIR01">#REF!</definedName>
    <definedName name="____LIR02" localSheetId="3">#REF!</definedName>
    <definedName name="____LIR02" localSheetId="1">#REF!</definedName>
    <definedName name="____LIR02" localSheetId="0">#REF!</definedName>
    <definedName name="____LIR02">#REF!</definedName>
    <definedName name="____LIR03" localSheetId="3">#REF!</definedName>
    <definedName name="____LIR03" localSheetId="1">#REF!</definedName>
    <definedName name="____LIR03" localSheetId="0">#REF!</definedName>
    <definedName name="____LIR03">#REF!</definedName>
    <definedName name="____LIR04" localSheetId="3">#REF!</definedName>
    <definedName name="____LIR04" localSheetId="1">#REF!</definedName>
    <definedName name="____LIR04" localSheetId="0">#REF!</definedName>
    <definedName name="____LIR04">#REF!</definedName>
    <definedName name="____LIR05" localSheetId="3">#REF!</definedName>
    <definedName name="____LIR05" localSheetId="1">#REF!</definedName>
    <definedName name="____LIR05" localSheetId="0">#REF!</definedName>
    <definedName name="____LIR05">#REF!</definedName>
    <definedName name="____LIR06" localSheetId="3">#REF!</definedName>
    <definedName name="____LIR06" localSheetId="1">#REF!</definedName>
    <definedName name="____LIR06" localSheetId="0">#REF!</definedName>
    <definedName name="____LIR06">#REF!</definedName>
    <definedName name="____LIR07" localSheetId="3">#REF!</definedName>
    <definedName name="____LIR07" localSheetId="1">#REF!</definedName>
    <definedName name="____LIR07" localSheetId="0">#REF!</definedName>
    <definedName name="____LIR07">#REF!</definedName>
    <definedName name="____LIR08" localSheetId="3">#REF!</definedName>
    <definedName name="____LIR08" localSheetId="1">#REF!</definedName>
    <definedName name="____LIR08" localSheetId="0">#REF!</definedName>
    <definedName name="____LIR08">#REF!</definedName>
    <definedName name="____LIR09" localSheetId="3">#REF!</definedName>
    <definedName name="____LIR09" localSheetId="1">#REF!</definedName>
    <definedName name="____LIR09" localSheetId="0">#REF!</definedName>
    <definedName name="____LIR09">#REF!</definedName>
    <definedName name="____LIR10" localSheetId="3">#REF!</definedName>
    <definedName name="____LIR10" localSheetId="1">#REF!</definedName>
    <definedName name="____LIR10" localSheetId="0">#REF!</definedName>
    <definedName name="____LIR10">#REF!</definedName>
    <definedName name="____LIR11" localSheetId="3">#REF!</definedName>
    <definedName name="____LIR11" localSheetId="1">#REF!</definedName>
    <definedName name="____LIR11" localSheetId="0">#REF!</definedName>
    <definedName name="____LIR11">#REF!</definedName>
    <definedName name="____LIR12" localSheetId="3">#REF!</definedName>
    <definedName name="____LIR12" localSheetId="1">#REF!</definedName>
    <definedName name="____LIR12" localSheetId="0">#REF!</definedName>
    <definedName name="____LIR12">#REF!</definedName>
    <definedName name="____LIR13" localSheetId="3">#REF!</definedName>
    <definedName name="____LIR13" localSheetId="1">#REF!</definedName>
    <definedName name="____LIR13" localSheetId="0">#REF!</definedName>
    <definedName name="____LIR13">#REF!</definedName>
    <definedName name="____LIR14" localSheetId="3">#REF!</definedName>
    <definedName name="____LIR14" localSheetId="1">#REF!</definedName>
    <definedName name="____LIR14" localSheetId="0">#REF!</definedName>
    <definedName name="____LIR14">#REF!</definedName>
    <definedName name="____LIR15" localSheetId="3">#REF!</definedName>
    <definedName name="____LIR15" localSheetId="1">#REF!</definedName>
    <definedName name="____LIR15" localSheetId="0">#REF!</definedName>
    <definedName name="____LIR15">#REF!</definedName>
    <definedName name="____LIR16" localSheetId="3">#REF!</definedName>
    <definedName name="____LIR16" localSheetId="1">#REF!</definedName>
    <definedName name="____LIR16" localSheetId="0">#REF!</definedName>
    <definedName name="____LIR16">#REF!</definedName>
    <definedName name="____LIR17" localSheetId="3">#REF!</definedName>
    <definedName name="____LIR17" localSheetId="1">#REF!</definedName>
    <definedName name="____LIR17" localSheetId="0">#REF!</definedName>
    <definedName name="____LIR17">#REF!</definedName>
    <definedName name="____LIR18" localSheetId="3">#REF!</definedName>
    <definedName name="____LIR18" localSheetId="1">#REF!</definedName>
    <definedName name="____LIR18" localSheetId="0">#REF!</definedName>
    <definedName name="____LIR18">#REF!</definedName>
    <definedName name="____LIR19" localSheetId="3">#REF!</definedName>
    <definedName name="____LIR19" localSheetId="1">#REF!</definedName>
    <definedName name="____LIR19" localSheetId="0">#REF!</definedName>
    <definedName name="____LIR19">#REF!</definedName>
    <definedName name="____LIR20" localSheetId="3">#REF!</definedName>
    <definedName name="____LIR20" localSheetId="1">#REF!</definedName>
    <definedName name="____LIR20" localSheetId="0">#REF!</definedName>
    <definedName name="____LIR20">#REF!</definedName>
    <definedName name="____LIR21" localSheetId="3">#REF!</definedName>
    <definedName name="____LIR21" localSheetId="1">#REF!</definedName>
    <definedName name="____LIR21" localSheetId="0">#REF!</definedName>
    <definedName name="____LIR21">#REF!</definedName>
    <definedName name="____LIR22" localSheetId="3">#REF!</definedName>
    <definedName name="____LIR22" localSheetId="1">#REF!</definedName>
    <definedName name="____LIR22" localSheetId="0">#REF!</definedName>
    <definedName name="____LIR22">#REF!</definedName>
    <definedName name="____LIR23" localSheetId="3">#REF!</definedName>
    <definedName name="____LIR23" localSheetId="1">#REF!</definedName>
    <definedName name="____LIR23" localSheetId="0">#REF!</definedName>
    <definedName name="____LIR23">#REF!</definedName>
    <definedName name="____LIR24" localSheetId="3">#REF!</definedName>
    <definedName name="____LIR24" localSheetId="1">#REF!</definedName>
    <definedName name="____LIR24" localSheetId="0">#REF!</definedName>
    <definedName name="____LIR24">#REF!</definedName>
    <definedName name="____LIR25" localSheetId="3">#REF!</definedName>
    <definedName name="____LIR25" localSheetId="1">#REF!</definedName>
    <definedName name="____LIR25" localSheetId="0">#REF!</definedName>
    <definedName name="____LIR25">#REF!</definedName>
    <definedName name="____LIR26" localSheetId="3">#REF!</definedName>
    <definedName name="____LIR26" localSheetId="1">#REF!</definedName>
    <definedName name="____LIR26" localSheetId="0">#REF!</definedName>
    <definedName name="____LIR26">#REF!</definedName>
    <definedName name="____LIR27" localSheetId="3">#REF!</definedName>
    <definedName name="____LIR27" localSheetId="1">#REF!</definedName>
    <definedName name="____LIR27" localSheetId="0">#REF!</definedName>
    <definedName name="____LIR27">#REF!</definedName>
    <definedName name="____LIR28" localSheetId="3">#REF!</definedName>
    <definedName name="____LIR28" localSheetId="1">#REF!</definedName>
    <definedName name="____LIR28" localSheetId="0">#REF!</definedName>
    <definedName name="____LIR28">#REF!</definedName>
    <definedName name="____LIR29" localSheetId="3">#REF!</definedName>
    <definedName name="____LIR29" localSheetId="1">#REF!</definedName>
    <definedName name="____LIR29" localSheetId="0">#REF!</definedName>
    <definedName name="____LIR29">#REF!</definedName>
    <definedName name="____LIR30" localSheetId="3">#REF!</definedName>
    <definedName name="____LIR30" localSheetId="1">#REF!</definedName>
    <definedName name="____LIR30" localSheetId="0">#REF!</definedName>
    <definedName name="____LIR30">#REF!</definedName>
    <definedName name="____LIR31" localSheetId="3">#REF!</definedName>
    <definedName name="____LIR31" localSheetId="1">#REF!</definedName>
    <definedName name="____LIR31" localSheetId="0">#REF!</definedName>
    <definedName name="____LIR31">#REF!</definedName>
    <definedName name="____LIR32" localSheetId="3">#REF!</definedName>
    <definedName name="____LIR32" localSheetId="1">#REF!</definedName>
    <definedName name="____LIR32" localSheetId="0">#REF!</definedName>
    <definedName name="____LIR32">#REF!</definedName>
    <definedName name="____LIR33" localSheetId="3">#REF!</definedName>
    <definedName name="____LIR33" localSheetId="1">#REF!</definedName>
    <definedName name="____LIR33" localSheetId="0">#REF!</definedName>
    <definedName name="____LIR33">#REF!</definedName>
    <definedName name="____LTR01" localSheetId="3">'[4]Profit &amp; Loss Total'!#REF!</definedName>
    <definedName name="____LTR01" localSheetId="1">'[4]Profit &amp; Loss Total'!#REF!</definedName>
    <definedName name="____LTR01" localSheetId="0">'[4]Profit &amp; Loss Total'!#REF!</definedName>
    <definedName name="____LTR01">'[4]Profit &amp; Loss Total'!#REF!</definedName>
    <definedName name="____LTR02" localSheetId="3">'[4]Profit &amp; Loss Total'!#REF!</definedName>
    <definedName name="____LTR02" localSheetId="1">'[4]Profit &amp; Loss Total'!#REF!</definedName>
    <definedName name="____LTR02" localSheetId="0">'[4]Profit &amp; Loss Total'!#REF!</definedName>
    <definedName name="____LTR02">'[4]Profit &amp; Loss Total'!#REF!</definedName>
    <definedName name="____LTR03" localSheetId="3">'[4]Profit &amp; Loss Total'!#REF!</definedName>
    <definedName name="____LTR03" localSheetId="1">'[4]Profit &amp; Loss Total'!#REF!</definedName>
    <definedName name="____LTR03" localSheetId="0">'[4]Profit &amp; Loss Total'!#REF!</definedName>
    <definedName name="____LTR03">'[4]Profit &amp; Loss Total'!#REF!</definedName>
    <definedName name="____LTR04" localSheetId="3">'[4]Profit &amp; Loss Total'!#REF!</definedName>
    <definedName name="____LTR04" localSheetId="1">'[4]Profit &amp; Loss Total'!#REF!</definedName>
    <definedName name="____LTR04" localSheetId="0">'[4]Profit &amp; Loss Total'!#REF!</definedName>
    <definedName name="____LTR04">'[4]Profit &amp; Loss Total'!#REF!</definedName>
    <definedName name="____LTR05" localSheetId="3">'[4]Profit &amp; Loss Total'!#REF!</definedName>
    <definedName name="____LTR05" localSheetId="1">'[4]Profit &amp; Loss Total'!#REF!</definedName>
    <definedName name="____LTR05" localSheetId="0">'[4]Profit &amp; Loss Total'!#REF!</definedName>
    <definedName name="____LTR05">'[4]Profit &amp; Loss Total'!#REF!</definedName>
    <definedName name="____LTR06" localSheetId="3">'[4]Profit &amp; Loss Total'!#REF!</definedName>
    <definedName name="____LTR06" localSheetId="1">'[4]Profit &amp; Loss Total'!#REF!</definedName>
    <definedName name="____LTR06" localSheetId="0">'[4]Profit &amp; Loss Total'!#REF!</definedName>
    <definedName name="____LTR06">'[4]Profit &amp; Loss Total'!#REF!</definedName>
    <definedName name="____LTR07" localSheetId="3">'[4]Profit &amp; Loss Total'!#REF!</definedName>
    <definedName name="____LTR07" localSheetId="1">'[4]Profit &amp; Loss Total'!#REF!</definedName>
    <definedName name="____LTR07" localSheetId="0">'[4]Profit &amp; Loss Total'!#REF!</definedName>
    <definedName name="____LTR07">'[4]Profit &amp; Loss Total'!#REF!</definedName>
    <definedName name="____LTR08" localSheetId="3">'[4]Profit &amp; Loss Total'!#REF!</definedName>
    <definedName name="____LTR08" localSheetId="1">'[4]Profit &amp; Loss Total'!#REF!</definedName>
    <definedName name="____LTR08" localSheetId="0">'[4]Profit &amp; Loss Total'!#REF!</definedName>
    <definedName name="____LTR08">'[4]Profit &amp; Loss Total'!#REF!</definedName>
    <definedName name="____LTR09" localSheetId="3">'[4]Profit &amp; Loss Total'!#REF!</definedName>
    <definedName name="____LTR09" localSheetId="1">'[4]Profit &amp; Loss Total'!#REF!</definedName>
    <definedName name="____LTR09" localSheetId="0">'[4]Profit &amp; Loss Total'!#REF!</definedName>
    <definedName name="____LTR09">'[4]Profit &amp; Loss Total'!#REF!</definedName>
    <definedName name="____LTR10" localSheetId="3">'[4]Profit &amp; Loss Total'!#REF!</definedName>
    <definedName name="____LTR10" localSheetId="1">'[4]Profit &amp; Loss Total'!#REF!</definedName>
    <definedName name="____LTR10" localSheetId="0">'[4]Profit &amp; Loss Total'!#REF!</definedName>
    <definedName name="____LTR10">'[4]Profit &amp; Loss Total'!#REF!</definedName>
    <definedName name="____LTR11" localSheetId="3">'[4]Profit &amp; Loss Total'!#REF!</definedName>
    <definedName name="____LTR11" localSheetId="1">'[4]Profit &amp; Loss Total'!#REF!</definedName>
    <definedName name="____LTR11" localSheetId="0">'[4]Profit &amp; Loss Total'!#REF!</definedName>
    <definedName name="____LTR11">'[4]Profit &amp; Loss Total'!#REF!</definedName>
    <definedName name="____LTR12" localSheetId="3">'[4]Profit &amp; Loss Total'!#REF!</definedName>
    <definedName name="____LTR12" localSheetId="1">'[4]Profit &amp; Loss Total'!#REF!</definedName>
    <definedName name="____LTR12" localSheetId="0">'[4]Profit &amp; Loss Total'!#REF!</definedName>
    <definedName name="____LTR12">'[4]Profit &amp; Loss Total'!#REF!</definedName>
    <definedName name="____LTR13" localSheetId="3">'[4]Profit &amp; Loss Total'!#REF!</definedName>
    <definedName name="____LTR13" localSheetId="1">'[4]Profit &amp; Loss Total'!#REF!</definedName>
    <definedName name="____LTR13" localSheetId="0">'[4]Profit &amp; Loss Total'!#REF!</definedName>
    <definedName name="____LTR13">'[4]Profit &amp; Loss Total'!#REF!</definedName>
    <definedName name="____LTR14" localSheetId="3">'[4]Profit &amp; Loss Total'!#REF!</definedName>
    <definedName name="____LTR14" localSheetId="1">'[4]Profit &amp; Loss Total'!#REF!</definedName>
    <definedName name="____LTR14" localSheetId="0">'[4]Profit &amp; Loss Total'!#REF!</definedName>
    <definedName name="____LTR14">'[4]Profit &amp; Loss Total'!#REF!</definedName>
    <definedName name="____LTR15" localSheetId="3">'[4]Profit &amp; Loss Total'!#REF!</definedName>
    <definedName name="____LTR15" localSheetId="1">'[4]Profit &amp; Loss Total'!#REF!</definedName>
    <definedName name="____LTR15" localSheetId="0">'[4]Profit &amp; Loss Total'!#REF!</definedName>
    <definedName name="____LTR15">'[4]Profit &amp; Loss Total'!#REF!</definedName>
    <definedName name="____LTR16" localSheetId="3">'[4]Profit &amp; Loss Total'!#REF!</definedName>
    <definedName name="____LTR16" localSheetId="1">'[4]Profit &amp; Loss Total'!#REF!</definedName>
    <definedName name="____LTR16" localSheetId="0">'[4]Profit &amp; Loss Total'!#REF!</definedName>
    <definedName name="____LTR16">'[4]Profit &amp; Loss Total'!#REF!</definedName>
    <definedName name="____LTR17" localSheetId="3">'[4]Profit &amp; Loss Total'!#REF!</definedName>
    <definedName name="____LTR17" localSheetId="1">'[4]Profit &amp; Loss Total'!#REF!</definedName>
    <definedName name="____LTR17" localSheetId="0">'[4]Profit &amp; Loss Total'!#REF!</definedName>
    <definedName name="____LTR17">'[4]Profit &amp; Loss Total'!#REF!</definedName>
    <definedName name="____LTR18" localSheetId="3">'[4]Profit &amp; Loss Total'!#REF!</definedName>
    <definedName name="____LTR18" localSheetId="1">'[4]Profit &amp; Loss Total'!#REF!</definedName>
    <definedName name="____LTR18" localSheetId="0">'[4]Profit &amp; Loss Total'!#REF!</definedName>
    <definedName name="____LTR18">'[4]Profit &amp; Loss Total'!#REF!</definedName>
    <definedName name="____LTR19" localSheetId="3">'[4]Profit &amp; Loss Total'!#REF!</definedName>
    <definedName name="____LTR19" localSheetId="1">'[4]Profit &amp; Loss Total'!#REF!</definedName>
    <definedName name="____LTR19" localSheetId="0">'[4]Profit &amp; Loss Total'!#REF!</definedName>
    <definedName name="____LTR19">'[4]Profit &amp; Loss Total'!#REF!</definedName>
    <definedName name="____LTR20" localSheetId="3">'[4]Profit &amp; Loss Total'!#REF!</definedName>
    <definedName name="____LTR20" localSheetId="1">'[4]Profit &amp; Loss Total'!#REF!</definedName>
    <definedName name="____LTR20" localSheetId="0">'[4]Profit &amp; Loss Total'!#REF!</definedName>
    <definedName name="____LTR20">'[4]Profit &amp; Loss Total'!#REF!</definedName>
    <definedName name="____LTR21" localSheetId="3">'[4]Profit &amp; Loss Total'!#REF!</definedName>
    <definedName name="____LTR21" localSheetId="1">'[4]Profit &amp; Loss Total'!#REF!</definedName>
    <definedName name="____LTR21" localSheetId="0">'[4]Profit &amp; Loss Total'!#REF!</definedName>
    <definedName name="____LTR21">'[4]Profit &amp; Loss Total'!#REF!</definedName>
    <definedName name="____LTR22" localSheetId="3">'[4]Profit &amp; Loss Total'!#REF!</definedName>
    <definedName name="____LTR22" localSheetId="1">'[4]Profit &amp; Loss Total'!#REF!</definedName>
    <definedName name="____LTR22" localSheetId="0">'[4]Profit &amp; Loss Total'!#REF!</definedName>
    <definedName name="____LTR22">'[4]Profit &amp; Loss Total'!#REF!</definedName>
    <definedName name="____LTR23" localSheetId="3">'[4]Profit &amp; Loss Total'!#REF!</definedName>
    <definedName name="____LTR23" localSheetId="1">'[4]Profit &amp; Loss Total'!#REF!</definedName>
    <definedName name="____LTR23" localSheetId="0">'[4]Profit &amp; Loss Total'!#REF!</definedName>
    <definedName name="____LTR23">'[4]Profit &amp; Loss Total'!#REF!</definedName>
    <definedName name="____LTR24" localSheetId="3">'[4]Profit &amp; Loss Total'!#REF!</definedName>
    <definedName name="____LTR24" localSheetId="1">'[4]Profit &amp; Loss Total'!#REF!</definedName>
    <definedName name="____LTR24" localSheetId="0">'[4]Profit &amp; Loss Total'!#REF!</definedName>
    <definedName name="____LTR24">'[4]Profit &amp; Loss Total'!#REF!</definedName>
    <definedName name="____LTR25" localSheetId="3">'[4]Profit &amp; Loss Total'!#REF!</definedName>
    <definedName name="____LTR25" localSheetId="1">'[4]Profit &amp; Loss Total'!#REF!</definedName>
    <definedName name="____LTR25" localSheetId="0">'[4]Profit &amp; Loss Total'!#REF!</definedName>
    <definedName name="____LTR25">'[4]Profit &amp; Loss Total'!#REF!</definedName>
    <definedName name="____LTR26" localSheetId="3">'[4]Profit &amp; Loss Total'!#REF!</definedName>
    <definedName name="____LTR26" localSheetId="1">'[4]Profit &amp; Loss Total'!#REF!</definedName>
    <definedName name="____LTR26" localSheetId="0">'[4]Profit &amp; Loss Total'!#REF!</definedName>
    <definedName name="____LTR26">'[4]Profit &amp; Loss Total'!#REF!</definedName>
    <definedName name="____LTR27" localSheetId="3">'[4]Profit &amp; Loss Total'!#REF!</definedName>
    <definedName name="____LTR27" localSheetId="1">'[4]Profit &amp; Loss Total'!#REF!</definedName>
    <definedName name="____LTR27" localSheetId="0">'[4]Profit &amp; Loss Total'!#REF!</definedName>
    <definedName name="____LTR27">'[4]Profit &amp; Loss Total'!#REF!</definedName>
    <definedName name="____usd1" localSheetId="3">#REF!</definedName>
    <definedName name="____usd1" localSheetId="1">#REF!</definedName>
    <definedName name="____usd1" localSheetId="0">#REF!</definedName>
    <definedName name="____usd1">#REF!</definedName>
    <definedName name="___1_0res_percent" localSheetId="3">#REF!</definedName>
    <definedName name="___1_0res_percent" localSheetId="1">#REF!</definedName>
    <definedName name="___1_0res_percent" localSheetId="0">#REF!</definedName>
    <definedName name="___1_0res_percent">#REF!</definedName>
    <definedName name="___10__123Graph_AChart_1AG" localSheetId="3" hidden="1">#REF!</definedName>
    <definedName name="___10__123Graph_AChart_1AG" localSheetId="1" hidden="1">#REF!</definedName>
    <definedName name="___10__123Graph_AChart_1AG" localSheetId="0" hidden="1">#REF!</definedName>
    <definedName name="___10__123Graph_AChart_1AG" hidden="1">#REF!</definedName>
    <definedName name="___11__123Graph_AChart_1AI" localSheetId="3" hidden="1">#REF!</definedName>
    <definedName name="___11__123Graph_AChart_1AI" localSheetId="1" hidden="1">#REF!</definedName>
    <definedName name="___11__123Graph_AChart_1AI" localSheetId="0" hidden="1">#REF!</definedName>
    <definedName name="___11__123Graph_AChart_1AI" hidden="1">#REF!</definedName>
    <definedName name="___12__123Graph_AChart_1AJ" localSheetId="3" hidden="1">#REF!</definedName>
    <definedName name="___12__123Graph_AChart_1AJ" localSheetId="1" hidden="1">#REF!</definedName>
    <definedName name="___12__123Graph_AChart_1AJ" localSheetId="0" hidden="1">#REF!</definedName>
    <definedName name="___12__123Graph_AChart_1AJ" hidden="1">#REF!</definedName>
    <definedName name="___13__123Graph_AChart_1AK" localSheetId="3" hidden="1">#REF!</definedName>
    <definedName name="___13__123Graph_AChart_1AK" localSheetId="1" hidden="1">#REF!</definedName>
    <definedName name="___13__123Graph_AChart_1AK" localSheetId="0" hidden="1">#REF!</definedName>
    <definedName name="___13__123Graph_AChart_1AK" hidden="1">#REF!</definedName>
    <definedName name="___14__123Graph_AChart_1AL" localSheetId="3" hidden="1">#REF!</definedName>
    <definedName name="___14__123Graph_AChart_1AL" localSheetId="1" hidden="1">#REF!</definedName>
    <definedName name="___14__123Graph_AChart_1AL" localSheetId="0" hidden="1">#REF!</definedName>
    <definedName name="___14__123Graph_AChart_1AL" hidden="1">#REF!</definedName>
    <definedName name="___15__123Graph_AChart_1AM" localSheetId="3" hidden="1">#REF!</definedName>
    <definedName name="___15__123Graph_AChart_1AM" localSheetId="1" hidden="1">#REF!</definedName>
    <definedName name="___15__123Graph_AChart_1AM" localSheetId="0" hidden="1">#REF!</definedName>
    <definedName name="___15__123Graph_AChart_1AM" hidden="1">#REF!</definedName>
    <definedName name="___16__123Graph_AChart_1AN" localSheetId="3" hidden="1">#REF!</definedName>
    <definedName name="___16__123Graph_AChart_1AN" localSheetId="1" hidden="1">#REF!</definedName>
    <definedName name="___16__123Graph_AChart_1AN" localSheetId="0" hidden="1">#REF!</definedName>
    <definedName name="___16__123Graph_AChart_1AN" hidden="1">#REF!</definedName>
    <definedName name="___17__123Graph_AChart_1B" localSheetId="3" hidden="1">#REF!</definedName>
    <definedName name="___17__123Graph_AChart_1B" localSheetId="1" hidden="1">#REF!</definedName>
    <definedName name="___17__123Graph_AChart_1B" localSheetId="0" hidden="1">#REF!</definedName>
    <definedName name="___17__123Graph_AChart_1B" hidden="1">#REF!</definedName>
    <definedName name="___18__123Graph_AChart_1C" localSheetId="3" hidden="1">#REF!</definedName>
    <definedName name="___18__123Graph_AChart_1C" localSheetId="1" hidden="1">#REF!</definedName>
    <definedName name="___18__123Graph_AChart_1C" localSheetId="0" hidden="1">#REF!</definedName>
    <definedName name="___18__123Graph_AChart_1C" hidden="1">#REF!</definedName>
    <definedName name="___19__123Graph_AChart_1E" localSheetId="3" hidden="1">#REF!</definedName>
    <definedName name="___19__123Graph_AChart_1E" localSheetId="1" hidden="1">#REF!</definedName>
    <definedName name="___19__123Graph_AChart_1E" localSheetId="0" hidden="1">#REF!</definedName>
    <definedName name="___19__123Graph_AChart_1E" hidden="1">#REF!</definedName>
    <definedName name="___2_0zone_ic_perc" localSheetId="3">[2]Opex!#REF!</definedName>
    <definedName name="___2_0zone_ic_perc" localSheetId="1">[2]Opex!#REF!</definedName>
    <definedName name="___2_0zone_ic_perc" localSheetId="0">[2]Opex!#REF!</definedName>
    <definedName name="___2_0zone_ic_perc">[2]Opex!#REF!</definedName>
    <definedName name="___20__123Graph_AChart_1F" localSheetId="3" hidden="1">#REF!</definedName>
    <definedName name="___20__123Graph_AChart_1F" localSheetId="1" hidden="1">#REF!</definedName>
    <definedName name="___20__123Graph_AChart_1F" localSheetId="0" hidden="1">#REF!</definedName>
    <definedName name="___20__123Graph_AChart_1F" hidden="1">#REF!</definedName>
    <definedName name="___21__123Graph_AChart_1G" localSheetId="3" hidden="1">#REF!</definedName>
    <definedName name="___21__123Graph_AChart_1G" localSheetId="1" hidden="1">#REF!</definedName>
    <definedName name="___21__123Graph_AChart_1G" localSheetId="0" hidden="1">#REF!</definedName>
    <definedName name="___21__123Graph_AChart_1G" hidden="1">#REF!</definedName>
    <definedName name="___22__123Graph_AChart_1H" localSheetId="3" hidden="1">#REF!</definedName>
    <definedName name="___22__123Graph_AChart_1H" localSheetId="1" hidden="1">#REF!</definedName>
    <definedName name="___22__123Graph_AChart_1H" localSheetId="0" hidden="1">#REF!</definedName>
    <definedName name="___22__123Graph_AChart_1H" hidden="1">#REF!</definedName>
    <definedName name="___23__123Graph_AChart_1I" localSheetId="3" hidden="1">#REF!</definedName>
    <definedName name="___23__123Graph_AChart_1I" localSheetId="1" hidden="1">#REF!</definedName>
    <definedName name="___23__123Graph_AChart_1I" localSheetId="0" hidden="1">#REF!</definedName>
    <definedName name="___23__123Graph_AChart_1I" hidden="1">#REF!</definedName>
    <definedName name="___24__123Graph_AChart_1J" localSheetId="3" hidden="1">#REF!</definedName>
    <definedName name="___24__123Graph_AChart_1J" localSheetId="1" hidden="1">#REF!</definedName>
    <definedName name="___24__123Graph_AChart_1J" localSheetId="0" hidden="1">#REF!</definedName>
    <definedName name="___24__123Graph_AChart_1J" hidden="1">#REF!</definedName>
    <definedName name="___25__123Graph_AChart_1K" localSheetId="3" hidden="1">#REF!</definedName>
    <definedName name="___25__123Graph_AChart_1K" localSheetId="1" hidden="1">#REF!</definedName>
    <definedName name="___25__123Graph_AChart_1K" localSheetId="0" hidden="1">#REF!</definedName>
    <definedName name="___25__123Graph_AChart_1K" hidden="1">#REF!</definedName>
    <definedName name="___26__123Graph_AChart_1L" localSheetId="3" hidden="1">#REF!</definedName>
    <definedName name="___26__123Graph_AChart_1L" localSheetId="1" hidden="1">#REF!</definedName>
    <definedName name="___26__123Graph_AChart_1L" localSheetId="0" hidden="1">#REF!</definedName>
    <definedName name="___26__123Graph_AChart_1L" hidden="1">#REF!</definedName>
    <definedName name="___27__123Graph_AChart_1M" localSheetId="3" hidden="1">#REF!</definedName>
    <definedName name="___27__123Graph_AChart_1M" localSheetId="1" hidden="1">#REF!</definedName>
    <definedName name="___27__123Graph_AChart_1M" localSheetId="0" hidden="1">#REF!</definedName>
    <definedName name="___27__123Graph_AChart_1M" hidden="1">#REF!</definedName>
    <definedName name="___28__123Graph_AChart_1N" localSheetId="3" hidden="1">#REF!</definedName>
    <definedName name="___28__123Graph_AChart_1N" localSheetId="1" hidden="1">#REF!</definedName>
    <definedName name="___28__123Graph_AChart_1N" localSheetId="0" hidden="1">#REF!</definedName>
    <definedName name="___28__123Graph_AChart_1N" hidden="1">#REF!</definedName>
    <definedName name="___29__123Graph_AChart_1O" localSheetId="3" hidden="1">#REF!</definedName>
    <definedName name="___29__123Graph_AChart_1O" localSheetId="1" hidden="1">#REF!</definedName>
    <definedName name="___29__123Graph_AChart_1O" localSheetId="0" hidden="1">#REF!</definedName>
    <definedName name="___29__123Graph_AChart_1O" hidden="1">#REF!</definedName>
    <definedName name="___3__123Graph_AChart_1A" localSheetId="3" hidden="1">#REF!</definedName>
    <definedName name="___3__123Graph_AChart_1A" localSheetId="1" hidden="1">#REF!</definedName>
    <definedName name="___3__123Graph_AChart_1A" localSheetId="0" hidden="1">#REF!</definedName>
    <definedName name="___3__123Graph_AChart_1A" hidden="1">#REF!</definedName>
    <definedName name="___30__123Graph_AChart_1P" localSheetId="3" hidden="1">#REF!</definedName>
    <definedName name="___30__123Graph_AChart_1P" localSheetId="1" hidden="1">#REF!</definedName>
    <definedName name="___30__123Graph_AChart_1P" localSheetId="0" hidden="1">#REF!</definedName>
    <definedName name="___30__123Graph_AChart_1P" hidden="1">#REF!</definedName>
    <definedName name="___31__123Graph_AChart_1Q" localSheetId="3" hidden="1">#REF!</definedName>
    <definedName name="___31__123Graph_AChart_1Q" localSheetId="1" hidden="1">#REF!</definedName>
    <definedName name="___31__123Graph_AChart_1Q" localSheetId="0" hidden="1">#REF!</definedName>
    <definedName name="___31__123Graph_AChart_1Q" hidden="1">#REF!</definedName>
    <definedName name="___32__123Graph_AChart_1R" localSheetId="3" hidden="1">#REF!</definedName>
    <definedName name="___32__123Graph_AChart_1R" localSheetId="1" hidden="1">#REF!</definedName>
    <definedName name="___32__123Graph_AChart_1R" localSheetId="0" hidden="1">#REF!</definedName>
    <definedName name="___32__123Graph_AChart_1R" hidden="1">#REF!</definedName>
    <definedName name="___33__123Graph_AChart_1S" localSheetId="3" hidden="1">#REF!</definedName>
    <definedName name="___33__123Graph_AChart_1S" localSheetId="1" hidden="1">#REF!</definedName>
    <definedName name="___33__123Graph_AChart_1S" localSheetId="0" hidden="1">#REF!</definedName>
    <definedName name="___33__123Graph_AChart_1S" hidden="1">#REF!</definedName>
    <definedName name="___34__123Graph_AChart_1T" localSheetId="3" hidden="1">#REF!</definedName>
    <definedName name="___34__123Graph_AChart_1T" localSheetId="1" hidden="1">#REF!</definedName>
    <definedName name="___34__123Graph_AChart_1T" localSheetId="0" hidden="1">#REF!</definedName>
    <definedName name="___34__123Graph_AChart_1T" hidden="1">#REF!</definedName>
    <definedName name="___35__123Graph_AChart_1U" localSheetId="3" hidden="1">#REF!</definedName>
    <definedName name="___35__123Graph_AChart_1U" localSheetId="1" hidden="1">#REF!</definedName>
    <definedName name="___35__123Graph_AChart_1U" localSheetId="0" hidden="1">#REF!</definedName>
    <definedName name="___35__123Graph_AChart_1U" hidden="1">#REF!</definedName>
    <definedName name="___36__123Graph_AChart_1V" localSheetId="3" hidden="1">#REF!</definedName>
    <definedName name="___36__123Graph_AChart_1V" localSheetId="1" hidden="1">#REF!</definedName>
    <definedName name="___36__123Graph_AChart_1V" localSheetId="0" hidden="1">#REF!</definedName>
    <definedName name="___36__123Graph_AChart_1V" hidden="1">#REF!</definedName>
    <definedName name="___37__123Graph_AChart_1W" localSheetId="3" hidden="1">#REF!</definedName>
    <definedName name="___37__123Graph_AChart_1W" localSheetId="1" hidden="1">#REF!</definedName>
    <definedName name="___37__123Graph_AChart_1W" localSheetId="0" hidden="1">#REF!</definedName>
    <definedName name="___37__123Graph_AChart_1W" hidden="1">#REF!</definedName>
    <definedName name="___38__123Graph_AChart_1X" localSheetId="3" hidden="1">#REF!</definedName>
    <definedName name="___38__123Graph_AChart_1X" localSheetId="1" hidden="1">#REF!</definedName>
    <definedName name="___38__123Graph_AChart_1X" localSheetId="0" hidden="1">#REF!</definedName>
    <definedName name="___38__123Graph_AChart_1X" hidden="1">#REF!</definedName>
    <definedName name="___39__123Graph_AChart_1Y" localSheetId="3" hidden="1">#REF!</definedName>
    <definedName name="___39__123Graph_AChart_1Y" localSheetId="1" hidden="1">#REF!</definedName>
    <definedName name="___39__123Graph_AChart_1Y" localSheetId="0" hidden="1">#REF!</definedName>
    <definedName name="___39__123Graph_AChart_1Y" hidden="1">#REF!</definedName>
    <definedName name="___4__123Graph_AChart_1AA" localSheetId="3" hidden="1">#REF!</definedName>
    <definedName name="___4__123Graph_AChart_1AA" localSheetId="1" hidden="1">#REF!</definedName>
    <definedName name="___4__123Graph_AChart_1AA" localSheetId="0" hidden="1">#REF!</definedName>
    <definedName name="___4__123Graph_AChart_1AA" hidden="1">#REF!</definedName>
    <definedName name="___40__123Graph_AChart_1Z" localSheetId="3" hidden="1">#REF!</definedName>
    <definedName name="___40__123Graph_AChart_1Z" localSheetId="1" hidden="1">#REF!</definedName>
    <definedName name="___40__123Graph_AChart_1Z" localSheetId="0" hidden="1">#REF!</definedName>
    <definedName name="___40__123Graph_AChart_1Z" hidden="1">#REF!</definedName>
    <definedName name="___41__123Graph_AChart_2D" localSheetId="3" hidden="1">#REF!</definedName>
    <definedName name="___41__123Graph_AChart_2D" localSheetId="1" hidden="1">#REF!</definedName>
    <definedName name="___41__123Graph_AChart_2D" localSheetId="0" hidden="1">#REF!</definedName>
    <definedName name="___41__123Graph_AChart_2D" hidden="1">#REF!</definedName>
    <definedName name="___42__123Graph_AChart_3D" localSheetId="3" hidden="1">#REF!</definedName>
    <definedName name="___42__123Graph_AChart_3D" localSheetId="1" hidden="1">#REF!</definedName>
    <definedName name="___42__123Graph_AChart_3D" localSheetId="0" hidden="1">#REF!</definedName>
    <definedName name="___42__123Graph_AChart_3D" hidden="1">#REF!</definedName>
    <definedName name="___43__123Graph_AChart_3X" localSheetId="3" hidden="1">#REF!</definedName>
    <definedName name="___43__123Graph_AChart_3X" localSheetId="1" hidden="1">#REF!</definedName>
    <definedName name="___43__123Graph_AChart_3X" localSheetId="0" hidden="1">#REF!</definedName>
    <definedName name="___43__123Graph_AChart_3X" hidden="1">#REF!</definedName>
    <definedName name="___44__123Graph_AChart_9C" localSheetId="3" hidden="1">#REF!</definedName>
    <definedName name="___44__123Graph_AChart_9C" localSheetId="1" hidden="1">#REF!</definedName>
    <definedName name="___44__123Graph_AChart_9C" localSheetId="0" hidden="1">#REF!</definedName>
    <definedName name="___44__123Graph_AChart_9C" hidden="1">#REF!</definedName>
    <definedName name="___45__123Graph_BChart_1AA" localSheetId="3" hidden="1">#REF!</definedName>
    <definedName name="___45__123Graph_BChart_1AA" localSheetId="1" hidden="1">#REF!</definedName>
    <definedName name="___45__123Graph_BChart_1AA" localSheetId="0" hidden="1">#REF!</definedName>
    <definedName name="___45__123Graph_BChart_1AA" hidden="1">#REF!</definedName>
    <definedName name="___46__123Graph_BChart_1AB" localSheetId="3" hidden="1">#REF!</definedName>
    <definedName name="___46__123Graph_BChart_1AB" localSheetId="1" hidden="1">#REF!</definedName>
    <definedName name="___46__123Graph_BChart_1AB" localSheetId="0" hidden="1">#REF!</definedName>
    <definedName name="___46__123Graph_BChart_1AB" hidden="1">#REF!</definedName>
    <definedName name="___47__123Graph_BChart_1AC" localSheetId="3" hidden="1">#REF!</definedName>
    <definedName name="___47__123Graph_BChart_1AC" localSheetId="1" hidden="1">#REF!</definedName>
    <definedName name="___47__123Graph_BChart_1AC" localSheetId="0" hidden="1">#REF!</definedName>
    <definedName name="___47__123Graph_BChart_1AC" hidden="1">#REF!</definedName>
    <definedName name="___48__123Graph_BChart_1AD" localSheetId="3" hidden="1">#REF!</definedName>
    <definedName name="___48__123Graph_BChart_1AD" localSheetId="1" hidden="1">#REF!</definedName>
    <definedName name="___48__123Graph_BChart_1AD" localSheetId="0" hidden="1">#REF!</definedName>
    <definedName name="___48__123Graph_BChart_1AD" hidden="1">#REF!</definedName>
    <definedName name="___49__123Graph_BChart_1AE" localSheetId="3" hidden="1">#REF!</definedName>
    <definedName name="___49__123Graph_BChart_1AE" localSheetId="1" hidden="1">#REF!</definedName>
    <definedName name="___49__123Graph_BChart_1AE" localSheetId="0" hidden="1">#REF!</definedName>
    <definedName name="___49__123Graph_BChart_1AE" hidden="1">#REF!</definedName>
    <definedName name="___5__123Graph_AChart_1AB" localSheetId="3" hidden="1">#REF!</definedName>
    <definedName name="___5__123Graph_AChart_1AB" localSheetId="1" hidden="1">#REF!</definedName>
    <definedName name="___5__123Graph_AChart_1AB" localSheetId="0" hidden="1">#REF!</definedName>
    <definedName name="___5__123Graph_AChart_1AB" hidden="1">#REF!</definedName>
    <definedName name="___50__123Graph_BChart_1AF" localSheetId="3" hidden="1">#REF!</definedName>
    <definedName name="___50__123Graph_BChart_1AF" localSheetId="1" hidden="1">#REF!</definedName>
    <definedName name="___50__123Graph_BChart_1AF" localSheetId="0" hidden="1">#REF!</definedName>
    <definedName name="___50__123Graph_BChart_1AF" hidden="1">#REF!</definedName>
    <definedName name="___51__123Graph_BChart_1AG" localSheetId="3" hidden="1">#REF!</definedName>
    <definedName name="___51__123Graph_BChart_1AG" localSheetId="1" hidden="1">#REF!</definedName>
    <definedName name="___51__123Graph_BChart_1AG" localSheetId="0" hidden="1">#REF!</definedName>
    <definedName name="___51__123Graph_BChart_1AG" hidden="1">#REF!</definedName>
    <definedName name="___52__123Graph_BChart_1B" localSheetId="3" hidden="1">#REF!</definedName>
    <definedName name="___52__123Graph_BChart_1B" localSheetId="1" hidden="1">#REF!</definedName>
    <definedName name="___52__123Graph_BChart_1B" localSheetId="0" hidden="1">#REF!</definedName>
    <definedName name="___52__123Graph_BChart_1B" hidden="1">#REF!</definedName>
    <definedName name="___53__123Graph_BChart_1C" localSheetId="3" hidden="1">#REF!</definedName>
    <definedName name="___53__123Graph_BChart_1C" localSheetId="1" hidden="1">#REF!</definedName>
    <definedName name="___53__123Graph_BChart_1C" localSheetId="0" hidden="1">#REF!</definedName>
    <definedName name="___53__123Graph_BChart_1C" hidden="1">#REF!</definedName>
    <definedName name="___54__123Graph_BChart_1E" localSheetId="3" hidden="1">#REF!</definedName>
    <definedName name="___54__123Graph_BChart_1E" localSheetId="1" hidden="1">#REF!</definedName>
    <definedName name="___54__123Graph_BChart_1E" localSheetId="0" hidden="1">#REF!</definedName>
    <definedName name="___54__123Graph_BChart_1E" hidden="1">#REF!</definedName>
    <definedName name="___55__123Graph_BChart_1F" localSheetId="3" hidden="1">#REF!</definedName>
    <definedName name="___55__123Graph_BChart_1F" localSheetId="1" hidden="1">#REF!</definedName>
    <definedName name="___55__123Graph_BChart_1F" localSheetId="0" hidden="1">#REF!</definedName>
    <definedName name="___55__123Graph_BChart_1F" hidden="1">#REF!</definedName>
    <definedName name="___56__123Graph_BChart_1G" localSheetId="3" hidden="1">#REF!</definedName>
    <definedName name="___56__123Graph_BChart_1G" localSheetId="1" hidden="1">#REF!</definedName>
    <definedName name="___56__123Graph_BChart_1G" localSheetId="0" hidden="1">#REF!</definedName>
    <definedName name="___56__123Graph_BChart_1G" hidden="1">#REF!</definedName>
    <definedName name="___57__123Graph_BChart_1H" localSheetId="3" hidden="1">#REF!</definedName>
    <definedName name="___57__123Graph_BChart_1H" localSheetId="1" hidden="1">#REF!</definedName>
    <definedName name="___57__123Graph_BChart_1H" localSheetId="0" hidden="1">#REF!</definedName>
    <definedName name="___57__123Graph_BChart_1H" hidden="1">#REF!</definedName>
    <definedName name="___58__123Graph_BChart_1I" localSheetId="3" hidden="1">#REF!</definedName>
    <definedName name="___58__123Graph_BChart_1I" localSheetId="1" hidden="1">#REF!</definedName>
    <definedName name="___58__123Graph_BChart_1I" localSheetId="0" hidden="1">#REF!</definedName>
    <definedName name="___58__123Graph_BChart_1I" hidden="1">#REF!</definedName>
    <definedName name="___59__123Graph_BChart_1J" localSheetId="3" hidden="1">#REF!</definedName>
    <definedName name="___59__123Graph_BChart_1J" localSheetId="1" hidden="1">#REF!</definedName>
    <definedName name="___59__123Graph_BChart_1J" localSheetId="0" hidden="1">#REF!</definedName>
    <definedName name="___59__123Graph_BChart_1J" hidden="1">#REF!</definedName>
    <definedName name="___6__123Graph_AChart_1AC" localSheetId="3" hidden="1">#REF!</definedName>
    <definedName name="___6__123Graph_AChart_1AC" localSheetId="1" hidden="1">#REF!</definedName>
    <definedName name="___6__123Graph_AChart_1AC" localSheetId="0" hidden="1">#REF!</definedName>
    <definedName name="___6__123Graph_AChart_1AC" hidden="1">#REF!</definedName>
    <definedName name="___60__123Graph_BChart_1K" localSheetId="3" hidden="1">#REF!</definedName>
    <definedName name="___60__123Graph_BChart_1K" localSheetId="1" hidden="1">#REF!</definedName>
    <definedName name="___60__123Graph_BChart_1K" localSheetId="0" hidden="1">#REF!</definedName>
    <definedName name="___60__123Graph_BChart_1K" hidden="1">#REF!</definedName>
    <definedName name="___61__123Graph_BChart_1L" localSheetId="3" hidden="1">#REF!</definedName>
    <definedName name="___61__123Graph_BChart_1L" localSheetId="1" hidden="1">#REF!</definedName>
    <definedName name="___61__123Graph_BChart_1L" localSheetId="0" hidden="1">#REF!</definedName>
    <definedName name="___61__123Graph_BChart_1L" hidden="1">#REF!</definedName>
    <definedName name="___62__123Graph_BChart_1N" localSheetId="3" hidden="1">#REF!</definedName>
    <definedName name="___62__123Graph_BChart_1N" localSheetId="1" hidden="1">#REF!</definedName>
    <definedName name="___62__123Graph_BChart_1N" localSheetId="0" hidden="1">#REF!</definedName>
    <definedName name="___62__123Graph_BChart_1N" hidden="1">#REF!</definedName>
    <definedName name="___63__123Graph_BChart_1Q" localSheetId="3" hidden="1">#REF!</definedName>
    <definedName name="___63__123Graph_BChart_1Q" localSheetId="1" hidden="1">#REF!</definedName>
    <definedName name="___63__123Graph_BChart_1Q" localSheetId="0" hidden="1">#REF!</definedName>
    <definedName name="___63__123Graph_BChart_1Q" hidden="1">#REF!</definedName>
    <definedName name="___64__123Graph_BChart_1Y" localSheetId="3" hidden="1">#REF!</definedName>
    <definedName name="___64__123Graph_BChart_1Y" localSheetId="1" hidden="1">#REF!</definedName>
    <definedName name="___64__123Graph_BChart_1Y" localSheetId="0" hidden="1">#REF!</definedName>
    <definedName name="___64__123Graph_BChart_1Y" hidden="1">#REF!</definedName>
    <definedName name="___65__123Graph_BChart_1Z" localSheetId="3" hidden="1">#REF!</definedName>
    <definedName name="___65__123Graph_BChart_1Z" localSheetId="1" hidden="1">#REF!</definedName>
    <definedName name="___65__123Graph_BChart_1Z" localSheetId="0" hidden="1">#REF!</definedName>
    <definedName name="___65__123Graph_BChart_1Z" hidden="1">#REF!</definedName>
    <definedName name="___66__123Graph_BChart_2D" localSheetId="3" hidden="1">#REF!</definedName>
    <definedName name="___66__123Graph_BChart_2D" localSheetId="1" hidden="1">#REF!</definedName>
    <definedName name="___66__123Graph_BChart_2D" localSheetId="0" hidden="1">#REF!</definedName>
    <definedName name="___66__123Graph_BChart_2D" hidden="1">#REF!</definedName>
    <definedName name="___67__123Graph_BChart_9C" localSheetId="3" hidden="1">#REF!</definedName>
    <definedName name="___67__123Graph_BChart_9C" localSheetId="1" hidden="1">#REF!</definedName>
    <definedName name="___67__123Graph_BChart_9C" localSheetId="0" hidden="1">#REF!</definedName>
    <definedName name="___67__123Graph_BChart_9C" hidden="1">#REF!</definedName>
    <definedName name="___68__123Graph_CChart_1AA" localSheetId="3" hidden="1">#REF!</definedName>
    <definedName name="___68__123Graph_CChart_1AA" localSheetId="1" hidden="1">#REF!</definedName>
    <definedName name="___68__123Graph_CChart_1AA" localSheetId="0" hidden="1">#REF!</definedName>
    <definedName name="___68__123Graph_CChart_1AA" hidden="1">#REF!</definedName>
    <definedName name="___69__123Graph_CChart_1AB" localSheetId="3" hidden="1">#REF!</definedName>
    <definedName name="___69__123Graph_CChart_1AB" localSheetId="1" hidden="1">#REF!</definedName>
    <definedName name="___69__123Graph_CChart_1AB" localSheetId="0" hidden="1">#REF!</definedName>
    <definedName name="___69__123Graph_CChart_1AB" hidden="1">#REF!</definedName>
    <definedName name="___7__123Graph_AChart_1AD" localSheetId="3" hidden="1">#REF!</definedName>
    <definedName name="___7__123Graph_AChart_1AD" localSheetId="1" hidden="1">#REF!</definedName>
    <definedName name="___7__123Graph_AChart_1AD" localSheetId="0" hidden="1">#REF!</definedName>
    <definedName name="___7__123Graph_AChart_1AD" hidden="1">#REF!</definedName>
    <definedName name="___70__123Graph_CChart_1AE" localSheetId="3" hidden="1">#REF!</definedName>
    <definedName name="___70__123Graph_CChart_1AE" localSheetId="1" hidden="1">#REF!</definedName>
    <definedName name="___70__123Graph_CChart_1AE" localSheetId="0" hidden="1">#REF!</definedName>
    <definedName name="___70__123Graph_CChart_1AE" hidden="1">#REF!</definedName>
    <definedName name="___71__123Graph_CChart_1AF" localSheetId="3" hidden="1">#REF!</definedName>
    <definedName name="___71__123Graph_CChart_1AF" localSheetId="1" hidden="1">#REF!</definedName>
    <definedName name="___71__123Graph_CChart_1AF" localSheetId="0" hidden="1">#REF!</definedName>
    <definedName name="___71__123Graph_CChart_1AF" hidden="1">#REF!</definedName>
    <definedName name="___72__123Graph_CChart_1B" localSheetId="3" hidden="1">#REF!</definedName>
    <definedName name="___72__123Graph_CChart_1B" localSheetId="1" hidden="1">#REF!</definedName>
    <definedName name="___72__123Graph_CChart_1B" localSheetId="0" hidden="1">#REF!</definedName>
    <definedName name="___72__123Graph_CChart_1B" hidden="1">#REF!</definedName>
    <definedName name="___73__123Graph_CChart_1C" localSheetId="3" hidden="1">#REF!</definedName>
    <definedName name="___73__123Graph_CChart_1C" localSheetId="1" hidden="1">#REF!</definedName>
    <definedName name="___73__123Graph_CChart_1C" localSheetId="0" hidden="1">#REF!</definedName>
    <definedName name="___73__123Graph_CChart_1C" hidden="1">#REF!</definedName>
    <definedName name="___74__123Graph_CChart_1E" localSheetId="3" hidden="1">#REF!</definedName>
    <definedName name="___74__123Graph_CChart_1E" localSheetId="1" hidden="1">#REF!</definedName>
    <definedName name="___74__123Graph_CChart_1E" localSheetId="0" hidden="1">#REF!</definedName>
    <definedName name="___74__123Graph_CChart_1E" hidden="1">#REF!</definedName>
    <definedName name="___75__123Graph_CChart_1F" localSheetId="3" hidden="1">#REF!</definedName>
    <definedName name="___75__123Graph_CChart_1F" localSheetId="1" hidden="1">#REF!</definedName>
    <definedName name="___75__123Graph_CChart_1F" localSheetId="0" hidden="1">#REF!</definedName>
    <definedName name="___75__123Graph_CChart_1F" hidden="1">#REF!</definedName>
    <definedName name="___76__123Graph_CChart_1G" localSheetId="3" hidden="1">#REF!</definedName>
    <definedName name="___76__123Graph_CChart_1G" localSheetId="1" hidden="1">#REF!</definedName>
    <definedName name="___76__123Graph_CChart_1G" localSheetId="0" hidden="1">#REF!</definedName>
    <definedName name="___76__123Graph_CChart_1G" hidden="1">#REF!</definedName>
    <definedName name="___77__123Graph_CChart_1H" localSheetId="3" hidden="1">#REF!</definedName>
    <definedName name="___77__123Graph_CChart_1H" localSheetId="1" hidden="1">#REF!</definedName>
    <definedName name="___77__123Graph_CChart_1H" localSheetId="0" hidden="1">#REF!</definedName>
    <definedName name="___77__123Graph_CChart_1H" hidden="1">#REF!</definedName>
    <definedName name="___78__123Graph_CChart_1I" localSheetId="3" hidden="1">#REF!</definedName>
    <definedName name="___78__123Graph_CChart_1I" localSheetId="1" hidden="1">#REF!</definedName>
    <definedName name="___78__123Graph_CChart_1I" localSheetId="0" hidden="1">#REF!</definedName>
    <definedName name="___78__123Graph_CChart_1I" hidden="1">#REF!</definedName>
    <definedName name="___79__123Graph_CChart_1J" localSheetId="3" hidden="1">#REF!</definedName>
    <definedName name="___79__123Graph_CChart_1J" localSheetId="1" hidden="1">#REF!</definedName>
    <definedName name="___79__123Graph_CChart_1J" localSheetId="0" hidden="1">#REF!</definedName>
    <definedName name="___79__123Graph_CChart_1J" hidden="1">#REF!</definedName>
    <definedName name="___8__123Graph_AChart_1AE" localSheetId="3" hidden="1">#REF!</definedName>
    <definedName name="___8__123Graph_AChart_1AE" localSheetId="1" hidden="1">#REF!</definedName>
    <definedName name="___8__123Graph_AChart_1AE" localSheetId="0" hidden="1">#REF!</definedName>
    <definedName name="___8__123Graph_AChart_1AE" hidden="1">#REF!</definedName>
    <definedName name="___80__123Graph_CChart_1K" localSheetId="3" hidden="1">#REF!</definedName>
    <definedName name="___80__123Graph_CChart_1K" localSheetId="1" hidden="1">#REF!</definedName>
    <definedName name="___80__123Graph_CChart_1K" localSheetId="0" hidden="1">#REF!</definedName>
    <definedName name="___80__123Graph_CChart_1K" hidden="1">#REF!</definedName>
    <definedName name="___81__123Graph_CChart_1L" localSheetId="3" hidden="1">#REF!</definedName>
    <definedName name="___81__123Graph_CChart_1L" localSheetId="1" hidden="1">#REF!</definedName>
    <definedName name="___81__123Graph_CChart_1L" localSheetId="0" hidden="1">#REF!</definedName>
    <definedName name="___81__123Graph_CChart_1L" hidden="1">#REF!</definedName>
    <definedName name="___82__123Graph_CChart_1N" localSheetId="3" hidden="1">#REF!</definedName>
    <definedName name="___82__123Graph_CChart_1N" localSheetId="1" hidden="1">#REF!</definedName>
    <definedName name="___82__123Graph_CChart_1N" localSheetId="0" hidden="1">#REF!</definedName>
    <definedName name="___82__123Graph_CChart_1N" hidden="1">#REF!</definedName>
    <definedName name="___83__123Graph_CChart_1Y" localSheetId="3" hidden="1">#REF!</definedName>
    <definedName name="___83__123Graph_CChart_1Y" localSheetId="1" hidden="1">#REF!</definedName>
    <definedName name="___83__123Graph_CChart_1Y" localSheetId="0" hidden="1">#REF!</definedName>
    <definedName name="___83__123Graph_CChart_1Y" hidden="1">#REF!</definedName>
    <definedName name="___84__123Graph_CChart_9C" localSheetId="3" hidden="1">#REF!</definedName>
    <definedName name="___84__123Graph_CChart_9C" localSheetId="1" hidden="1">#REF!</definedName>
    <definedName name="___84__123Graph_CChart_9C" localSheetId="0" hidden="1">#REF!</definedName>
    <definedName name="___84__123Graph_CChart_9C" hidden="1">#REF!</definedName>
    <definedName name="___85__123Graph_DChart_1AB" localSheetId="3" hidden="1">#REF!</definedName>
    <definedName name="___85__123Graph_DChart_1AB" localSheetId="1" hidden="1">#REF!</definedName>
    <definedName name="___85__123Graph_DChart_1AB" localSheetId="0" hidden="1">#REF!</definedName>
    <definedName name="___85__123Graph_DChart_1AB" hidden="1">#REF!</definedName>
    <definedName name="___86__123Graph_DChart_1B" localSheetId="3" hidden="1">#REF!</definedName>
    <definedName name="___86__123Graph_DChart_1B" localSheetId="1" hidden="1">#REF!</definedName>
    <definedName name="___86__123Graph_DChart_1B" localSheetId="0" hidden="1">#REF!</definedName>
    <definedName name="___86__123Graph_DChart_1B" hidden="1">#REF!</definedName>
    <definedName name="___87__123Graph_DChart_1C" localSheetId="3" hidden="1">#REF!</definedName>
    <definedName name="___87__123Graph_DChart_1C" localSheetId="1" hidden="1">#REF!</definedName>
    <definedName name="___87__123Graph_DChart_1C" localSheetId="0" hidden="1">#REF!</definedName>
    <definedName name="___87__123Graph_DChart_1C" hidden="1">#REF!</definedName>
    <definedName name="___88__123Graph_DChart_1I" localSheetId="3" hidden="1">#REF!</definedName>
    <definedName name="___88__123Graph_DChart_1I" localSheetId="1" hidden="1">#REF!</definedName>
    <definedName name="___88__123Graph_DChart_1I" localSheetId="0" hidden="1">#REF!</definedName>
    <definedName name="___88__123Graph_DChart_1I" hidden="1">#REF!</definedName>
    <definedName name="___89__123Graph_DChart_1J" localSheetId="3" hidden="1">#REF!</definedName>
    <definedName name="___89__123Graph_DChart_1J" localSheetId="1" hidden="1">#REF!</definedName>
    <definedName name="___89__123Graph_DChart_1J" localSheetId="0" hidden="1">#REF!</definedName>
    <definedName name="___89__123Graph_DChart_1J" hidden="1">#REF!</definedName>
    <definedName name="___9__123Graph_AChart_1AF" localSheetId="3" hidden="1">#REF!</definedName>
    <definedName name="___9__123Graph_AChart_1AF" localSheetId="1" hidden="1">#REF!</definedName>
    <definedName name="___9__123Graph_AChart_1AF" localSheetId="0" hidden="1">#REF!</definedName>
    <definedName name="___9__123Graph_AChart_1AF" hidden="1">#REF!</definedName>
    <definedName name="___90__123Graph_DChart_1K" localSheetId="3" hidden="1">#REF!</definedName>
    <definedName name="___90__123Graph_DChart_1K" localSheetId="1" hidden="1">#REF!</definedName>
    <definedName name="___90__123Graph_DChart_1K" localSheetId="0" hidden="1">#REF!</definedName>
    <definedName name="___90__123Graph_DChart_1K" hidden="1">#REF!</definedName>
    <definedName name="___91__123Graph_DChart_1L" localSheetId="3" hidden="1">#REF!</definedName>
    <definedName name="___91__123Graph_DChart_1L" localSheetId="1" hidden="1">#REF!</definedName>
    <definedName name="___91__123Graph_DChart_1L" localSheetId="0" hidden="1">#REF!</definedName>
    <definedName name="___91__123Graph_DChart_1L" hidden="1">#REF!</definedName>
    <definedName name="___92__123Graph_EChart_1AB" localSheetId="3" hidden="1">#REF!</definedName>
    <definedName name="___92__123Graph_EChart_1AB" localSheetId="1" hidden="1">#REF!</definedName>
    <definedName name="___92__123Graph_EChart_1AB" localSheetId="0" hidden="1">#REF!</definedName>
    <definedName name="___92__123Graph_EChart_1AB" hidden="1">#REF!</definedName>
    <definedName name="___93__123Graph_EChart_1B" localSheetId="3" hidden="1">#REF!</definedName>
    <definedName name="___93__123Graph_EChart_1B" localSheetId="1" hidden="1">#REF!</definedName>
    <definedName name="___93__123Graph_EChart_1B" localSheetId="0" hidden="1">#REF!</definedName>
    <definedName name="___93__123Graph_EChart_1B" hidden="1">#REF!</definedName>
    <definedName name="___94__123Graph_FChart_1B" localSheetId="3" hidden="1">#REF!</definedName>
    <definedName name="___94__123Graph_FChart_1B" localSheetId="1" hidden="1">#REF!</definedName>
    <definedName name="___94__123Graph_FChart_1B" localSheetId="0" hidden="1">#REF!</definedName>
    <definedName name="___94__123Graph_FChart_1B" hidden="1">#REF!</definedName>
    <definedName name="___95_0Equity_capital_contribut" localSheetId="3">'[3]D2 DCF'!#REF!</definedName>
    <definedName name="___95_0Equity_capital_contribut" localSheetId="1">'[3]D2 DCF'!#REF!</definedName>
    <definedName name="___95_0Equity_capital_contribut" localSheetId="0">'[3]D2 DCF'!#REF!</definedName>
    <definedName name="___95_0Equity_capital_contribut">'[3]D2 DCF'!#REF!</definedName>
    <definedName name="___96_0FINANCING_REQUIREM" localSheetId="3">'[3]D2 DCF'!#REF!</definedName>
    <definedName name="___96_0FINANCING_REQUIREM" localSheetId="1">'[3]D2 DCF'!#REF!</definedName>
    <definedName name="___96_0FINANCING_REQUIREM" localSheetId="0">'[3]D2 DCF'!#REF!</definedName>
    <definedName name="___96_0FINANCING_REQUIREM">'[3]D2 DCF'!#REF!</definedName>
    <definedName name="___A16400" localSheetId="3">#REF!</definedName>
    <definedName name="___A16400" localSheetId="1">#REF!</definedName>
    <definedName name="___A16400" localSheetId="0">#REF!</definedName>
    <definedName name="___A16400">#REF!</definedName>
    <definedName name="_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0000" localSheetId="3">#REF!</definedName>
    <definedName name="___A20000" localSheetId="1">#REF!</definedName>
    <definedName name="___A20000" localSheetId="0">#REF!</definedName>
    <definedName name="___A20000">#REF!</definedName>
    <definedName name="___a218328" localSheetId="3" hidden="1">{#N/A,#N/A,FALSE,"A";#N/A,#N/A,FALSE,"B"}</definedName>
    <definedName name="___a218328" localSheetId="1" hidden="1">{#N/A,#N/A,FALSE,"A";#N/A,#N/A,FALSE,"B"}</definedName>
    <definedName name="___a218328" localSheetId="2" hidden="1">{#N/A,#N/A,FALSE,"A";#N/A,#N/A,FALSE,"B"}</definedName>
    <definedName name="___a218328" hidden="1">{#N/A,#N/A,FALSE,"A";#N/A,#N/A,FALSE,"B"}</definedName>
    <definedName name="_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dat1">[1]name!$D$6</definedName>
    <definedName name="___DAT11" localSheetId="3">[5]Details!#REF!</definedName>
    <definedName name="___DAT11" localSheetId="1">[5]Details!#REF!</definedName>
    <definedName name="___DAT11" localSheetId="0">[5]Details!#REF!</definedName>
    <definedName name="___DAT11">[5]Details!#REF!</definedName>
    <definedName name="___DAT13" localSheetId="3">[5]Details!#REF!</definedName>
    <definedName name="___DAT13" localSheetId="1">[5]Details!#REF!</definedName>
    <definedName name="___DAT13" localSheetId="0">[5]Details!#REF!</definedName>
    <definedName name="___DAT13">[5]Details!#REF!</definedName>
    <definedName name="___DAT15" localSheetId="3">[5]Details!#REF!</definedName>
    <definedName name="___DAT15" localSheetId="1">[5]Details!#REF!</definedName>
    <definedName name="___DAT15" localSheetId="0">[5]Details!#REF!</definedName>
    <definedName name="___DAT15">[5]Details!#REF!</definedName>
    <definedName name="___DAT18" localSheetId="3">[5]Details!#REF!</definedName>
    <definedName name="___DAT18" localSheetId="1">[5]Details!#REF!</definedName>
    <definedName name="___DAT18" localSheetId="0">[5]Details!#REF!</definedName>
    <definedName name="___DAT18">[5]Details!#REF!</definedName>
    <definedName name="___DAT2" localSheetId="3">#REF!</definedName>
    <definedName name="___DAT2" localSheetId="1">#REF!</definedName>
    <definedName name="___DAT2" localSheetId="0">#REF!</definedName>
    <definedName name="___DAT2">#REF!</definedName>
    <definedName name="___DAT20" localSheetId="3">[5]Details!#REF!</definedName>
    <definedName name="___DAT20" localSheetId="1">[5]Details!#REF!</definedName>
    <definedName name="___DAT20" localSheetId="0">[5]Details!#REF!</definedName>
    <definedName name="___DAT20">[5]Details!#REF!</definedName>
    <definedName name="___DAT3" localSheetId="3">#REF!</definedName>
    <definedName name="___DAT3" localSheetId="1">#REF!</definedName>
    <definedName name="___DAT3" localSheetId="0">#REF!</definedName>
    <definedName name="___DAT3">#REF!</definedName>
    <definedName name="___DAT4" localSheetId="3">#REF!</definedName>
    <definedName name="___DAT4" localSheetId="1">#REF!</definedName>
    <definedName name="___DAT4" localSheetId="0">#REF!</definedName>
    <definedName name="___DAT4">#REF!</definedName>
    <definedName name="___DAT5" localSheetId="3">#REF!</definedName>
    <definedName name="___DAT5" localSheetId="1">#REF!</definedName>
    <definedName name="___DAT5" localSheetId="0">#REF!</definedName>
    <definedName name="___DAT5">#REF!</definedName>
    <definedName name="___DAT6" localSheetId="3">#REF!</definedName>
    <definedName name="___DAT6" localSheetId="1">#REF!</definedName>
    <definedName name="___DAT6" localSheetId="0">#REF!</definedName>
    <definedName name="___DAT6">#REF!</definedName>
    <definedName name="___DAT7" localSheetId="3">#REF!</definedName>
    <definedName name="___DAT7" localSheetId="1">#REF!</definedName>
    <definedName name="___DAT7" localSheetId="0">#REF!</definedName>
    <definedName name="___DAT7">#REF!</definedName>
    <definedName name="___dt6" localSheetId="3" hidden="1">{#N/A,#N/A,FALSE,"Aging Summary";#N/A,#N/A,FALSE,"Ratio Analysis";#N/A,#N/A,FALSE,"Test 120 Day Accts";#N/A,#N/A,FALSE,"Tickmarks"}</definedName>
    <definedName name="___dt6" localSheetId="1" hidden="1">{#N/A,#N/A,FALSE,"Aging Summary";#N/A,#N/A,FALSE,"Ratio Analysis";#N/A,#N/A,FALSE,"Test 120 Day Accts";#N/A,#N/A,FALSE,"Tickmarks"}</definedName>
    <definedName name="___dt6" localSheetId="2" hidden="1">{#N/A,#N/A,FALSE,"Aging Summary";#N/A,#N/A,FALSE,"Ratio Analysis";#N/A,#N/A,FALSE,"Test 120 Day Accts";#N/A,#N/A,FALSE,"Tickmarks"}</definedName>
    <definedName name="___dt6" hidden="1">{#N/A,#N/A,FALSE,"Aging Summary";#N/A,#N/A,FALSE,"Ratio Analysis";#N/A,#N/A,FALSE,"Test 120 Day Accts";#N/A,#N/A,FALSE,"Tickmarks"}</definedName>
    <definedName name="___fg1" localSheetId="3" hidden="1">{#N/A,#N/A,FALSE,"A";#N/A,#N/A,FALSE,"B"}</definedName>
    <definedName name="___fg1" localSheetId="1" hidden="1">{#N/A,#N/A,FALSE,"A";#N/A,#N/A,FALSE,"B"}</definedName>
    <definedName name="___fg1" localSheetId="2" hidden="1">{#N/A,#N/A,FALSE,"A";#N/A,#N/A,FALSE,"B"}</definedName>
    <definedName name="___fg1" hidden="1">{#N/A,#N/A,FALSE,"A";#N/A,#N/A,FALSE,"B"}</definedName>
    <definedName name="___hor1" localSheetId="3">#REF!</definedName>
    <definedName name="___hor1" localSheetId="1">#REF!</definedName>
    <definedName name="___hor1" localSheetId="0">#REF!</definedName>
    <definedName name="___hor1">#REF!</definedName>
    <definedName name="___hor2" localSheetId="3">#REF!</definedName>
    <definedName name="___hor2" localSheetId="1">#REF!</definedName>
    <definedName name="___hor2" localSheetId="0">#REF!</definedName>
    <definedName name="___hor2">#REF!</definedName>
    <definedName name="___hor3" localSheetId="3">#REF!</definedName>
    <definedName name="___hor3" localSheetId="1">#REF!</definedName>
    <definedName name="___hor3" localSheetId="0">#REF!</definedName>
    <definedName name="___hor3">#REF!</definedName>
    <definedName name="___hor4" localSheetId="3">#REF!</definedName>
    <definedName name="___hor4" localSheetId="1">#REF!</definedName>
    <definedName name="___hor4" localSheetId="0">#REF!</definedName>
    <definedName name="___hor4">#REF!</definedName>
    <definedName name="___jpg2" localSheetId="3" hidden="1">{"fullwell,pg1",#N/A,FALSE,"Full-Wellstream";"fullwell,pg2+",#N/A,FALSE,"Full-Wellstream"}</definedName>
    <definedName name="___jpg2" localSheetId="1" hidden="1">{"fullwell,pg1",#N/A,FALSE,"Full-Wellstream";"fullwell,pg2+",#N/A,FALSE,"Full-Wellstream"}</definedName>
    <definedName name="___jpg2" localSheetId="2" hidden="1">{"fullwell,pg1",#N/A,FALSE,"Full-Wellstream";"fullwell,pg2+",#N/A,FALSE,"Full-Wellstream"}</definedName>
    <definedName name="___jpg2" hidden="1">{"fullwell,pg1",#N/A,FALSE,"Full-Wellstream";"fullwell,pg2+",#N/A,FALSE,"Full-Wellstream"}</definedName>
    <definedName name="___jpg21" localSheetId="3" hidden="1">{"fullwell,pg1",#N/A,FALSE,"Full-Wellstream";"fullwell,pg2+",#N/A,FALSE,"Full-Wellstream"}</definedName>
    <definedName name="___jpg21" localSheetId="1" hidden="1">{"fullwell,pg1",#N/A,FALSE,"Full-Wellstream";"fullwell,pg2+",#N/A,FALSE,"Full-Wellstream"}</definedName>
    <definedName name="___jpg21" localSheetId="2" hidden="1">{"fullwell,pg1",#N/A,FALSE,"Full-Wellstream";"fullwell,pg2+",#N/A,FALSE,"Full-Wellstream"}</definedName>
    <definedName name="___jpg21" hidden="1">{"fullwell,pg1",#N/A,FALSE,"Full-Wellstream";"fullwell,pg2+",#N/A,FALSE,"Full-Wellstream"}</definedName>
    <definedName name="___jpg3" localSheetId="3" hidden="1">{"param,pg1",#N/A,FALSE,"Parameters";"param,pg2",#N/A,FALSE,"Parameters"}</definedName>
    <definedName name="___jpg3" localSheetId="1" hidden="1">{"param,pg1",#N/A,FALSE,"Parameters";"param,pg2",#N/A,FALSE,"Parameters"}</definedName>
    <definedName name="___jpg3" localSheetId="2" hidden="1">{"param,pg1",#N/A,FALSE,"Parameters";"param,pg2",#N/A,FALSE,"Parameters"}</definedName>
    <definedName name="___jpg3" hidden="1">{"param,pg1",#N/A,FALSE,"Parameters";"param,pg2",#N/A,FALSE,"Parameters"}</definedName>
    <definedName name="___LHR01" localSheetId="3">#REF!</definedName>
    <definedName name="___LHR01" localSheetId="1">#REF!</definedName>
    <definedName name="___LHR01" localSheetId="0">#REF!</definedName>
    <definedName name="___LHR01">#REF!</definedName>
    <definedName name="___LHR02" localSheetId="3">#REF!</definedName>
    <definedName name="___LHR02" localSheetId="1">#REF!</definedName>
    <definedName name="___LHR02" localSheetId="0">#REF!</definedName>
    <definedName name="___LHR02">#REF!</definedName>
    <definedName name="___LHR03" localSheetId="3">#REF!</definedName>
    <definedName name="___LHR03" localSheetId="1">#REF!</definedName>
    <definedName name="___LHR03" localSheetId="0">#REF!</definedName>
    <definedName name="___LHR03">#REF!</definedName>
    <definedName name="___LHR04" localSheetId="3">#REF!</definedName>
    <definedName name="___LHR04" localSheetId="1">#REF!</definedName>
    <definedName name="___LHR04" localSheetId="0">#REF!</definedName>
    <definedName name="___LHR04">#REF!</definedName>
    <definedName name="___LHR05" localSheetId="3">#REF!</definedName>
    <definedName name="___LHR05" localSheetId="1">#REF!</definedName>
    <definedName name="___LHR05" localSheetId="0">#REF!</definedName>
    <definedName name="___LHR05">#REF!</definedName>
    <definedName name="___LHR06" localSheetId="3">#REF!</definedName>
    <definedName name="___LHR06" localSheetId="1">#REF!</definedName>
    <definedName name="___LHR06" localSheetId="0">#REF!</definedName>
    <definedName name="___LHR06">#REF!</definedName>
    <definedName name="___LHR07" localSheetId="3">#REF!</definedName>
    <definedName name="___LHR07" localSheetId="1">#REF!</definedName>
    <definedName name="___LHR07" localSheetId="0">#REF!</definedName>
    <definedName name="___LHR07">#REF!</definedName>
    <definedName name="___LHR08" localSheetId="3">#REF!</definedName>
    <definedName name="___LHR08" localSheetId="1">#REF!</definedName>
    <definedName name="___LHR08" localSheetId="0">#REF!</definedName>
    <definedName name="___LHR08">#REF!</definedName>
    <definedName name="___LHR09" localSheetId="3">#REF!</definedName>
    <definedName name="___LHR09" localSheetId="1">#REF!</definedName>
    <definedName name="___LHR09" localSheetId="0">#REF!</definedName>
    <definedName name="___LHR09">#REF!</definedName>
    <definedName name="___LHR10" localSheetId="3">#REF!</definedName>
    <definedName name="___LHR10" localSheetId="1">#REF!</definedName>
    <definedName name="___LHR10" localSheetId="0">#REF!</definedName>
    <definedName name="___LHR10">#REF!</definedName>
    <definedName name="___LHR11" localSheetId="3">#REF!</definedName>
    <definedName name="___LHR11" localSheetId="1">#REF!</definedName>
    <definedName name="___LHR11" localSheetId="0">#REF!</definedName>
    <definedName name="___LHR11">#REF!</definedName>
    <definedName name="___LHR12" localSheetId="3">#REF!</definedName>
    <definedName name="___LHR12" localSheetId="1">#REF!</definedName>
    <definedName name="___LHR12" localSheetId="0">#REF!</definedName>
    <definedName name="___LHR12">#REF!</definedName>
    <definedName name="___LHR13" localSheetId="3">#REF!</definedName>
    <definedName name="___LHR13" localSheetId="1">#REF!</definedName>
    <definedName name="___LHR13" localSheetId="0">#REF!</definedName>
    <definedName name="___LHR13">#REF!</definedName>
    <definedName name="___LHR14" localSheetId="3">#REF!</definedName>
    <definedName name="___LHR14" localSheetId="1">#REF!</definedName>
    <definedName name="___LHR14" localSheetId="0">#REF!</definedName>
    <definedName name="___LHR14">#REF!</definedName>
    <definedName name="___LHR15" localSheetId="3">#REF!</definedName>
    <definedName name="___LHR15" localSheetId="1">#REF!</definedName>
    <definedName name="___LHR15" localSheetId="0">#REF!</definedName>
    <definedName name="___LHR15">#REF!</definedName>
    <definedName name="___LHR16" localSheetId="3">#REF!</definedName>
    <definedName name="___LHR16" localSheetId="1">#REF!</definedName>
    <definedName name="___LHR16" localSheetId="0">#REF!</definedName>
    <definedName name="___LHR16">#REF!</definedName>
    <definedName name="___LHR17" localSheetId="3">#REF!</definedName>
    <definedName name="___LHR17" localSheetId="1">#REF!</definedName>
    <definedName name="___LHR17" localSheetId="0">#REF!</definedName>
    <definedName name="___LHR17">#REF!</definedName>
    <definedName name="___LHR18" localSheetId="3">#REF!</definedName>
    <definedName name="___LHR18" localSheetId="1">#REF!</definedName>
    <definedName name="___LHR18" localSheetId="0">#REF!</definedName>
    <definedName name="___LHR18">#REF!</definedName>
    <definedName name="___LHR19" localSheetId="3">#REF!</definedName>
    <definedName name="___LHR19" localSheetId="1">#REF!</definedName>
    <definedName name="___LHR19" localSheetId="0">#REF!</definedName>
    <definedName name="___LHR19">#REF!</definedName>
    <definedName name="___LHR20" localSheetId="3">#REF!</definedName>
    <definedName name="___LHR20" localSheetId="1">#REF!</definedName>
    <definedName name="___LHR20" localSheetId="0">#REF!</definedName>
    <definedName name="___LHR20">#REF!</definedName>
    <definedName name="___LHR21" localSheetId="3">#REF!</definedName>
    <definedName name="___LHR21" localSheetId="1">#REF!</definedName>
    <definedName name="___LHR21" localSheetId="0">#REF!</definedName>
    <definedName name="___LHR21">#REF!</definedName>
    <definedName name="___LHR22" localSheetId="3">#REF!</definedName>
    <definedName name="___LHR22" localSheetId="1">#REF!</definedName>
    <definedName name="___LHR22" localSheetId="0">#REF!</definedName>
    <definedName name="___LHR22">#REF!</definedName>
    <definedName name="___LHR23" localSheetId="3">#REF!</definedName>
    <definedName name="___LHR23" localSheetId="1">#REF!</definedName>
    <definedName name="___LHR23" localSheetId="0">#REF!</definedName>
    <definedName name="___LHR23">#REF!</definedName>
    <definedName name="___LHR24" localSheetId="3">#REF!</definedName>
    <definedName name="___LHR24" localSheetId="1">#REF!</definedName>
    <definedName name="___LHR24" localSheetId="0">#REF!</definedName>
    <definedName name="___LHR24">#REF!</definedName>
    <definedName name="___LHR25" localSheetId="3">#REF!</definedName>
    <definedName name="___LHR25" localSheetId="1">#REF!</definedName>
    <definedName name="___LHR25" localSheetId="0">#REF!</definedName>
    <definedName name="___LHR25">#REF!</definedName>
    <definedName name="___LHR26" localSheetId="3">#REF!</definedName>
    <definedName name="___LHR26" localSheetId="1">#REF!</definedName>
    <definedName name="___LHR26" localSheetId="0">#REF!</definedName>
    <definedName name="___LHR26">#REF!</definedName>
    <definedName name="___LHR27" localSheetId="3">#REF!</definedName>
    <definedName name="___LHR27" localSheetId="1">#REF!</definedName>
    <definedName name="___LHR27" localSheetId="0">#REF!</definedName>
    <definedName name="___LHR27">#REF!</definedName>
    <definedName name="___LHR28" localSheetId="3">#REF!</definedName>
    <definedName name="___LHR28" localSheetId="1">#REF!</definedName>
    <definedName name="___LHR28" localSheetId="0">#REF!</definedName>
    <definedName name="___LHR28">#REF!</definedName>
    <definedName name="___LHR29" localSheetId="3">#REF!</definedName>
    <definedName name="___LHR29" localSheetId="1">#REF!</definedName>
    <definedName name="___LHR29" localSheetId="0">#REF!</definedName>
    <definedName name="___LHR29">#REF!</definedName>
    <definedName name="___LHR30" localSheetId="3">#REF!</definedName>
    <definedName name="___LHR30" localSheetId="1">#REF!</definedName>
    <definedName name="___LHR30" localSheetId="0">#REF!</definedName>
    <definedName name="___LHR30">#REF!</definedName>
    <definedName name="___LHR31" localSheetId="3">#REF!</definedName>
    <definedName name="___LHR31" localSheetId="1">#REF!</definedName>
    <definedName name="___LHR31" localSheetId="0">#REF!</definedName>
    <definedName name="___LHR31">#REF!</definedName>
    <definedName name="___LHR32" localSheetId="3">#REF!</definedName>
    <definedName name="___LHR32" localSheetId="1">#REF!</definedName>
    <definedName name="___LHR32" localSheetId="0">#REF!</definedName>
    <definedName name="___LHR32">#REF!</definedName>
    <definedName name="___LHR33" localSheetId="3">#REF!</definedName>
    <definedName name="___LHR33" localSheetId="1">#REF!</definedName>
    <definedName name="___LHR33" localSheetId="0">#REF!</definedName>
    <definedName name="___LHR33">#REF!</definedName>
    <definedName name="___LHR34" localSheetId="3">#REF!</definedName>
    <definedName name="___LHR34" localSheetId="1">#REF!</definedName>
    <definedName name="___LHR34" localSheetId="0">#REF!</definedName>
    <definedName name="___LHR34">#REF!</definedName>
    <definedName name="___LIR01" localSheetId="3">#REF!</definedName>
    <definedName name="___LIR01" localSheetId="1">#REF!</definedName>
    <definedName name="___LIR01" localSheetId="0">#REF!</definedName>
    <definedName name="___LIR01">#REF!</definedName>
    <definedName name="___LIR02" localSheetId="3">#REF!</definedName>
    <definedName name="___LIR02" localSheetId="1">#REF!</definedName>
    <definedName name="___LIR02" localSheetId="0">#REF!</definedName>
    <definedName name="___LIR02">#REF!</definedName>
    <definedName name="___LIR03" localSheetId="3">#REF!</definedName>
    <definedName name="___LIR03" localSheetId="1">#REF!</definedName>
    <definedName name="___LIR03" localSheetId="0">#REF!</definedName>
    <definedName name="___LIR03">#REF!</definedName>
    <definedName name="___LIR04" localSheetId="3">#REF!</definedName>
    <definedName name="___LIR04" localSheetId="1">#REF!</definedName>
    <definedName name="___LIR04" localSheetId="0">#REF!</definedName>
    <definedName name="___LIR04">#REF!</definedName>
    <definedName name="___LIR05" localSheetId="3">#REF!</definedName>
    <definedName name="___LIR05" localSheetId="1">#REF!</definedName>
    <definedName name="___LIR05" localSheetId="0">#REF!</definedName>
    <definedName name="___LIR05">#REF!</definedName>
    <definedName name="___LIR06" localSheetId="3">#REF!</definedName>
    <definedName name="___LIR06" localSheetId="1">#REF!</definedName>
    <definedName name="___LIR06" localSheetId="0">#REF!</definedName>
    <definedName name="___LIR06">#REF!</definedName>
    <definedName name="___LIR07" localSheetId="3">#REF!</definedName>
    <definedName name="___LIR07" localSheetId="1">#REF!</definedName>
    <definedName name="___LIR07" localSheetId="0">#REF!</definedName>
    <definedName name="___LIR07">#REF!</definedName>
    <definedName name="___LIR08" localSheetId="3">#REF!</definedName>
    <definedName name="___LIR08" localSheetId="1">#REF!</definedName>
    <definedName name="___LIR08" localSheetId="0">#REF!</definedName>
    <definedName name="___LIR08">#REF!</definedName>
    <definedName name="___LIR09" localSheetId="3">#REF!</definedName>
    <definedName name="___LIR09" localSheetId="1">#REF!</definedName>
    <definedName name="___LIR09" localSheetId="0">#REF!</definedName>
    <definedName name="___LIR09">#REF!</definedName>
    <definedName name="___LIR10" localSheetId="3">#REF!</definedName>
    <definedName name="___LIR10" localSheetId="1">#REF!</definedName>
    <definedName name="___LIR10" localSheetId="0">#REF!</definedName>
    <definedName name="___LIR10">#REF!</definedName>
    <definedName name="___LIR11" localSheetId="3">#REF!</definedName>
    <definedName name="___LIR11" localSheetId="1">#REF!</definedName>
    <definedName name="___LIR11" localSheetId="0">#REF!</definedName>
    <definedName name="___LIR11">#REF!</definedName>
    <definedName name="___LIR12" localSheetId="3">#REF!</definedName>
    <definedName name="___LIR12" localSheetId="1">#REF!</definedName>
    <definedName name="___LIR12" localSheetId="0">#REF!</definedName>
    <definedName name="___LIR12">#REF!</definedName>
    <definedName name="___LIR13" localSheetId="3">#REF!</definedName>
    <definedName name="___LIR13" localSheetId="1">#REF!</definedName>
    <definedName name="___LIR13" localSheetId="0">#REF!</definedName>
    <definedName name="___LIR13">#REF!</definedName>
    <definedName name="___LIR14" localSheetId="3">#REF!</definedName>
    <definedName name="___LIR14" localSheetId="1">#REF!</definedName>
    <definedName name="___LIR14" localSheetId="0">#REF!</definedName>
    <definedName name="___LIR14">#REF!</definedName>
    <definedName name="___LIR15" localSheetId="3">#REF!</definedName>
    <definedName name="___LIR15" localSheetId="1">#REF!</definedName>
    <definedName name="___LIR15" localSheetId="0">#REF!</definedName>
    <definedName name="___LIR15">#REF!</definedName>
    <definedName name="___LIR16" localSheetId="3">#REF!</definedName>
    <definedName name="___LIR16" localSheetId="1">#REF!</definedName>
    <definedName name="___LIR16" localSheetId="0">#REF!</definedName>
    <definedName name="___LIR16">#REF!</definedName>
    <definedName name="___LIR17" localSheetId="3">#REF!</definedName>
    <definedName name="___LIR17" localSheetId="1">#REF!</definedName>
    <definedName name="___LIR17" localSheetId="0">#REF!</definedName>
    <definedName name="___LIR17">#REF!</definedName>
    <definedName name="___LIR18" localSheetId="3">#REF!</definedName>
    <definedName name="___LIR18" localSheetId="1">#REF!</definedName>
    <definedName name="___LIR18" localSheetId="0">#REF!</definedName>
    <definedName name="___LIR18">#REF!</definedName>
    <definedName name="___LIR19" localSheetId="3">#REF!</definedName>
    <definedName name="___LIR19" localSheetId="1">#REF!</definedName>
    <definedName name="___LIR19" localSheetId="0">#REF!</definedName>
    <definedName name="___LIR19">#REF!</definedName>
    <definedName name="___LIR20" localSheetId="3">#REF!</definedName>
    <definedName name="___LIR20" localSheetId="1">#REF!</definedName>
    <definedName name="___LIR20" localSheetId="0">#REF!</definedName>
    <definedName name="___LIR20">#REF!</definedName>
    <definedName name="___LIR21" localSheetId="3">#REF!</definedName>
    <definedName name="___LIR21" localSheetId="1">#REF!</definedName>
    <definedName name="___LIR21" localSheetId="0">#REF!</definedName>
    <definedName name="___LIR21">#REF!</definedName>
    <definedName name="___LIR22" localSheetId="3">#REF!</definedName>
    <definedName name="___LIR22" localSheetId="1">#REF!</definedName>
    <definedName name="___LIR22" localSheetId="0">#REF!</definedName>
    <definedName name="___LIR22">#REF!</definedName>
    <definedName name="___LIR23" localSheetId="3">#REF!</definedName>
    <definedName name="___LIR23" localSheetId="1">#REF!</definedName>
    <definedName name="___LIR23" localSheetId="0">#REF!</definedName>
    <definedName name="___LIR23">#REF!</definedName>
    <definedName name="___LIR24" localSheetId="3">#REF!</definedName>
    <definedName name="___LIR24" localSheetId="1">#REF!</definedName>
    <definedName name="___LIR24" localSheetId="0">#REF!</definedName>
    <definedName name="___LIR24">#REF!</definedName>
    <definedName name="___LIR25" localSheetId="3">#REF!</definedName>
    <definedName name="___LIR25" localSheetId="1">#REF!</definedName>
    <definedName name="___LIR25" localSheetId="0">#REF!</definedName>
    <definedName name="___LIR25">#REF!</definedName>
    <definedName name="___LIR26" localSheetId="3">#REF!</definedName>
    <definedName name="___LIR26" localSheetId="1">#REF!</definedName>
    <definedName name="___LIR26" localSheetId="0">#REF!</definedName>
    <definedName name="___LIR26">#REF!</definedName>
    <definedName name="___LIR27" localSheetId="3">#REF!</definedName>
    <definedName name="___LIR27" localSheetId="1">#REF!</definedName>
    <definedName name="___LIR27" localSheetId="0">#REF!</definedName>
    <definedName name="___LIR27">#REF!</definedName>
    <definedName name="___LIR28" localSheetId="3">#REF!</definedName>
    <definedName name="___LIR28" localSheetId="1">#REF!</definedName>
    <definedName name="___LIR28" localSheetId="0">#REF!</definedName>
    <definedName name="___LIR28">#REF!</definedName>
    <definedName name="___LIR29" localSheetId="3">#REF!</definedName>
    <definedName name="___LIR29" localSheetId="1">#REF!</definedName>
    <definedName name="___LIR29" localSheetId="0">#REF!</definedName>
    <definedName name="___LIR29">#REF!</definedName>
    <definedName name="___LIR30" localSheetId="3">#REF!</definedName>
    <definedName name="___LIR30" localSheetId="1">#REF!</definedName>
    <definedName name="___LIR30" localSheetId="0">#REF!</definedName>
    <definedName name="___LIR30">#REF!</definedName>
    <definedName name="___LIR31" localSheetId="3">#REF!</definedName>
    <definedName name="___LIR31" localSheetId="1">#REF!</definedName>
    <definedName name="___LIR31" localSheetId="0">#REF!</definedName>
    <definedName name="___LIR31">#REF!</definedName>
    <definedName name="___LIR32" localSheetId="3">#REF!</definedName>
    <definedName name="___LIR32" localSheetId="1">#REF!</definedName>
    <definedName name="___LIR32" localSheetId="0">#REF!</definedName>
    <definedName name="___LIR32">#REF!</definedName>
    <definedName name="___LIR33" localSheetId="3">#REF!</definedName>
    <definedName name="___LIR33" localSheetId="1">#REF!</definedName>
    <definedName name="___LIR33" localSheetId="0">#REF!</definedName>
    <definedName name="___LIR33">#REF!</definedName>
    <definedName name="___LTR01" localSheetId="3">'[6]Profit &amp; Loss Total'!#REF!</definedName>
    <definedName name="___LTR01" localSheetId="1">'[6]Profit &amp; Loss Total'!#REF!</definedName>
    <definedName name="___LTR01" localSheetId="0">'[6]Profit &amp; Loss Total'!#REF!</definedName>
    <definedName name="___LTR01">'[6]Profit &amp; Loss Total'!#REF!</definedName>
    <definedName name="___LTR02" localSheetId="3">'[6]Profit &amp; Loss Total'!#REF!</definedName>
    <definedName name="___LTR02" localSheetId="1">'[6]Profit &amp; Loss Total'!#REF!</definedName>
    <definedName name="___LTR02" localSheetId="0">'[6]Profit &amp; Loss Total'!#REF!</definedName>
    <definedName name="___LTR02">'[6]Profit &amp; Loss Total'!#REF!</definedName>
    <definedName name="___LTR03" localSheetId="3">'[6]Profit &amp; Loss Total'!#REF!</definedName>
    <definedName name="___LTR03" localSheetId="1">'[6]Profit &amp; Loss Total'!#REF!</definedName>
    <definedName name="___LTR03" localSheetId="0">'[6]Profit &amp; Loss Total'!#REF!</definedName>
    <definedName name="___LTR03">'[6]Profit &amp; Loss Total'!#REF!</definedName>
    <definedName name="___LTR04" localSheetId="3">'[6]Profit &amp; Loss Total'!#REF!</definedName>
    <definedName name="___LTR04" localSheetId="1">'[6]Profit &amp; Loss Total'!#REF!</definedName>
    <definedName name="___LTR04" localSheetId="0">'[6]Profit &amp; Loss Total'!#REF!</definedName>
    <definedName name="___LTR04">'[6]Profit &amp; Loss Total'!#REF!</definedName>
    <definedName name="___LTR05" localSheetId="3">'[6]Profit &amp; Loss Total'!#REF!</definedName>
    <definedName name="___LTR05" localSheetId="1">'[6]Profit &amp; Loss Total'!#REF!</definedName>
    <definedName name="___LTR05" localSheetId="0">'[6]Profit &amp; Loss Total'!#REF!</definedName>
    <definedName name="___LTR05">'[6]Profit &amp; Loss Total'!#REF!</definedName>
    <definedName name="___LTR06" localSheetId="3">'[6]Profit &amp; Loss Total'!#REF!</definedName>
    <definedName name="___LTR06" localSheetId="1">'[6]Profit &amp; Loss Total'!#REF!</definedName>
    <definedName name="___LTR06" localSheetId="0">'[6]Profit &amp; Loss Total'!#REF!</definedName>
    <definedName name="___LTR06">'[6]Profit &amp; Loss Total'!#REF!</definedName>
    <definedName name="___LTR07" localSheetId="3">'[6]Profit &amp; Loss Total'!#REF!</definedName>
    <definedName name="___LTR07" localSheetId="1">'[6]Profit &amp; Loss Total'!#REF!</definedName>
    <definedName name="___LTR07" localSheetId="0">'[6]Profit &amp; Loss Total'!#REF!</definedName>
    <definedName name="___LTR07">'[6]Profit &amp; Loss Total'!#REF!</definedName>
    <definedName name="___LTR08" localSheetId="3">'[6]Profit &amp; Loss Total'!#REF!</definedName>
    <definedName name="___LTR08" localSheetId="1">'[6]Profit &amp; Loss Total'!#REF!</definedName>
    <definedName name="___LTR08" localSheetId="0">'[6]Profit &amp; Loss Total'!#REF!</definedName>
    <definedName name="___LTR08">'[6]Profit &amp; Loss Total'!#REF!</definedName>
    <definedName name="___LTR09" localSheetId="3">'[6]Profit &amp; Loss Total'!#REF!</definedName>
    <definedName name="___LTR09" localSheetId="1">'[6]Profit &amp; Loss Total'!#REF!</definedName>
    <definedName name="___LTR09" localSheetId="0">'[6]Profit &amp; Loss Total'!#REF!</definedName>
    <definedName name="___LTR09">'[6]Profit &amp; Loss Total'!#REF!</definedName>
    <definedName name="___LTR10" localSheetId="3">'[6]Profit &amp; Loss Total'!#REF!</definedName>
    <definedName name="___LTR10" localSheetId="1">'[6]Profit &amp; Loss Total'!#REF!</definedName>
    <definedName name="___LTR10" localSheetId="0">'[6]Profit &amp; Loss Total'!#REF!</definedName>
    <definedName name="___LTR10">'[6]Profit &amp; Loss Total'!#REF!</definedName>
    <definedName name="___LTR11" localSheetId="3">'[6]Profit &amp; Loss Total'!#REF!</definedName>
    <definedName name="___LTR11" localSheetId="1">'[6]Profit &amp; Loss Total'!#REF!</definedName>
    <definedName name="___LTR11" localSheetId="0">'[6]Profit &amp; Loss Total'!#REF!</definedName>
    <definedName name="___LTR11">'[6]Profit &amp; Loss Total'!#REF!</definedName>
    <definedName name="___LTR12" localSheetId="3">'[6]Profit &amp; Loss Total'!#REF!</definedName>
    <definedName name="___LTR12" localSheetId="1">'[6]Profit &amp; Loss Total'!#REF!</definedName>
    <definedName name="___LTR12" localSheetId="0">'[6]Profit &amp; Loss Total'!#REF!</definedName>
    <definedName name="___LTR12">'[6]Profit &amp; Loss Total'!#REF!</definedName>
    <definedName name="___LTR13" localSheetId="3">'[6]Profit &amp; Loss Total'!#REF!</definedName>
    <definedName name="___LTR13" localSheetId="1">'[6]Profit &amp; Loss Total'!#REF!</definedName>
    <definedName name="___LTR13" localSheetId="0">'[6]Profit &amp; Loss Total'!#REF!</definedName>
    <definedName name="___LTR13">'[6]Profit &amp; Loss Total'!#REF!</definedName>
    <definedName name="___LTR14" localSheetId="3">'[6]Profit &amp; Loss Total'!#REF!</definedName>
    <definedName name="___LTR14" localSheetId="1">'[6]Profit &amp; Loss Total'!#REF!</definedName>
    <definedName name="___LTR14" localSheetId="0">'[6]Profit &amp; Loss Total'!#REF!</definedName>
    <definedName name="___LTR14">'[6]Profit &amp; Loss Total'!#REF!</definedName>
    <definedName name="___LTR15" localSheetId="3">'[6]Profit &amp; Loss Total'!#REF!</definedName>
    <definedName name="___LTR15" localSheetId="1">'[6]Profit &amp; Loss Total'!#REF!</definedName>
    <definedName name="___LTR15" localSheetId="0">'[6]Profit &amp; Loss Total'!#REF!</definedName>
    <definedName name="___LTR15">'[6]Profit &amp; Loss Total'!#REF!</definedName>
    <definedName name="___LTR16" localSheetId="3">'[6]Profit &amp; Loss Total'!#REF!</definedName>
    <definedName name="___LTR16" localSheetId="1">'[6]Profit &amp; Loss Total'!#REF!</definedName>
    <definedName name="___LTR16" localSheetId="0">'[6]Profit &amp; Loss Total'!#REF!</definedName>
    <definedName name="___LTR16">'[6]Profit &amp; Loss Total'!#REF!</definedName>
    <definedName name="___LTR17" localSheetId="3">'[6]Profit &amp; Loss Total'!#REF!</definedName>
    <definedName name="___LTR17" localSheetId="1">'[6]Profit &amp; Loss Total'!#REF!</definedName>
    <definedName name="___LTR17" localSheetId="0">'[6]Profit &amp; Loss Total'!#REF!</definedName>
    <definedName name="___LTR17">'[6]Profit &amp; Loss Total'!#REF!</definedName>
    <definedName name="___LTR18" localSheetId="3">'[6]Profit &amp; Loss Total'!#REF!</definedName>
    <definedName name="___LTR18" localSheetId="1">'[6]Profit &amp; Loss Total'!#REF!</definedName>
    <definedName name="___LTR18" localSheetId="0">'[6]Profit &amp; Loss Total'!#REF!</definedName>
    <definedName name="___LTR18">'[6]Profit &amp; Loss Total'!#REF!</definedName>
    <definedName name="___LTR19" localSheetId="3">'[6]Profit &amp; Loss Total'!#REF!</definedName>
    <definedName name="___LTR19" localSheetId="1">'[6]Profit &amp; Loss Total'!#REF!</definedName>
    <definedName name="___LTR19" localSheetId="0">'[6]Profit &amp; Loss Total'!#REF!</definedName>
    <definedName name="___LTR19">'[6]Profit &amp; Loss Total'!#REF!</definedName>
    <definedName name="___LTR20" localSheetId="3">'[6]Profit &amp; Loss Total'!#REF!</definedName>
    <definedName name="___LTR20" localSheetId="1">'[6]Profit &amp; Loss Total'!#REF!</definedName>
    <definedName name="___LTR20" localSheetId="0">'[6]Profit &amp; Loss Total'!#REF!</definedName>
    <definedName name="___LTR20">'[6]Profit &amp; Loss Total'!#REF!</definedName>
    <definedName name="___LTR21" localSheetId="3">'[6]Profit &amp; Loss Total'!#REF!</definedName>
    <definedName name="___LTR21" localSheetId="1">'[6]Profit &amp; Loss Total'!#REF!</definedName>
    <definedName name="___LTR21" localSheetId="0">'[6]Profit &amp; Loss Total'!#REF!</definedName>
    <definedName name="___LTR21">'[6]Profit &amp; Loss Total'!#REF!</definedName>
    <definedName name="___LTR22" localSheetId="3">'[6]Profit &amp; Loss Total'!#REF!</definedName>
    <definedName name="___LTR22" localSheetId="1">'[6]Profit &amp; Loss Total'!#REF!</definedName>
    <definedName name="___LTR22" localSheetId="0">'[6]Profit &amp; Loss Total'!#REF!</definedName>
    <definedName name="___LTR22">'[6]Profit &amp; Loss Total'!#REF!</definedName>
    <definedName name="___LTR23" localSheetId="3">'[6]Profit &amp; Loss Total'!#REF!</definedName>
    <definedName name="___LTR23" localSheetId="1">'[6]Profit &amp; Loss Total'!#REF!</definedName>
    <definedName name="___LTR23" localSheetId="0">'[6]Profit &amp; Loss Total'!#REF!</definedName>
    <definedName name="___LTR23">'[6]Profit &amp; Loss Total'!#REF!</definedName>
    <definedName name="___LTR24" localSheetId="3">'[6]Profit &amp; Loss Total'!#REF!</definedName>
    <definedName name="___LTR24" localSheetId="1">'[6]Profit &amp; Loss Total'!#REF!</definedName>
    <definedName name="___LTR24" localSheetId="0">'[6]Profit &amp; Loss Total'!#REF!</definedName>
    <definedName name="___LTR24">'[6]Profit &amp; Loss Total'!#REF!</definedName>
    <definedName name="___LTR25" localSheetId="3">'[6]Profit &amp; Loss Total'!#REF!</definedName>
    <definedName name="___LTR25" localSheetId="1">'[6]Profit &amp; Loss Total'!#REF!</definedName>
    <definedName name="___LTR25" localSheetId="0">'[6]Profit &amp; Loss Total'!#REF!</definedName>
    <definedName name="___LTR25">'[6]Profit &amp; Loss Total'!#REF!</definedName>
    <definedName name="___LTR26" localSheetId="3">'[6]Profit &amp; Loss Total'!#REF!</definedName>
    <definedName name="___LTR26" localSheetId="1">'[6]Profit &amp; Loss Total'!#REF!</definedName>
    <definedName name="___LTR26" localSheetId="0">'[6]Profit &amp; Loss Total'!#REF!</definedName>
    <definedName name="___LTR26">'[6]Profit &amp; Loss Total'!#REF!</definedName>
    <definedName name="___LTR27" localSheetId="3">'[6]Profit &amp; Loss Total'!#REF!</definedName>
    <definedName name="___LTR27" localSheetId="1">'[6]Profit &amp; Loss Total'!#REF!</definedName>
    <definedName name="___LTR27" localSheetId="0">'[6]Profit &amp; Loss Total'!#REF!</definedName>
    <definedName name="___LTR27">'[6]Profit &amp; Loss Total'!#REF!</definedName>
    <definedName name="___sh1" localSheetId="3">'[7]I-Index'!#REF!</definedName>
    <definedName name="___sh1" localSheetId="1">'[7]I-Index'!#REF!</definedName>
    <definedName name="___sh1" localSheetId="0">'[7]I-Index'!#REF!</definedName>
    <definedName name="___sh1">'[7]I-Index'!#REF!</definedName>
    <definedName name="___sht2" localSheetId="3" hidden="1">{#N/A,#N/A,FALSE,"Aging Summary";#N/A,#N/A,FALSE,"Ratio Analysis";#N/A,#N/A,FALSE,"Test 120 Day Accts";#N/A,#N/A,FALSE,"Tickmarks"}</definedName>
    <definedName name="___sht2" localSheetId="1" hidden="1">{#N/A,#N/A,FALSE,"Aging Summary";#N/A,#N/A,FALSE,"Ratio Analysis";#N/A,#N/A,FALSE,"Test 120 Day Accts";#N/A,#N/A,FALSE,"Tickmarks"}</definedName>
    <definedName name="___sht2" localSheetId="2" hidden="1">{#N/A,#N/A,FALSE,"Aging Summary";#N/A,#N/A,FALSE,"Ratio Analysis";#N/A,#N/A,FALSE,"Test 120 Day Accts";#N/A,#N/A,FALSE,"Tickmarks"}</definedName>
    <definedName name="___sht2" hidden="1">{#N/A,#N/A,FALSE,"Aging Summary";#N/A,#N/A,FALSE,"Ratio Analysis";#N/A,#N/A,FALSE,"Test 120 Day Accts";#N/A,#N/A,FALSE,"Tickmarks"}</definedName>
    <definedName name="___usd1" localSheetId="3">#REF!</definedName>
    <definedName name="___usd1" localSheetId="1">#REF!</definedName>
    <definedName name="___usd1" localSheetId="0">#REF!</definedName>
    <definedName name="___usd1">#REF!</definedName>
    <definedName name="__1_0res_percent" localSheetId="3">#REF!</definedName>
    <definedName name="__1_0res_percent" localSheetId="1">#REF!</definedName>
    <definedName name="__1_0res_percent" localSheetId="0">#REF!</definedName>
    <definedName name="__1_0res_percent">#REF!</definedName>
    <definedName name="__10__123Graph_AChart_1AG" localSheetId="3" hidden="1">#REF!</definedName>
    <definedName name="__10__123Graph_AChart_1AG" localSheetId="1" hidden="1">#REF!</definedName>
    <definedName name="__10__123Graph_AChart_1AG" localSheetId="0" hidden="1">#REF!</definedName>
    <definedName name="__10__123Graph_AChart_1AG" hidden="1">#REF!</definedName>
    <definedName name="__11__123Graph_AChart_1AI" localSheetId="3" hidden="1">#REF!</definedName>
    <definedName name="__11__123Graph_AChart_1AI" localSheetId="1" hidden="1">#REF!</definedName>
    <definedName name="__11__123Graph_AChart_1AI" localSheetId="0" hidden="1">#REF!</definedName>
    <definedName name="__11__123Graph_AChart_1AI" hidden="1">#REF!</definedName>
    <definedName name="__12__123Graph_AChart_1AJ" localSheetId="3" hidden="1">#REF!</definedName>
    <definedName name="__12__123Graph_AChart_1AJ" localSheetId="1" hidden="1">#REF!</definedName>
    <definedName name="__12__123Graph_AChart_1AJ" localSheetId="0" hidden="1">#REF!</definedName>
    <definedName name="__12__123Graph_AChart_1AJ" hidden="1">#REF!</definedName>
    <definedName name="__13__123Graph_AChart_1AK" localSheetId="3" hidden="1">#REF!</definedName>
    <definedName name="__13__123Graph_AChart_1AK" localSheetId="1" hidden="1">#REF!</definedName>
    <definedName name="__13__123Graph_AChart_1AK" localSheetId="0" hidden="1">#REF!</definedName>
    <definedName name="__13__123Graph_AChart_1AK" hidden="1">#REF!</definedName>
    <definedName name="__14__123Graph_AChart_1AL" localSheetId="3" hidden="1">#REF!</definedName>
    <definedName name="__14__123Graph_AChart_1AL" localSheetId="1" hidden="1">#REF!</definedName>
    <definedName name="__14__123Graph_AChart_1AL" localSheetId="0" hidden="1">#REF!</definedName>
    <definedName name="__14__123Graph_AChart_1AL" hidden="1">#REF!</definedName>
    <definedName name="__15__123Graph_AChart_1AM" localSheetId="3" hidden="1">#REF!</definedName>
    <definedName name="__15__123Graph_AChart_1AM" localSheetId="1" hidden="1">#REF!</definedName>
    <definedName name="__15__123Graph_AChart_1AM" localSheetId="0" hidden="1">#REF!</definedName>
    <definedName name="__15__123Graph_AChart_1AM" hidden="1">#REF!</definedName>
    <definedName name="__16__123Graph_AChart_1AN" localSheetId="3" hidden="1">#REF!</definedName>
    <definedName name="__16__123Graph_AChart_1AN" localSheetId="1" hidden="1">#REF!</definedName>
    <definedName name="__16__123Graph_AChart_1AN" localSheetId="0" hidden="1">#REF!</definedName>
    <definedName name="__16__123Graph_AChart_1AN" hidden="1">#REF!</definedName>
    <definedName name="__17__123Graph_AChart_1B" localSheetId="3" hidden="1">#REF!</definedName>
    <definedName name="__17__123Graph_AChart_1B" localSheetId="1" hidden="1">#REF!</definedName>
    <definedName name="__17__123Graph_AChart_1B" localSheetId="0" hidden="1">#REF!</definedName>
    <definedName name="__17__123Graph_AChart_1B" hidden="1">#REF!</definedName>
    <definedName name="__18__123Graph_AChart_1C" localSheetId="3" hidden="1">#REF!</definedName>
    <definedName name="__18__123Graph_AChart_1C" localSheetId="1" hidden="1">#REF!</definedName>
    <definedName name="__18__123Graph_AChart_1C" localSheetId="0" hidden="1">#REF!</definedName>
    <definedName name="__18__123Graph_AChart_1C" hidden="1">#REF!</definedName>
    <definedName name="__19__123Graph_AChart_1E" localSheetId="3" hidden="1">#REF!</definedName>
    <definedName name="__19__123Graph_AChart_1E" localSheetId="1" hidden="1">#REF!</definedName>
    <definedName name="__19__123Graph_AChart_1E" localSheetId="0" hidden="1">#REF!</definedName>
    <definedName name="__19__123Graph_AChart_1E" hidden="1">#REF!</definedName>
    <definedName name="__2_0zone_ic_perc" localSheetId="3">[2]Opex!#REF!</definedName>
    <definedName name="__2_0zone_ic_perc" localSheetId="1">[2]Opex!#REF!</definedName>
    <definedName name="__2_0zone_ic_perc" localSheetId="0">[2]Opex!#REF!</definedName>
    <definedName name="__2_0zone_ic_perc">[2]Opex!#REF!</definedName>
    <definedName name="__20__123Graph_AChart_1F" localSheetId="3" hidden="1">#REF!</definedName>
    <definedName name="__20__123Graph_AChart_1F" localSheetId="1" hidden="1">#REF!</definedName>
    <definedName name="__20__123Graph_AChart_1F" localSheetId="0" hidden="1">#REF!</definedName>
    <definedName name="__20__123Graph_AChart_1F" hidden="1">#REF!</definedName>
    <definedName name="__21__123Graph_AChart_1G" localSheetId="3" hidden="1">#REF!</definedName>
    <definedName name="__21__123Graph_AChart_1G" localSheetId="1" hidden="1">#REF!</definedName>
    <definedName name="__21__123Graph_AChart_1G" localSheetId="0" hidden="1">#REF!</definedName>
    <definedName name="__21__123Graph_AChart_1G" hidden="1">#REF!</definedName>
    <definedName name="__22__123Graph_AChart_1H" localSheetId="3" hidden="1">#REF!</definedName>
    <definedName name="__22__123Graph_AChart_1H" localSheetId="1" hidden="1">#REF!</definedName>
    <definedName name="__22__123Graph_AChart_1H" localSheetId="0" hidden="1">#REF!</definedName>
    <definedName name="__22__123Graph_AChart_1H" hidden="1">#REF!</definedName>
    <definedName name="__23__123Graph_AChart_1I" localSheetId="3" hidden="1">#REF!</definedName>
    <definedName name="__23__123Graph_AChart_1I" localSheetId="1" hidden="1">#REF!</definedName>
    <definedName name="__23__123Graph_AChart_1I" localSheetId="0" hidden="1">#REF!</definedName>
    <definedName name="__23__123Graph_AChart_1I" hidden="1">#REF!</definedName>
    <definedName name="__24__123Graph_AChart_1J" localSheetId="3" hidden="1">#REF!</definedName>
    <definedName name="__24__123Graph_AChart_1J" localSheetId="1" hidden="1">#REF!</definedName>
    <definedName name="__24__123Graph_AChart_1J" localSheetId="0" hidden="1">#REF!</definedName>
    <definedName name="__24__123Graph_AChart_1J" hidden="1">#REF!</definedName>
    <definedName name="__25__123Graph_AChart_1K" localSheetId="3" hidden="1">#REF!</definedName>
    <definedName name="__25__123Graph_AChart_1K" localSheetId="1" hidden="1">#REF!</definedName>
    <definedName name="__25__123Graph_AChart_1K" localSheetId="0" hidden="1">#REF!</definedName>
    <definedName name="__25__123Graph_AChart_1K" hidden="1">#REF!</definedName>
    <definedName name="__26__123Graph_AChart_1L" localSheetId="3" hidden="1">#REF!</definedName>
    <definedName name="__26__123Graph_AChart_1L" localSheetId="1" hidden="1">#REF!</definedName>
    <definedName name="__26__123Graph_AChart_1L" localSheetId="0" hidden="1">#REF!</definedName>
    <definedName name="__26__123Graph_AChart_1L" hidden="1">#REF!</definedName>
    <definedName name="__27__123Graph_AChart_1M" localSheetId="3" hidden="1">#REF!</definedName>
    <definedName name="__27__123Graph_AChart_1M" localSheetId="1" hidden="1">#REF!</definedName>
    <definedName name="__27__123Graph_AChart_1M" localSheetId="0" hidden="1">#REF!</definedName>
    <definedName name="__27__123Graph_AChart_1M" hidden="1">#REF!</definedName>
    <definedName name="__28__123Graph_AChart_1N" localSheetId="3" hidden="1">#REF!</definedName>
    <definedName name="__28__123Graph_AChart_1N" localSheetId="1" hidden="1">#REF!</definedName>
    <definedName name="__28__123Graph_AChart_1N" localSheetId="0" hidden="1">#REF!</definedName>
    <definedName name="__28__123Graph_AChart_1N" hidden="1">#REF!</definedName>
    <definedName name="__29__123Graph_AChart_1O" localSheetId="3" hidden="1">#REF!</definedName>
    <definedName name="__29__123Graph_AChart_1O" localSheetId="1" hidden="1">#REF!</definedName>
    <definedName name="__29__123Graph_AChart_1O" localSheetId="0" hidden="1">#REF!</definedName>
    <definedName name="__29__123Graph_AChart_1O" hidden="1">#REF!</definedName>
    <definedName name="__3__123Graph_AChart_1A" localSheetId="3" hidden="1">#REF!</definedName>
    <definedName name="__3__123Graph_AChart_1A" localSheetId="1" hidden="1">#REF!</definedName>
    <definedName name="__3__123Graph_AChart_1A" localSheetId="0" hidden="1">#REF!</definedName>
    <definedName name="__3__123Graph_AChart_1A" hidden="1">#REF!</definedName>
    <definedName name="__30__123Graph_AChart_1P" localSheetId="3" hidden="1">#REF!</definedName>
    <definedName name="__30__123Graph_AChart_1P" localSheetId="1" hidden="1">#REF!</definedName>
    <definedName name="__30__123Graph_AChart_1P" localSheetId="0" hidden="1">#REF!</definedName>
    <definedName name="__30__123Graph_AChart_1P" hidden="1">#REF!</definedName>
    <definedName name="__31__123Graph_AChart_1Q" localSheetId="3" hidden="1">#REF!</definedName>
    <definedName name="__31__123Graph_AChart_1Q" localSheetId="1" hidden="1">#REF!</definedName>
    <definedName name="__31__123Graph_AChart_1Q" localSheetId="0" hidden="1">#REF!</definedName>
    <definedName name="__31__123Graph_AChart_1Q" hidden="1">#REF!</definedName>
    <definedName name="__32__123Graph_AChart_1R" localSheetId="3" hidden="1">#REF!</definedName>
    <definedName name="__32__123Graph_AChart_1R" localSheetId="1" hidden="1">#REF!</definedName>
    <definedName name="__32__123Graph_AChart_1R" localSheetId="0" hidden="1">#REF!</definedName>
    <definedName name="__32__123Graph_AChart_1R" hidden="1">#REF!</definedName>
    <definedName name="__33__123Graph_AChart_1S" localSheetId="3" hidden="1">#REF!</definedName>
    <definedName name="__33__123Graph_AChart_1S" localSheetId="1" hidden="1">#REF!</definedName>
    <definedName name="__33__123Graph_AChart_1S" localSheetId="0" hidden="1">#REF!</definedName>
    <definedName name="__33__123Graph_AChart_1S" hidden="1">#REF!</definedName>
    <definedName name="__34__123Graph_AChart_1T" localSheetId="3" hidden="1">#REF!</definedName>
    <definedName name="__34__123Graph_AChart_1T" localSheetId="1" hidden="1">#REF!</definedName>
    <definedName name="__34__123Graph_AChart_1T" localSheetId="0" hidden="1">#REF!</definedName>
    <definedName name="__34__123Graph_AChart_1T" hidden="1">#REF!</definedName>
    <definedName name="__35__123Graph_AChart_1U" localSheetId="3" hidden="1">#REF!</definedName>
    <definedName name="__35__123Graph_AChart_1U" localSheetId="1" hidden="1">#REF!</definedName>
    <definedName name="__35__123Graph_AChart_1U" localSheetId="0" hidden="1">#REF!</definedName>
    <definedName name="__35__123Graph_AChart_1U" hidden="1">#REF!</definedName>
    <definedName name="__36__123Graph_AChart_1V" localSheetId="3" hidden="1">#REF!</definedName>
    <definedName name="__36__123Graph_AChart_1V" localSheetId="1" hidden="1">#REF!</definedName>
    <definedName name="__36__123Graph_AChart_1V" localSheetId="0" hidden="1">#REF!</definedName>
    <definedName name="__36__123Graph_AChart_1V" hidden="1">#REF!</definedName>
    <definedName name="__37__123Graph_AChart_1W" localSheetId="3" hidden="1">#REF!</definedName>
    <definedName name="__37__123Graph_AChart_1W" localSheetId="1" hidden="1">#REF!</definedName>
    <definedName name="__37__123Graph_AChart_1W" localSheetId="0" hidden="1">#REF!</definedName>
    <definedName name="__37__123Graph_AChart_1W" hidden="1">#REF!</definedName>
    <definedName name="__38__123Graph_AChart_1X" localSheetId="3" hidden="1">#REF!</definedName>
    <definedName name="__38__123Graph_AChart_1X" localSheetId="1" hidden="1">#REF!</definedName>
    <definedName name="__38__123Graph_AChart_1X" localSheetId="0" hidden="1">#REF!</definedName>
    <definedName name="__38__123Graph_AChart_1X" hidden="1">#REF!</definedName>
    <definedName name="__39__123Graph_AChart_1Y" localSheetId="3" hidden="1">#REF!</definedName>
    <definedName name="__39__123Graph_AChart_1Y" localSheetId="1" hidden="1">#REF!</definedName>
    <definedName name="__39__123Graph_AChart_1Y" localSheetId="0" hidden="1">#REF!</definedName>
    <definedName name="__39__123Graph_AChart_1Y" hidden="1">#REF!</definedName>
    <definedName name="__4__123Graph_AChart_1AA" localSheetId="3" hidden="1">#REF!</definedName>
    <definedName name="__4__123Graph_AChart_1AA" localSheetId="1" hidden="1">#REF!</definedName>
    <definedName name="__4__123Graph_AChart_1AA" localSheetId="0" hidden="1">#REF!</definedName>
    <definedName name="__4__123Graph_AChart_1AA" hidden="1">#REF!</definedName>
    <definedName name="__40__123Graph_AChart_1Z" localSheetId="3" hidden="1">#REF!</definedName>
    <definedName name="__40__123Graph_AChart_1Z" localSheetId="1" hidden="1">#REF!</definedName>
    <definedName name="__40__123Graph_AChart_1Z" localSheetId="0" hidden="1">#REF!</definedName>
    <definedName name="__40__123Graph_AChart_1Z" hidden="1">#REF!</definedName>
    <definedName name="__41__123Graph_AChart_2D" localSheetId="3" hidden="1">#REF!</definedName>
    <definedName name="__41__123Graph_AChart_2D" localSheetId="1" hidden="1">#REF!</definedName>
    <definedName name="__41__123Graph_AChart_2D" localSheetId="0" hidden="1">#REF!</definedName>
    <definedName name="__41__123Graph_AChart_2D" hidden="1">#REF!</definedName>
    <definedName name="__42__123Graph_AChart_3D" localSheetId="3" hidden="1">#REF!</definedName>
    <definedName name="__42__123Graph_AChart_3D" localSheetId="1" hidden="1">#REF!</definedName>
    <definedName name="__42__123Graph_AChart_3D" localSheetId="0" hidden="1">#REF!</definedName>
    <definedName name="__42__123Graph_AChart_3D" hidden="1">#REF!</definedName>
    <definedName name="__43__123Graph_AChart_3X" localSheetId="3" hidden="1">#REF!</definedName>
    <definedName name="__43__123Graph_AChart_3X" localSheetId="1" hidden="1">#REF!</definedName>
    <definedName name="__43__123Graph_AChart_3X" localSheetId="0" hidden="1">#REF!</definedName>
    <definedName name="__43__123Graph_AChart_3X" hidden="1">#REF!</definedName>
    <definedName name="__44__123Graph_AChart_9C" localSheetId="3" hidden="1">#REF!</definedName>
    <definedName name="__44__123Graph_AChart_9C" localSheetId="1" hidden="1">#REF!</definedName>
    <definedName name="__44__123Graph_AChart_9C" localSheetId="0" hidden="1">#REF!</definedName>
    <definedName name="__44__123Graph_AChart_9C" hidden="1">#REF!</definedName>
    <definedName name="__45__123Graph_BChart_1AA" localSheetId="3" hidden="1">#REF!</definedName>
    <definedName name="__45__123Graph_BChart_1AA" localSheetId="1" hidden="1">#REF!</definedName>
    <definedName name="__45__123Graph_BChart_1AA" localSheetId="0" hidden="1">#REF!</definedName>
    <definedName name="__45__123Graph_BChart_1AA" hidden="1">#REF!</definedName>
    <definedName name="__46__123Graph_BChart_1AB" localSheetId="3" hidden="1">#REF!</definedName>
    <definedName name="__46__123Graph_BChart_1AB" localSheetId="1" hidden="1">#REF!</definedName>
    <definedName name="__46__123Graph_BChart_1AB" localSheetId="0" hidden="1">#REF!</definedName>
    <definedName name="__46__123Graph_BChart_1AB" hidden="1">#REF!</definedName>
    <definedName name="__47__123Graph_BChart_1AC" localSheetId="3" hidden="1">#REF!</definedName>
    <definedName name="__47__123Graph_BChart_1AC" localSheetId="1" hidden="1">#REF!</definedName>
    <definedName name="__47__123Graph_BChart_1AC" localSheetId="0" hidden="1">#REF!</definedName>
    <definedName name="__47__123Graph_BChart_1AC" hidden="1">#REF!</definedName>
    <definedName name="__48__123Graph_BChart_1AD" localSheetId="3" hidden="1">#REF!</definedName>
    <definedName name="__48__123Graph_BChart_1AD" localSheetId="1" hidden="1">#REF!</definedName>
    <definedName name="__48__123Graph_BChart_1AD" localSheetId="0" hidden="1">#REF!</definedName>
    <definedName name="__48__123Graph_BChart_1AD" hidden="1">#REF!</definedName>
    <definedName name="__49__123Graph_BChart_1AE" localSheetId="3" hidden="1">#REF!</definedName>
    <definedName name="__49__123Graph_BChart_1AE" localSheetId="1" hidden="1">#REF!</definedName>
    <definedName name="__49__123Graph_BChart_1AE" localSheetId="0" hidden="1">#REF!</definedName>
    <definedName name="__49__123Graph_BChart_1AE" hidden="1">#REF!</definedName>
    <definedName name="__5__123Graph_AChart_1AB" localSheetId="3" hidden="1">#REF!</definedName>
    <definedName name="__5__123Graph_AChart_1AB" localSheetId="1" hidden="1">#REF!</definedName>
    <definedName name="__5__123Graph_AChart_1AB" localSheetId="0" hidden="1">#REF!</definedName>
    <definedName name="__5__123Graph_AChart_1AB" hidden="1">#REF!</definedName>
    <definedName name="__50__123Graph_BChart_1AF" localSheetId="3" hidden="1">#REF!</definedName>
    <definedName name="__50__123Graph_BChart_1AF" localSheetId="1" hidden="1">#REF!</definedName>
    <definedName name="__50__123Graph_BChart_1AF" localSheetId="0" hidden="1">#REF!</definedName>
    <definedName name="__50__123Graph_BChart_1AF" hidden="1">#REF!</definedName>
    <definedName name="__51__123Graph_BChart_1AG" localSheetId="3" hidden="1">#REF!</definedName>
    <definedName name="__51__123Graph_BChart_1AG" localSheetId="1" hidden="1">#REF!</definedName>
    <definedName name="__51__123Graph_BChart_1AG" localSheetId="0" hidden="1">#REF!</definedName>
    <definedName name="__51__123Graph_BChart_1AG" hidden="1">#REF!</definedName>
    <definedName name="__52__123Graph_BChart_1B" localSheetId="3" hidden="1">#REF!</definedName>
    <definedName name="__52__123Graph_BChart_1B" localSheetId="1" hidden="1">#REF!</definedName>
    <definedName name="__52__123Graph_BChart_1B" localSheetId="0" hidden="1">#REF!</definedName>
    <definedName name="__52__123Graph_BChart_1B" hidden="1">#REF!</definedName>
    <definedName name="__53__123Graph_BChart_1C" localSheetId="3" hidden="1">#REF!</definedName>
    <definedName name="__53__123Graph_BChart_1C" localSheetId="1" hidden="1">#REF!</definedName>
    <definedName name="__53__123Graph_BChart_1C" localSheetId="0" hidden="1">#REF!</definedName>
    <definedName name="__53__123Graph_BChart_1C" hidden="1">#REF!</definedName>
    <definedName name="__54__123Graph_BChart_1E" localSheetId="3" hidden="1">#REF!</definedName>
    <definedName name="__54__123Graph_BChart_1E" localSheetId="1" hidden="1">#REF!</definedName>
    <definedName name="__54__123Graph_BChart_1E" localSheetId="0" hidden="1">#REF!</definedName>
    <definedName name="__54__123Graph_BChart_1E" hidden="1">#REF!</definedName>
    <definedName name="__5450_01" localSheetId="3">#REF!</definedName>
    <definedName name="__5450_01" localSheetId="1">#REF!</definedName>
    <definedName name="__5450_01" localSheetId="0">#REF!</definedName>
    <definedName name="__5450_01">#REF!</definedName>
    <definedName name="__5456_n" localSheetId="3">#REF!</definedName>
    <definedName name="__5456_n" localSheetId="1">#REF!</definedName>
    <definedName name="__5456_n" localSheetId="0">#REF!</definedName>
    <definedName name="__5456_n">#REF!</definedName>
    <definedName name="__55__123Graph_BChart_1F" localSheetId="3" hidden="1">#REF!</definedName>
    <definedName name="__55__123Graph_BChart_1F" localSheetId="1" hidden="1">#REF!</definedName>
    <definedName name="__55__123Graph_BChart_1F" localSheetId="0" hidden="1">#REF!</definedName>
    <definedName name="__55__123Graph_BChart_1F" hidden="1">#REF!</definedName>
    <definedName name="__56__123Graph_BChart_1G" localSheetId="3" hidden="1">#REF!</definedName>
    <definedName name="__56__123Graph_BChart_1G" localSheetId="1" hidden="1">#REF!</definedName>
    <definedName name="__56__123Graph_BChart_1G" localSheetId="0" hidden="1">#REF!</definedName>
    <definedName name="__56__123Graph_BChart_1G" hidden="1">#REF!</definedName>
    <definedName name="__57__123Graph_BChart_1H" localSheetId="3" hidden="1">#REF!</definedName>
    <definedName name="__57__123Graph_BChart_1H" localSheetId="1" hidden="1">#REF!</definedName>
    <definedName name="__57__123Graph_BChart_1H" localSheetId="0" hidden="1">#REF!</definedName>
    <definedName name="__57__123Graph_BChart_1H" hidden="1">#REF!</definedName>
    <definedName name="__58__123Graph_BChart_1I" localSheetId="3" hidden="1">#REF!</definedName>
    <definedName name="__58__123Graph_BChart_1I" localSheetId="1" hidden="1">#REF!</definedName>
    <definedName name="__58__123Graph_BChart_1I" localSheetId="0" hidden="1">#REF!</definedName>
    <definedName name="__58__123Graph_BChart_1I" hidden="1">#REF!</definedName>
    <definedName name="__59__123Graph_BChart_1J" localSheetId="3" hidden="1">#REF!</definedName>
    <definedName name="__59__123Graph_BChart_1J" localSheetId="1" hidden="1">#REF!</definedName>
    <definedName name="__59__123Graph_BChart_1J" localSheetId="0" hidden="1">#REF!</definedName>
    <definedName name="__59__123Graph_BChart_1J" hidden="1">#REF!</definedName>
    <definedName name="__6__123Graph_AChart_1AC" localSheetId="3" hidden="1">#REF!</definedName>
    <definedName name="__6__123Graph_AChart_1AC" localSheetId="1" hidden="1">#REF!</definedName>
    <definedName name="__6__123Graph_AChart_1AC" localSheetId="0" hidden="1">#REF!</definedName>
    <definedName name="__6__123Graph_AChart_1AC" hidden="1">#REF!</definedName>
    <definedName name="__60__123Graph_BChart_1K" localSheetId="3" hidden="1">#REF!</definedName>
    <definedName name="__60__123Graph_BChart_1K" localSheetId="1" hidden="1">#REF!</definedName>
    <definedName name="__60__123Graph_BChart_1K" localSheetId="0" hidden="1">#REF!</definedName>
    <definedName name="__60__123Graph_BChart_1K" hidden="1">#REF!</definedName>
    <definedName name="__61__123Graph_BChart_1L" localSheetId="3" hidden="1">#REF!</definedName>
    <definedName name="__61__123Graph_BChart_1L" localSheetId="1" hidden="1">#REF!</definedName>
    <definedName name="__61__123Graph_BChart_1L" localSheetId="0" hidden="1">#REF!</definedName>
    <definedName name="__61__123Graph_BChart_1L" hidden="1">#REF!</definedName>
    <definedName name="__62__123Graph_BChart_1N" localSheetId="3" hidden="1">#REF!</definedName>
    <definedName name="__62__123Graph_BChart_1N" localSheetId="1" hidden="1">#REF!</definedName>
    <definedName name="__62__123Graph_BChart_1N" localSheetId="0" hidden="1">#REF!</definedName>
    <definedName name="__62__123Graph_BChart_1N" hidden="1">#REF!</definedName>
    <definedName name="__63__123Graph_BChart_1Q" localSheetId="3" hidden="1">#REF!</definedName>
    <definedName name="__63__123Graph_BChart_1Q" localSheetId="1" hidden="1">#REF!</definedName>
    <definedName name="__63__123Graph_BChart_1Q" localSheetId="0" hidden="1">#REF!</definedName>
    <definedName name="__63__123Graph_BChart_1Q" hidden="1">#REF!</definedName>
    <definedName name="__64__123Graph_BChart_1Y" localSheetId="3" hidden="1">#REF!</definedName>
    <definedName name="__64__123Graph_BChart_1Y" localSheetId="1" hidden="1">#REF!</definedName>
    <definedName name="__64__123Graph_BChart_1Y" localSheetId="0" hidden="1">#REF!</definedName>
    <definedName name="__64__123Graph_BChart_1Y" hidden="1">#REF!</definedName>
    <definedName name="__65__123Graph_BChart_1Z" localSheetId="3" hidden="1">#REF!</definedName>
    <definedName name="__65__123Graph_BChart_1Z" localSheetId="1" hidden="1">#REF!</definedName>
    <definedName name="__65__123Graph_BChart_1Z" localSheetId="0" hidden="1">#REF!</definedName>
    <definedName name="__65__123Graph_BChart_1Z" hidden="1">#REF!</definedName>
    <definedName name="__66__123Graph_BChart_2D" localSheetId="3" hidden="1">#REF!</definedName>
    <definedName name="__66__123Graph_BChart_2D" localSheetId="1" hidden="1">#REF!</definedName>
    <definedName name="__66__123Graph_BChart_2D" localSheetId="0" hidden="1">#REF!</definedName>
    <definedName name="__66__123Graph_BChart_2D" hidden="1">#REF!</definedName>
    <definedName name="__67__123Graph_BChart_9C" localSheetId="3" hidden="1">#REF!</definedName>
    <definedName name="__67__123Graph_BChart_9C" localSheetId="1" hidden="1">#REF!</definedName>
    <definedName name="__67__123Graph_BChart_9C" localSheetId="0" hidden="1">#REF!</definedName>
    <definedName name="__67__123Graph_BChart_9C" hidden="1">#REF!</definedName>
    <definedName name="__68__123Graph_CChart_1AA" localSheetId="3" hidden="1">#REF!</definedName>
    <definedName name="__68__123Graph_CChart_1AA" localSheetId="1" hidden="1">#REF!</definedName>
    <definedName name="__68__123Graph_CChart_1AA" localSheetId="0" hidden="1">#REF!</definedName>
    <definedName name="__68__123Graph_CChart_1AA" hidden="1">#REF!</definedName>
    <definedName name="__69__123Graph_CChart_1AB" localSheetId="3" hidden="1">#REF!</definedName>
    <definedName name="__69__123Graph_CChart_1AB" localSheetId="1" hidden="1">#REF!</definedName>
    <definedName name="__69__123Graph_CChart_1AB" localSheetId="0" hidden="1">#REF!</definedName>
    <definedName name="__69__123Graph_CChart_1AB" hidden="1">#REF!</definedName>
    <definedName name="__7__123Graph_AChart_1AD" localSheetId="3" hidden="1">#REF!</definedName>
    <definedName name="__7__123Graph_AChart_1AD" localSheetId="1" hidden="1">#REF!</definedName>
    <definedName name="__7__123Graph_AChart_1AD" localSheetId="0" hidden="1">#REF!</definedName>
    <definedName name="__7__123Graph_AChart_1AD" hidden="1">#REF!</definedName>
    <definedName name="__70__123Graph_CChart_1AE" localSheetId="3" hidden="1">#REF!</definedName>
    <definedName name="__70__123Graph_CChart_1AE" localSheetId="1" hidden="1">#REF!</definedName>
    <definedName name="__70__123Graph_CChart_1AE" localSheetId="0" hidden="1">#REF!</definedName>
    <definedName name="__70__123Graph_CChart_1AE" hidden="1">#REF!</definedName>
    <definedName name="__71__123Graph_CChart_1AF" localSheetId="3" hidden="1">#REF!</definedName>
    <definedName name="__71__123Graph_CChart_1AF" localSheetId="1" hidden="1">#REF!</definedName>
    <definedName name="__71__123Graph_CChart_1AF" localSheetId="0" hidden="1">#REF!</definedName>
    <definedName name="__71__123Graph_CChart_1AF" hidden="1">#REF!</definedName>
    <definedName name="__72__123Graph_CChart_1B" localSheetId="3" hidden="1">#REF!</definedName>
    <definedName name="__72__123Graph_CChart_1B" localSheetId="1" hidden="1">#REF!</definedName>
    <definedName name="__72__123Graph_CChart_1B" localSheetId="0" hidden="1">#REF!</definedName>
    <definedName name="__72__123Graph_CChart_1B" hidden="1">#REF!</definedName>
    <definedName name="__73__123Graph_CChart_1C" localSheetId="3" hidden="1">#REF!</definedName>
    <definedName name="__73__123Graph_CChart_1C" localSheetId="1" hidden="1">#REF!</definedName>
    <definedName name="__73__123Graph_CChart_1C" localSheetId="0" hidden="1">#REF!</definedName>
    <definedName name="__73__123Graph_CChart_1C" hidden="1">#REF!</definedName>
    <definedName name="__74__123Graph_CChart_1E" localSheetId="3" hidden="1">#REF!</definedName>
    <definedName name="__74__123Graph_CChart_1E" localSheetId="1" hidden="1">#REF!</definedName>
    <definedName name="__74__123Graph_CChart_1E" localSheetId="0" hidden="1">#REF!</definedName>
    <definedName name="__74__123Graph_CChart_1E" hidden="1">#REF!</definedName>
    <definedName name="__75__123Graph_CChart_1F" localSheetId="3" hidden="1">#REF!</definedName>
    <definedName name="__75__123Graph_CChart_1F" localSheetId="1" hidden="1">#REF!</definedName>
    <definedName name="__75__123Graph_CChart_1F" localSheetId="0" hidden="1">#REF!</definedName>
    <definedName name="__75__123Graph_CChart_1F" hidden="1">#REF!</definedName>
    <definedName name="__76__123Graph_CChart_1G" localSheetId="3" hidden="1">#REF!</definedName>
    <definedName name="__76__123Graph_CChart_1G" localSheetId="1" hidden="1">#REF!</definedName>
    <definedName name="__76__123Graph_CChart_1G" localSheetId="0" hidden="1">#REF!</definedName>
    <definedName name="__76__123Graph_CChart_1G" hidden="1">#REF!</definedName>
    <definedName name="__77__123Graph_CChart_1H" localSheetId="3" hidden="1">#REF!</definedName>
    <definedName name="__77__123Graph_CChart_1H" localSheetId="1" hidden="1">#REF!</definedName>
    <definedName name="__77__123Graph_CChart_1H" localSheetId="0" hidden="1">#REF!</definedName>
    <definedName name="__77__123Graph_CChart_1H" hidden="1">#REF!</definedName>
    <definedName name="__78__123Graph_CChart_1I" localSheetId="3" hidden="1">#REF!</definedName>
    <definedName name="__78__123Graph_CChart_1I" localSheetId="1" hidden="1">#REF!</definedName>
    <definedName name="__78__123Graph_CChart_1I" localSheetId="0" hidden="1">#REF!</definedName>
    <definedName name="__78__123Graph_CChart_1I" hidden="1">#REF!</definedName>
    <definedName name="__79__123Graph_CChart_1J" localSheetId="3" hidden="1">#REF!</definedName>
    <definedName name="__79__123Graph_CChart_1J" localSheetId="1" hidden="1">#REF!</definedName>
    <definedName name="__79__123Graph_CChart_1J" localSheetId="0" hidden="1">#REF!</definedName>
    <definedName name="__79__123Graph_CChart_1J" hidden="1">#REF!</definedName>
    <definedName name="__8__123Graph_AChart_1AE" localSheetId="3" hidden="1">#REF!</definedName>
    <definedName name="__8__123Graph_AChart_1AE" localSheetId="1" hidden="1">#REF!</definedName>
    <definedName name="__8__123Graph_AChart_1AE" localSheetId="0" hidden="1">#REF!</definedName>
    <definedName name="__8__123Graph_AChart_1AE" hidden="1">#REF!</definedName>
    <definedName name="__80__123Graph_CChart_1K" localSheetId="3" hidden="1">#REF!</definedName>
    <definedName name="__80__123Graph_CChart_1K" localSheetId="1" hidden="1">#REF!</definedName>
    <definedName name="__80__123Graph_CChart_1K" localSheetId="0" hidden="1">#REF!</definedName>
    <definedName name="__80__123Graph_CChart_1K" hidden="1">#REF!</definedName>
    <definedName name="__81__123Graph_CChart_1L" localSheetId="3" hidden="1">#REF!</definedName>
    <definedName name="__81__123Graph_CChart_1L" localSheetId="1" hidden="1">#REF!</definedName>
    <definedName name="__81__123Graph_CChart_1L" localSheetId="0" hidden="1">#REF!</definedName>
    <definedName name="__81__123Graph_CChart_1L" hidden="1">#REF!</definedName>
    <definedName name="__82__123Graph_CChart_1N" localSheetId="3" hidden="1">#REF!</definedName>
    <definedName name="__82__123Graph_CChart_1N" localSheetId="1" hidden="1">#REF!</definedName>
    <definedName name="__82__123Graph_CChart_1N" localSheetId="0" hidden="1">#REF!</definedName>
    <definedName name="__82__123Graph_CChart_1N" hidden="1">#REF!</definedName>
    <definedName name="__83__123Graph_CChart_1Y" localSheetId="3" hidden="1">#REF!</definedName>
    <definedName name="__83__123Graph_CChart_1Y" localSheetId="1" hidden="1">#REF!</definedName>
    <definedName name="__83__123Graph_CChart_1Y" localSheetId="0" hidden="1">#REF!</definedName>
    <definedName name="__83__123Graph_CChart_1Y" hidden="1">#REF!</definedName>
    <definedName name="__84__123Graph_CChart_9C" localSheetId="3" hidden="1">#REF!</definedName>
    <definedName name="__84__123Graph_CChart_9C" localSheetId="1" hidden="1">#REF!</definedName>
    <definedName name="__84__123Graph_CChart_9C" localSheetId="0" hidden="1">#REF!</definedName>
    <definedName name="__84__123Graph_CChart_9C" hidden="1">#REF!</definedName>
    <definedName name="__85__123Graph_DChart_1AB" localSheetId="3" hidden="1">#REF!</definedName>
    <definedName name="__85__123Graph_DChart_1AB" localSheetId="1" hidden="1">#REF!</definedName>
    <definedName name="__85__123Graph_DChart_1AB" localSheetId="0" hidden="1">#REF!</definedName>
    <definedName name="__85__123Graph_DChart_1AB" hidden="1">#REF!</definedName>
    <definedName name="__86__123Graph_DChart_1B" localSheetId="3" hidden="1">#REF!</definedName>
    <definedName name="__86__123Graph_DChart_1B" localSheetId="1" hidden="1">#REF!</definedName>
    <definedName name="__86__123Graph_DChart_1B" localSheetId="0" hidden="1">#REF!</definedName>
    <definedName name="__86__123Graph_DChart_1B" hidden="1">#REF!</definedName>
    <definedName name="__87__123Graph_DChart_1C" localSheetId="3" hidden="1">#REF!</definedName>
    <definedName name="__87__123Graph_DChart_1C" localSheetId="1" hidden="1">#REF!</definedName>
    <definedName name="__87__123Graph_DChart_1C" localSheetId="0" hidden="1">#REF!</definedName>
    <definedName name="__87__123Graph_DChart_1C" hidden="1">#REF!</definedName>
    <definedName name="__88__123Graph_DChart_1I" localSheetId="3" hidden="1">#REF!</definedName>
    <definedName name="__88__123Graph_DChart_1I" localSheetId="1" hidden="1">#REF!</definedName>
    <definedName name="__88__123Graph_DChart_1I" localSheetId="0" hidden="1">#REF!</definedName>
    <definedName name="__88__123Graph_DChart_1I" hidden="1">#REF!</definedName>
    <definedName name="__89__123Graph_DChart_1J" localSheetId="3" hidden="1">#REF!</definedName>
    <definedName name="__89__123Graph_DChart_1J" localSheetId="1" hidden="1">#REF!</definedName>
    <definedName name="__89__123Graph_DChart_1J" localSheetId="0" hidden="1">#REF!</definedName>
    <definedName name="__89__123Graph_DChart_1J" hidden="1">#REF!</definedName>
    <definedName name="__9__123Graph_AChart_1AF" localSheetId="3" hidden="1">#REF!</definedName>
    <definedName name="__9__123Graph_AChart_1AF" localSheetId="1" hidden="1">#REF!</definedName>
    <definedName name="__9__123Graph_AChart_1AF" localSheetId="0" hidden="1">#REF!</definedName>
    <definedName name="__9__123Graph_AChart_1AF" hidden="1">#REF!</definedName>
    <definedName name="__90__123Graph_DChart_1K" localSheetId="3" hidden="1">#REF!</definedName>
    <definedName name="__90__123Graph_DChart_1K" localSheetId="1" hidden="1">#REF!</definedName>
    <definedName name="__90__123Graph_DChart_1K" localSheetId="0" hidden="1">#REF!</definedName>
    <definedName name="__90__123Graph_DChart_1K" hidden="1">#REF!</definedName>
    <definedName name="__91__123Graph_DChart_1L" localSheetId="3" hidden="1">#REF!</definedName>
    <definedName name="__91__123Graph_DChart_1L" localSheetId="1" hidden="1">#REF!</definedName>
    <definedName name="__91__123Graph_DChart_1L" localSheetId="0" hidden="1">#REF!</definedName>
    <definedName name="__91__123Graph_DChart_1L" hidden="1">#REF!</definedName>
    <definedName name="__92__123Graph_EChart_1AB" localSheetId="3" hidden="1">#REF!</definedName>
    <definedName name="__92__123Graph_EChart_1AB" localSheetId="1" hidden="1">#REF!</definedName>
    <definedName name="__92__123Graph_EChart_1AB" localSheetId="0" hidden="1">#REF!</definedName>
    <definedName name="__92__123Graph_EChart_1AB" hidden="1">#REF!</definedName>
    <definedName name="__93__123Graph_EChart_1B" localSheetId="3" hidden="1">#REF!</definedName>
    <definedName name="__93__123Graph_EChart_1B" localSheetId="1" hidden="1">#REF!</definedName>
    <definedName name="__93__123Graph_EChart_1B" localSheetId="0" hidden="1">#REF!</definedName>
    <definedName name="__93__123Graph_EChart_1B" hidden="1">#REF!</definedName>
    <definedName name="__94__123Graph_FChart_1B" localSheetId="3" hidden="1">#REF!</definedName>
    <definedName name="__94__123Graph_FChart_1B" localSheetId="1" hidden="1">#REF!</definedName>
    <definedName name="__94__123Graph_FChart_1B" localSheetId="0" hidden="1">#REF!</definedName>
    <definedName name="__94__123Graph_FChart_1B" hidden="1">#REF!</definedName>
    <definedName name="__95_0Equity_capital_contribut" localSheetId="3">'[3]D2 DCF'!#REF!</definedName>
    <definedName name="__95_0Equity_capital_contribut" localSheetId="1">'[3]D2 DCF'!#REF!</definedName>
    <definedName name="__95_0Equity_capital_contribut" localSheetId="0">'[3]D2 DCF'!#REF!</definedName>
    <definedName name="__95_0Equity_capital_contribut">'[3]D2 DCF'!#REF!</definedName>
    <definedName name="__96_0FINANCING_REQUIREM" localSheetId="3">'[3]D2 DCF'!#REF!</definedName>
    <definedName name="__96_0FINANCING_REQUIREM" localSheetId="1">'[3]D2 DCF'!#REF!</definedName>
    <definedName name="__96_0FINANCING_REQUIREM" localSheetId="0">'[3]D2 DCF'!#REF!</definedName>
    <definedName name="__96_0FINANCING_REQUIREM">'[3]D2 DCF'!#REF!</definedName>
    <definedName name="__A16400" localSheetId="3">#REF!</definedName>
    <definedName name="__A16400" localSheetId="1">#REF!</definedName>
    <definedName name="__A16400" localSheetId="0">#REF!</definedName>
    <definedName name="__A16400">#REF!</definedName>
    <definedName name="_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0000" localSheetId="3">#REF!</definedName>
    <definedName name="__A20000" localSheetId="1">#REF!</definedName>
    <definedName name="__A20000" localSheetId="0">#REF!</definedName>
    <definedName name="__A20000">#REF!</definedName>
    <definedName name="__a218328" localSheetId="3" hidden="1">{#N/A,#N/A,FALSE,"A";#N/A,#N/A,FALSE,"B"}</definedName>
    <definedName name="__a218328" localSheetId="1" hidden="1">{#N/A,#N/A,FALSE,"A";#N/A,#N/A,FALSE,"B"}</definedName>
    <definedName name="__a218328" localSheetId="2" hidden="1">{#N/A,#N/A,FALSE,"A";#N/A,#N/A,FALSE,"B"}</definedName>
    <definedName name="__a218328" hidden="1">{#N/A,#N/A,FALSE,"A";#N/A,#N/A,FALSE,"B"}</definedName>
    <definedName name="_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dat1">[1]name!$D$6</definedName>
    <definedName name="__DAT10">[5]Details!$F$3:$F$7788</definedName>
    <definedName name="__DAT11" localSheetId="3">[8]Details!#REF!</definedName>
    <definedName name="__DAT11" localSheetId="1">[8]Details!#REF!</definedName>
    <definedName name="__DAT11" localSheetId="0">[8]Details!#REF!</definedName>
    <definedName name="__DAT11">[8]Details!#REF!</definedName>
    <definedName name="__DAT12">[5]Details!$G$3:$G$7788</definedName>
    <definedName name="__DAT13" localSheetId="3">[8]Details!#REF!</definedName>
    <definedName name="__DAT13" localSheetId="1">[8]Details!#REF!</definedName>
    <definedName name="__DAT13" localSheetId="0">[8]Details!#REF!</definedName>
    <definedName name="__DAT13">[8]Details!#REF!</definedName>
    <definedName name="__DAT14">[5]Details!$H$3:$H$7788</definedName>
    <definedName name="__DAT15" localSheetId="3">[8]Details!#REF!</definedName>
    <definedName name="__DAT15" localSheetId="1">[8]Details!#REF!</definedName>
    <definedName name="__DAT15" localSheetId="0">[8]Details!#REF!</definedName>
    <definedName name="__DAT15">[8]Details!#REF!</definedName>
    <definedName name="__DAT16">[5]Details!$I$3:$I$7788</definedName>
    <definedName name="__DAT17">[5]Details!$J$3:$J$7788</definedName>
    <definedName name="__DAT18" localSheetId="3">[8]Details!#REF!</definedName>
    <definedName name="__DAT18" localSheetId="1">[8]Details!#REF!</definedName>
    <definedName name="__DAT18" localSheetId="0">[8]Details!#REF!</definedName>
    <definedName name="__DAT18">[8]Details!#REF!</definedName>
    <definedName name="__DAT19">[5]Details!$K$3:$K$7788</definedName>
    <definedName name="__DAT2" localSheetId="3">#REF!</definedName>
    <definedName name="__DAT2" localSheetId="1">#REF!</definedName>
    <definedName name="__DAT2" localSheetId="0">#REF!</definedName>
    <definedName name="__DAT2">#REF!</definedName>
    <definedName name="__DAT20" localSheetId="3">[8]Details!#REF!</definedName>
    <definedName name="__DAT20" localSheetId="1">[8]Details!#REF!</definedName>
    <definedName name="__DAT20" localSheetId="0">[8]Details!#REF!</definedName>
    <definedName name="__DAT20">[8]Details!#REF!</definedName>
    <definedName name="__DAT3" localSheetId="3">#REF!</definedName>
    <definedName name="__DAT3" localSheetId="1">#REF!</definedName>
    <definedName name="__DAT3" localSheetId="0">#REF!</definedName>
    <definedName name="__DAT3">#REF!</definedName>
    <definedName name="__DAT4" localSheetId="3">#REF!</definedName>
    <definedName name="__DAT4" localSheetId="1">#REF!</definedName>
    <definedName name="__DAT4" localSheetId="0">#REF!</definedName>
    <definedName name="__DAT4">#REF!</definedName>
    <definedName name="__DAT5" localSheetId="3">#REF!</definedName>
    <definedName name="__DAT5" localSheetId="1">#REF!</definedName>
    <definedName name="__DAT5" localSheetId="0">#REF!</definedName>
    <definedName name="__DAT5">#REF!</definedName>
    <definedName name="__DAT6" localSheetId="3">#REF!</definedName>
    <definedName name="__DAT6" localSheetId="1">#REF!</definedName>
    <definedName name="__DAT6" localSheetId="0">#REF!</definedName>
    <definedName name="__DAT6">#REF!</definedName>
    <definedName name="__DAT7" localSheetId="3">#REF!</definedName>
    <definedName name="__DAT7" localSheetId="1">#REF!</definedName>
    <definedName name="__DAT7" localSheetId="0">#REF!</definedName>
    <definedName name="__DAT7">#REF!</definedName>
    <definedName name="__DAT8">[5]Details!$D$3:$D$7788</definedName>
    <definedName name="__DAT9">[5]Details!$E$3:$E$7788</definedName>
    <definedName name="__dt6" localSheetId="3" hidden="1">{#N/A,#N/A,FALSE,"Aging Summary";#N/A,#N/A,FALSE,"Ratio Analysis";#N/A,#N/A,FALSE,"Test 120 Day Accts";#N/A,#N/A,FALSE,"Tickmarks"}</definedName>
    <definedName name="__dt6" localSheetId="1" hidden="1">{#N/A,#N/A,FALSE,"Aging Summary";#N/A,#N/A,FALSE,"Ratio Analysis";#N/A,#N/A,FALSE,"Test 120 Day Accts";#N/A,#N/A,FALSE,"Tickmarks"}</definedName>
    <definedName name="__dt6" localSheetId="2" hidden="1">{#N/A,#N/A,FALSE,"Aging Summary";#N/A,#N/A,FALSE,"Ratio Analysis";#N/A,#N/A,FALSE,"Test 120 Day Accts";#N/A,#N/A,FALSE,"Tickmarks"}</definedName>
    <definedName name="__dt6" hidden="1">{#N/A,#N/A,FALSE,"Aging Summary";#N/A,#N/A,FALSE,"Ratio Analysis";#N/A,#N/A,FALSE,"Test 120 Day Accts";#N/A,#N/A,FALSE,"Tickmarks"}</definedName>
    <definedName name="__fg1" localSheetId="3" hidden="1">{#N/A,#N/A,FALSE,"A";#N/A,#N/A,FALSE,"B"}</definedName>
    <definedName name="__fg1" localSheetId="1" hidden="1">{#N/A,#N/A,FALSE,"A";#N/A,#N/A,FALSE,"B"}</definedName>
    <definedName name="__fg1" localSheetId="2" hidden="1">{#N/A,#N/A,FALSE,"A";#N/A,#N/A,FALSE,"B"}</definedName>
    <definedName name="__fg1" hidden="1">{#N/A,#N/A,FALSE,"A";#N/A,#N/A,FALSE,"B"}</definedName>
    <definedName name="__hor1" localSheetId="3">#REF!</definedName>
    <definedName name="__hor1" localSheetId="1">#REF!</definedName>
    <definedName name="__hor1" localSheetId="0">#REF!</definedName>
    <definedName name="__hor1">#REF!</definedName>
    <definedName name="__hor2" localSheetId="3">#REF!</definedName>
    <definedName name="__hor2" localSheetId="1">#REF!</definedName>
    <definedName name="__hor2" localSheetId="0">#REF!</definedName>
    <definedName name="__hor2">#REF!</definedName>
    <definedName name="__hor3" localSheetId="3">#REF!</definedName>
    <definedName name="__hor3" localSheetId="1">#REF!</definedName>
    <definedName name="__hor3" localSheetId="0">#REF!</definedName>
    <definedName name="__hor3">#REF!</definedName>
    <definedName name="__hor4" localSheetId="3">#REF!</definedName>
    <definedName name="__hor4" localSheetId="1">#REF!</definedName>
    <definedName name="__hor4" localSheetId="0">#REF!</definedName>
    <definedName name="__hor4">#REF!</definedName>
    <definedName name="__jpg2" localSheetId="3" hidden="1">{"fullwell,pg1",#N/A,FALSE,"Full-Wellstream";"fullwell,pg2+",#N/A,FALSE,"Full-Wellstream"}</definedName>
    <definedName name="__jpg2" localSheetId="1" hidden="1">{"fullwell,pg1",#N/A,FALSE,"Full-Wellstream";"fullwell,pg2+",#N/A,FALSE,"Full-Wellstream"}</definedName>
    <definedName name="__jpg2" localSheetId="2" hidden="1">{"fullwell,pg1",#N/A,FALSE,"Full-Wellstream";"fullwell,pg2+",#N/A,FALSE,"Full-Wellstream"}</definedName>
    <definedName name="__jpg2" hidden="1">{"fullwell,pg1",#N/A,FALSE,"Full-Wellstream";"fullwell,pg2+",#N/A,FALSE,"Full-Wellstream"}</definedName>
    <definedName name="__jpg21" localSheetId="3" hidden="1">{"fullwell,pg1",#N/A,FALSE,"Full-Wellstream";"fullwell,pg2+",#N/A,FALSE,"Full-Wellstream"}</definedName>
    <definedName name="__jpg21" localSheetId="1" hidden="1">{"fullwell,pg1",#N/A,FALSE,"Full-Wellstream";"fullwell,pg2+",#N/A,FALSE,"Full-Wellstream"}</definedName>
    <definedName name="__jpg21" localSheetId="2" hidden="1">{"fullwell,pg1",#N/A,FALSE,"Full-Wellstream";"fullwell,pg2+",#N/A,FALSE,"Full-Wellstream"}</definedName>
    <definedName name="__jpg21" hidden="1">{"fullwell,pg1",#N/A,FALSE,"Full-Wellstream";"fullwell,pg2+",#N/A,FALSE,"Full-Wellstream"}</definedName>
    <definedName name="__jpg3" localSheetId="3" hidden="1">{"param,pg1",#N/A,FALSE,"Parameters";"param,pg2",#N/A,FALSE,"Parameters"}</definedName>
    <definedName name="__jpg3" localSheetId="1" hidden="1">{"param,pg1",#N/A,FALSE,"Parameters";"param,pg2",#N/A,FALSE,"Parameters"}</definedName>
    <definedName name="__jpg3" localSheetId="2" hidden="1">{"param,pg1",#N/A,FALSE,"Parameters";"param,pg2",#N/A,FALSE,"Parameters"}</definedName>
    <definedName name="__jpg3" hidden="1">{"param,pg1",#N/A,FALSE,"Parameters";"param,pg2",#N/A,FALSE,"Parameters"}</definedName>
    <definedName name="__LHR01" localSheetId="3">#REF!</definedName>
    <definedName name="__LHR01" localSheetId="1">#REF!</definedName>
    <definedName name="__LHR01" localSheetId="0">#REF!</definedName>
    <definedName name="__LHR01">#REF!</definedName>
    <definedName name="__LHR02" localSheetId="3">#REF!</definedName>
    <definedName name="__LHR02" localSheetId="1">#REF!</definedName>
    <definedName name="__LHR02" localSheetId="0">#REF!</definedName>
    <definedName name="__LHR02">#REF!</definedName>
    <definedName name="__LHR03" localSheetId="3">#REF!</definedName>
    <definedName name="__LHR03" localSheetId="1">#REF!</definedName>
    <definedName name="__LHR03" localSheetId="0">#REF!</definedName>
    <definedName name="__LHR03">#REF!</definedName>
    <definedName name="__LHR04" localSheetId="3">#REF!</definedName>
    <definedName name="__LHR04" localSheetId="1">#REF!</definedName>
    <definedName name="__LHR04" localSheetId="0">#REF!</definedName>
    <definedName name="__LHR04">#REF!</definedName>
    <definedName name="__LHR05" localSheetId="3">#REF!</definedName>
    <definedName name="__LHR05" localSheetId="1">#REF!</definedName>
    <definedName name="__LHR05" localSheetId="0">#REF!</definedName>
    <definedName name="__LHR05">#REF!</definedName>
    <definedName name="__LHR06" localSheetId="3">#REF!</definedName>
    <definedName name="__LHR06" localSheetId="1">#REF!</definedName>
    <definedName name="__LHR06" localSheetId="0">#REF!</definedName>
    <definedName name="__LHR06">#REF!</definedName>
    <definedName name="__LHR07" localSheetId="3">#REF!</definedName>
    <definedName name="__LHR07" localSheetId="1">#REF!</definedName>
    <definedName name="__LHR07" localSheetId="0">#REF!</definedName>
    <definedName name="__LHR07">#REF!</definedName>
    <definedName name="__LHR08" localSheetId="3">#REF!</definedName>
    <definedName name="__LHR08" localSheetId="1">#REF!</definedName>
    <definedName name="__LHR08" localSheetId="0">#REF!</definedName>
    <definedName name="__LHR08">#REF!</definedName>
    <definedName name="__LHR09" localSheetId="3">#REF!</definedName>
    <definedName name="__LHR09" localSheetId="1">#REF!</definedName>
    <definedName name="__LHR09" localSheetId="0">#REF!</definedName>
    <definedName name="__LHR09">#REF!</definedName>
    <definedName name="__LHR10" localSheetId="3">#REF!</definedName>
    <definedName name="__LHR10" localSheetId="1">#REF!</definedName>
    <definedName name="__LHR10" localSheetId="0">#REF!</definedName>
    <definedName name="__LHR10">#REF!</definedName>
    <definedName name="__LHR11" localSheetId="3">#REF!</definedName>
    <definedName name="__LHR11" localSheetId="1">#REF!</definedName>
    <definedName name="__LHR11" localSheetId="0">#REF!</definedName>
    <definedName name="__LHR11">#REF!</definedName>
    <definedName name="__LHR12" localSheetId="3">#REF!</definedName>
    <definedName name="__LHR12" localSheetId="1">#REF!</definedName>
    <definedName name="__LHR12" localSheetId="0">#REF!</definedName>
    <definedName name="__LHR12">#REF!</definedName>
    <definedName name="__LHR13" localSheetId="3">#REF!</definedName>
    <definedName name="__LHR13" localSheetId="1">#REF!</definedName>
    <definedName name="__LHR13" localSheetId="0">#REF!</definedName>
    <definedName name="__LHR13">#REF!</definedName>
    <definedName name="__LHR14" localSheetId="3">#REF!</definedName>
    <definedName name="__LHR14" localSheetId="1">#REF!</definedName>
    <definedName name="__LHR14" localSheetId="0">#REF!</definedName>
    <definedName name="__LHR14">#REF!</definedName>
    <definedName name="__LHR15" localSheetId="3">#REF!</definedName>
    <definedName name="__LHR15" localSheetId="1">#REF!</definedName>
    <definedName name="__LHR15" localSheetId="0">#REF!</definedName>
    <definedName name="__LHR15">#REF!</definedName>
    <definedName name="__LHR16" localSheetId="3">#REF!</definedName>
    <definedName name="__LHR16" localSheetId="1">#REF!</definedName>
    <definedName name="__LHR16" localSheetId="0">#REF!</definedName>
    <definedName name="__LHR16">#REF!</definedName>
    <definedName name="__LHR17" localSheetId="3">#REF!</definedName>
    <definedName name="__LHR17" localSheetId="1">#REF!</definedName>
    <definedName name="__LHR17" localSheetId="0">#REF!</definedName>
    <definedName name="__LHR17">#REF!</definedName>
    <definedName name="__LHR18" localSheetId="3">#REF!</definedName>
    <definedName name="__LHR18" localSheetId="1">#REF!</definedName>
    <definedName name="__LHR18" localSheetId="0">#REF!</definedName>
    <definedName name="__LHR18">#REF!</definedName>
    <definedName name="__LHR19" localSheetId="3">#REF!</definedName>
    <definedName name="__LHR19" localSheetId="1">#REF!</definedName>
    <definedName name="__LHR19" localSheetId="0">#REF!</definedName>
    <definedName name="__LHR19">#REF!</definedName>
    <definedName name="__LHR20" localSheetId="3">#REF!</definedName>
    <definedName name="__LHR20" localSheetId="1">#REF!</definedName>
    <definedName name="__LHR20" localSheetId="0">#REF!</definedName>
    <definedName name="__LHR20">#REF!</definedName>
    <definedName name="__LHR21" localSheetId="3">#REF!</definedName>
    <definedName name="__LHR21" localSheetId="1">#REF!</definedName>
    <definedName name="__LHR21" localSheetId="0">#REF!</definedName>
    <definedName name="__LHR21">#REF!</definedName>
    <definedName name="__LHR22" localSheetId="3">#REF!</definedName>
    <definedName name="__LHR22" localSheetId="1">#REF!</definedName>
    <definedName name="__LHR22" localSheetId="0">#REF!</definedName>
    <definedName name="__LHR22">#REF!</definedName>
    <definedName name="__LHR23" localSheetId="3">#REF!</definedName>
    <definedName name="__LHR23" localSheetId="1">#REF!</definedName>
    <definedName name="__LHR23" localSheetId="0">#REF!</definedName>
    <definedName name="__LHR23">#REF!</definedName>
    <definedName name="__LHR24" localSheetId="3">#REF!</definedName>
    <definedName name="__LHR24" localSheetId="1">#REF!</definedName>
    <definedName name="__LHR24" localSheetId="0">#REF!</definedName>
    <definedName name="__LHR24">#REF!</definedName>
    <definedName name="__LHR25" localSheetId="3">#REF!</definedName>
    <definedName name="__LHR25" localSheetId="1">#REF!</definedName>
    <definedName name="__LHR25" localSheetId="0">#REF!</definedName>
    <definedName name="__LHR25">#REF!</definedName>
    <definedName name="__LHR26" localSheetId="3">#REF!</definedName>
    <definedName name="__LHR26" localSheetId="1">#REF!</definedName>
    <definedName name="__LHR26" localSheetId="0">#REF!</definedName>
    <definedName name="__LHR26">#REF!</definedName>
    <definedName name="__LHR27" localSheetId="3">#REF!</definedName>
    <definedName name="__LHR27" localSheetId="1">#REF!</definedName>
    <definedName name="__LHR27" localSheetId="0">#REF!</definedName>
    <definedName name="__LHR27">#REF!</definedName>
    <definedName name="__LHR28" localSheetId="3">#REF!</definedName>
    <definedName name="__LHR28" localSheetId="1">#REF!</definedName>
    <definedName name="__LHR28" localSheetId="0">#REF!</definedName>
    <definedName name="__LHR28">#REF!</definedName>
    <definedName name="__LHR29" localSheetId="3">#REF!</definedName>
    <definedName name="__LHR29" localSheetId="1">#REF!</definedName>
    <definedName name="__LHR29" localSheetId="0">#REF!</definedName>
    <definedName name="__LHR29">#REF!</definedName>
    <definedName name="__LHR30" localSheetId="3">#REF!</definedName>
    <definedName name="__LHR30" localSheetId="1">#REF!</definedName>
    <definedName name="__LHR30" localSheetId="0">#REF!</definedName>
    <definedName name="__LHR30">#REF!</definedName>
    <definedName name="__LHR31" localSheetId="3">#REF!</definedName>
    <definedName name="__LHR31" localSheetId="1">#REF!</definedName>
    <definedName name="__LHR31" localSheetId="0">#REF!</definedName>
    <definedName name="__LHR31">#REF!</definedName>
    <definedName name="__LHR32" localSheetId="3">#REF!</definedName>
    <definedName name="__LHR32" localSheetId="1">#REF!</definedName>
    <definedName name="__LHR32" localSheetId="0">#REF!</definedName>
    <definedName name="__LHR32">#REF!</definedName>
    <definedName name="__LHR33" localSheetId="3">#REF!</definedName>
    <definedName name="__LHR33" localSheetId="1">#REF!</definedName>
    <definedName name="__LHR33" localSheetId="0">#REF!</definedName>
    <definedName name="__LHR33">#REF!</definedName>
    <definedName name="__LHR34" localSheetId="3">#REF!</definedName>
    <definedName name="__LHR34" localSheetId="1">#REF!</definedName>
    <definedName name="__LHR34" localSheetId="0">#REF!</definedName>
    <definedName name="__LHR34">#REF!</definedName>
    <definedName name="__LIR01" localSheetId="3">#REF!</definedName>
    <definedName name="__LIR01" localSheetId="1">#REF!</definedName>
    <definedName name="__LIR01" localSheetId="0">#REF!</definedName>
    <definedName name="__LIR01">#REF!</definedName>
    <definedName name="__LIR02" localSheetId="3">#REF!</definedName>
    <definedName name="__LIR02" localSheetId="1">#REF!</definedName>
    <definedName name="__LIR02" localSheetId="0">#REF!</definedName>
    <definedName name="__LIR02">#REF!</definedName>
    <definedName name="__LIR03" localSheetId="3">#REF!</definedName>
    <definedName name="__LIR03" localSheetId="1">#REF!</definedName>
    <definedName name="__LIR03" localSheetId="0">#REF!</definedName>
    <definedName name="__LIR03">#REF!</definedName>
    <definedName name="__LIR04" localSheetId="3">#REF!</definedName>
    <definedName name="__LIR04" localSheetId="1">#REF!</definedName>
    <definedName name="__LIR04" localSheetId="0">#REF!</definedName>
    <definedName name="__LIR04">#REF!</definedName>
    <definedName name="__LIR05" localSheetId="3">#REF!</definedName>
    <definedName name="__LIR05" localSheetId="1">#REF!</definedName>
    <definedName name="__LIR05" localSheetId="0">#REF!</definedName>
    <definedName name="__LIR05">#REF!</definedName>
    <definedName name="__LIR06" localSheetId="3">#REF!</definedName>
    <definedName name="__LIR06" localSheetId="1">#REF!</definedName>
    <definedName name="__LIR06" localSheetId="0">#REF!</definedName>
    <definedName name="__LIR06">#REF!</definedName>
    <definedName name="__LIR07" localSheetId="3">#REF!</definedName>
    <definedName name="__LIR07" localSheetId="1">#REF!</definedName>
    <definedName name="__LIR07" localSheetId="0">#REF!</definedName>
    <definedName name="__LIR07">#REF!</definedName>
    <definedName name="__LIR08" localSheetId="3">#REF!</definedName>
    <definedName name="__LIR08" localSheetId="1">#REF!</definedName>
    <definedName name="__LIR08" localSheetId="0">#REF!</definedName>
    <definedName name="__LIR08">#REF!</definedName>
    <definedName name="__LIR09" localSheetId="3">#REF!</definedName>
    <definedName name="__LIR09" localSheetId="1">#REF!</definedName>
    <definedName name="__LIR09" localSheetId="0">#REF!</definedName>
    <definedName name="__LIR09">#REF!</definedName>
    <definedName name="__LIR10" localSheetId="3">#REF!</definedName>
    <definedName name="__LIR10" localSheetId="1">#REF!</definedName>
    <definedName name="__LIR10" localSheetId="0">#REF!</definedName>
    <definedName name="__LIR10">#REF!</definedName>
    <definedName name="__LIR11" localSheetId="3">#REF!</definedName>
    <definedName name="__LIR11" localSheetId="1">#REF!</definedName>
    <definedName name="__LIR11" localSheetId="0">#REF!</definedName>
    <definedName name="__LIR11">#REF!</definedName>
    <definedName name="__LIR12" localSheetId="3">#REF!</definedName>
    <definedName name="__LIR12" localSheetId="1">#REF!</definedName>
    <definedName name="__LIR12" localSheetId="0">#REF!</definedName>
    <definedName name="__LIR12">#REF!</definedName>
    <definedName name="__LIR13" localSheetId="3">#REF!</definedName>
    <definedName name="__LIR13" localSheetId="1">#REF!</definedName>
    <definedName name="__LIR13" localSheetId="0">#REF!</definedName>
    <definedName name="__LIR13">#REF!</definedName>
    <definedName name="__LIR14" localSheetId="3">#REF!</definedName>
    <definedName name="__LIR14" localSheetId="1">#REF!</definedName>
    <definedName name="__LIR14" localSheetId="0">#REF!</definedName>
    <definedName name="__LIR14">#REF!</definedName>
    <definedName name="__LIR15" localSheetId="3">#REF!</definedName>
    <definedName name="__LIR15" localSheetId="1">#REF!</definedName>
    <definedName name="__LIR15" localSheetId="0">#REF!</definedName>
    <definedName name="__LIR15">#REF!</definedName>
    <definedName name="__LIR16" localSheetId="3">#REF!</definedName>
    <definedName name="__LIR16" localSheetId="1">#REF!</definedName>
    <definedName name="__LIR16" localSheetId="0">#REF!</definedName>
    <definedName name="__LIR16">#REF!</definedName>
    <definedName name="__LIR17" localSheetId="3">#REF!</definedName>
    <definedName name="__LIR17" localSheetId="1">#REF!</definedName>
    <definedName name="__LIR17" localSheetId="0">#REF!</definedName>
    <definedName name="__LIR17">#REF!</definedName>
    <definedName name="__LIR18" localSheetId="3">#REF!</definedName>
    <definedName name="__LIR18" localSheetId="1">#REF!</definedName>
    <definedName name="__LIR18" localSheetId="0">#REF!</definedName>
    <definedName name="__LIR18">#REF!</definedName>
    <definedName name="__LIR19" localSheetId="3">#REF!</definedName>
    <definedName name="__LIR19" localSheetId="1">#REF!</definedName>
    <definedName name="__LIR19" localSheetId="0">#REF!</definedName>
    <definedName name="__LIR19">#REF!</definedName>
    <definedName name="__LIR20" localSheetId="3">#REF!</definedName>
    <definedName name="__LIR20" localSheetId="1">#REF!</definedName>
    <definedName name="__LIR20" localSheetId="0">#REF!</definedName>
    <definedName name="__LIR20">#REF!</definedName>
    <definedName name="__LIR21" localSheetId="3">#REF!</definedName>
    <definedName name="__LIR21" localSheetId="1">#REF!</definedName>
    <definedName name="__LIR21" localSheetId="0">#REF!</definedName>
    <definedName name="__LIR21">#REF!</definedName>
    <definedName name="__LIR22" localSheetId="3">#REF!</definedName>
    <definedName name="__LIR22" localSheetId="1">#REF!</definedName>
    <definedName name="__LIR22" localSheetId="0">#REF!</definedName>
    <definedName name="__LIR22">#REF!</definedName>
    <definedName name="__LIR23" localSheetId="3">#REF!</definedName>
    <definedName name="__LIR23" localSheetId="1">#REF!</definedName>
    <definedName name="__LIR23" localSheetId="0">#REF!</definedName>
    <definedName name="__LIR23">#REF!</definedName>
    <definedName name="__LIR24" localSheetId="3">#REF!</definedName>
    <definedName name="__LIR24" localSheetId="1">#REF!</definedName>
    <definedName name="__LIR24" localSheetId="0">#REF!</definedName>
    <definedName name="__LIR24">#REF!</definedName>
    <definedName name="__LIR25" localSheetId="3">#REF!</definedName>
    <definedName name="__LIR25" localSheetId="1">#REF!</definedName>
    <definedName name="__LIR25" localSheetId="0">#REF!</definedName>
    <definedName name="__LIR25">#REF!</definedName>
    <definedName name="__LIR26" localSheetId="3">#REF!</definedName>
    <definedName name="__LIR26" localSheetId="1">#REF!</definedName>
    <definedName name="__LIR26" localSheetId="0">#REF!</definedName>
    <definedName name="__LIR26">#REF!</definedName>
    <definedName name="__LIR27" localSheetId="3">#REF!</definedName>
    <definedName name="__LIR27" localSheetId="1">#REF!</definedName>
    <definedName name="__LIR27" localSheetId="0">#REF!</definedName>
    <definedName name="__LIR27">#REF!</definedName>
    <definedName name="__LIR28" localSheetId="3">#REF!</definedName>
    <definedName name="__LIR28" localSheetId="1">#REF!</definedName>
    <definedName name="__LIR28" localSheetId="0">#REF!</definedName>
    <definedName name="__LIR28">#REF!</definedName>
    <definedName name="__LIR29" localSheetId="3">#REF!</definedName>
    <definedName name="__LIR29" localSheetId="1">#REF!</definedName>
    <definedName name="__LIR29" localSheetId="0">#REF!</definedName>
    <definedName name="__LIR29">#REF!</definedName>
    <definedName name="__LIR30" localSheetId="3">#REF!</definedName>
    <definedName name="__LIR30" localSheetId="1">#REF!</definedName>
    <definedName name="__LIR30" localSheetId="0">#REF!</definedName>
    <definedName name="__LIR30">#REF!</definedName>
    <definedName name="__LIR31" localSheetId="3">#REF!</definedName>
    <definedName name="__LIR31" localSheetId="1">#REF!</definedName>
    <definedName name="__LIR31" localSheetId="0">#REF!</definedName>
    <definedName name="__LIR31">#REF!</definedName>
    <definedName name="__LIR32" localSheetId="3">#REF!</definedName>
    <definedName name="__LIR32" localSheetId="1">#REF!</definedName>
    <definedName name="__LIR32" localSheetId="0">#REF!</definedName>
    <definedName name="__LIR32">#REF!</definedName>
    <definedName name="__LIR33" localSheetId="3">#REF!</definedName>
    <definedName name="__LIR33" localSheetId="1">#REF!</definedName>
    <definedName name="__LIR33" localSheetId="0">#REF!</definedName>
    <definedName name="__LIR33">#REF!</definedName>
    <definedName name="__LTR01" localSheetId="3">'[9]Profit &amp; Loss Total'!#REF!</definedName>
    <definedName name="__LTR01" localSheetId="1">'[9]Profit &amp; Loss Total'!#REF!</definedName>
    <definedName name="__LTR01" localSheetId="0">'[9]Profit &amp; Loss Total'!#REF!</definedName>
    <definedName name="__LTR01">'[9]Profit &amp; Loss Total'!#REF!</definedName>
    <definedName name="__LTR02" localSheetId="3">'[9]Profit &amp; Loss Total'!#REF!</definedName>
    <definedName name="__LTR02" localSheetId="1">'[9]Profit &amp; Loss Total'!#REF!</definedName>
    <definedName name="__LTR02" localSheetId="0">'[9]Profit &amp; Loss Total'!#REF!</definedName>
    <definedName name="__LTR02">'[9]Profit &amp; Loss Total'!#REF!</definedName>
    <definedName name="__LTR03" localSheetId="3">'[9]Profit &amp; Loss Total'!#REF!</definedName>
    <definedName name="__LTR03" localSheetId="1">'[9]Profit &amp; Loss Total'!#REF!</definedName>
    <definedName name="__LTR03" localSheetId="0">'[9]Profit &amp; Loss Total'!#REF!</definedName>
    <definedName name="__LTR03">'[9]Profit &amp; Loss Total'!#REF!</definedName>
    <definedName name="__LTR04" localSheetId="3">'[9]Profit &amp; Loss Total'!#REF!</definedName>
    <definedName name="__LTR04" localSheetId="1">'[9]Profit &amp; Loss Total'!#REF!</definedName>
    <definedName name="__LTR04" localSheetId="0">'[9]Profit &amp; Loss Total'!#REF!</definedName>
    <definedName name="__LTR04">'[9]Profit &amp; Loss Total'!#REF!</definedName>
    <definedName name="__LTR05" localSheetId="3">'[9]Profit &amp; Loss Total'!#REF!</definedName>
    <definedName name="__LTR05" localSheetId="1">'[9]Profit &amp; Loss Total'!#REF!</definedName>
    <definedName name="__LTR05" localSheetId="0">'[9]Profit &amp; Loss Total'!#REF!</definedName>
    <definedName name="__LTR05">'[9]Profit &amp; Loss Total'!#REF!</definedName>
    <definedName name="__LTR06" localSheetId="3">'[9]Profit &amp; Loss Total'!#REF!</definedName>
    <definedName name="__LTR06" localSheetId="1">'[9]Profit &amp; Loss Total'!#REF!</definedName>
    <definedName name="__LTR06" localSheetId="0">'[9]Profit &amp; Loss Total'!#REF!</definedName>
    <definedName name="__LTR06">'[9]Profit &amp; Loss Total'!#REF!</definedName>
    <definedName name="__LTR07" localSheetId="3">'[9]Profit &amp; Loss Total'!#REF!</definedName>
    <definedName name="__LTR07" localSheetId="1">'[9]Profit &amp; Loss Total'!#REF!</definedName>
    <definedName name="__LTR07" localSheetId="0">'[9]Profit &amp; Loss Total'!#REF!</definedName>
    <definedName name="__LTR07">'[9]Profit &amp; Loss Total'!#REF!</definedName>
    <definedName name="__LTR08" localSheetId="3">'[9]Profit &amp; Loss Total'!#REF!</definedName>
    <definedName name="__LTR08" localSheetId="1">'[9]Profit &amp; Loss Total'!#REF!</definedName>
    <definedName name="__LTR08" localSheetId="0">'[9]Profit &amp; Loss Total'!#REF!</definedName>
    <definedName name="__LTR08">'[9]Profit &amp; Loss Total'!#REF!</definedName>
    <definedName name="__LTR09" localSheetId="3">'[9]Profit &amp; Loss Total'!#REF!</definedName>
    <definedName name="__LTR09" localSheetId="1">'[9]Profit &amp; Loss Total'!#REF!</definedName>
    <definedName name="__LTR09" localSheetId="0">'[9]Profit &amp; Loss Total'!#REF!</definedName>
    <definedName name="__LTR09">'[9]Profit &amp; Loss Total'!#REF!</definedName>
    <definedName name="__LTR10" localSheetId="3">'[9]Profit &amp; Loss Total'!#REF!</definedName>
    <definedName name="__LTR10" localSheetId="1">'[9]Profit &amp; Loss Total'!#REF!</definedName>
    <definedName name="__LTR10" localSheetId="0">'[9]Profit &amp; Loss Total'!#REF!</definedName>
    <definedName name="__LTR10">'[9]Profit &amp; Loss Total'!#REF!</definedName>
    <definedName name="__LTR11" localSheetId="3">'[9]Profit &amp; Loss Total'!#REF!</definedName>
    <definedName name="__LTR11" localSheetId="1">'[9]Profit &amp; Loss Total'!#REF!</definedName>
    <definedName name="__LTR11" localSheetId="0">'[9]Profit &amp; Loss Total'!#REF!</definedName>
    <definedName name="__LTR11">'[9]Profit &amp; Loss Total'!#REF!</definedName>
    <definedName name="__LTR12" localSheetId="3">'[9]Profit &amp; Loss Total'!#REF!</definedName>
    <definedName name="__LTR12" localSheetId="1">'[9]Profit &amp; Loss Total'!#REF!</definedName>
    <definedName name="__LTR12" localSheetId="0">'[9]Profit &amp; Loss Total'!#REF!</definedName>
    <definedName name="__LTR12">'[9]Profit &amp; Loss Total'!#REF!</definedName>
    <definedName name="__LTR13" localSheetId="3">'[9]Profit &amp; Loss Total'!#REF!</definedName>
    <definedName name="__LTR13" localSheetId="1">'[9]Profit &amp; Loss Total'!#REF!</definedName>
    <definedName name="__LTR13" localSheetId="0">'[9]Profit &amp; Loss Total'!#REF!</definedName>
    <definedName name="__LTR13">'[9]Profit &amp; Loss Total'!#REF!</definedName>
    <definedName name="__LTR14" localSheetId="3">'[9]Profit &amp; Loss Total'!#REF!</definedName>
    <definedName name="__LTR14" localSheetId="1">'[9]Profit &amp; Loss Total'!#REF!</definedName>
    <definedName name="__LTR14" localSheetId="0">'[9]Profit &amp; Loss Total'!#REF!</definedName>
    <definedName name="__LTR14">'[9]Profit &amp; Loss Total'!#REF!</definedName>
    <definedName name="__LTR15" localSheetId="3">'[9]Profit &amp; Loss Total'!#REF!</definedName>
    <definedName name="__LTR15" localSheetId="1">'[9]Profit &amp; Loss Total'!#REF!</definedName>
    <definedName name="__LTR15" localSheetId="0">'[9]Profit &amp; Loss Total'!#REF!</definedName>
    <definedName name="__LTR15">'[9]Profit &amp; Loss Total'!#REF!</definedName>
    <definedName name="__LTR16" localSheetId="3">'[9]Profit &amp; Loss Total'!#REF!</definedName>
    <definedName name="__LTR16" localSheetId="1">'[9]Profit &amp; Loss Total'!#REF!</definedName>
    <definedName name="__LTR16" localSheetId="0">'[9]Profit &amp; Loss Total'!#REF!</definedName>
    <definedName name="__LTR16">'[9]Profit &amp; Loss Total'!#REF!</definedName>
    <definedName name="__LTR17" localSheetId="3">'[9]Profit &amp; Loss Total'!#REF!</definedName>
    <definedName name="__LTR17" localSheetId="1">'[9]Profit &amp; Loss Total'!#REF!</definedName>
    <definedName name="__LTR17" localSheetId="0">'[9]Profit &amp; Loss Total'!#REF!</definedName>
    <definedName name="__LTR17">'[9]Profit &amp; Loss Total'!#REF!</definedName>
    <definedName name="__LTR18" localSheetId="3">'[9]Profit &amp; Loss Total'!#REF!</definedName>
    <definedName name="__LTR18" localSheetId="1">'[9]Profit &amp; Loss Total'!#REF!</definedName>
    <definedName name="__LTR18" localSheetId="0">'[9]Profit &amp; Loss Total'!#REF!</definedName>
    <definedName name="__LTR18">'[9]Profit &amp; Loss Total'!#REF!</definedName>
    <definedName name="__LTR19" localSheetId="3">'[9]Profit &amp; Loss Total'!#REF!</definedName>
    <definedName name="__LTR19" localSheetId="1">'[9]Profit &amp; Loss Total'!#REF!</definedName>
    <definedName name="__LTR19" localSheetId="0">'[9]Profit &amp; Loss Total'!#REF!</definedName>
    <definedName name="__LTR19">'[9]Profit &amp; Loss Total'!#REF!</definedName>
    <definedName name="__LTR20" localSheetId="3">'[9]Profit &amp; Loss Total'!#REF!</definedName>
    <definedName name="__LTR20" localSheetId="1">'[9]Profit &amp; Loss Total'!#REF!</definedName>
    <definedName name="__LTR20" localSheetId="0">'[9]Profit &amp; Loss Total'!#REF!</definedName>
    <definedName name="__LTR20">'[9]Profit &amp; Loss Total'!#REF!</definedName>
    <definedName name="__LTR21" localSheetId="3">'[9]Profit &amp; Loss Total'!#REF!</definedName>
    <definedName name="__LTR21" localSheetId="1">'[9]Profit &amp; Loss Total'!#REF!</definedName>
    <definedName name="__LTR21" localSheetId="0">'[9]Profit &amp; Loss Total'!#REF!</definedName>
    <definedName name="__LTR21">'[9]Profit &amp; Loss Total'!#REF!</definedName>
    <definedName name="__LTR22" localSheetId="3">'[9]Profit &amp; Loss Total'!#REF!</definedName>
    <definedName name="__LTR22" localSheetId="1">'[9]Profit &amp; Loss Total'!#REF!</definedName>
    <definedName name="__LTR22" localSheetId="0">'[9]Profit &amp; Loss Total'!#REF!</definedName>
    <definedName name="__LTR22">'[9]Profit &amp; Loss Total'!#REF!</definedName>
    <definedName name="__LTR23" localSheetId="3">'[9]Profit &amp; Loss Total'!#REF!</definedName>
    <definedName name="__LTR23" localSheetId="1">'[9]Profit &amp; Loss Total'!#REF!</definedName>
    <definedName name="__LTR23" localSheetId="0">'[9]Profit &amp; Loss Total'!#REF!</definedName>
    <definedName name="__LTR23">'[9]Profit &amp; Loss Total'!#REF!</definedName>
    <definedName name="__LTR24" localSheetId="3">'[9]Profit &amp; Loss Total'!#REF!</definedName>
    <definedName name="__LTR24" localSheetId="1">'[9]Profit &amp; Loss Total'!#REF!</definedName>
    <definedName name="__LTR24" localSheetId="0">'[9]Profit &amp; Loss Total'!#REF!</definedName>
    <definedName name="__LTR24">'[9]Profit &amp; Loss Total'!#REF!</definedName>
    <definedName name="__LTR25" localSheetId="3">'[9]Profit &amp; Loss Total'!#REF!</definedName>
    <definedName name="__LTR25" localSheetId="1">'[9]Profit &amp; Loss Total'!#REF!</definedName>
    <definedName name="__LTR25" localSheetId="0">'[9]Profit &amp; Loss Total'!#REF!</definedName>
    <definedName name="__LTR25">'[9]Profit &amp; Loss Total'!#REF!</definedName>
    <definedName name="__LTR26" localSheetId="3">'[9]Profit &amp; Loss Total'!#REF!</definedName>
    <definedName name="__LTR26" localSheetId="1">'[9]Profit &amp; Loss Total'!#REF!</definedName>
    <definedName name="__LTR26" localSheetId="0">'[9]Profit &amp; Loss Total'!#REF!</definedName>
    <definedName name="__LTR26">'[9]Profit &amp; Loss Total'!#REF!</definedName>
    <definedName name="__LTR27" localSheetId="3">'[9]Profit &amp; Loss Total'!#REF!</definedName>
    <definedName name="__LTR27" localSheetId="1">'[9]Profit &amp; Loss Total'!#REF!</definedName>
    <definedName name="__LTR27" localSheetId="0">'[9]Profit &amp; Loss Total'!#REF!</definedName>
    <definedName name="__LTR27">'[9]Profit &amp; Loss Total'!#REF!</definedName>
    <definedName name="__mm1" localSheetId="3">#REF!</definedName>
    <definedName name="__mm1" localSheetId="1">#REF!</definedName>
    <definedName name="__mm1" localSheetId="0">#REF!</definedName>
    <definedName name="__mm1">#REF!</definedName>
    <definedName name="__mm10" localSheetId="3">#REF!</definedName>
    <definedName name="__mm10" localSheetId="1">#REF!</definedName>
    <definedName name="__mm10" localSheetId="0">#REF!</definedName>
    <definedName name="__mm10">#REF!</definedName>
    <definedName name="__mm11" localSheetId="3">#REF!</definedName>
    <definedName name="__mm11" localSheetId="1">#REF!</definedName>
    <definedName name="__mm11" localSheetId="0">#REF!</definedName>
    <definedName name="__mm11">#REF!</definedName>
    <definedName name="__mm12" localSheetId="3">#REF!</definedName>
    <definedName name="__mm12" localSheetId="1">#REF!</definedName>
    <definedName name="__mm12" localSheetId="0">#REF!</definedName>
    <definedName name="__mm12">#REF!</definedName>
    <definedName name="__mm2" localSheetId="3">#REF!</definedName>
    <definedName name="__mm2" localSheetId="1">#REF!</definedName>
    <definedName name="__mm2" localSheetId="0">#REF!</definedName>
    <definedName name="__mm2">#REF!</definedName>
    <definedName name="__mm3" localSheetId="3">#REF!</definedName>
    <definedName name="__mm3" localSheetId="1">#REF!</definedName>
    <definedName name="__mm3" localSheetId="0">#REF!</definedName>
    <definedName name="__mm3">#REF!</definedName>
    <definedName name="__mm4" localSheetId="3">#REF!</definedName>
    <definedName name="__mm4" localSheetId="1">#REF!</definedName>
    <definedName name="__mm4" localSheetId="0">#REF!</definedName>
    <definedName name="__mm4">#REF!</definedName>
    <definedName name="__mm5" localSheetId="3">#REF!</definedName>
    <definedName name="__mm5" localSheetId="1">#REF!</definedName>
    <definedName name="__mm5" localSheetId="0">#REF!</definedName>
    <definedName name="__mm5">#REF!</definedName>
    <definedName name="__mm6" localSheetId="3">#REF!</definedName>
    <definedName name="__mm6" localSheetId="1">#REF!</definedName>
    <definedName name="__mm6" localSheetId="0">#REF!</definedName>
    <definedName name="__mm6">#REF!</definedName>
    <definedName name="__mm7" localSheetId="3">#REF!</definedName>
    <definedName name="__mm7" localSheetId="1">#REF!</definedName>
    <definedName name="__mm7" localSheetId="0">#REF!</definedName>
    <definedName name="__mm7">#REF!</definedName>
    <definedName name="__mm8" localSheetId="3">#REF!</definedName>
    <definedName name="__mm8" localSheetId="1">#REF!</definedName>
    <definedName name="__mm8" localSheetId="0">#REF!</definedName>
    <definedName name="__mm8">#REF!</definedName>
    <definedName name="__mm9" localSheetId="3">#REF!</definedName>
    <definedName name="__mm9" localSheetId="1">#REF!</definedName>
    <definedName name="__mm9" localSheetId="0">#REF!</definedName>
    <definedName name="__mm9">#REF!</definedName>
    <definedName name="__sh1" localSheetId="3">'[10]I-Index'!#REF!</definedName>
    <definedName name="__sh1" localSheetId="1">'[10]I-Index'!#REF!</definedName>
    <definedName name="__sh1" localSheetId="0">'[10]I-Index'!#REF!</definedName>
    <definedName name="__sh1">'[10]I-Index'!#REF!</definedName>
    <definedName name="__sht2" localSheetId="3" hidden="1">{#N/A,#N/A,FALSE,"Aging Summary";#N/A,#N/A,FALSE,"Ratio Analysis";#N/A,#N/A,FALSE,"Test 120 Day Accts";#N/A,#N/A,FALSE,"Tickmarks"}</definedName>
    <definedName name="__sht2" localSheetId="1" hidden="1">{#N/A,#N/A,FALSE,"Aging Summary";#N/A,#N/A,FALSE,"Ratio Analysis";#N/A,#N/A,FALSE,"Test 120 Day Accts";#N/A,#N/A,FALSE,"Tickmarks"}</definedName>
    <definedName name="__sht2" localSheetId="2" hidden="1">{#N/A,#N/A,FALSE,"Aging Summary";#N/A,#N/A,FALSE,"Ratio Analysis";#N/A,#N/A,FALSE,"Test 120 Day Accts";#N/A,#N/A,FALSE,"Tickmarks"}</definedName>
    <definedName name="__sht2" hidden="1">{#N/A,#N/A,FALSE,"Aging Summary";#N/A,#N/A,FALSE,"Ratio Analysis";#N/A,#N/A,FALSE,"Test 120 Day Accts";#N/A,#N/A,FALSE,"Tickmarks"}</definedName>
    <definedName name="__usd1" localSheetId="3">#REF!</definedName>
    <definedName name="__usd1" localSheetId="1">#REF!</definedName>
    <definedName name="__usd1" localSheetId="0">#REF!</definedName>
    <definedName name="__usd1">#REF!</definedName>
    <definedName name="_1" localSheetId="3">#REF!</definedName>
    <definedName name="_1" localSheetId="1">#REF!</definedName>
    <definedName name="_1" localSheetId="0">#REF!</definedName>
    <definedName name="_1">#REF!</definedName>
    <definedName name="_1_0res_percent" localSheetId="3">#REF!</definedName>
    <definedName name="_1_0res_percent" localSheetId="1">#REF!</definedName>
    <definedName name="_1_0res_percent" localSheetId="0">#REF!</definedName>
    <definedName name="_1_0res_percent">#REF!</definedName>
    <definedName name="_10__123Graph_AChart_1AE" localSheetId="3" hidden="1">#REF!</definedName>
    <definedName name="_10__123Graph_AChart_1AE" localSheetId="1" hidden="1">#REF!</definedName>
    <definedName name="_10__123Graph_AChart_1AE" localSheetId="0" hidden="1">#REF!</definedName>
    <definedName name="_10__123Graph_AChart_1AE" hidden="1">#REF!</definedName>
    <definedName name="_10__123Graph_AChart_1AG" localSheetId="3" hidden="1">#REF!</definedName>
    <definedName name="_10__123Graph_AChart_1AG" localSheetId="1" hidden="1">#REF!</definedName>
    <definedName name="_10__123Graph_AChart_1AG" localSheetId="0" hidden="1">#REF!</definedName>
    <definedName name="_10__123Graph_AChart_1AG" hidden="1">#REF!</definedName>
    <definedName name="_100_0FINANCING_REQUIREM" localSheetId="3">'[3]D2 DCF'!#REF!</definedName>
    <definedName name="_100_0FINANCING_REQUIREM" localSheetId="1">'[3]D2 DCF'!#REF!</definedName>
    <definedName name="_100_0FINANCING_REQUIREM" localSheetId="0">'[3]D2 DCF'!#REF!</definedName>
    <definedName name="_100_0FINANCING_REQUIREM">'[3]D2 DCF'!#REF!</definedName>
    <definedName name="_11__123Graph_AChart_1AF" localSheetId="3" hidden="1">#REF!</definedName>
    <definedName name="_11__123Graph_AChart_1AF" localSheetId="1" hidden="1">#REF!</definedName>
    <definedName name="_11__123Graph_AChart_1AF" localSheetId="0" hidden="1">#REF!</definedName>
    <definedName name="_11__123Graph_AChart_1AF" hidden="1">#REF!</definedName>
    <definedName name="_11__123Graph_AChart_1AI" localSheetId="3" hidden="1">#REF!</definedName>
    <definedName name="_11__123Graph_AChart_1AI" localSheetId="1" hidden="1">#REF!</definedName>
    <definedName name="_11__123Graph_AChart_1AI" localSheetId="0" hidden="1">#REF!</definedName>
    <definedName name="_11__123Graph_AChart_1AI" hidden="1">#REF!</definedName>
    <definedName name="_12__123Graph_AChart_1AG" localSheetId="3" hidden="1">#REF!</definedName>
    <definedName name="_12__123Graph_AChart_1AG" localSheetId="1" hidden="1">#REF!</definedName>
    <definedName name="_12__123Graph_AChart_1AG" localSheetId="0" hidden="1">#REF!</definedName>
    <definedName name="_12__123Graph_AChart_1AG" hidden="1">#REF!</definedName>
    <definedName name="_12__123Graph_AChart_1AJ" localSheetId="3" hidden="1">#REF!</definedName>
    <definedName name="_12__123Graph_AChart_1AJ" localSheetId="1" hidden="1">#REF!</definedName>
    <definedName name="_12__123Graph_AChart_1AJ" localSheetId="0" hidden="1">#REF!</definedName>
    <definedName name="_12__123Graph_AChart_1AJ" hidden="1">#REF!</definedName>
    <definedName name="_13__123Graph_AChart_1AI" localSheetId="3" hidden="1">#REF!</definedName>
    <definedName name="_13__123Graph_AChart_1AI" localSheetId="1" hidden="1">#REF!</definedName>
    <definedName name="_13__123Graph_AChart_1AI" localSheetId="0" hidden="1">#REF!</definedName>
    <definedName name="_13__123Graph_AChart_1AI" hidden="1">#REF!</definedName>
    <definedName name="_13__123Graph_AChart_1AK" localSheetId="3" hidden="1">#REF!</definedName>
    <definedName name="_13__123Graph_AChart_1AK" localSheetId="1" hidden="1">#REF!</definedName>
    <definedName name="_13__123Graph_AChart_1AK" localSheetId="0" hidden="1">#REF!</definedName>
    <definedName name="_13__123Graph_AChart_1AK" hidden="1">#REF!</definedName>
    <definedName name="_14__123Graph_AChart_1AJ" localSheetId="3" hidden="1">#REF!</definedName>
    <definedName name="_14__123Graph_AChart_1AJ" localSheetId="1" hidden="1">#REF!</definedName>
    <definedName name="_14__123Graph_AChart_1AJ" localSheetId="0" hidden="1">#REF!</definedName>
    <definedName name="_14__123Graph_AChart_1AJ" hidden="1">#REF!</definedName>
    <definedName name="_14__123Graph_AChart_1AL" localSheetId="3" hidden="1">#REF!</definedName>
    <definedName name="_14__123Graph_AChart_1AL" localSheetId="1" hidden="1">#REF!</definedName>
    <definedName name="_14__123Graph_AChart_1AL" localSheetId="0" hidden="1">#REF!</definedName>
    <definedName name="_14__123Graph_AChart_1AL" hidden="1">#REF!</definedName>
    <definedName name="_15__123Graph_AChart_1AK" localSheetId="3" hidden="1">#REF!</definedName>
    <definedName name="_15__123Graph_AChart_1AK" localSheetId="1" hidden="1">#REF!</definedName>
    <definedName name="_15__123Graph_AChart_1AK" localSheetId="0" hidden="1">#REF!</definedName>
    <definedName name="_15__123Graph_AChart_1AK" hidden="1">#REF!</definedName>
    <definedName name="_15__123Graph_AChart_1AM" localSheetId="3" hidden="1">#REF!</definedName>
    <definedName name="_15__123Graph_AChart_1AM" localSheetId="1" hidden="1">#REF!</definedName>
    <definedName name="_15__123Graph_AChart_1AM" localSheetId="0" hidden="1">#REF!</definedName>
    <definedName name="_15__123Graph_AChart_1AM" hidden="1">#REF!</definedName>
    <definedName name="_16__123Graph_AChart_1AL" localSheetId="3" hidden="1">#REF!</definedName>
    <definedName name="_16__123Graph_AChart_1AL" localSheetId="1" hidden="1">#REF!</definedName>
    <definedName name="_16__123Graph_AChart_1AL" localSheetId="0" hidden="1">#REF!</definedName>
    <definedName name="_16__123Graph_AChart_1AL" hidden="1">#REF!</definedName>
    <definedName name="_16__123Graph_AChart_1AN" localSheetId="3" hidden="1">#REF!</definedName>
    <definedName name="_16__123Graph_AChart_1AN" localSheetId="1" hidden="1">#REF!</definedName>
    <definedName name="_16__123Graph_AChart_1AN" localSheetId="0" hidden="1">#REF!</definedName>
    <definedName name="_16__123Graph_AChart_1AN" hidden="1">#REF!</definedName>
    <definedName name="_17__123Graph_AChart_1AM" localSheetId="3" hidden="1">#REF!</definedName>
    <definedName name="_17__123Graph_AChart_1AM" localSheetId="1" hidden="1">#REF!</definedName>
    <definedName name="_17__123Graph_AChart_1AM" localSheetId="0" hidden="1">#REF!</definedName>
    <definedName name="_17__123Graph_AChart_1AM" hidden="1">#REF!</definedName>
    <definedName name="_17__123Graph_AChart_1B" localSheetId="3" hidden="1">#REF!</definedName>
    <definedName name="_17__123Graph_AChart_1B" localSheetId="1" hidden="1">#REF!</definedName>
    <definedName name="_17__123Graph_AChart_1B" localSheetId="0" hidden="1">#REF!</definedName>
    <definedName name="_17__123Graph_AChart_1B" hidden="1">#REF!</definedName>
    <definedName name="_18__123Graph_AChart_1AN" localSheetId="3" hidden="1">#REF!</definedName>
    <definedName name="_18__123Graph_AChart_1AN" localSheetId="1" hidden="1">#REF!</definedName>
    <definedName name="_18__123Graph_AChart_1AN" localSheetId="0" hidden="1">#REF!</definedName>
    <definedName name="_18__123Graph_AChart_1AN" hidden="1">#REF!</definedName>
    <definedName name="_18__123Graph_AChart_1C" localSheetId="3" hidden="1">#REF!</definedName>
    <definedName name="_18__123Graph_AChart_1C" localSheetId="1" hidden="1">#REF!</definedName>
    <definedName name="_18__123Graph_AChart_1C" localSheetId="0" hidden="1">#REF!</definedName>
    <definedName name="_18__123Graph_AChart_1C" hidden="1">#REF!</definedName>
    <definedName name="_19__123Graph_AChart_1B" localSheetId="3" hidden="1">#REF!</definedName>
    <definedName name="_19__123Graph_AChart_1B" localSheetId="1" hidden="1">#REF!</definedName>
    <definedName name="_19__123Graph_AChart_1B" localSheetId="0" hidden="1">#REF!</definedName>
    <definedName name="_19__123Graph_AChart_1B" hidden="1">#REF!</definedName>
    <definedName name="_19__123Graph_AChart_1E" localSheetId="3" hidden="1">#REF!</definedName>
    <definedName name="_19__123Graph_AChart_1E" localSheetId="1" hidden="1">#REF!</definedName>
    <definedName name="_19__123Graph_AChart_1E" localSheetId="0" hidden="1">#REF!</definedName>
    <definedName name="_19__123Graph_AChart_1E" hidden="1">#REF!</definedName>
    <definedName name="_2" localSheetId="3">#REF!</definedName>
    <definedName name="_2" localSheetId="1">#REF!</definedName>
    <definedName name="_2" localSheetId="0">#REF!</definedName>
    <definedName name="_2">#REF!</definedName>
    <definedName name="_2_0res_percent" localSheetId="3">#REF!</definedName>
    <definedName name="_2_0res_percent" localSheetId="1">#REF!</definedName>
    <definedName name="_2_0res_percent" localSheetId="0">#REF!</definedName>
    <definedName name="_2_0res_percent">#REF!</definedName>
    <definedName name="_2_0zone_ic_perc" localSheetId="3">[2]Opex!#REF!</definedName>
    <definedName name="_2_0zone_ic_perc" localSheetId="1">[2]Opex!#REF!</definedName>
    <definedName name="_2_0zone_ic_perc" localSheetId="0">[2]Opex!#REF!</definedName>
    <definedName name="_2_0zone_ic_perc">[2]Opex!#REF!</definedName>
    <definedName name="_20__123Graph_AChart_1C" localSheetId="3" hidden="1">#REF!</definedName>
    <definedName name="_20__123Graph_AChart_1C" localSheetId="1" hidden="1">#REF!</definedName>
    <definedName name="_20__123Graph_AChart_1C" localSheetId="0" hidden="1">#REF!</definedName>
    <definedName name="_20__123Graph_AChart_1C" hidden="1">#REF!</definedName>
    <definedName name="_20__123Graph_AChart_1F" localSheetId="3" hidden="1">#REF!</definedName>
    <definedName name="_20__123Graph_AChart_1F" localSheetId="1" hidden="1">#REF!</definedName>
    <definedName name="_20__123Graph_AChart_1F" localSheetId="0" hidden="1">#REF!</definedName>
    <definedName name="_20__123Graph_AChart_1F" hidden="1">#REF!</definedName>
    <definedName name="_21__123Graph_AChart_1E" localSheetId="3" hidden="1">#REF!</definedName>
    <definedName name="_21__123Graph_AChart_1E" localSheetId="1" hidden="1">#REF!</definedName>
    <definedName name="_21__123Graph_AChart_1E" localSheetId="0" hidden="1">#REF!</definedName>
    <definedName name="_21__123Graph_AChart_1E" hidden="1">#REF!</definedName>
    <definedName name="_21__123Graph_AChart_1G" localSheetId="3" hidden="1">#REF!</definedName>
    <definedName name="_21__123Graph_AChart_1G" localSheetId="1" hidden="1">#REF!</definedName>
    <definedName name="_21__123Graph_AChart_1G" localSheetId="0" hidden="1">#REF!</definedName>
    <definedName name="_21__123Graph_AChart_1G" hidden="1">#REF!</definedName>
    <definedName name="_22__123Graph_AChart_1F" localSheetId="3" hidden="1">#REF!</definedName>
    <definedName name="_22__123Graph_AChart_1F" localSheetId="1" hidden="1">#REF!</definedName>
    <definedName name="_22__123Graph_AChart_1F" localSheetId="0" hidden="1">#REF!</definedName>
    <definedName name="_22__123Graph_AChart_1F" hidden="1">#REF!</definedName>
    <definedName name="_22__123Graph_AChart_1H" localSheetId="3" hidden="1">#REF!</definedName>
    <definedName name="_22__123Graph_AChart_1H" localSheetId="1" hidden="1">#REF!</definedName>
    <definedName name="_22__123Graph_AChart_1H" localSheetId="0" hidden="1">#REF!</definedName>
    <definedName name="_22__123Graph_AChart_1H" hidden="1">#REF!</definedName>
    <definedName name="_23__123Graph_AChart_1G" localSheetId="3" hidden="1">#REF!</definedName>
    <definedName name="_23__123Graph_AChart_1G" localSheetId="1" hidden="1">#REF!</definedName>
    <definedName name="_23__123Graph_AChart_1G" localSheetId="0" hidden="1">#REF!</definedName>
    <definedName name="_23__123Graph_AChart_1G" hidden="1">#REF!</definedName>
    <definedName name="_23__123Graph_AChart_1I" localSheetId="3" hidden="1">#REF!</definedName>
    <definedName name="_23__123Graph_AChart_1I" localSheetId="1" hidden="1">#REF!</definedName>
    <definedName name="_23__123Graph_AChart_1I" localSheetId="0" hidden="1">#REF!</definedName>
    <definedName name="_23__123Graph_AChart_1I" hidden="1">#REF!</definedName>
    <definedName name="_24__123Graph_AChart_1H" localSheetId="3" hidden="1">#REF!</definedName>
    <definedName name="_24__123Graph_AChart_1H" localSheetId="1" hidden="1">#REF!</definedName>
    <definedName name="_24__123Graph_AChart_1H" localSheetId="0" hidden="1">#REF!</definedName>
    <definedName name="_24__123Graph_AChart_1H" hidden="1">#REF!</definedName>
    <definedName name="_24__123Graph_AChart_1J" localSheetId="3" hidden="1">#REF!</definedName>
    <definedName name="_24__123Graph_AChart_1J" localSheetId="1" hidden="1">#REF!</definedName>
    <definedName name="_24__123Graph_AChart_1J" localSheetId="0" hidden="1">#REF!</definedName>
    <definedName name="_24__123Graph_AChart_1J" hidden="1">#REF!</definedName>
    <definedName name="_25__123Graph_AChart_1I" localSheetId="3" hidden="1">#REF!</definedName>
    <definedName name="_25__123Graph_AChart_1I" localSheetId="1" hidden="1">#REF!</definedName>
    <definedName name="_25__123Graph_AChart_1I" localSheetId="0" hidden="1">#REF!</definedName>
    <definedName name="_25__123Graph_AChart_1I" hidden="1">#REF!</definedName>
    <definedName name="_25__123Graph_AChart_1K" localSheetId="3" hidden="1">#REF!</definedName>
    <definedName name="_25__123Graph_AChart_1K" localSheetId="1" hidden="1">#REF!</definedName>
    <definedName name="_25__123Graph_AChart_1K" localSheetId="0" hidden="1">#REF!</definedName>
    <definedName name="_25__123Graph_AChart_1K" hidden="1">#REF!</definedName>
    <definedName name="_26__123Graph_AChart_1J" localSheetId="3" hidden="1">#REF!</definedName>
    <definedName name="_26__123Graph_AChart_1J" localSheetId="1" hidden="1">#REF!</definedName>
    <definedName name="_26__123Graph_AChart_1J" localSheetId="0" hidden="1">#REF!</definedName>
    <definedName name="_26__123Graph_AChart_1J" hidden="1">#REF!</definedName>
    <definedName name="_26__123Graph_AChart_1L" localSheetId="3" hidden="1">#REF!</definedName>
    <definedName name="_26__123Graph_AChart_1L" localSheetId="1" hidden="1">#REF!</definedName>
    <definedName name="_26__123Graph_AChart_1L" localSheetId="0" hidden="1">#REF!</definedName>
    <definedName name="_26__123Graph_AChart_1L" hidden="1">#REF!</definedName>
    <definedName name="_27__123Graph_AChart_1K" localSheetId="3" hidden="1">#REF!</definedName>
    <definedName name="_27__123Graph_AChart_1K" localSheetId="1" hidden="1">#REF!</definedName>
    <definedName name="_27__123Graph_AChart_1K" localSheetId="0" hidden="1">#REF!</definedName>
    <definedName name="_27__123Graph_AChart_1K" hidden="1">#REF!</definedName>
    <definedName name="_27__123Graph_AChart_1M" localSheetId="3" hidden="1">#REF!</definedName>
    <definedName name="_27__123Graph_AChart_1M" localSheetId="1" hidden="1">#REF!</definedName>
    <definedName name="_27__123Graph_AChart_1M" localSheetId="0" hidden="1">#REF!</definedName>
    <definedName name="_27__123Graph_AChart_1M" hidden="1">#REF!</definedName>
    <definedName name="_28__123Graph_AChart_1L" localSheetId="3" hidden="1">#REF!</definedName>
    <definedName name="_28__123Graph_AChart_1L" localSheetId="1" hidden="1">#REF!</definedName>
    <definedName name="_28__123Graph_AChart_1L" localSheetId="0" hidden="1">#REF!</definedName>
    <definedName name="_28__123Graph_AChart_1L" hidden="1">#REF!</definedName>
    <definedName name="_28__123Graph_AChart_1N" localSheetId="3" hidden="1">#REF!</definedName>
    <definedName name="_28__123Graph_AChart_1N" localSheetId="1" hidden="1">#REF!</definedName>
    <definedName name="_28__123Graph_AChart_1N" localSheetId="0" hidden="1">#REF!</definedName>
    <definedName name="_28__123Graph_AChart_1N" hidden="1">#REF!</definedName>
    <definedName name="_29__123Graph_AChart_1M" localSheetId="3" hidden="1">#REF!</definedName>
    <definedName name="_29__123Graph_AChart_1M" localSheetId="1" hidden="1">#REF!</definedName>
    <definedName name="_29__123Graph_AChart_1M" localSheetId="0" hidden="1">#REF!</definedName>
    <definedName name="_29__123Graph_AChart_1M" hidden="1">#REF!</definedName>
    <definedName name="_29__123Graph_AChart_1O" localSheetId="3" hidden="1">#REF!</definedName>
    <definedName name="_29__123Graph_AChart_1O" localSheetId="1" hidden="1">#REF!</definedName>
    <definedName name="_29__123Graph_AChart_1O" localSheetId="0" hidden="1">#REF!</definedName>
    <definedName name="_29__123Graph_AChart_1O" hidden="1">#REF!</definedName>
    <definedName name="_3" localSheetId="3">#REF!</definedName>
    <definedName name="_3" localSheetId="1">#REF!</definedName>
    <definedName name="_3" localSheetId="0">#REF!</definedName>
    <definedName name="_3">#REF!</definedName>
    <definedName name="_3__123Graph_AChart_1A" localSheetId="3" hidden="1">#REF!</definedName>
    <definedName name="_3__123Graph_AChart_1A" localSheetId="1" hidden="1">#REF!</definedName>
    <definedName name="_3__123Graph_AChart_1A" localSheetId="0" hidden="1">#REF!</definedName>
    <definedName name="_3__123Graph_AChart_1A" hidden="1">#REF!</definedName>
    <definedName name="_30__123Graph_AChart_1N" localSheetId="3" hidden="1">#REF!</definedName>
    <definedName name="_30__123Graph_AChart_1N" localSheetId="1" hidden="1">#REF!</definedName>
    <definedName name="_30__123Graph_AChart_1N" localSheetId="0" hidden="1">#REF!</definedName>
    <definedName name="_30__123Graph_AChart_1N" hidden="1">#REF!</definedName>
    <definedName name="_30__123Graph_AChart_1P" localSheetId="3" hidden="1">#REF!</definedName>
    <definedName name="_30__123Graph_AChart_1P" localSheetId="1" hidden="1">#REF!</definedName>
    <definedName name="_30__123Graph_AChart_1P" localSheetId="0" hidden="1">#REF!</definedName>
    <definedName name="_30__123Graph_AChart_1P" hidden="1">#REF!</definedName>
    <definedName name="_31__123Graph_AChart_1O" localSheetId="3" hidden="1">#REF!</definedName>
    <definedName name="_31__123Graph_AChart_1O" localSheetId="1" hidden="1">#REF!</definedName>
    <definedName name="_31__123Graph_AChart_1O" localSheetId="0" hidden="1">#REF!</definedName>
    <definedName name="_31__123Graph_AChart_1O" hidden="1">#REF!</definedName>
    <definedName name="_31__123Graph_AChart_1Q" localSheetId="3" hidden="1">#REF!</definedName>
    <definedName name="_31__123Graph_AChart_1Q" localSheetId="1" hidden="1">#REF!</definedName>
    <definedName name="_31__123Graph_AChart_1Q" localSheetId="0" hidden="1">#REF!</definedName>
    <definedName name="_31__123Graph_AChart_1Q" hidden="1">#REF!</definedName>
    <definedName name="_32__123Graph_AChart_1P" localSheetId="3" hidden="1">#REF!</definedName>
    <definedName name="_32__123Graph_AChart_1P" localSheetId="1" hidden="1">#REF!</definedName>
    <definedName name="_32__123Graph_AChart_1P" localSheetId="0" hidden="1">#REF!</definedName>
    <definedName name="_32__123Graph_AChart_1P" hidden="1">#REF!</definedName>
    <definedName name="_32__123Graph_AChart_1R" localSheetId="3" hidden="1">#REF!</definedName>
    <definedName name="_32__123Graph_AChart_1R" localSheetId="1" hidden="1">#REF!</definedName>
    <definedName name="_32__123Graph_AChart_1R" localSheetId="0" hidden="1">#REF!</definedName>
    <definedName name="_32__123Graph_AChart_1R" hidden="1">#REF!</definedName>
    <definedName name="_33__123Graph_AChart_1Q" localSheetId="3" hidden="1">#REF!</definedName>
    <definedName name="_33__123Graph_AChart_1Q" localSheetId="1" hidden="1">#REF!</definedName>
    <definedName name="_33__123Graph_AChart_1Q" localSheetId="0" hidden="1">#REF!</definedName>
    <definedName name="_33__123Graph_AChart_1Q" hidden="1">#REF!</definedName>
    <definedName name="_33__123Graph_AChart_1S" localSheetId="3" hidden="1">#REF!</definedName>
    <definedName name="_33__123Graph_AChart_1S" localSheetId="1" hidden="1">#REF!</definedName>
    <definedName name="_33__123Graph_AChart_1S" localSheetId="0" hidden="1">#REF!</definedName>
    <definedName name="_33__123Graph_AChart_1S" hidden="1">#REF!</definedName>
    <definedName name="_34__123Graph_AChart_1R" localSheetId="3" hidden="1">#REF!</definedName>
    <definedName name="_34__123Graph_AChart_1R" localSheetId="1" hidden="1">#REF!</definedName>
    <definedName name="_34__123Graph_AChart_1R" localSheetId="0" hidden="1">#REF!</definedName>
    <definedName name="_34__123Graph_AChart_1R" hidden="1">#REF!</definedName>
    <definedName name="_34__123Graph_AChart_1T" localSheetId="3" hidden="1">#REF!</definedName>
    <definedName name="_34__123Graph_AChart_1T" localSheetId="1" hidden="1">#REF!</definedName>
    <definedName name="_34__123Graph_AChart_1T" localSheetId="0" hidden="1">#REF!</definedName>
    <definedName name="_34__123Graph_AChart_1T" hidden="1">#REF!</definedName>
    <definedName name="_35__123Graph_AChart_1S" localSheetId="3" hidden="1">#REF!</definedName>
    <definedName name="_35__123Graph_AChart_1S" localSheetId="1" hidden="1">#REF!</definedName>
    <definedName name="_35__123Graph_AChart_1S" localSheetId="0" hidden="1">#REF!</definedName>
    <definedName name="_35__123Graph_AChart_1S" hidden="1">#REF!</definedName>
    <definedName name="_35__123Graph_AChart_1U" localSheetId="3" hidden="1">#REF!</definedName>
    <definedName name="_35__123Graph_AChart_1U" localSheetId="1" hidden="1">#REF!</definedName>
    <definedName name="_35__123Graph_AChart_1U" localSheetId="0" hidden="1">#REF!</definedName>
    <definedName name="_35__123Graph_AChart_1U" hidden="1">#REF!</definedName>
    <definedName name="_36__123Graph_AChart_1T" localSheetId="3" hidden="1">#REF!</definedName>
    <definedName name="_36__123Graph_AChart_1T" localSheetId="1" hidden="1">#REF!</definedName>
    <definedName name="_36__123Graph_AChart_1T" localSheetId="0" hidden="1">#REF!</definedName>
    <definedName name="_36__123Graph_AChart_1T" hidden="1">#REF!</definedName>
    <definedName name="_36__123Graph_AChart_1V" localSheetId="3" hidden="1">#REF!</definedName>
    <definedName name="_36__123Graph_AChart_1V" localSheetId="1" hidden="1">#REF!</definedName>
    <definedName name="_36__123Graph_AChart_1V" localSheetId="0" hidden="1">#REF!</definedName>
    <definedName name="_36__123Graph_AChart_1V" hidden="1">#REF!</definedName>
    <definedName name="_37__123Graph_AChart_1U" localSheetId="3" hidden="1">#REF!</definedName>
    <definedName name="_37__123Graph_AChart_1U" localSheetId="1" hidden="1">#REF!</definedName>
    <definedName name="_37__123Graph_AChart_1U" localSheetId="0" hidden="1">#REF!</definedName>
    <definedName name="_37__123Graph_AChart_1U" hidden="1">#REF!</definedName>
    <definedName name="_37__123Graph_AChart_1W" localSheetId="3" hidden="1">#REF!</definedName>
    <definedName name="_37__123Graph_AChart_1W" localSheetId="1" hidden="1">#REF!</definedName>
    <definedName name="_37__123Graph_AChart_1W" localSheetId="0" hidden="1">#REF!</definedName>
    <definedName name="_37__123Graph_AChart_1W" hidden="1">#REF!</definedName>
    <definedName name="_38__123Graph_AChart_1V" localSheetId="3" hidden="1">#REF!</definedName>
    <definedName name="_38__123Graph_AChart_1V" localSheetId="1" hidden="1">#REF!</definedName>
    <definedName name="_38__123Graph_AChart_1V" localSheetId="0" hidden="1">#REF!</definedName>
    <definedName name="_38__123Graph_AChart_1V" hidden="1">#REF!</definedName>
    <definedName name="_38__123Graph_AChart_1X" localSheetId="3" hidden="1">#REF!</definedName>
    <definedName name="_38__123Graph_AChart_1X" localSheetId="1" hidden="1">#REF!</definedName>
    <definedName name="_38__123Graph_AChart_1X" localSheetId="0" hidden="1">#REF!</definedName>
    <definedName name="_38__123Graph_AChart_1X" hidden="1">#REF!</definedName>
    <definedName name="_39__123Graph_AChart_1W" localSheetId="3" hidden="1">#REF!</definedName>
    <definedName name="_39__123Graph_AChart_1W" localSheetId="1" hidden="1">#REF!</definedName>
    <definedName name="_39__123Graph_AChart_1W" localSheetId="0" hidden="1">#REF!</definedName>
    <definedName name="_39__123Graph_AChart_1W" hidden="1">#REF!</definedName>
    <definedName name="_39__123Graph_AChart_1Y" localSheetId="3" hidden="1">#REF!</definedName>
    <definedName name="_39__123Graph_AChart_1Y" localSheetId="1" hidden="1">#REF!</definedName>
    <definedName name="_39__123Graph_AChart_1Y" localSheetId="0" hidden="1">#REF!</definedName>
    <definedName name="_39__123Graph_AChart_1Y" hidden="1">#REF!</definedName>
    <definedName name="_4__123Graph_AChart_1AA" localSheetId="3" hidden="1">#REF!</definedName>
    <definedName name="_4__123Graph_AChart_1AA" localSheetId="1" hidden="1">#REF!</definedName>
    <definedName name="_4__123Graph_AChart_1AA" localSheetId="0" hidden="1">#REF!</definedName>
    <definedName name="_4__123Graph_AChart_1AA" hidden="1">#REF!</definedName>
    <definedName name="_4_0zone_ic_perc" localSheetId="3">[2]Opex!#REF!</definedName>
    <definedName name="_4_0zone_ic_perc" localSheetId="1">[2]Opex!#REF!</definedName>
    <definedName name="_4_0zone_ic_perc" localSheetId="0">[2]Opex!#REF!</definedName>
    <definedName name="_4_0zone_ic_perc">[2]Opex!#REF!</definedName>
    <definedName name="_40__123Graph_AChart_1X" localSheetId="3" hidden="1">#REF!</definedName>
    <definedName name="_40__123Graph_AChart_1X" localSheetId="1" hidden="1">#REF!</definedName>
    <definedName name="_40__123Graph_AChart_1X" localSheetId="0" hidden="1">#REF!</definedName>
    <definedName name="_40__123Graph_AChart_1X" hidden="1">#REF!</definedName>
    <definedName name="_40__123Graph_AChart_1Z" localSheetId="3" hidden="1">#REF!</definedName>
    <definedName name="_40__123Graph_AChart_1Z" localSheetId="1" hidden="1">#REF!</definedName>
    <definedName name="_40__123Graph_AChart_1Z" localSheetId="0" hidden="1">#REF!</definedName>
    <definedName name="_40__123Graph_AChart_1Z" hidden="1">#REF!</definedName>
    <definedName name="_4050_00" localSheetId="3">#REF!</definedName>
    <definedName name="_4050_00" localSheetId="1">#REF!</definedName>
    <definedName name="_4050_00" localSheetId="0">#REF!</definedName>
    <definedName name="_4050_00">#REF!</definedName>
    <definedName name="_4050_01" localSheetId="3">#REF!</definedName>
    <definedName name="_4050_01" localSheetId="1">#REF!</definedName>
    <definedName name="_4050_01" localSheetId="0">#REF!</definedName>
    <definedName name="_4050_01">#REF!</definedName>
    <definedName name="_4050_n" localSheetId="3">#REF!</definedName>
    <definedName name="_4050_n" localSheetId="1">#REF!</definedName>
    <definedName name="_4050_n" localSheetId="0">#REF!</definedName>
    <definedName name="_4050_n">#REF!</definedName>
    <definedName name="_4052_00" localSheetId="3">#REF!</definedName>
    <definedName name="_4052_00" localSheetId="1">#REF!</definedName>
    <definedName name="_4052_00" localSheetId="0">#REF!</definedName>
    <definedName name="_4052_00">#REF!</definedName>
    <definedName name="_4052_01" localSheetId="3">#REF!</definedName>
    <definedName name="_4052_01" localSheetId="1">#REF!</definedName>
    <definedName name="_4052_01" localSheetId="0">#REF!</definedName>
    <definedName name="_4052_01">#REF!</definedName>
    <definedName name="_4052_n" localSheetId="3">#REF!</definedName>
    <definedName name="_4052_n" localSheetId="1">#REF!</definedName>
    <definedName name="_4052_n" localSheetId="0">#REF!</definedName>
    <definedName name="_4052_n">#REF!</definedName>
    <definedName name="_41__123Graph_AChart_1Y" localSheetId="3" hidden="1">#REF!</definedName>
    <definedName name="_41__123Graph_AChart_1Y" localSheetId="1" hidden="1">#REF!</definedName>
    <definedName name="_41__123Graph_AChart_1Y" localSheetId="0" hidden="1">#REF!</definedName>
    <definedName name="_41__123Graph_AChart_1Y" hidden="1">#REF!</definedName>
    <definedName name="_41__123Graph_AChart_2D" localSheetId="3" hidden="1">#REF!</definedName>
    <definedName name="_41__123Graph_AChart_2D" localSheetId="1" hidden="1">#REF!</definedName>
    <definedName name="_41__123Graph_AChart_2D" localSheetId="0" hidden="1">#REF!</definedName>
    <definedName name="_41__123Graph_AChart_2D" hidden="1">#REF!</definedName>
    <definedName name="_4100_00" localSheetId="3">#REF!</definedName>
    <definedName name="_4100_00" localSheetId="1">#REF!</definedName>
    <definedName name="_4100_00" localSheetId="0">#REF!</definedName>
    <definedName name="_4100_00">#REF!</definedName>
    <definedName name="_4100_01" localSheetId="3">#REF!</definedName>
    <definedName name="_4100_01" localSheetId="1">#REF!</definedName>
    <definedName name="_4100_01" localSheetId="0">#REF!</definedName>
    <definedName name="_4100_01">#REF!</definedName>
    <definedName name="_4100_n" localSheetId="3">#REF!</definedName>
    <definedName name="_4100_n" localSheetId="1">#REF!</definedName>
    <definedName name="_4100_n" localSheetId="0">#REF!</definedName>
    <definedName name="_4100_n">#REF!</definedName>
    <definedName name="_4101_00" localSheetId="3">#REF!</definedName>
    <definedName name="_4101_00" localSheetId="1">#REF!</definedName>
    <definedName name="_4101_00" localSheetId="0">#REF!</definedName>
    <definedName name="_4101_00">#REF!</definedName>
    <definedName name="_4101_01" localSheetId="3">#REF!</definedName>
    <definedName name="_4101_01" localSheetId="1">#REF!</definedName>
    <definedName name="_4101_01" localSheetId="0">#REF!</definedName>
    <definedName name="_4101_01">#REF!</definedName>
    <definedName name="_4101_n" localSheetId="3">#REF!</definedName>
    <definedName name="_4101_n" localSheetId="1">#REF!</definedName>
    <definedName name="_4101_n" localSheetId="0">#REF!</definedName>
    <definedName name="_4101_n">#REF!</definedName>
    <definedName name="_4150_00" localSheetId="3">#REF!</definedName>
    <definedName name="_4150_00" localSheetId="1">#REF!</definedName>
    <definedName name="_4150_00" localSheetId="0">#REF!</definedName>
    <definedName name="_4150_00">#REF!</definedName>
    <definedName name="_4150_01" localSheetId="3">#REF!</definedName>
    <definedName name="_4150_01" localSheetId="1">#REF!</definedName>
    <definedName name="_4150_01" localSheetId="0">#REF!</definedName>
    <definedName name="_4150_01">#REF!</definedName>
    <definedName name="_4150_n" localSheetId="3">#REF!</definedName>
    <definedName name="_4150_n" localSheetId="1">#REF!</definedName>
    <definedName name="_4150_n" localSheetId="0">#REF!</definedName>
    <definedName name="_4150_n">#REF!</definedName>
    <definedName name="_4151_00">'[11]A-20'!$C$149</definedName>
    <definedName name="_4151_01">'[11]A-20'!$E$149</definedName>
    <definedName name="_4151_n" localSheetId="3">#REF!</definedName>
    <definedName name="_4151_n" localSheetId="1">#REF!</definedName>
    <definedName name="_4151_n" localSheetId="0">#REF!</definedName>
    <definedName name="_4151_n">#REF!</definedName>
    <definedName name="_4152_00">'[11]A-20'!$C$150</definedName>
    <definedName name="_4152_01">'[11]A-20'!$E$150</definedName>
    <definedName name="_4152_n" localSheetId="3">#REF!</definedName>
    <definedName name="_4152_n" localSheetId="1">#REF!</definedName>
    <definedName name="_4152_n" localSheetId="0">#REF!</definedName>
    <definedName name="_4152_n">#REF!</definedName>
    <definedName name="_4155_00">'[11]A-20'!$C$151</definedName>
    <definedName name="_4155_01">'[11]A-20'!$E$151</definedName>
    <definedName name="_4155_n">'[11]A-20'!$B$151</definedName>
    <definedName name="_42__123Graph_AChart_1Z" localSheetId="3" hidden="1">#REF!</definedName>
    <definedName name="_42__123Graph_AChart_1Z" localSheetId="1" hidden="1">#REF!</definedName>
    <definedName name="_42__123Graph_AChart_1Z" localSheetId="0" hidden="1">#REF!</definedName>
    <definedName name="_42__123Graph_AChart_1Z" hidden="1">#REF!</definedName>
    <definedName name="_42__123Graph_AChart_3D" localSheetId="3" hidden="1">#REF!</definedName>
    <definedName name="_42__123Graph_AChart_3D" localSheetId="1" hidden="1">#REF!</definedName>
    <definedName name="_42__123Graph_AChart_3D" localSheetId="0" hidden="1">#REF!</definedName>
    <definedName name="_42__123Graph_AChart_3D" hidden="1">#REF!</definedName>
    <definedName name="_4250_00" localSheetId="3">#REF!</definedName>
    <definedName name="_4250_00" localSheetId="1">#REF!</definedName>
    <definedName name="_4250_00" localSheetId="0">#REF!</definedName>
    <definedName name="_4250_00">#REF!</definedName>
    <definedName name="_4250_01" localSheetId="3">#REF!</definedName>
    <definedName name="_4250_01" localSheetId="1">#REF!</definedName>
    <definedName name="_4250_01" localSheetId="0">#REF!</definedName>
    <definedName name="_4250_01">#REF!</definedName>
    <definedName name="_4250_n" localSheetId="3">#REF!</definedName>
    <definedName name="_4250_n" localSheetId="1">#REF!</definedName>
    <definedName name="_4250_n" localSheetId="0">#REF!</definedName>
    <definedName name="_4250_n">#REF!</definedName>
    <definedName name="_4252_00" localSheetId="3">#REF!</definedName>
    <definedName name="_4252_00" localSheetId="1">#REF!</definedName>
    <definedName name="_4252_00" localSheetId="0">#REF!</definedName>
    <definedName name="_4252_00">#REF!</definedName>
    <definedName name="_4252_01" localSheetId="3">#REF!</definedName>
    <definedName name="_4252_01" localSheetId="1">#REF!</definedName>
    <definedName name="_4252_01" localSheetId="0">#REF!</definedName>
    <definedName name="_4252_01">#REF!</definedName>
    <definedName name="_4252_n" localSheetId="3">#REF!</definedName>
    <definedName name="_4252_n" localSheetId="1">#REF!</definedName>
    <definedName name="_4252_n" localSheetId="0">#REF!</definedName>
    <definedName name="_4252_n">#REF!</definedName>
    <definedName name="_4253_00" localSheetId="3">#REF!</definedName>
    <definedName name="_4253_00" localSheetId="1">#REF!</definedName>
    <definedName name="_4253_00" localSheetId="0">#REF!</definedName>
    <definedName name="_4253_00">#REF!</definedName>
    <definedName name="_4253_01" localSheetId="3">#REF!</definedName>
    <definedName name="_4253_01" localSheetId="1">#REF!</definedName>
    <definedName name="_4253_01" localSheetId="0">#REF!</definedName>
    <definedName name="_4253_01">#REF!</definedName>
    <definedName name="_4253_n" localSheetId="3">#REF!</definedName>
    <definedName name="_4253_n" localSheetId="1">#REF!</definedName>
    <definedName name="_4253_n" localSheetId="0">#REF!</definedName>
    <definedName name="_4253_n">#REF!</definedName>
    <definedName name="_43__123Graph_AChart_2D" localSheetId="3" hidden="1">#REF!</definedName>
    <definedName name="_43__123Graph_AChart_2D" localSheetId="1" hidden="1">#REF!</definedName>
    <definedName name="_43__123Graph_AChart_2D" localSheetId="0" hidden="1">#REF!</definedName>
    <definedName name="_43__123Graph_AChart_2D" hidden="1">#REF!</definedName>
    <definedName name="_43__123Graph_AChart_3X" localSheetId="3" hidden="1">#REF!</definedName>
    <definedName name="_43__123Graph_AChart_3X" localSheetId="1" hidden="1">#REF!</definedName>
    <definedName name="_43__123Graph_AChart_3X" localSheetId="0" hidden="1">#REF!</definedName>
    <definedName name="_43__123Graph_AChart_3X" hidden="1">#REF!</definedName>
    <definedName name="_4300_n" localSheetId="3">#REF!</definedName>
    <definedName name="_4300_n" localSheetId="1">#REF!</definedName>
    <definedName name="_4300_n" localSheetId="0">#REF!</definedName>
    <definedName name="_4300_n">#REF!</definedName>
    <definedName name="_4302_00" localSheetId="3">#REF!</definedName>
    <definedName name="_4302_00" localSheetId="1">#REF!</definedName>
    <definedName name="_4302_00" localSheetId="0">#REF!</definedName>
    <definedName name="_4302_00">#REF!</definedName>
    <definedName name="_4302_01" localSheetId="3">#REF!</definedName>
    <definedName name="_4302_01" localSheetId="1">#REF!</definedName>
    <definedName name="_4302_01" localSheetId="0">#REF!</definedName>
    <definedName name="_4302_01">#REF!</definedName>
    <definedName name="_4302_n" localSheetId="3">#REF!</definedName>
    <definedName name="_4302_n" localSheetId="1">#REF!</definedName>
    <definedName name="_4302_n" localSheetId="0">#REF!</definedName>
    <definedName name="_4302_n">#REF!</definedName>
    <definedName name="_44__123Graph_AChart_3D" localSheetId="3" hidden="1">#REF!</definedName>
    <definedName name="_44__123Graph_AChart_3D" localSheetId="1" hidden="1">#REF!</definedName>
    <definedName name="_44__123Graph_AChart_3D" localSheetId="0" hidden="1">#REF!</definedName>
    <definedName name="_44__123Graph_AChart_3D" hidden="1">#REF!</definedName>
    <definedName name="_44__123Graph_AChart_9C" localSheetId="3" hidden="1">#REF!</definedName>
    <definedName name="_44__123Graph_AChart_9C" localSheetId="1" hidden="1">#REF!</definedName>
    <definedName name="_44__123Graph_AChart_9C" localSheetId="0" hidden="1">#REF!</definedName>
    <definedName name="_44__123Graph_AChart_9C" hidden="1">#REF!</definedName>
    <definedName name="_4400_n" localSheetId="3">#REF!</definedName>
    <definedName name="_4400_n" localSheetId="1">#REF!</definedName>
    <definedName name="_4400_n" localSheetId="0">#REF!</definedName>
    <definedName name="_4400_n">#REF!</definedName>
    <definedName name="_4401_00" localSheetId="3">#REF!</definedName>
    <definedName name="_4401_00" localSheetId="1">#REF!</definedName>
    <definedName name="_4401_00" localSheetId="0">#REF!</definedName>
    <definedName name="_4401_00">#REF!</definedName>
    <definedName name="_4401_01" localSheetId="3">#REF!</definedName>
    <definedName name="_4401_01" localSheetId="1">#REF!</definedName>
    <definedName name="_4401_01" localSheetId="0">#REF!</definedName>
    <definedName name="_4401_01">#REF!</definedName>
    <definedName name="_4401_n" localSheetId="3">#REF!</definedName>
    <definedName name="_4401_n" localSheetId="1">#REF!</definedName>
    <definedName name="_4401_n" localSheetId="0">#REF!</definedName>
    <definedName name="_4401_n">#REF!</definedName>
    <definedName name="_4405_00" localSheetId="3">#REF!</definedName>
    <definedName name="_4405_00" localSheetId="1">#REF!</definedName>
    <definedName name="_4405_00" localSheetId="0">#REF!</definedName>
    <definedName name="_4405_00">#REF!</definedName>
    <definedName name="_4405_01" localSheetId="3">#REF!</definedName>
    <definedName name="_4405_01" localSheetId="1">#REF!</definedName>
    <definedName name="_4405_01" localSheetId="0">#REF!</definedName>
    <definedName name="_4405_01">#REF!</definedName>
    <definedName name="_4405_n" localSheetId="3">#REF!</definedName>
    <definedName name="_4405_n" localSheetId="1">#REF!</definedName>
    <definedName name="_4405_n" localSheetId="0">#REF!</definedName>
    <definedName name="_4405_n">#REF!</definedName>
    <definedName name="_4411_00" localSheetId="3">#REF!</definedName>
    <definedName name="_4411_00" localSheetId="1">#REF!</definedName>
    <definedName name="_4411_00" localSheetId="0">#REF!</definedName>
    <definedName name="_4411_00">#REF!</definedName>
    <definedName name="_4411_01" localSheetId="3">#REF!</definedName>
    <definedName name="_4411_01" localSheetId="1">#REF!</definedName>
    <definedName name="_4411_01" localSheetId="0">#REF!</definedName>
    <definedName name="_4411_01">#REF!</definedName>
    <definedName name="_4411_n" localSheetId="3">#REF!</definedName>
    <definedName name="_4411_n" localSheetId="1">#REF!</definedName>
    <definedName name="_4411_n" localSheetId="0">#REF!</definedName>
    <definedName name="_4411_n">#REF!</definedName>
    <definedName name="_4414_00" localSheetId="3">#REF!</definedName>
    <definedName name="_4414_00" localSheetId="1">#REF!</definedName>
    <definedName name="_4414_00" localSheetId="0">#REF!</definedName>
    <definedName name="_4414_00">#REF!</definedName>
    <definedName name="_4414_01" localSheetId="3">#REF!</definedName>
    <definedName name="_4414_01" localSheetId="1">#REF!</definedName>
    <definedName name="_4414_01" localSheetId="0">#REF!</definedName>
    <definedName name="_4414_01">#REF!</definedName>
    <definedName name="_4414_n" localSheetId="3">#REF!</definedName>
    <definedName name="_4414_n" localSheetId="1">#REF!</definedName>
    <definedName name="_4414_n" localSheetId="0">#REF!</definedName>
    <definedName name="_4414_n">#REF!</definedName>
    <definedName name="_4417_00" localSheetId="3">#REF!</definedName>
    <definedName name="_4417_00" localSheetId="1">#REF!</definedName>
    <definedName name="_4417_00" localSheetId="0">#REF!</definedName>
    <definedName name="_4417_00">#REF!</definedName>
    <definedName name="_4417_01" localSheetId="3">#REF!</definedName>
    <definedName name="_4417_01" localSheetId="1">#REF!</definedName>
    <definedName name="_4417_01" localSheetId="0">#REF!</definedName>
    <definedName name="_4417_01">#REF!</definedName>
    <definedName name="_4417_n" localSheetId="3">#REF!</definedName>
    <definedName name="_4417_n" localSheetId="1">#REF!</definedName>
    <definedName name="_4417_n" localSheetId="0">#REF!</definedName>
    <definedName name="_4417_n">#REF!</definedName>
    <definedName name="_4420_00" localSheetId="3">#REF!</definedName>
    <definedName name="_4420_00" localSheetId="1">#REF!</definedName>
    <definedName name="_4420_00" localSheetId="0">#REF!</definedName>
    <definedName name="_4420_00">#REF!</definedName>
    <definedName name="_4420_01" localSheetId="3">#REF!</definedName>
    <definedName name="_4420_01" localSheetId="1">#REF!</definedName>
    <definedName name="_4420_01" localSheetId="0">#REF!</definedName>
    <definedName name="_4420_01">#REF!</definedName>
    <definedName name="_4420_n" localSheetId="3">#REF!</definedName>
    <definedName name="_4420_n" localSheetId="1">#REF!</definedName>
    <definedName name="_4420_n" localSheetId="0">#REF!</definedName>
    <definedName name="_4420_n">#REF!</definedName>
    <definedName name="_4424_00" localSheetId="3">#REF!</definedName>
    <definedName name="_4424_00" localSheetId="1">#REF!</definedName>
    <definedName name="_4424_00" localSheetId="0">#REF!</definedName>
    <definedName name="_4424_00">#REF!</definedName>
    <definedName name="_4424_01" localSheetId="3">#REF!</definedName>
    <definedName name="_4424_01" localSheetId="1">#REF!</definedName>
    <definedName name="_4424_01" localSheetId="0">#REF!</definedName>
    <definedName name="_4424_01">#REF!</definedName>
    <definedName name="_4424_n" localSheetId="3">#REF!</definedName>
    <definedName name="_4424_n" localSheetId="1">#REF!</definedName>
    <definedName name="_4424_n" localSheetId="0">#REF!</definedName>
    <definedName name="_4424_n">#REF!</definedName>
    <definedName name="_4449_00" localSheetId="3">#REF!</definedName>
    <definedName name="_4449_00" localSheetId="1">#REF!</definedName>
    <definedName name="_4449_00" localSheetId="0">#REF!</definedName>
    <definedName name="_4449_00">#REF!</definedName>
    <definedName name="_4449_01" localSheetId="3">#REF!</definedName>
    <definedName name="_4449_01" localSheetId="1">#REF!</definedName>
    <definedName name="_4449_01" localSheetId="0">#REF!</definedName>
    <definedName name="_4449_01">#REF!</definedName>
    <definedName name="_4449_n" localSheetId="3">#REF!</definedName>
    <definedName name="_4449_n" localSheetId="1">#REF!</definedName>
    <definedName name="_4449_n" localSheetId="0">#REF!</definedName>
    <definedName name="_4449_n">#REF!</definedName>
    <definedName name="_4450_00">'[11]A-20'!$C$170</definedName>
    <definedName name="_4450_01">'[11]A-20'!$E$170</definedName>
    <definedName name="_4450_n">'[11]A-20'!$B$170</definedName>
    <definedName name="_4490_n" localSheetId="3">#REF!</definedName>
    <definedName name="_4490_n" localSheetId="1">#REF!</definedName>
    <definedName name="_4490_n" localSheetId="0">#REF!</definedName>
    <definedName name="_4490_n">#REF!</definedName>
    <definedName name="_4491_00">'[11]A-20'!$C$173</definedName>
    <definedName name="_4491_01">'[11]A-20'!$E$173</definedName>
    <definedName name="_4491_n">'[11]A-20'!$B$173</definedName>
    <definedName name="_45__123Graph_AChart_3X" localSheetId="3" hidden="1">#REF!</definedName>
    <definedName name="_45__123Graph_AChart_3X" localSheetId="1" hidden="1">#REF!</definedName>
    <definedName name="_45__123Graph_AChart_3X" localSheetId="0" hidden="1">#REF!</definedName>
    <definedName name="_45__123Graph_AChart_3X" hidden="1">#REF!</definedName>
    <definedName name="_45__123Graph_BChart_1AA" localSheetId="3" hidden="1">#REF!</definedName>
    <definedName name="_45__123Graph_BChart_1AA" localSheetId="1" hidden="1">#REF!</definedName>
    <definedName name="_45__123Graph_BChart_1AA" localSheetId="0" hidden="1">#REF!</definedName>
    <definedName name="_45__123Graph_BChart_1AA" hidden="1">#REF!</definedName>
    <definedName name="_4500_n" localSheetId="3">#REF!</definedName>
    <definedName name="_4500_n" localSheetId="1">#REF!</definedName>
    <definedName name="_4500_n" localSheetId="0">#REF!</definedName>
    <definedName name="_4500_n">#REF!</definedName>
    <definedName name="_4510_00">'[11]A-20'!$C$176</definedName>
    <definedName name="_4510_01">'[11]A-20'!$E$176</definedName>
    <definedName name="_4510_n">'[11]A-20'!$B$176</definedName>
    <definedName name="_4530_00">'[11]A-20'!$C$177</definedName>
    <definedName name="_4530_01">'[11]A-20'!$E$177</definedName>
    <definedName name="_4530_n">'[11]A-20'!$B$177</definedName>
    <definedName name="_46__123Graph_AChart_9C" localSheetId="3" hidden="1">#REF!</definedName>
    <definedName name="_46__123Graph_AChart_9C" localSheetId="1" hidden="1">#REF!</definedName>
    <definedName name="_46__123Graph_AChart_9C" localSheetId="0" hidden="1">#REF!</definedName>
    <definedName name="_46__123Graph_AChart_9C" hidden="1">#REF!</definedName>
    <definedName name="_46__123Graph_BChart_1AB" localSheetId="3" hidden="1">#REF!</definedName>
    <definedName name="_46__123Graph_BChart_1AB" localSheetId="1" hidden="1">#REF!</definedName>
    <definedName name="_46__123Graph_BChart_1AB" localSheetId="0" hidden="1">#REF!</definedName>
    <definedName name="_46__123Graph_BChart_1AB" hidden="1">#REF!</definedName>
    <definedName name="_4600_n" localSheetId="3">#REF!</definedName>
    <definedName name="_4600_n" localSheetId="1">#REF!</definedName>
    <definedName name="_4600_n" localSheetId="0">#REF!</definedName>
    <definedName name="_4600_n">#REF!</definedName>
    <definedName name="_4601_00" localSheetId="3">#REF!</definedName>
    <definedName name="_4601_00" localSheetId="1">#REF!</definedName>
    <definedName name="_4601_00" localSheetId="0">#REF!</definedName>
    <definedName name="_4601_00">#REF!</definedName>
    <definedName name="_4601_01" localSheetId="3">#REF!</definedName>
    <definedName name="_4601_01" localSheetId="1">#REF!</definedName>
    <definedName name="_4601_01" localSheetId="0">#REF!</definedName>
    <definedName name="_4601_01">#REF!</definedName>
    <definedName name="_4601_n" localSheetId="3">#REF!</definedName>
    <definedName name="_4601_n" localSheetId="1">#REF!</definedName>
    <definedName name="_4601_n" localSheetId="0">#REF!</definedName>
    <definedName name="_4601_n">#REF!</definedName>
    <definedName name="_4603_00">'[11]A-20'!$C$181</definedName>
    <definedName name="_4603_01">'[11]A-20'!$E$181</definedName>
    <definedName name="_4603_n">'[11]A-20'!$B$181</definedName>
    <definedName name="_4604_00">'[11]A-20'!$C$182</definedName>
    <definedName name="_4604_01">'[11]A-20'!$E$182</definedName>
    <definedName name="_4604_n">'[11]A-20'!$B$182</definedName>
    <definedName name="_4606_00">'[11]A-20'!$C$183</definedName>
    <definedName name="_4606_01">'[11]A-20'!$E$183</definedName>
    <definedName name="_4606_n">'[11]A-20'!$B$183</definedName>
    <definedName name="_4607_00" localSheetId="3">#REF!</definedName>
    <definedName name="_4607_00" localSheetId="1">#REF!</definedName>
    <definedName name="_4607_00" localSheetId="0">#REF!</definedName>
    <definedName name="_4607_00">#REF!</definedName>
    <definedName name="_4607_01" localSheetId="3">#REF!</definedName>
    <definedName name="_4607_01" localSheetId="1">#REF!</definedName>
    <definedName name="_4607_01" localSheetId="0">#REF!</definedName>
    <definedName name="_4607_01">#REF!</definedName>
    <definedName name="_4607_n" localSheetId="3">#REF!</definedName>
    <definedName name="_4607_n" localSheetId="1">#REF!</definedName>
    <definedName name="_4607_n" localSheetId="0">#REF!</definedName>
    <definedName name="_4607_n">#REF!</definedName>
    <definedName name="_4608_00" localSheetId="3">#REF!</definedName>
    <definedName name="_4608_00" localSheetId="1">#REF!</definedName>
    <definedName name="_4608_00" localSheetId="0">#REF!</definedName>
    <definedName name="_4608_00">#REF!</definedName>
    <definedName name="_4608_01" localSheetId="3">#REF!</definedName>
    <definedName name="_4608_01" localSheetId="1">#REF!</definedName>
    <definedName name="_4608_01" localSheetId="0">#REF!</definedName>
    <definedName name="_4608_01">#REF!</definedName>
    <definedName name="_4608_n" localSheetId="3">#REF!</definedName>
    <definedName name="_4608_n" localSheetId="1">#REF!</definedName>
    <definedName name="_4608_n" localSheetId="0">#REF!</definedName>
    <definedName name="_4608_n">#REF!</definedName>
    <definedName name="_47__123Graph_BChart_1AA" localSheetId="3" hidden="1">#REF!</definedName>
    <definedName name="_47__123Graph_BChart_1AA" localSheetId="1" hidden="1">#REF!</definedName>
    <definedName name="_47__123Graph_BChart_1AA" localSheetId="0" hidden="1">#REF!</definedName>
    <definedName name="_47__123Graph_BChart_1AA" hidden="1">#REF!</definedName>
    <definedName name="_47__123Graph_BChart_1AC" localSheetId="3" hidden="1">#REF!</definedName>
    <definedName name="_47__123Graph_BChart_1AC" localSheetId="1" hidden="1">#REF!</definedName>
    <definedName name="_47__123Graph_BChart_1AC" localSheetId="0" hidden="1">#REF!</definedName>
    <definedName name="_47__123Graph_BChart_1AC" hidden="1">#REF!</definedName>
    <definedName name="_4700_n" localSheetId="3">#REF!</definedName>
    <definedName name="_4700_n" localSheetId="1">#REF!</definedName>
    <definedName name="_4700_n" localSheetId="0">#REF!</definedName>
    <definedName name="_4700_n">#REF!</definedName>
    <definedName name="_4703_00">'[11]A-20'!$C$188</definedName>
    <definedName name="_4703_01">'[11]A-20'!$E$188</definedName>
    <definedName name="_4703_n">'[11]A-20'!$B$188</definedName>
    <definedName name="_4706_00" localSheetId="3">#REF!</definedName>
    <definedName name="_4706_00" localSheetId="1">#REF!</definedName>
    <definedName name="_4706_00" localSheetId="0">#REF!</definedName>
    <definedName name="_4706_00">#REF!</definedName>
    <definedName name="_4706_01" localSheetId="3">#REF!</definedName>
    <definedName name="_4706_01" localSheetId="1">#REF!</definedName>
    <definedName name="_4706_01" localSheetId="0">#REF!</definedName>
    <definedName name="_4706_01">#REF!</definedName>
    <definedName name="_4706_n" localSheetId="3">#REF!</definedName>
    <definedName name="_4706_n" localSheetId="1">#REF!</definedName>
    <definedName name="_4706_n" localSheetId="0">#REF!</definedName>
    <definedName name="_4706_n">#REF!</definedName>
    <definedName name="_48__123Graph_BChart_1AB" localSheetId="3" hidden="1">#REF!</definedName>
    <definedName name="_48__123Graph_BChart_1AB" localSheetId="1" hidden="1">#REF!</definedName>
    <definedName name="_48__123Graph_BChart_1AB" localSheetId="0" hidden="1">#REF!</definedName>
    <definedName name="_48__123Graph_BChart_1AB" hidden="1">#REF!</definedName>
    <definedName name="_48__123Graph_BChart_1AD" localSheetId="3" hidden="1">#REF!</definedName>
    <definedName name="_48__123Graph_BChart_1AD" localSheetId="1" hidden="1">#REF!</definedName>
    <definedName name="_48__123Graph_BChart_1AD" localSheetId="0" hidden="1">#REF!</definedName>
    <definedName name="_48__123Graph_BChart_1AD" hidden="1">#REF!</definedName>
    <definedName name="_4800_n" localSheetId="3">#REF!</definedName>
    <definedName name="_4800_n" localSheetId="1">#REF!</definedName>
    <definedName name="_4800_n" localSheetId="0">#REF!</definedName>
    <definedName name="_4800_n">#REF!</definedName>
    <definedName name="_4801_00" localSheetId="3">#REF!</definedName>
    <definedName name="_4801_00" localSheetId="1">#REF!</definedName>
    <definedName name="_4801_00" localSheetId="0">#REF!</definedName>
    <definedName name="_4801_00">#REF!</definedName>
    <definedName name="_4801_01" localSheetId="3">#REF!</definedName>
    <definedName name="_4801_01" localSheetId="1">#REF!</definedName>
    <definedName name="_4801_01" localSheetId="0">#REF!</definedName>
    <definedName name="_4801_01">#REF!</definedName>
    <definedName name="_4801_n" localSheetId="3">#REF!</definedName>
    <definedName name="_4801_n" localSheetId="1">#REF!</definedName>
    <definedName name="_4801_n" localSheetId="0">#REF!</definedName>
    <definedName name="_4801_n">#REF!</definedName>
    <definedName name="_4802_00" localSheetId="3">#REF!</definedName>
    <definedName name="_4802_00" localSheetId="1">#REF!</definedName>
    <definedName name="_4802_00" localSheetId="0">#REF!</definedName>
    <definedName name="_4802_00">#REF!</definedName>
    <definedName name="_4802_01" localSheetId="3">#REF!</definedName>
    <definedName name="_4802_01" localSheetId="1">#REF!</definedName>
    <definedName name="_4802_01" localSheetId="0">#REF!</definedName>
    <definedName name="_4802_01">#REF!</definedName>
    <definedName name="_4802_n" localSheetId="3">#REF!</definedName>
    <definedName name="_4802_n" localSheetId="1">#REF!</definedName>
    <definedName name="_4802_n" localSheetId="0">#REF!</definedName>
    <definedName name="_4802_n">#REF!</definedName>
    <definedName name="_4850_00" localSheetId="3">#REF!</definedName>
    <definedName name="_4850_00" localSheetId="1">#REF!</definedName>
    <definedName name="_4850_00" localSheetId="0">#REF!</definedName>
    <definedName name="_4850_00">#REF!</definedName>
    <definedName name="_4850_01" localSheetId="3">#REF!</definedName>
    <definedName name="_4850_01" localSheetId="1">#REF!</definedName>
    <definedName name="_4850_01" localSheetId="0">#REF!</definedName>
    <definedName name="_4850_01">#REF!</definedName>
    <definedName name="_4850_n" localSheetId="3">#REF!</definedName>
    <definedName name="_4850_n" localSheetId="1">#REF!</definedName>
    <definedName name="_4850_n" localSheetId="0">#REF!</definedName>
    <definedName name="_4850_n">#REF!</definedName>
    <definedName name="_4852_00" localSheetId="3">#REF!</definedName>
    <definedName name="_4852_00" localSheetId="1">#REF!</definedName>
    <definedName name="_4852_00" localSheetId="0">#REF!</definedName>
    <definedName name="_4852_00">#REF!</definedName>
    <definedName name="_4852_01" localSheetId="3">#REF!</definedName>
    <definedName name="_4852_01" localSheetId="1">#REF!</definedName>
    <definedName name="_4852_01" localSheetId="0">#REF!</definedName>
    <definedName name="_4852_01">#REF!</definedName>
    <definedName name="_4852_n" localSheetId="3">#REF!</definedName>
    <definedName name="_4852_n" localSheetId="1">#REF!</definedName>
    <definedName name="_4852_n" localSheetId="0">#REF!</definedName>
    <definedName name="_4852_n">#REF!</definedName>
    <definedName name="_4853_00" localSheetId="3">#REF!</definedName>
    <definedName name="_4853_00" localSheetId="1">#REF!</definedName>
    <definedName name="_4853_00" localSheetId="0">#REF!</definedName>
    <definedName name="_4853_00">#REF!</definedName>
    <definedName name="_4853_01" localSheetId="3">#REF!</definedName>
    <definedName name="_4853_01" localSheetId="1">#REF!</definedName>
    <definedName name="_4853_01" localSheetId="0">#REF!</definedName>
    <definedName name="_4853_01">#REF!</definedName>
    <definedName name="_4853_n" localSheetId="3">#REF!</definedName>
    <definedName name="_4853_n" localSheetId="1">#REF!</definedName>
    <definedName name="_4853_n" localSheetId="0">#REF!</definedName>
    <definedName name="_4853_n">#REF!</definedName>
    <definedName name="_49__123Graph_BChart_1AC" localSheetId="3" hidden="1">#REF!</definedName>
    <definedName name="_49__123Graph_BChart_1AC" localSheetId="1" hidden="1">#REF!</definedName>
    <definedName name="_49__123Graph_BChart_1AC" localSheetId="0" hidden="1">#REF!</definedName>
    <definedName name="_49__123Graph_BChart_1AC" hidden="1">#REF!</definedName>
    <definedName name="_49__123Graph_BChart_1AE" localSheetId="3" hidden="1">#REF!</definedName>
    <definedName name="_49__123Graph_BChart_1AE" localSheetId="1" hidden="1">#REF!</definedName>
    <definedName name="_49__123Graph_BChart_1AE" localSheetId="0" hidden="1">#REF!</definedName>
    <definedName name="_49__123Graph_BChart_1AE" hidden="1">#REF!</definedName>
    <definedName name="_4900_00" localSheetId="3">#REF!</definedName>
    <definedName name="_4900_00" localSheetId="1">#REF!</definedName>
    <definedName name="_4900_00" localSheetId="0">#REF!</definedName>
    <definedName name="_4900_00">#REF!</definedName>
    <definedName name="_4900_01" localSheetId="3">#REF!</definedName>
    <definedName name="_4900_01" localSheetId="1">#REF!</definedName>
    <definedName name="_4900_01" localSheetId="0">#REF!</definedName>
    <definedName name="_4900_01">#REF!</definedName>
    <definedName name="_4900_n" localSheetId="3">#REF!</definedName>
    <definedName name="_4900_n" localSheetId="1">#REF!</definedName>
    <definedName name="_4900_n" localSheetId="0">#REF!</definedName>
    <definedName name="_4900_n">#REF!</definedName>
    <definedName name="_4920_00" localSheetId="3">#REF!</definedName>
    <definedName name="_4920_00" localSheetId="1">#REF!</definedName>
    <definedName name="_4920_00" localSheetId="0">#REF!</definedName>
    <definedName name="_4920_00">#REF!</definedName>
    <definedName name="_4920_01" localSheetId="3">#REF!</definedName>
    <definedName name="_4920_01" localSheetId="1">#REF!</definedName>
    <definedName name="_4920_01" localSheetId="0">#REF!</definedName>
    <definedName name="_4920_01">#REF!</definedName>
    <definedName name="_4920_n" localSheetId="3">#REF!</definedName>
    <definedName name="_4920_n" localSheetId="1">#REF!</definedName>
    <definedName name="_4920_n" localSheetId="0">#REF!</definedName>
    <definedName name="_4920_n">#REF!</definedName>
    <definedName name="_4921_00" localSheetId="3">#REF!</definedName>
    <definedName name="_4921_00" localSheetId="1">#REF!</definedName>
    <definedName name="_4921_00" localSheetId="0">#REF!</definedName>
    <definedName name="_4921_00">#REF!</definedName>
    <definedName name="_4921_01" localSheetId="3">#REF!</definedName>
    <definedName name="_4921_01" localSheetId="1">#REF!</definedName>
    <definedName name="_4921_01" localSheetId="0">#REF!</definedName>
    <definedName name="_4921_01">#REF!</definedName>
    <definedName name="_4921_n" localSheetId="3">#REF!</definedName>
    <definedName name="_4921_n" localSheetId="1">#REF!</definedName>
    <definedName name="_4921_n" localSheetId="0">#REF!</definedName>
    <definedName name="_4921_n">#REF!</definedName>
    <definedName name="_4922_00" localSheetId="3">#REF!</definedName>
    <definedName name="_4922_00" localSheetId="1">#REF!</definedName>
    <definedName name="_4922_00" localSheetId="0">#REF!</definedName>
    <definedName name="_4922_00">#REF!</definedName>
    <definedName name="_4922_01" localSheetId="3">#REF!</definedName>
    <definedName name="_4922_01" localSheetId="1">#REF!</definedName>
    <definedName name="_4922_01" localSheetId="0">#REF!</definedName>
    <definedName name="_4922_01">#REF!</definedName>
    <definedName name="_4922_n" localSheetId="3">#REF!</definedName>
    <definedName name="_4922_n" localSheetId="1">#REF!</definedName>
    <definedName name="_4922_n" localSheetId="0">#REF!</definedName>
    <definedName name="_4922_n">#REF!</definedName>
    <definedName name="_4940_00" localSheetId="3">#REF!</definedName>
    <definedName name="_4940_00" localSheetId="1">#REF!</definedName>
    <definedName name="_4940_00" localSheetId="0">#REF!</definedName>
    <definedName name="_4940_00">#REF!</definedName>
    <definedName name="_4940_01" localSheetId="3">#REF!</definedName>
    <definedName name="_4940_01" localSheetId="1">#REF!</definedName>
    <definedName name="_4940_01" localSheetId="0">#REF!</definedName>
    <definedName name="_4940_01">#REF!</definedName>
    <definedName name="_4940_n" localSheetId="3">#REF!</definedName>
    <definedName name="_4940_n" localSheetId="1">#REF!</definedName>
    <definedName name="_4940_n" localSheetId="0">#REF!</definedName>
    <definedName name="_4940_n">#REF!</definedName>
    <definedName name="_4942_00" localSheetId="3">#REF!</definedName>
    <definedName name="_4942_00" localSheetId="1">#REF!</definedName>
    <definedName name="_4942_00" localSheetId="0">#REF!</definedName>
    <definedName name="_4942_00">#REF!</definedName>
    <definedName name="_4942_01" localSheetId="3">#REF!</definedName>
    <definedName name="_4942_01" localSheetId="1">#REF!</definedName>
    <definedName name="_4942_01" localSheetId="0">#REF!</definedName>
    <definedName name="_4942_01">#REF!</definedName>
    <definedName name="_4942_n" localSheetId="3">#REF!</definedName>
    <definedName name="_4942_n" localSheetId="1">#REF!</definedName>
    <definedName name="_4942_n" localSheetId="0">#REF!</definedName>
    <definedName name="_4942_n">#REF!</definedName>
    <definedName name="_5__123Graph_AChart_1A" localSheetId="3" hidden="1">#REF!</definedName>
    <definedName name="_5__123Graph_AChart_1A" localSheetId="1" hidden="1">#REF!</definedName>
    <definedName name="_5__123Graph_AChart_1A" localSheetId="0" hidden="1">#REF!</definedName>
    <definedName name="_5__123Graph_AChart_1A" hidden="1">#REF!</definedName>
    <definedName name="_5__123Graph_AChart_1AB" localSheetId="3" hidden="1">#REF!</definedName>
    <definedName name="_5__123Graph_AChart_1AB" localSheetId="1" hidden="1">#REF!</definedName>
    <definedName name="_5__123Graph_AChart_1AB" localSheetId="0" hidden="1">#REF!</definedName>
    <definedName name="_5__123Graph_AChart_1AB" hidden="1">#REF!</definedName>
    <definedName name="_50__123Graph_BChart_1AD" localSheetId="3" hidden="1">#REF!</definedName>
    <definedName name="_50__123Graph_BChart_1AD" localSheetId="1" hidden="1">#REF!</definedName>
    <definedName name="_50__123Graph_BChart_1AD" localSheetId="0" hidden="1">#REF!</definedName>
    <definedName name="_50__123Graph_BChart_1AD" hidden="1">#REF!</definedName>
    <definedName name="_50__123Graph_BChart_1AF" localSheetId="3" hidden="1">#REF!</definedName>
    <definedName name="_50__123Graph_BChart_1AF" localSheetId="1" hidden="1">#REF!</definedName>
    <definedName name="_50__123Graph_BChart_1AF" localSheetId="0" hidden="1">#REF!</definedName>
    <definedName name="_50__123Graph_BChart_1AF" hidden="1">#REF!</definedName>
    <definedName name="_5000" localSheetId="3">#REF!</definedName>
    <definedName name="_5000" localSheetId="1">#REF!</definedName>
    <definedName name="_5000" localSheetId="0">#REF!</definedName>
    <definedName name="_5000">#REF!</definedName>
    <definedName name="_5000_00" localSheetId="3">#REF!</definedName>
    <definedName name="_5000_00" localSheetId="1">#REF!</definedName>
    <definedName name="_5000_00" localSheetId="0">#REF!</definedName>
    <definedName name="_5000_00">#REF!</definedName>
    <definedName name="_5000_01" localSheetId="3">#REF!</definedName>
    <definedName name="_5000_01" localSheetId="1">#REF!</definedName>
    <definedName name="_5000_01" localSheetId="0">#REF!</definedName>
    <definedName name="_5000_01">#REF!</definedName>
    <definedName name="_5000_n" localSheetId="3">#REF!</definedName>
    <definedName name="_5000_n" localSheetId="1">#REF!</definedName>
    <definedName name="_5000_n" localSheetId="0">#REF!</definedName>
    <definedName name="_5000_n">#REF!</definedName>
    <definedName name="_5023_00" localSheetId="3">#REF!</definedName>
    <definedName name="_5023_00" localSheetId="1">#REF!</definedName>
    <definedName name="_5023_00" localSheetId="0">#REF!</definedName>
    <definedName name="_5023_00">#REF!</definedName>
    <definedName name="_5023_01" localSheetId="3">#REF!</definedName>
    <definedName name="_5023_01" localSheetId="1">#REF!</definedName>
    <definedName name="_5023_01" localSheetId="0">#REF!</definedName>
    <definedName name="_5023_01">#REF!</definedName>
    <definedName name="_5023_n" localSheetId="3">#REF!</definedName>
    <definedName name="_5023_n" localSheetId="1">#REF!</definedName>
    <definedName name="_5023_n" localSheetId="0">#REF!</definedName>
    <definedName name="_5023_n">#REF!</definedName>
    <definedName name="_5054_00" localSheetId="3">#REF!</definedName>
    <definedName name="_5054_00" localSheetId="1">#REF!</definedName>
    <definedName name="_5054_00" localSheetId="0">#REF!</definedName>
    <definedName name="_5054_00">#REF!</definedName>
    <definedName name="_5054_01" localSheetId="3">#REF!</definedName>
    <definedName name="_5054_01" localSheetId="1">#REF!</definedName>
    <definedName name="_5054_01" localSheetId="0">#REF!</definedName>
    <definedName name="_5054_01">#REF!</definedName>
    <definedName name="_5054_n" localSheetId="3">#REF!</definedName>
    <definedName name="_5054_n" localSheetId="1">#REF!</definedName>
    <definedName name="_5054_n" localSheetId="0">#REF!</definedName>
    <definedName name="_5054_n">#REF!</definedName>
    <definedName name="_51__123Graph_BChart_1AE" localSheetId="3" hidden="1">#REF!</definedName>
    <definedName name="_51__123Graph_BChart_1AE" localSheetId="1" hidden="1">#REF!</definedName>
    <definedName name="_51__123Graph_BChart_1AE" localSheetId="0" hidden="1">#REF!</definedName>
    <definedName name="_51__123Graph_BChart_1AE" hidden="1">#REF!</definedName>
    <definedName name="_51__123Graph_BChart_1AG" localSheetId="3" hidden="1">#REF!</definedName>
    <definedName name="_51__123Graph_BChart_1AG" localSheetId="1" hidden="1">#REF!</definedName>
    <definedName name="_51__123Graph_BChart_1AG" localSheetId="0" hidden="1">#REF!</definedName>
    <definedName name="_51__123Graph_BChart_1AG" hidden="1">#REF!</definedName>
    <definedName name="_5113_00" localSheetId="3">#REF!</definedName>
    <definedName name="_5113_00" localSheetId="1">#REF!</definedName>
    <definedName name="_5113_00" localSheetId="0">#REF!</definedName>
    <definedName name="_5113_00">#REF!</definedName>
    <definedName name="_5113_01" localSheetId="3">#REF!</definedName>
    <definedName name="_5113_01" localSheetId="1">#REF!</definedName>
    <definedName name="_5113_01" localSheetId="0">#REF!</definedName>
    <definedName name="_5113_01">#REF!</definedName>
    <definedName name="_5113_n" localSheetId="3">#REF!</definedName>
    <definedName name="_5113_n" localSheetId="1">#REF!</definedName>
    <definedName name="_5113_n" localSheetId="0">#REF!</definedName>
    <definedName name="_5113_n">#REF!</definedName>
    <definedName name="_5120_00" localSheetId="3">#REF!</definedName>
    <definedName name="_5120_00" localSheetId="1">#REF!</definedName>
    <definedName name="_5120_00" localSheetId="0">#REF!</definedName>
    <definedName name="_5120_00">#REF!</definedName>
    <definedName name="_5120_01" localSheetId="3">#REF!</definedName>
    <definedName name="_5120_01" localSheetId="1">#REF!</definedName>
    <definedName name="_5120_01" localSheetId="0">#REF!</definedName>
    <definedName name="_5120_01">#REF!</definedName>
    <definedName name="_5120_n" localSheetId="3">#REF!</definedName>
    <definedName name="_5120_n" localSheetId="1">#REF!</definedName>
    <definedName name="_5120_n" localSheetId="0">#REF!</definedName>
    <definedName name="_5120_n">#REF!</definedName>
    <definedName name="_5120n" localSheetId="3">#REF!</definedName>
    <definedName name="_5120n" localSheetId="1">#REF!</definedName>
    <definedName name="_5120n" localSheetId="0">#REF!</definedName>
    <definedName name="_5120n">#REF!</definedName>
    <definedName name="_5123_00" localSheetId="3">#REF!</definedName>
    <definedName name="_5123_00" localSheetId="1">#REF!</definedName>
    <definedName name="_5123_00" localSheetId="0">#REF!</definedName>
    <definedName name="_5123_00">#REF!</definedName>
    <definedName name="_5123_01" localSheetId="3">#REF!</definedName>
    <definedName name="_5123_01" localSheetId="1">#REF!</definedName>
    <definedName name="_5123_01" localSheetId="0">#REF!</definedName>
    <definedName name="_5123_01">#REF!</definedName>
    <definedName name="_5123_n" localSheetId="3">#REF!</definedName>
    <definedName name="_5123_n" localSheetId="1">#REF!</definedName>
    <definedName name="_5123_n" localSheetId="0">#REF!</definedName>
    <definedName name="_5123_n">#REF!</definedName>
    <definedName name="_5124_00" localSheetId="3">#REF!</definedName>
    <definedName name="_5124_00" localSheetId="1">#REF!</definedName>
    <definedName name="_5124_00" localSheetId="0">#REF!</definedName>
    <definedName name="_5124_00">#REF!</definedName>
    <definedName name="_5124_01" localSheetId="3">#REF!</definedName>
    <definedName name="_5124_01" localSheetId="1">#REF!</definedName>
    <definedName name="_5124_01" localSheetId="0">#REF!</definedName>
    <definedName name="_5124_01">#REF!</definedName>
    <definedName name="_5124_n" localSheetId="3">#REF!</definedName>
    <definedName name="_5124_n" localSheetId="1">#REF!</definedName>
    <definedName name="_5124_n" localSheetId="0">#REF!</definedName>
    <definedName name="_5124_n">#REF!</definedName>
    <definedName name="_52__123Graph_BChart_1AF" localSheetId="3" hidden="1">#REF!</definedName>
    <definedName name="_52__123Graph_BChart_1AF" localSheetId="1" hidden="1">#REF!</definedName>
    <definedName name="_52__123Graph_BChart_1AF" localSheetId="0" hidden="1">#REF!</definedName>
    <definedName name="_52__123Graph_BChart_1AF" hidden="1">#REF!</definedName>
    <definedName name="_52__123Graph_BChart_1B" localSheetId="3" hidden="1">#REF!</definedName>
    <definedName name="_52__123Graph_BChart_1B" localSheetId="1" hidden="1">#REF!</definedName>
    <definedName name="_52__123Graph_BChart_1B" localSheetId="0" hidden="1">#REF!</definedName>
    <definedName name="_52__123Graph_BChart_1B" hidden="1">#REF!</definedName>
    <definedName name="_5200_00" localSheetId="3">#REF!</definedName>
    <definedName name="_5200_00" localSheetId="1">#REF!</definedName>
    <definedName name="_5200_00" localSheetId="0">#REF!</definedName>
    <definedName name="_5200_00">#REF!</definedName>
    <definedName name="_5200_01" localSheetId="3">#REF!</definedName>
    <definedName name="_5200_01" localSheetId="1">#REF!</definedName>
    <definedName name="_5200_01" localSheetId="0">#REF!</definedName>
    <definedName name="_5200_01">#REF!</definedName>
    <definedName name="_5200_n" localSheetId="3">#REF!</definedName>
    <definedName name="_5200_n" localSheetId="1">#REF!</definedName>
    <definedName name="_5200_n" localSheetId="0">#REF!</definedName>
    <definedName name="_5200_n">#REF!</definedName>
    <definedName name="_5203_00" localSheetId="3">#REF!</definedName>
    <definedName name="_5203_00" localSheetId="1">#REF!</definedName>
    <definedName name="_5203_00" localSheetId="0">#REF!</definedName>
    <definedName name="_5203_00">#REF!</definedName>
    <definedName name="_5203_01" localSheetId="3">#REF!</definedName>
    <definedName name="_5203_01" localSheetId="1">#REF!</definedName>
    <definedName name="_5203_01" localSheetId="0">#REF!</definedName>
    <definedName name="_5203_01">#REF!</definedName>
    <definedName name="_5203_n" localSheetId="3">#REF!</definedName>
    <definedName name="_5203_n" localSheetId="1">#REF!</definedName>
    <definedName name="_5203_n" localSheetId="0">#REF!</definedName>
    <definedName name="_5203_n">#REF!</definedName>
    <definedName name="_5211_00" localSheetId="3">#REF!</definedName>
    <definedName name="_5211_00" localSheetId="1">#REF!</definedName>
    <definedName name="_5211_00" localSheetId="0">#REF!</definedName>
    <definedName name="_5211_00">#REF!</definedName>
    <definedName name="_5211_01" localSheetId="3">#REF!</definedName>
    <definedName name="_5211_01" localSheetId="1">#REF!</definedName>
    <definedName name="_5211_01" localSheetId="0">#REF!</definedName>
    <definedName name="_5211_01">#REF!</definedName>
    <definedName name="_5211_n" localSheetId="3">#REF!</definedName>
    <definedName name="_5211_n" localSheetId="1">#REF!</definedName>
    <definedName name="_5211_n" localSheetId="0">#REF!</definedName>
    <definedName name="_5211_n">#REF!</definedName>
    <definedName name="_5215_00" localSheetId="3">#REF!</definedName>
    <definedName name="_5215_00" localSheetId="1">#REF!</definedName>
    <definedName name="_5215_00" localSheetId="0">#REF!</definedName>
    <definedName name="_5215_00">#REF!</definedName>
    <definedName name="_5215_01" localSheetId="3">#REF!</definedName>
    <definedName name="_5215_01" localSheetId="1">#REF!</definedName>
    <definedName name="_5215_01" localSheetId="0">#REF!</definedName>
    <definedName name="_5215_01">#REF!</definedName>
    <definedName name="_5215_n" localSheetId="3">#REF!</definedName>
    <definedName name="_5215_n" localSheetId="1">#REF!</definedName>
    <definedName name="_5215_n" localSheetId="0">#REF!</definedName>
    <definedName name="_5215_n">#REF!</definedName>
    <definedName name="_5217_00" localSheetId="3">#REF!</definedName>
    <definedName name="_5217_00" localSheetId="1">#REF!</definedName>
    <definedName name="_5217_00" localSheetId="0">#REF!</definedName>
    <definedName name="_5217_00">#REF!</definedName>
    <definedName name="_5217_01" localSheetId="3">#REF!</definedName>
    <definedName name="_5217_01" localSheetId="1">#REF!</definedName>
    <definedName name="_5217_01" localSheetId="0">#REF!</definedName>
    <definedName name="_5217_01">#REF!</definedName>
    <definedName name="_5217_n" localSheetId="3">#REF!</definedName>
    <definedName name="_5217_n" localSheetId="1">#REF!</definedName>
    <definedName name="_5217_n" localSheetId="0">#REF!</definedName>
    <definedName name="_5217_n">#REF!</definedName>
    <definedName name="_5221_00" localSheetId="3">#REF!</definedName>
    <definedName name="_5221_00" localSheetId="1">#REF!</definedName>
    <definedName name="_5221_00" localSheetId="0">#REF!</definedName>
    <definedName name="_5221_00">#REF!</definedName>
    <definedName name="_5221_01" localSheetId="3">#REF!</definedName>
    <definedName name="_5221_01" localSheetId="1">#REF!</definedName>
    <definedName name="_5221_01" localSheetId="0">#REF!</definedName>
    <definedName name="_5221_01">#REF!</definedName>
    <definedName name="_5221_n" localSheetId="3">#REF!</definedName>
    <definedName name="_5221_n" localSheetId="1">#REF!</definedName>
    <definedName name="_5221_n" localSheetId="0">#REF!</definedName>
    <definedName name="_5221_n">#REF!</definedName>
    <definedName name="_5223_00" localSheetId="3">#REF!</definedName>
    <definedName name="_5223_00" localSheetId="1">#REF!</definedName>
    <definedName name="_5223_00" localSheetId="0">#REF!</definedName>
    <definedName name="_5223_00">#REF!</definedName>
    <definedName name="_5223_01" localSheetId="3">#REF!</definedName>
    <definedName name="_5223_01" localSheetId="1">#REF!</definedName>
    <definedName name="_5223_01" localSheetId="0">#REF!</definedName>
    <definedName name="_5223_01">#REF!</definedName>
    <definedName name="_5223_n" localSheetId="3">#REF!</definedName>
    <definedName name="_5223_n" localSheetId="1">#REF!</definedName>
    <definedName name="_5223_n" localSheetId="0">#REF!</definedName>
    <definedName name="_5223_n">#REF!</definedName>
    <definedName name="_5229_00" localSheetId="3">#REF!</definedName>
    <definedName name="_5229_00" localSheetId="1">#REF!</definedName>
    <definedName name="_5229_00" localSheetId="0">#REF!</definedName>
    <definedName name="_5229_00">#REF!</definedName>
    <definedName name="_5229_01" localSheetId="3">#REF!</definedName>
    <definedName name="_5229_01" localSheetId="1">#REF!</definedName>
    <definedName name="_5229_01" localSheetId="0">#REF!</definedName>
    <definedName name="_5229_01">#REF!</definedName>
    <definedName name="_5229_n" localSheetId="3">#REF!</definedName>
    <definedName name="_5229_n" localSheetId="1">#REF!</definedName>
    <definedName name="_5229_n" localSheetId="0">#REF!</definedName>
    <definedName name="_5229_n">#REF!</definedName>
    <definedName name="_53__123Graph_BChart_1AG" localSheetId="3" hidden="1">#REF!</definedName>
    <definedName name="_53__123Graph_BChart_1AG" localSheetId="1" hidden="1">#REF!</definedName>
    <definedName name="_53__123Graph_BChart_1AG" localSheetId="0" hidden="1">#REF!</definedName>
    <definedName name="_53__123Graph_BChart_1AG" hidden="1">#REF!</definedName>
    <definedName name="_53__123Graph_BChart_1C" localSheetId="3" hidden="1">#REF!</definedName>
    <definedName name="_53__123Graph_BChart_1C" localSheetId="1" hidden="1">#REF!</definedName>
    <definedName name="_53__123Graph_BChart_1C" localSheetId="0" hidden="1">#REF!</definedName>
    <definedName name="_53__123Graph_BChart_1C" hidden="1">#REF!</definedName>
    <definedName name="_5302_00">'[11]A-20'!$C$27</definedName>
    <definedName name="_5302_01">'[11]A-20'!$E$27</definedName>
    <definedName name="_5302_n">'[11]A-20'!$B$27</definedName>
    <definedName name="_54__123Graph_BChart_1B" localSheetId="3" hidden="1">#REF!</definedName>
    <definedName name="_54__123Graph_BChart_1B" localSheetId="1" hidden="1">#REF!</definedName>
    <definedName name="_54__123Graph_BChart_1B" localSheetId="0" hidden="1">#REF!</definedName>
    <definedName name="_54__123Graph_BChart_1B" hidden="1">#REF!</definedName>
    <definedName name="_54__123Graph_BChart_1E" localSheetId="3" hidden="1">#REF!</definedName>
    <definedName name="_54__123Graph_BChart_1E" localSheetId="1" hidden="1">#REF!</definedName>
    <definedName name="_54__123Graph_BChart_1E" localSheetId="0" hidden="1">#REF!</definedName>
    <definedName name="_54__123Graph_BChart_1E" hidden="1">#REF!</definedName>
    <definedName name="_5400_00" localSheetId="3">#REF!</definedName>
    <definedName name="_5400_00" localSheetId="1">#REF!</definedName>
    <definedName name="_5400_00" localSheetId="0">#REF!</definedName>
    <definedName name="_5400_00">#REF!</definedName>
    <definedName name="_5400_01" localSheetId="3">#REF!</definedName>
    <definedName name="_5400_01" localSheetId="1">#REF!</definedName>
    <definedName name="_5400_01" localSheetId="0">#REF!</definedName>
    <definedName name="_5400_01">#REF!</definedName>
    <definedName name="_5400_n" localSheetId="3">#REF!</definedName>
    <definedName name="_5400_n" localSheetId="1">#REF!</definedName>
    <definedName name="_5400_n" localSheetId="0">#REF!</definedName>
    <definedName name="_5400_n">#REF!</definedName>
    <definedName name="_5402_00" localSheetId="3">#REF!</definedName>
    <definedName name="_5402_00" localSheetId="1">#REF!</definedName>
    <definedName name="_5402_00" localSheetId="0">#REF!</definedName>
    <definedName name="_5402_00">#REF!</definedName>
    <definedName name="_5402_01" localSheetId="3">#REF!</definedName>
    <definedName name="_5402_01" localSheetId="1">#REF!</definedName>
    <definedName name="_5402_01" localSheetId="0">#REF!</definedName>
    <definedName name="_5402_01">#REF!</definedName>
    <definedName name="_5402_n" localSheetId="3">#REF!</definedName>
    <definedName name="_5402_n" localSheetId="1">#REF!</definedName>
    <definedName name="_5402_n" localSheetId="0">#REF!</definedName>
    <definedName name="_5402_n">#REF!</definedName>
    <definedName name="_5450_00" localSheetId="3">#REF!</definedName>
    <definedName name="_5450_00" localSheetId="1">#REF!</definedName>
    <definedName name="_5450_00" localSheetId="0">#REF!</definedName>
    <definedName name="_5450_00">#REF!</definedName>
    <definedName name="_5450_01" localSheetId="3">#REF!</definedName>
    <definedName name="_5450_01" localSheetId="1">#REF!</definedName>
    <definedName name="_5450_01" localSheetId="0">#REF!</definedName>
    <definedName name="_5450_01">#REF!</definedName>
    <definedName name="_5450_n" localSheetId="3">#REF!</definedName>
    <definedName name="_5450_n" localSheetId="1">#REF!</definedName>
    <definedName name="_5450_n" localSheetId="0">#REF!</definedName>
    <definedName name="_5450_n">#REF!</definedName>
    <definedName name="_5451_00" localSheetId="3">#REF!</definedName>
    <definedName name="_5451_00" localSheetId="1">#REF!</definedName>
    <definedName name="_5451_00" localSheetId="0">#REF!</definedName>
    <definedName name="_5451_00">#REF!</definedName>
    <definedName name="_5451_01" localSheetId="3">#REF!</definedName>
    <definedName name="_5451_01" localSheetId="1">#REF!</definedName>
    <definedName name="_5451_01" localSheetId="0">#REF!</definedName>
    <definedName name="_5451_01">#REF!</definedName>
    <definedName name="_5451_n" localSheetId="3">#REF!</definedName>
    <definedName name="_5451_n" localSheetId="1">#REF!</definedName>
    <definedName name="_5451_n" localSheetId="0">#REF!</definedName>
    <definedName name="_5451_n">#REF!</definedName>
    <definedName name="_5452_00" localSheetId="3">#REF!</definedName>
    <definedName name="_5452_00" localSheetId="1">#REF!</definedName>
    <definedName name="_5452_00" localSheetId="0">#REF!</definedName>
    <definedName name="_5452_00">#REF!</definedName>
    <definedName name="_5452_01" localSheetId="3">#REF!</definedName>
    <definedName name="_5452_01" localSheetId="1">#REF!</definedName>
    <definedName name="_5452_01" localSheetId="0">#REF!</definedName>
    <definedName name="_5452_01">#REF!</definedName>
    <definedName name="_5452_n" localSheetId="3">#REF!</definedName>
    <definedName name="_5452_n" localSheetId="1">#REF!</definedName>
    <definedName name="_5452_n" localSheetId="0">#REF!</definedName>
    <definedName name="_5452_n">#REF!</definedName>
    <definedName name="_5455_00" localSheetId="3">#REF!</definedName>
    <definedName name="_5455_00" localSheetId="1">#REF!</definedName>
    <definedName name="_5455_00" localSheetId="0">#REF!</definedName>
    <definedName name="_5455_00">#REF!</definedName>
    <definedName name="_5455_01" localSheetId="3">#REF!</definedName>
    <definedName name="_5455_01" localSheetId="1">#REF!</definedName>
    <definedName name="_5455_01" localSheetId="0">#REF!</definedName>
    <definedName name="_5455_01">#REF!</definedName>
    <definedName name="_5455_n" localSheetId="3">#REF!</definedName>
    <definedName name="_5455_n" localSheetId="1">#REF!</definedName>
    <definedName name="_5455_n" localSheetId="0">#REF!</definedName>
    <definedName name="_5455_n">#REF!</definedName>
    <definedName name="_5456_00" localSheetId="3">#REF!</definedName>
    <definedName name="_5456_00" localSheetId="1">#REF!</definedName>
    <definedName name="_5456_00" localSheetId="0">#REF!</definedName>
    <definedName name="_5456_00">#REF!</definedName>
    <definedName name="_5456_01" localSheetId="3">#REF!</definedName>
    <definedName name="_5456_01" localSheetId="1">#REF!</definedName>
    <definedName name="_5456_01" localSheetId="0">#REF!</definedName>
    <definedName name="_5456_01">#REF!</definedName>
    <definedName name="_5456_n" localSheetId="3">#REF!</definedName>
    <definedName name="_5456_n" localSheetId="1">#REF!</definedName>
    <definedName name="_5456_n" localSheetId="0">#REF!</definedName>
    <definedName name="_5456_n">#REF!</definedName>
    <definedName name="_5458_00" localSheetId="3">#REF!</definedName>
    <definedName name="_5458_00" localSheetId="1">#REF!</definedName>
    <definedName name="_5458_00" localSheetId="0">#REF!</definedName>
    <definedName name="_5458_00">#REF!</definedName>
    <definedName name="_5458_01" localSheetId="3">#REF!</definedName>
    <definedName name="_5458_01" localSheetId="1">#REF!</definedName>
    <definedName name="_5458_01" localSheetId="0">#REF!</definedName>
    <definedName name="_5458_01">#REF!</definedName>
    <definedName name="_5458_n" localSheetId="3">#REF!</definedName>
    <definedName name="_5458_n" localSheetId="1">#REF!</definedName>
    <definedName name="_5458_n" localSheetId="0">#REF!</definedName>
    <definedName name="_5458_n">#REF!</definedName>
    <definedName name="_5459_00" localSheetId="3">#REF!</definedName>
    <definedName name="_5459_00" localSheetId="1">#REF!</definedName>
    <definedName name="_5459_00" localSheetId="0">#REF!</definedName>
    <definedName name="_5459_00">#REF!</definedName>
    <definedName name="_5459_01" localSheetId="3">#REF!</definedName>
    <definedName name="_5459_01" localSheetId="1">#REF!</definedName>
    <definedName name="_5459_01" localSheetId="0">#REF!</definedName>
    <definedName name="_5459_01">#REF!</definedName>
    <definedName name="_5459_n" localSheetId="3">#REF!</definedName>
    <definedName name="_5459_n" localSheetId="1">#REF!</definedName>
    <definedName name="_5459_n" localSheetId="0">#REF!</definedName>
    <definedName name="_5459_n">#REF!</definedName>
    <definedName name="_55__123Graph_BChart_1C" localSheetId="3" hidden="1">#REF!</definedName>
    <definedName name="_55__123Graph_BChart_1C" localSheetId="1" hidden="1">#REF!</definedName>
    <definedName name="_55__123Graph_BChart_1C" localSheetId="0" hidden="1">#REF!</definedName>
    <definedName name="_55__123Graph_BChart_1C" hidden="1">#REF!</definedName>
    <definedName name="_55__123Graph_BChart_1F" localSheetId="3" hidden="1">#REF!</definedName>
    <definedName name="_55__123Graph_BChart_1F" localSheetId="1" hidden="1">#REF!</definedName>
    <definedName name="_55__123Graph_BChart_1F" localSheetId="0" hidden="1">#REF!</definedName>
    <definedName name="_55__123Graph_BChart_1F" hidden="1">#REF!</definedName>
    <definedName name="_5500" localSheetId="3">#REF!</definedName>
    <definedName name="_5500" localSheetId="1">#REF!</definedName>
    <definedName name="_5500" localSheetId="0">#REF!</definedName>
    <definedName name="_5500">#REF!</definedName>
    <definedName name="_5500_00" localSheetId="3">#REF!</definedName>
    <definedName name="_5500_00" localSheetId="1">#REF!</definedName>
    <definedName name="_5500_00" localSheetId="0">#REF!</definedName>
    <definedName name="_5500_00">#REF!</definedName>
    <definedName name="_5500_01" localSheetId="3">#REF!</definedName>
    <definedName name="_5500_01" localSheetId="1">#REF!</definedName>
    <definedName name="_5500_01" localSheetId="0">#REF!</definedName>
    <definedName name="_5500_01">#REF!</definedName>
    <definedName name="_5510_00">'[11]A-20'!$C$41</definedName>
    <definedName name="_5510_01">'[11]A-20'!$E$41</definedName>
    <definedName name="_5510_n">'[11]A-20'!$B$41</definedName>
    <definedName name="_5530_00">'[11]A-20'!$C$42</definedName>
    <definedName name="_5530_01">'[11]A-20'!$E$42</definedName>
    <definedName name="_5530_n">'[11]A-20'!$B$42</definedName>
    <definedName name="_555" localSheetId="3">#REF!</definedName>
    <definedName name="_555" localSheetId="1">#REF!</definedName>
    <definedName name="_555" localSheetId="0">#REF!</definedName>
    <definedName name="_555">#REF!</definedName>
    <definedName name="_56__123Graph_BChart_1E" localSheetId="3" hidden="1">#REF!</definedName>
    <definedName name="_56__123Graph_BChart_1E" localSheetId="1" hidden="1">#REF!</definedName>
    <definedName name="_56__123Graph_BChart_1E" localSheetId="0" hidden="1">#REF!</definedName>
    <definedName name="_56__123Graph_BChart_1E" hidden="1">#REF!</definedName>
    <definedName name="_56__123Graph_BChart_1G" localSheetId="3" hidden="1">#REF!</definedName>
    <definedName name="_56__123Graph_BChart_1G" localSheetId="1" hidden="1">#REF!</definedName>
    <definedName name="_56__123Graph_BChart_1G" localSheetId="0" hidden="1">#REF!</definedName>
    <definedName name="_56__123Graph_BChart_1G" hidden="1">#REF!</definedName>
    <definedName name="_5600" localSheetId="3">#REF!</definedName>
    <definedName name="_5600" localSheetId="1">#REF!</definedName>
    <definedName name="_5600" localSheetId="0">#REF!</definedName>
    <definedName name="_5600">#REF!</definedName>
    <definedName name="_5600_00" localSheetId="3">#REF!</definedName>
    <definedName name="_5600_00" localSheetId="1">#REF!</definedName>
    <definedName name="_5600_00" localSheetId="0">#REF!</definedName>
    <definedName name="_5600_00">#REF!</definedName>
    <definedName name="_5600_01" localSheetId="3">#REF!</definedName>
    <definedName name="_5600_01" localSheetId="1">#REF!</definedName>
    <definedName name="_5600_01" localSheetId="0">#REF!</definedName>
    <definedName name="_5600_01">#REF!</definedName>
    <definedName name="_5600_n" localSheetId="3">#REF!</definedName>
    <definedName name="_5600_n" localSheetId="1">#REF!</definedName>
    <definedName name="_5600_n" localSheetId="0">#REF!</definedName>
    <definedName name="_5600_n">#REF!</definedName>
    <definedName name="_5601_00" localSheetId="3">#REF!</definedName>
    <definedName name="_5601_00" localSheetId="1">#REF!</definedName>
    <definedName name="_5601_00" localSheetId="0">#REF!</definedName>
    <definedName name="_5601_00">#REF!</definedName>
    <definedName name="_5601_01" localSheetId="3">#REF!</definedName>
    <definedName name="_5601_01" localSheetId="1">#REF!</definedName>
    <definedName name="_5601_01" localSheetId="0">#REF!</definedName>
    <definedName name="_5601_01">#REF!</definedName>
    <definedName name="_5601_n" localSheetId="3">#REF!</definedName>
    <definedName name="_5601_n" localSheetId="1">#REF!</definedName>
    <definedName name="_5601_n" localSheetId="0">#REF!</definedName>
    <definedName name="_5601_n">#REF!</definedName>
    <definedName name="_5602_00">'[11]A-20'!$C$46</definedName>
    <definedName name="_5602_01">'[11]A-20'!$E$46</definedName>
    <definedName name="_5602_n" localSheetId="3">#REF!</definedName>
    <definedName name="_5602_n" localSheetId="1">#REF!</definedName>
    <definedName name="_5602_n" localSheetId="0">#REF!</definedName>
    <definedName name="_5602_n">#REF!</definedName>
    <definedName name="_5603_00">'[11]A-20'!$C$47</definedName>
    <definedName name="_5603_01">'[11]A-20'!$E$47</definedName>
    <definedName name="_5603_n">'[11]A-20'!$B$47</definedName>
    <definedName name="_5604_00">'[11]A-20'!$C$48</definedName>
    <definedName name="_5604_01">'[11]A-20'!$E$48</definedName>
    <definedName name="_5604_n">'[11]A-20'!$B$48</definedName>
    <definedName name="_5607_00" localSheetId="3">#REF!</definedName>
    <definedName name="_5607_00" localSheetId="1">#REF!</definedName>
    <definedName name="_5607_00" localSheetId="0">#REF!</definedName>
    <definedName name="_5607_00">#REF!</definedName>
    <definedName name="_5607_01" localSheetId="3">#REF!</definedName>
    <definedName name="_5607_01" localSheetId="1">#REF!</definedName>
    <definedName name="_5607_01" localSheetId="0">#REF!</definedName>
    <definedName name="_5607_01">#REF!</definedName>
    <definedName name="_5607_n" localSheetId="3">#REF!</definedName>
    <definedName name="_5607_n" localSheetId="1">#REF!</definedName>
    <definedName name="_5607_n" localSheetId="0">#REF!</definedName>
    <definedName name="_5607_n">#REF!</definedName>
    <definedName name="_5608_00" localSheetId="3">#REF!</definedName>
    <definedName name="_5608_00" localSheetId="1">#REF!</definedName>
    <definedName name="_5608_00" localSheetId="0">#REF!</definedName>
    <definedName name="_5608_00">#REF!</definedName>
    <definedName name="_5608_01" localSheetId="3">#REF!</definedName>
    <definedName name="_5608_01" localSheetId="1">#REF!</definedName>
    <definedName name="_5608_01" localSheetId="0">#REF!</definedName>
    <definedName name="_5608_01">#REF!</definedName>
    <definedName name="_5608_n" localSheetId="3">#REF!</definedName>
    <definedName name="_5608_n" localSheetId="1">#REF!</definedName>
    <definedName name="_5608_n" localSheetId="0">#REF!</definedName>
    <definedName name="_5608_n">#REF!</definedName>
    <definedName name="_57__123Graph_BChart_1F" localSheetId="3" hidden="1">#REF!</definedName>
    <definedName name="_57__123Graph_BChart_1F" localSheetId="1" hidden="1">#REF!</definedName>
    <definedName name="_57__123Graph_BChart_1F" localSheetId="0" hidden="1">#REF!</definedName>
    <definedName name="_57__123Graph_BChart_1F" hidden="1">#REF!</definedName>
    <definedName name="_57__123Graph_BChart_1H" localSheetId="3" hidden="1">#REF!</definedName>
    <definedName name="_57__123Graph_BChart_1H" localSheetId="1" hidden="1">#REF!</definedName>
    <definedName name="_57__123Graph_BChart_1H" localSheetId="0" hidden="1">#REF!</definedName>
    <definedName name="_57__123Graph_BChart_1H" hidden="1">#REF!</definedName>
    <definedName name="_5700_00" localSheetId="3">#REF!</definedName>
    <definedName name="_5700_00" localSheetId="1">#REF!</definedName>
    <definedName name="_5700_00" localSheetId="0">#REF!</definedName>
    <definedName name="_5700_00">#REF!</definedName>
    <definedName name="_5700_01" localSheetId="3">#REF!</definedName>
    <definedName name="_5700_01" localSheetId="1">#REF!</definedName>
    <definedName name="_5700_01" localSheetId="0">#REF!</definedName>
    <definedName name="_5700_01">#REF!</definedName>
    <definedName name="_5700_n" localSheetId="3">#REF!</definedName>
    <definedName name="_5700_n" localSheetId="1">#REF!</definedName>
    <definedName name="_5700_n" localSheetId="0">#REF!</definedName>
    <definedName name="_5700_n">#REF!</definedName>
    <definedName name="_5703_00">'[11]A-20'!$C$53</definedName>
    <definedName name="_5703_01">'[11]A-20'!$E$53</definedName>
    <definedName name="_5703_n">'[11]A-20'!$B$53</definedName>
    <definedName name="_5706_00" localSheetId="3">#REF!</definedName>
    <definedName name="_5706_00" localSheetId="1">#REF!</definedName>
    <definedName name="_5706_00" localSheetId="0">#REF!</definedName>
    <definedName name="_5706_00">#REF!</definedName>
    <definedName name="_5706_01" localSheetId="3">#REF!</definedName>
    <definedName name="_5706_01" localSheetId="1">#REF!</definedName>
    <definedName name="_5706_01" localSheetId="0">#REF!</definedName>
    <definedName name="_5706_01">#REF!</definedName>
    <definedName name="_5706_n" localSheetId="3">#REF!</definedName>
    <definedName name="_5706_n" localSheetId="1">#REF!</definedName>
    <definedName name="_5706_n" localSheetId="0">#REF!</definedName>
    <definedName name="_5706_n">#REF!</definedName>
    <definedName name="_5720_00" localSheetId="3">#REF!</definedName>
    <definedName name="_5720_00" localSheetId="1">#REF!</definedName>
    <definedName name="_5720_00" localSheetId="0">#REF!</definedName>
    <definedName name="_5720_00">#REF!</definedName>
    <definedName name="_5720_01" localSheetId="3">#REF!</definedName>
    <definedName name="_5720_01" localSheetId="1">#REF!</definedName>
    <definedName name="_5720_01" localSheetId="0">#REF!</definedName>
    <definedName name="_5720_01">#REF!</definedName>
    <definedName name="_5720_n" localSheetId="3">#REF!</definedName>
    <definedName name="_5720_n" localSheetId="1">#REF!</definedName>
    <definedName name="_5720_n" localSheetId="0">#REF!</definedName>
    <definedName name="_5720_n">#REF!</definedName>
    <definedName name="_5721_00" localSheetId="3">#REF!</definedName>
    <definedName name="_5721_00" localSheetId="1">#REF!</definedName>
    <definedName name="_5721_00" localSheetId="0">#REF!</definedName>
    <definedName name="_5721_00">#REF!</definedName>
    <definedName name="_5721_01" localSheetId="3">#REF!</definedName>
    <definedName name="_5721_01" localSheetId="1">#REF!</definedName>
    <definedName name="_5721_01" localSheetId="0">#REF!</definedName>
    <definedName name="_5721_01">#REF!</definedName>
    <definedName name="_5721_n" localSheetId="3">#REF!</definedName>
    <definedName name="_5721_n" localSheetId="1">#REF!</definedName>
    <definedName name="_5721_n" localSheetId="0">#REF!</definedName>
    <definedName name="_5721_n">#REF!</definedName>
    <definedName name="_5722_00" localSheetId="3">#REF!</definedName>
    <definedName name="_5722_00" localSheetId="1">#REF!</definedName>
    <definedName name="_5722_00" localSheetId="0">#REF!</definedName>
    <definedName name="_5722_00">#REF!</definedName>
    <definedName name="_5722_01" localSheetId="3">#REF!</definedName>
    <definedName name="_5722_01" localSheetId="1">#REF!</definedName>
    <definedName name="_5722_01" localSheetId="0">#REF!</definedName>
    <definedName name="_5722_01">#REF!</definedName>
    <definedName name="_5722_n" localSheetId="3">#REF!</definedName>
    <definedName name="_5722_n" localSheetId="1">#REF!</definedName>
    <definedName name="_5722_n" localSheetId="0">#REF!</definedName>
    <definedName name="_5722_n">#REF!</definedName>
    <definedName name="_5723_00" localSheetId="3">#REF!</definedName>
    <definedName name="_5723_00" localSheetId="1">#REF!</definedName>
    <definedName name="_5723_00" localSheetId="0">#REF!</definedName>
    <definedName name="_5723_00">#REF!</definedName>
    <definedName name="_5723_01" localSheetId="3">#REF!</definedName>
    <definedName name="_5723_01" localSheetId="1">#REF!</definedName>
    <definedName name="_5723_01" localSheetId="0">#REF!</definedName>
    <definedName name="_5723_01">#REF!</definedName>
    <definedName name="_5723_n" localSheetId="3">#REF!</definedName>
    <definedName name="_5723_n" localSheetId="1">#REF!</definedName>
    <definedName name="_5723_n" localSheetId="0">#REF!</definedName>
    <definedName name="_5723_n">#REF!</definedName>
    <definedName name="_5724_00" localSheetId="3">#REF!</definedName>
    <definedName name="_5724_00" localSheetId="1">#REF!</definedName>
    <definedName name="_5724_00" localSheetId="0">#REF!</definedName>
    <definedName name="_5724_00">#REF!</definedName>
    <definedName name="_5724_01" localSheetId="3">#REF!</definedName>
    <definedName name="_5724_01" localSheetId="1">#REF!</definedName>
    <definedName name="_5724_01" localSheetId="0">#REF!</definedName>
    <definedName name="_5724_01">#REF!</definedName>
    <definedName name="_5724_n" localSheetId="3">#REF!</definedName>
    <definedName name="_5724_n" localSheetId="1">#REF!</definedName>
    <definedName name="_5724_n" localSheetId="0">#REF!</definedName>
    <definedName name="_5724_n">#REF!</definedName>
    <definedName name="_5725_00" localSheetId="3">#REF!</definedName>
    <definedName name="_5725_00" localSheetId="1">#REF!</definedName>
    <definedName name="_5725_00" localSheetId="0">#REF!</definedName>
    <definedName name="_5725_00">#REF!</definedName>
    <definedName name="_5725_01" localSheetId="3">#REF!</definedName>
    <definedName name="_5725_01" localSheetId="1">#REF!</definedName>
    <definedName name="_5725_01" localSheetId="0">#REF!</definedName>
    <definedName name="_5725_01">#REF!</definedName>
    <definedName name="_5725_n" localSheetId="3">#REF!</definedName>
    <definedName name="_5725_n" localSheetId="1">#REF!</definedName>
    <definedName name="_5725_n" localSheetId="0">#REF!</definedName>
    <definedName name="_5725_n">#REF!</definedName>
    <definedName name="_5726_00" localSheetId="3">#REF!</definedName>
    <definedName name="_5726_00" localSheetId="1">#REF!</definedName>
    <definedName name="_5726_00" localSheetId="0">#REF!</definedName>
    <definedName name="_5726_00">#REF!</definedName>
    <definedName name="_5726_01" localSheetId="3">#REF!</definedName>
    <definedName name="_5726_01" localSheetId="1">#REF!</definedName>
    <definedName name="_5726_01" localSheetId="0">#REF!</definedName>
    <definedName name="_5726_01">#REF!</definedName>
    <definedName name="_5726_n" localSheetId="3">#REF!</definedName>
    <definedName name="_5726_n" localSheetId="1">#REF!</definedName>
    <definedName name="_5726_n" localSheetId="0">#REF!</definedName>
    <definedName name="_5726_n">#REF!</definedName>
    <definedName name="_5727_00" localSheetId="3">#REF!</definedName>
    <definedName name="_5727_00" localSheetId="1">#REF!</definedName>
    <definedName name="_5727_00" localSheetId="0">#REF!</definedName>
    <definedName name="_5727_00">#REF!</definedName>
    <definedName name="_5727_01" localSheetId="3">#REF!</definedName>
    <definedName name="_5727_01" localSheetId="1">#REF!</definedName>
    <definedName name="_5727_01" localSheetId="0">#REF!</definedName>
    <definedName name="_5727_01">#REF!</definedName>
    <definedName name="_5727_n" localSheetId="3">#REF!</definedName>
    <definedName name="_5727_n" localSheetId="1">#REF!</definedName>
    <definedName name="_5727_n" localSheetId="0">#REF!</definedName>
    <definedName name="_5727_n">#REF!</definedName>
    <definedName name="_5728_00" localSheetId="3">#REF!</definedName>
    <definedName name="_5728_00" localSheetId="1">#REF!</definedName>
    <definedName name="_5728_00" localSheetId="0">#REF!</definedName>
    <definedName name="_5728_00">#REF!</definedName>
    <definedName name="_5728_01" localSheetId="3">#REF!</definedName>
    <definedName name="_5728_01" localSheetId="1">#REF!</definedName>
    <definedName name="_5728_01" localSheetId="0">#REF!</definedName>
    <definedName name="_5728_01">#REF!</definedName>
    <definedName name="_5728_n" localSheetId="3">#REF!</definedName>
    <definedName name="_5728_n" localSheetId="1">#REF!</definedName>
    <definedName name="_5728_n" localSheetId="0">#REF!</definedName>
    <definedName name="_5728_n">#REF!</definedName>
    <definedName name="_5729_00" localSheetId="3">#REF!</definedName>
    <definedName name="_5729_00" localSheetId="1">#REF!</definedName>
    <definedName name="_5729_00" localSheetId="0">#REF!</definedName>
    <definedName name="_5729_00">#REF!</definedName>
    <definedName name="_5729_01" localSheetId="3">#REF!</definedName>
    <definedName name="_5729_01" localSheetId="1">#REF!</definedName>
    <definedName name="_5729_01" localSheetId="0">#REF!</definedName>
    <definedName name="_5729_01">#REF!</definedName>
    <definedName name="_5729_n" localSheetId="3">#REF!</definedName>
    <definedName name="_5729_n" localSheetId="1">#REF!</definedName>
    <definedName name="_5729_n" localSheetId="0">#REF!</definedName>
    <definedName name="_5729_n">#REF!</definedName>
    <definedName name="_5740_00" localSheetId="3">#REF!</definedName>
    <definedName name="_5740_00" localSheetId="1">#REF!</definedName>
    <definedName name="_5740_00" localSheetId="0">#REF!</definedName>
    <definedName name="_5740_00">#REF!</definedName>
    <definedName name="_5740_01" localSheetId="3">#REF!</definedName>
    <definedName name="_5740_01" localSheetId="1">#REF!</definedName>
    <definedName name="_5740_01" localSheetId="0">#REF!</definedName>
    <definedName name="_5740_01">#REF!</definedName>
    <definedName name="_5740_n" localSheetId="3">#REF!</definedName>
    <definedName name="_5740_n" localSheetId="1">#REF!</definedName>
    <definedName name="_5740_n" localSheetId="0">#REF!</definedName>
    <definedName name="_5740_n">#REF!</definedName>
    <definedName name="_5741_00" localSheetId="3">#REF!</definedName>
    <definedName name="_5741_00" localSheetId="1">#REF!</definedName>
    <definedName name="_5741_00" localSheetId="0">#REF!</definedName>
    <definedName name="_5741_00">#REF!</definedName>
    <definedName name="_5741_01" localSheetId="3">#REF!</definedName>
    <definedName name="_5741_01" localSheetId="1">#REF!</definedName>
    <definedName name="_5741_01" localSheetId="0">#REF!</definedName>
    <definedName name="_5741_01">#REF!</definedName>
    <definedName name="_5741_n" localSheetId="3">#REF!</definedName>
    <definedName name="_5741_n" localSheetId="1">#REF!</definedName>
    <definedName name="_5741_n" localSheetId="0">#REF!</definedName>
    <definedName name="_5741_n">#REF!</definedName>
    <definedName name="_5742_00" localSheetId="3">#REF!</definedName>
    <definedName name="_5742_00" localSheetId="1">#REF!</definedName>
    <definedName name="_5742_00" localSheetId="0">#REF!</definedName>
    <definedName name="_5742_00">#REF!</definedName>
    <definedName name="_5742_01" localSheetId="3">#REF!</definedName>
    <definedName name="_5742_01" localSheetId="1">#REF!</definedName>
    <definedName name="_5742_01" localSheetId="0">#REF!</definedName>
    <definedName name="_5742_01">#REF!</definedName>
    <definedName name="_5742_n" localSheetId="3">#REF!</definedName>
    <definedName name="_5742_n" localSheetId="1">#REF!</definedName>
    <definedName name="_5742_n" localSheetId="0">#REF!</definedName>
    <definedName name="_5742_n">#REF!</definedName>
    <definedName name="_5743_00" localSheetId="3">#REF!</definedName>
    <definedName name="_5743_00" localSheetId="1">#REF!</definedName>
    <definedName name="_5743_00" localSheetId="0">#REF!</definedName>
    <definedName name="_5743_00">#REF!</definedName>
    <definedName name="_5743_01" localSheetId="3">#REF!</definedName>
    <definedName name="_5743_01" localSheetId="1">#REF!</definedName>
    <definedName name="_5743_01" localSheetId="0">#REF!</definedName>
    <definedName name="_5743_01">#REF!</definedName>
    <definedName name="_5743_n" localSheetId="3">#REF!</definedName>
    <definedName name="_5743_n" localSheetId="1">#REF!</definedName>
    <definedName name="_5743_n" localSheetId="0">#REF!</definedName>
    <definedName name="_5743_n">#REF!</definedName>
    <definedName name="_5744_00" localSheetId="3">#REF!</definedName>
    <definedName name="_5744_00" localSheetId="1">#REF!</definedName>
    <definedName name="_5744_00" localSheetId="0">#REF!</definedName>
    <definedName name="_5744_00">#REF!</definedName>
    <definedName name="_5744_01" localSheetId="3">#REF!</definedName>
    <definedName name="_5744_01" localSheetId="1">#REF!</definedName>
    <definedName name="_5744_01" localSheetId="0">#REF!</definedName>
    <definedName name="_5744_01">#REF!</definedName>
    <definedName name="_5744_n" localSheetId="3">#REF!</definedName>
    <definedName name="_5744_n" localSheetId="1">#REF!</definedName>
    <definedName name="_5744_n" localSheetId="0">#REF!</definedName>
    <definedName name="_5744_n">#REF!</definedName>
    <definedName name="_5745_00" localSheetId="3">#REF!</definedName>
    <definedName name="_5745_00" localSheetId="1">#REF!</definedName>
    <definedName name="_5745_00" localSheetId="0">#REF!</definedName>
    <definedName name="_5745_00">#REF!</definedName>
    <definedName name="_5745_01" localSheetId="3">#REF!</definedName>
    <definedName name="_5745_01" localSheetId="1">#REF!</definedName>
    <definedName name="_5745_01" localSheetId="0">#REF!</definedName>
    <definedName name="_5745_01">#REF!</definedName>
    <definedName name="_5745_n" localSheetId="3">#REF!</definedName>
    <definedName name="_5745_n" localSheetId="1">#REF!</definedName>
    <definedName name="_5745_n" localSheetId="0">#REF!</definedName>
    <definedName name="_5745_n">#REF!</definedName>
    <definedName name="_5746_00" localSheetId="3">#REF!</definedName>
    <definedName name="_5746_00" localSheetId="1">#REF!</definedName>
    <definedName name="_5746_00" localSheetId="0">#REF!</definedName>
    <definedName name="_5746_00">#REF!</definedName>
    <definedName name="_5746_01" localSheetId="3">#REF!</definedName>
    <definedName name="_5746_01" localSheetId="1">#REF!</definedName>
    <definedName name="_5746_01" localSheetId="0">#REF!</definedName>
    <definedName name="_5746_01">#REF!</definedName>
    <definedName name="_5746_n" localSheetId="3">#REF!</definedName>
    <definedName name="_5746_n" localSheetId="1">#REF!</definedName>
    <definedName name="_5746_n" localSheetId="0">#REF!</definedName>
    <definedName name="_5746_n">#REF!</definedName>
    <definedName name="_5747_00" localSheetId="3">#REF!</definedName>
    <definedName name="_5747_00" localSheetId="1">#REF!</definedName>
    <definedName name="_5747_00" localSheetId="0">#REF!</definedName>
    <definedName name="_5747_00">#REF!</definedName>
    <definedName name="_5747_01" localSheetId="3">#REF!</definedName>
    <definedName name="_5747_01" localSheetId="1">#REF!</definedName>
    <definedName name="_5747_01" localSheetId="0">#REF!</definedName>
    <definedName name="_5747_01">#REF!</definedName>
    <definedName name="_5747_n" localSheetId="3">#REF!</definedName>
    <definedName name="_5747_n" localSheetId="1">#REF!</definedName>
    <definedName name="_5747_n" localSheetId="0">#REF!</definedName>
    <definedName name="_5747_n">#REF!</definedName>
    <definedName name="_5748_00" localSheetId="3">#REF!</definedName>
    <definedName name="_5748_00" localSheetId="1">#REF!</definedName>
    <definedName name="_5748_00" localSheetId="0">#REF!</definedName>
    <definedName name="_5748_00">#REF!</definedName>
    <definedName name="_5748_01" localSheetId="3">#REF!</definedName>
    <definedName name="_5748_01" localSheetId="1">#REF!</definedName>
    <definedName name="_5748_01" localSheetId="0">#REF!</definedName>
    <definedName name="_5748_01">#REF!</definedName>
    <definedName name="_5748_n" localSheetId="3">#REF!</definedName>
    <definedName name="_5748_n" localSheetId="1">#REF!</definedName>
    <definedName name="_5748_n" localSheetId="0">#REF!</definedName>
    <definedName name="_5748_n">#REF!</definedName>
    <definedName name="_5760_00" localSheetId="3">#REF!</definedName>
    <definedName name="_5760_00" localSheetId="1">#REF!</definedName>
    <definedName name="_5760_00" localSheetId="0">#REF!</definedName>
    <definedName name="_5760_00">#REF!</definedName>
    <definedName name="_5760_01" localSheetId="3">#REF!</definedName>
    <definedName name="_5760_01" localSheetId="1">#REF!</definedName>
    <definedName name="_5760_01" localSheetId="0">#REF!</definedName>
    <definedName name="_5760_01">#REF!</definedName>
    <definedName name="_5760_n" localSheetId="3">#REF!</definedName>
    <definedName name="_5760_n" localSheetId="1">#REF!</definedName>
    <definedName name="_5760_n" localSheetId="0">#REF!</definedName>
    <definedName name="_5760_n">#REF!</definedName>
    <definedName name="_5761_00" localSheetId="3">#REF!</definedName>
    <definedName name="_5761_00" localSheetId="1">#REF!</definedName>
    <definedName name="_5761_00" localSheetId="0">#REF!</definedName>
    <definedName name="_5761_00">#REF!</definedName>
    <definedName name="_5761_01" localSheetId="3">#REF!</definedName>
    <definedName name="_5761_01" localSheetId="1">#REF!</definedName>
    <definedName name="_5761_01" localSheetId="0">#REF!</definedName>
    <definedName name="_5761_01">#REF!</definedName>
    <definedName name="_5761_n" localSheetId="3">#REF!</definedName>
    <definedName name="_5761_n" localSheetId="1">#REF!</definedName>
    <definedName name="_5761_n" localSheetId="0">#REF!</definedName>
    <definedName name="_5761_n">#REF!</definedName>
    <definedName name="_5762_00" localSheetId="3">#REF!</definedName>
    <definedName name="_5762_00" localSheetId="1">#REF!</definedName>
    <definedName name="_5762_00" localSheetId="0">#REF!</definedName>
    <definedName name="_5762_00">#REF!</definedName>
    <definedName name="_5762_01" localSheetId="3">#REF!</definedName>
    <definedName name="_5762_01" localSheetId="1">#REF!</definedName>
    <definedName name="_5762_01" localSheetId="0">#REF!</definedName>
    <definedName name="_5762_01">#REF!</definedName>
    <definedName name="_5762_n" localSheetId="3">#REF!</definedName>
    <definedName name="_5762_n" localSheetId="1">#REF!</definedName>
    <definedName name="_5762_n" localSheetId="0">#REF!</definedName>
    <definedName name="_5762_n">#REF!</definedName>
    <definedName name="_5763_00" localSheetId="3">#REF!</definedName>
    <definedName name="_5763_00" localSheetId="1">#REF!</definedName>
    <definedName name="_5763_00" localSheetId="0">#REF!</definedName>
    <definedName name="_5763_00">#REF!</definedName>
    <definedName name="_5763_01" localSheetId="3">#REF!</definedName>
    <definedName name="_5763_01" localSheetId="1">#REF!</definedName>
    <definedName name="_5763_01" localSheetId="0">#REF!</definedName>
    <definedName name="_5763_01">#REF!</definedName>
    <definedName name="_5763_n" localSheetId="3">#REF!</definedName>
    <definedName name="_5763_n" localSheetId="1">#REF!</definedName>
    <definedName name="_5763_n" localSheetId="0">#REF!</definedName>
    <definedName name="_5763_n">#REF!</definedName>
    <definedName name="_5764_00" localSheetId="3">#REF!</definedName>
    <definedName name="_5764_00" localSheetId="1">#REF!</definedName>
    <definedName name="_5764_00" localSheetId="0">#REF!</definedName>
    <definedName name="_5764_00">#REF!</definedName>
    <definedName name="_5764_01" localSheetId="3">#REF!</definedName>
    <definedName name="_5764_01" localSheetId="1">#REF!</definedName>
    <definedName name="_5764_01" localSheetId="0">#REF!</definedName>
    <definedName name="_5764_01">#REF!</definedName>
    <definedName name="_5764_n" localSheetId="3">#REF!</definedName>
    <definedName name="_5764_n" localSheetId="1">#REF!</definedName>
    <definedName name="_5764_n" localSheetId="0">#REF!</definedName>
    <definedName name="_5764_n">#REF!</definedName>
    <definedName name="_5765_00" localSheetId="3">#REF!</definedName>
    <definedName name="_5765_00" localSheetId="1">#REF!</definedName>
    <definedName name="_5765_00" localSheetId="0">#REF!</definedName>
    <definedName name="_5765_00">#REF!</definedName>
    <definedName name="_5765_01" localSheetId="3">#REF!</definedName>
    <definedName name="_5765_01" localSheetId="1">#REF!</definedName>
    <definedName name="_5765_01" localSheetId="0">#REF!</definedName>
    <definedName name="_5765_01">#REF!</definedName>
    <definedName name="_5765_n" localSheetId="3">#REF!</definedName>
    <definedName name="_5765_n" localSheetId="1">#REF!</definedName>
    <definedName name="_5765_n" localSheetId="0">#REF!</definedName>
    <definedName name="_5765_n">#REF!</definedName>
    <definedName name="_5766_00" localSheetId="3">#REF!</definedName>
    <definedName name="_5766_00" localSheetId="1">#REF!</definedName>
    <definedName name="_5766_00" localSheetId="0">#REF!</definedName>
    <definedName name="_5766_00">#REF!</definedName>
    <definedName name="_5766_01" localSheetId="3">#REF!</definedName>
    <definedName name="_5766_01" localSheetId="1">#REF!</definedName>
    <definedName name="_5766_01" localSheetId="0">#REF!</definedName>
    <definedName name="_5766_01">#REF!</definedName>
    <definedName name="_5766_n" localSheetId="3">#REF!</definedName>
    <definedName name="_5766_n" localSheetId="1">#REF!</definedName>
    <definedName name="_5766_n" localSheetId="0">#REF!</definedName>
    <definedName name="_5766_n">#REF!</definedName>
    <definedName name="_5767_00" localSheetId="3">#REF!</definedName>
    <definedName name="_5767_00" localSheetId="1">#REF!</definedName>
    <definedName name="_5767_00" localSheetId="0">#REF!</definedName>
    <definedName name="_5767_00">#REF!</definedName>
    <definedName name="_5767_01" localSheetId="3">#REF!</definedName>
    <definedName name="_5767_01" localSheetId="1">#REF!</definedName>
    <definedName name="_5767_01" localSheetId="0">#REF!</definedName>
    <definedName name="_5767_01">#REF!</definedName>
    <definedName name="_5767_n" localSheetId="3">#REF!</definedName>
    <definedName name="_5767_n" localSheetId="1">#REF!</definedName>
    <definedName name="_5767_n" localSheetId="0">#REF!</definedName>
    <definedName name="_5767_n">#REF!</definedName>
    <definedName name="_5768_00" localSheetId="3">#REF!</definedName>
    <definedName name="_5768_00" localSheetId="1">#REF!</definedName>
    <definedName name="_5768_00" localSheetId="0">#REF!</definedName>
    <definedName name="_5768_00">#REF!</definedName>
    <definedName name="_5768_01" localSheetId="3">#REF!</definedName>
    <definedName name="_5768_01" localSheetId="1">#REF!</definedName>
    <definedName name="_5768_01" localSheetId="0">#REF!</definedName>
    <definedName name="_5768_01">#REF!</definedName>
    <definedName name="_5768_n" localSheetId="3">#REF!</definedName>
    <definedName name="_5768_n" localSheetId="1">#REF!</definedName>
    <definedName name="_5768_n" localSheetId="0">#REF!</definedName>
    <definedName name="_5768_n">#REF!</definedName>
    <definedName name="_5769_00" localSheetId="3">#REF!</definedName>
    <definedName name="_5769_00" localSheetId="1">#REF!</definedName>
    <definedName name="_5769_00" localSheetId="0">#REF!</definedName>
    <definedName name="_5769_00">#REF!</definedName>
    <definedName name="_5769_01" localSheetId="3">#REF!</definedName>
    <definedName name="_5769_01" localSheetId="1">#REF!</definedName>
    <definedName name="_5769_01" localSheetId="0">#REF!</definedName>
    <definedName name="_5769_01">#REF!</definedName>
    <definedName name="_5769_n" localSheetId="3">#REF!</definedName>
    <definedName name="_5769_n" localSheetId="1">#REF!</definedName>
    <definedName name="_5769_n" localSheetId="0">#REF!</definedName>
    <definedName name="_5769_n">#REF!</definedName>
    <definedName name="_5780_00" localSheetId="3">#REF!</definedName>
    <definedName name="_5780_00" localSheetId="1">#REF!</definedName>
    <definedName name="_5780_00" localSheetId="0">#REF!</definedName>
    <definedName name="_5780_00">#REF!</definedName>
    <definedName name="_5780_01" localSheetId="3">#REF!</definedName>
    <definedName name="_5780_01" localSheetId="1">#REF!</definedName>
    <definedName name="_5780_01" localSheetId="0">#REF!</definedName>
    <definedName name="_5780_01">#REF!</definedName>
    <definedName name="_5780_n" localSheetId="3">#REF!</definedName>
    <definedName name="_5780_n" localSheetId="1">#REF!</definedName>
    <definedName name="_5780_n" localSheetId="0">#REF!</definedName>
    <definedName name="_5780_n">#REF!</definedName>
    <definedName name="_5781_00" localSheetId="3">#REF!</definedName>
    <definedName name="_5781_00" localSheetId="1">#REF!</definedName>
    <definedName name="_5781_00" localSheetId="0">#REF!</definedName>
    <definedName name="_5781_00">#REF!</definedName>
    <definedName name="_5781_01" localSheetId="3">#REF!</definedName>
    <definedName name="_5781_01" localSheetId="1">#REF!</definedName>
    <definedName name="_5781_01" localSheetId="0">#REF!</definedName>
    <definedName name="_5781_01">#REF!</definedName>
    <definedName name="_5781_n" localSheetId="3">#REF!</definedName>
    <definedName name="_5781_n" localSheetId="1">#REF!</definedName>
    <definedName name="_5781_n" localSheetId="0">#REF!</definedName>
    <definedName name="_5781_n">#REF!</definedName>
    <definedName name="_5782_00" localSheetId="3">#REF!</definedName>
    <definedName name="_5782_00" localSheetId="1">#REF!</definedName>
    <definedName name="_5782_00" localSheetId="0">#REF!</definedName>
    <definedName name="_5782_00">#REF!</definedName>
    <definedName name="_5782_01" localSheetId="3">#REF!</definedName>
    <definedName name="_5782_01" localSheetId="1">#REF!</definedName>
    <definedName name="_5782_01" localSheetId="0">#REF!</definedName>
    <definedName name="_5782_01">#REF!</definedName>
    <definedName name="_5782_n" localSheetId="3">#REF!</definedName>
    <definedName name="_5782_n" localSheetId="1">#REF!</definedName>
    <definedName name="_5782_n" localSheetId="0">#REF!</definedName>
    <definedName name="_5782_n">#REF!</definedName>
    <definedName name="_5783_00" localSheetId="3">#REF!</definedName>
    <definedName name="_5783_00" localSheetId="1">#REF!</definedName>
    <definedName name="_5783_00" localSheetId="0">#REF!</definedName>
    <definedName name="_5783_00">#REF!</definedName>
    <definedName name="_5783_01" localSheetId="3">#REF!</definedName>
    <definedName name="_5783_01" localSheetId="1">#REF!</definedName>
    <definedName name="_5783_01" localSheetId="0">#REF!</definedName>
    <definedName name="_5783_01">#REF!</definedName>
    <definedName name="_5783_n" localSheetId="3">#REF!</definedName>
    <definedName name="_5783_n" localSheetId="1">#REF!</definedName>
    <definedName name="_5783_n" localSheetId="0">#REF!</definedName>
    <definedName name="_5783_n">#REF!</definedName>
    <definedName name="_5787_00" localSheetId="3">#REF!</definedName>
    <definedName name="_5787_00" localSheetId="1">#REF!</definedName>
    <definedName name="_5787_00" localSheetId="0">#REF!</definedName>
    <definedName name="_5787_00">#REF!</definedName>
    <definedName name="_5787_01" localSheetId="3">#REF!</definedName>
    <definedName name="_5787_01" localSheetId="1">#REF!</definedName>
    <definedName name="_5787_01" localSheetId="0">#REF!</definedName>
    <definedName name="_5787_01">#REF!</definedName>
    <definedName name="_5787_n" localSheetId="3">#REF!</definedName>
    <definedName name="_5787_n" localSheetId="1">#REF!</definedName>
    <definedName name="_5787_n" localSheetId="0">#REF!</definedName>
    <definedName name="_5787_n">#REF!</definedName>
    <definedName name="_5788_00" localSheetId="3">#REF!</definedName>
    <definedName name="_5788_00" localSheetId="1">#REF!</definedName>
    <definedName name="_5788_00" localSheetId="0">#REF!</definedName>
    <definedName name="_5788_00">#REF!</definedName>
    <definedName name="_5788_01" localSheetId="3">#REF!</definedName>
    <definedName name="_5788_01" localSheetId="1">#REF!</definedName>
    <definedName name="_5788_01" localSheetId="0">#REF!</definedName>
    <definedName name="_5788_01">#REF!</definedName>
    <definedName name="_5788_n" localSheetId="3">#REF!</definedName>
    <definedName name="_5788_n" localSheetId="1">#REF!</definedName>
    <definedName name="_5788_n" localSheetId="0">#REF!</definedName>
    <definedName name="_5788_n">#REF!</definedName>
    <definedName name="_58__123Graph_BChart_1G" localSheetId="3" hidden="1">#REF!</definedName>
    <definedName name="_58__123Graph_BChart_1G" localSheetId="1" hidden="1">#REF!</definedName>
    <definedName name="_58__123Graph_BChart_1G" localSheetId="0" hidden="1">#REF!</definedName>
    <definedName name="_58__123Graph_BChart_1G" hidden="1">#REF!</definedName>
    <definedName name="_58__123Graph_BChart_1I" localSheetId="3" hidden="1">#REF!</definedName>
    <definedName name="_58__123Graph_BChart_1I" localSheetId="1" hidden="1">#REF!</definedName>
    <definedName name="_58__123Graph_BChart_1I" localSheetId="0" hidden="1">#REF!</definedName>
    <definedName name="_58__123Graph_BChart_1I" hidden="1">#REF!</definedName>
    <definedName name="_5800_00" localSheetId="3">#REF!</definedName>
    <definedName name="_5800_00" localSheetId="1">#REF!</definedName>
    <definedName name="_5800_00" localSheetId="0">#REF!</definedName>
    <definedName name="_5800_00">#REF!</definedName>
    <definedName name="_5800_01" localSheetId="3">#REF!</definedName>
    <definedName name="_5800_01" localSheetId="1">#REF!</definedName>
    <definedName name="_5800_01" localSheetId="0">#REF!</definedName>
    <definedName name="_5800_01">#REF!</definedName>
    <definedName name="_5800_n" localSheetId="3">#REF!</definedName>
    <definedName name="_5800_n" localSheetId="1">#REF!</definedName>
    <definedName name="_5800_n" localSheetId="0">#REF!</definedName>
    <definedName name="_5800_n">#REF!</definedName>
    <definedName name="_5801_00" localSheetId="3">#REF!</definedName>
    <definedName name="_5801_00" localSheetId="1">#REF!</definedName>
    <definedName name="_5801_00" localSheetId="0">#REF!</definedName>
    <definedName name="_5801_00">#REF!</definedName>
    <definedName name="_5801_01" localSheetId="3">#REF!</definedName>
    <definedName name="_5801_01" localSheetId="1">#REF!</definedName>
    <definedName name="_5801_01" localSheetId="0">#REF!</definedName>
    <definedName name="_5801_01">#REF!</definedName>
    <definedName name="_5801_n" localSheetId="3">#REF!</definedName>
    <definedName name="_5801_n" localSheetId="1">#REF!</definedName>
    <definedName name="_5801_n" localSheetId="0">#REF!</definedName>
    <definedName name="_5801_n">#REF!</definedName>
    <definedName name="_5802_00" localSheetId="3">#REF!</definedName>
    <definedName name="_5802_00" localSheetId="1">#REF!</definedName>
    <definedName name="_5802_00" localSheetId="0">#REF!</definedName>
    <definedName name="_5802_00">#REF!</definedName>
    <definedName name="_5802_01" localSheetId="3">#REF!</definedName>
    <definedName name="_5802_01" localSheetId="1">#REF!</definedName>
    <definedName name="_5802_01" localSheetId="0">#REF!</definedName>
    <definedName name="_5802_01">#REF!</definedName>
    <definedName name="_5802_n" localSheetId="3">#REF!</definedName>
    <definedName name="_5802_n" localSheetId="1">#REF!</definedName>
    <definedName name="_5802_n" localSheetId="0">#REF!</definedName>
    <definedName name="_5802_n">#REF!</definedName>
    <definedName name="_5850_00" localSheetId="3">#REF!</definedName>
    <definedName name="_5850_00" localSheetId="1">#REF!</definedName>
    <definedName name="_5850_00" localSheetId="0">#REF!</definedName>
    <definedName name="_5850_00">#REF!</definedName>
    <definedName name="_5850_01" localSheetId="3">#REF!</definedName>
    <definedName name="_5850_01" localSheetId="1">#REF!</definedName>
    <definedName name="_5850_01" localSheetId="0">#REF!</definedName>
    <definedName name="_5850_01">#REF!</definedName>
    <definedName name="_5850_n" localSheetId="3">#REF!</definedName>
    <definedName name="_5850_n" localSheetId="1">#REF!</definedName>
    <definedName name="_5850_n" localSheetId="0">#REF!</definedName>
    <definedName name="_5850_n">#REF!</definedName>
    <definedName name="_5852_00" localSheetId="3">#REF!</definedName>
    <definedName name="_5852_00" localSheetId="1">#REF!</definedName>
    <definedName name="_5852_00" localSheetId="0">#REF!</definedName>
    <definedName name="_5852_00">#REF!</definedName>
    <definedName name="_5852_01" localSheetId="3">#REF!</definedName>
    <definedName name="_5852_01" localSheetId="1">#REF!</definedName>
    <definedName name="_5852_01" localSheetId="0">#REF!</definedName>
    <definedName name="_5852_01">#REF!</definedName>
    <definedName name="_5852_n" localSheetId="3">#REF!</definedName>
    <definedName name="_5852_n" localSheetId="1">#REF!</definedName>
    <definedName name="_5852_n" localSheetId="0">#REF!</definedName>
    <definedName name="_5852_n">#REF!</definedName>
    <definedName name="_59__123Graph_BChart_1H" localSheetId="3" hidden="1">#REF!</definedName>
    <definedName name="_59__123Graph_BChart_1H" localSheetId="1" hidden="1">#REF!</definedName>
    <definedName name="_59__123Graph_BChart_1H" localSheetId="0" hidden="1">#REF!</definedName>
    <definedName name="_59__123Graph_BChart_1H" hidden="1">#REF!</definedName>
    <definedName name="_59__123Graph_BChart_1J" localSheetId="3" hidden="1">#REF!</definedName>
    <definedName name="_59__123Graph_BChart_1J" localSheetId="1" hidden="1">#REF!</definedName>
    <definedName name="_59__123Graph_BChart_1J" localSheetId="0" hidden="1">#REF!</definedName>
    <definedName name="_59__123Graph_BChart_1J" hidden="1">#REF!</definedName>
    <definedName name="_5900_00" localSheetId="3">#REF!</definedName>
    <definedName name="_5900_00" localSheetId="1">#REF!</definedName>
    <definedName name="_5900_00" localSheetId="0">#REF!</definedName>
    <definedName name="_5900_00">#REF!</definedName>
    <definedName name="_5900_01" localSheetId="3">#REF!</definedName>
    <definedName name="_5900_01" localSheetId="1">#REF!</definedName>
    <definedName name="_5900_01" localSheetId="0">#REF!</definedName>
    <definedName name="_5900_01">#REF!</definedName>
    <definedName name="_5900_n" localSheetId="3">#REF!</definedName>
    <definedName name="_5900_n" localSheetId="1">#REF!</definedName>
    <definedName name="_5900_n" localSheetId="0">#REF!</definedName>
    <definedName name="_5900_n">#REF!</definedName>
    <definedName name="_5920_00" localSheetId="3">#REF!</definedName>
    <definedName name="_5920_00" localSheetId="1">#REF!</definedName>
    <definedName name="_5920_00" localSheetId="0">#REF!</definedName>
    <definedName name="_5920_00">#REF!</definedName>
    <definedName name="_5920_01" localSheetId="3">#REF!</definedName>
    <definedName name="_5920_01" localSheetId="1">#REF!</definedName>
    <definedName name="_5920_01" localSheetId="0">#REF!</definedName>
    <definedName name="_5920_01">#REF!</definedName>
    <definedName name="_5920_n" localSheetId="3">#REF!</definedName>
    <definedName name="_5920_n" localSheetId="1">#REF!</definedName>
    <definedName name="_5920_n" localSheetId="0">#REF!</definedName>
    <definedName name="_5920_n">#REF!</definedName>
    <definedName name="_5921_00" localSheetId="3">#REF!</definedName>
    <definedName name="_5921_00" localSheetId="1">#REF!</definedName>
    <definedName name="_5921_00" localSheetId="0">#REF!</definedName>
    <definedName name="_5921_00">#REF!</definedName>
    <definedName name="_5921_01" localSheetId="3">#REF!</definedName>
    <definedName name="_5921_01" localSheetId="1">#REF!</definedName>
    <definedName name="_5921_01" localSheetId="0">#REF!</definedName>
    <definedName name="_5921_01" localSheetId="2">#REF!</definedName>
    <definedName name="_5921_01">#REF!</definedName>
    <definedName name="_5921_n" localSheetId="3">#REF!</definedName>
    <definedName name="_5921_n" localSheetId="1">#REF!</definedName>
    <definedName name="_5921_n" localSheetId="0">#REF!</definedName>
    <definedName name="_5921_n">#REF!</definedName>
    <definedName name="_5922_00" localSheetId="3">#REF!</definedName>
    <definedName name="_5922_00" localSheetId="1">#REF!</definedName>
    <definedName name="_5922_00" localSheetId="0">#REF!</definedName>
    <definedName name="_5922_00">#REF!</definedName>
    <definedName name="_5922_01" localSheetId="3">#REF!</definedName>
    <definedName name="_5922_01" localSheetId="1">#REF!</definedName>
    <definedName name="_5922_01" localSheetId="0">#REF!</definedName>
    <definedName name="_5922_01">#REF!</definedName>
    <definedName name="_5922_n" localSheetId="3">#REF!</definedName>
    <definedName name="_5922_n" localSheetId="1">#REF!</definedName>
    <definedName name="_5922_n" localSheetId="0">#REF!</definedName>
    <definedName name="_5922_n">#REF!</definedName>
    <definedName name="_5940_00" localSheetId="3">#REF!</definedName>
    <definedName name="_5940_00" localSheetId="1">#REF!</definedName>
    <definedName name="_5940_00" localSheetId="0">#REF!</definedName>
    <definedName name="_5940_00">#REF!</definedName>
    <definedName name="_5940_01" localSheetId="3">#REF!</definedName>
    <definedName name="_5940_01" localSheetId="1">#REF!</definedName>
    <definedName name="_5940_01" localSheetId="0">#REF!</definedName>
    <definedName name="_5940_01">#REF!</definedName>
    <definedName name="_5940_n" localSheetId="3">#REF!</definedName>
    <definedName name="_5940_n" localSheetId="1">#REF!</definedName>
    <definedName name="_5940_n" localSheetId="0">#REF!</definedName>
    <definedName name="_5940_n">#REF!</definedName>
    <definedName name="_5942_00" localSheetId="3">#REF!</definedName>
    <definedName name="_5942_00" localSheetId="1">#REF!</definedName>
    <definedName name="_5942_00" localSheetId="0">#REF!</definedName>
    <definedName name="_5942_00">#REF!</definedName>
    <definedName name="_5942_01" localSheetId="3">#REF!</definedName>
    <definedName name="_5942_01" localSheetId="1">#REF!</definedName>
    <definedName name="_5942_01" localSheetId="0">#REF!</definedName>
    <definedName name="_5942_01" localSheetId="2">#REF!</definedName>
    <definedName name="_5942_01">#REF!</definedName>
    <definedName name="_5942_n" localSheetId="3">#REF!</definedName>
    <definedName name="_5942_n" localSheetId="1">#REF!</definedName>
    <definedName name="_5942_n" localSheetId="0">#REF!</definedName>
    <definedName name="_5942_n">#REF!</definedName>
    <definedName name="_5999_00" localSheetId="3">#REF!</definedName>
    <definedName name="_5999_00" localSheetId="1">#REF!</definedName>
    <definedName name="_5999_00" localSheetId="0">#REF!</definedName>
    <definedName name="_5999_00">#REF!</definedName>
    <definedName name="_5999_01" localSheetId="3">#REF!</definedName>
    <definedName name="_5999_01" localSheetId="1">#REF!</definedName>
    <definedName name="_5999_01" localSheetId="0">#REF!</definedName>
    <definedName name="_5999_01">#REF!</definedName>
    <definedName name="_5999_n" localSheetId="3">#REF!</definedName>
    <definedName name="_5999_n" localSheetId="1">#REF!</definedName>
    <definedName name="_5999_n" localSheetId="0">#REF!</definedName>
    <definedName name="_5999_n">#REF!</definedName>
    <definedName name="_6__123Graph_AChart_1AA" localSheetId="3" hidden="1">#REF!</definedName>
    <definedName name="_6__123Graph_AChart_1AA" localSheetId="1" hidden="1">#REF!</definedName>
    <definedName name="_6__123Graph_AChart_1AA" localSheetId="0" hidden="1">#REF!</definedName>
    <definedName name="_6__123Graph_AChart_1AA" hidden="1">#REF!</definedName>
    <definedName name="_6__123Graph_AChart_1AC" localSheetId="3" hidden="1">#REF!</definedName>
    <definedName name="_6__123Graph_AChart_1AC" localSheetId="1" hidden="1">#REF!</definedName>
    <definedName name="_6__123Graph_AChart_1AC" localSheetId="0" hidden="1">#REF!</definedName>
    <definedName name="_6__123Graph_AChart_1AC" hidden="1">#REF!</definedName>
    <definedName name="_60__123Graph_BChart_1I" localSheetId="3" hidden="1">#REF!</definedName>
    <definedName name="_60__123Graph_BChart_1I" localSheetId="1" hidden="1">#REF!</definedName>
    <definedName name="_60__123Graph_BChart_1I" localSheetId="0" hidden="1">#REF!</definedName>
    <definedName name="_60__123Graph_BChart_1I" hidden="1">#REF!</definedName>
    <definedName name="_60__123Graph_BChart_1K" localSheetId="3" hidden="1">#REF!</definedName>
    <definedName name="_60__123Graph_BChart_1K" localSheetId="1" hidden="1">#REF!</definedName>
    <definedName name="_60__123Graph_BChart_1K" localSheetId="0" hidden="1">#REF!</definedName>
    <definedName name="_60__123Graph_BChart_1K" hidden="1">#REF!</definedName>
    <definedName name="_61__123Graph_BChart_1J" localSheetId="3" hidden="1">#REF!</definedName>
    <definedName name="_61__123Graph_BChart_1J" localSheetId="1" hidden="1">#REF!</definedName>
    <definedName name="_61__123Graph_BChart_1J" localSheetId="0" hidden="1">#REF!</definedName>
    <definedName name="_61__123Graph_BChart_1J" hidden="1">#REF!</definedName>
    <definedName name="_61__123Graph_BChart_1L" localSheetId="3" hidden="1">#REF!</definedName>
    <definedName name="_61__123Graph_BChart_1L" localSheetId="1" hidden="1">#REF!</definedName>
    <definedName name="_61__123Graph_BChart_1L" localSheetId="0" hidden="1">#REF!</definedName>
    <definedName name="_61__123Graph_BChart_1L" hidden="1">#REF!</definedName>
    <definedName name="_62__123Graph_BChart_1K" localSheetId="3" hidden="1">#REF!</definedName>
    <definedName name="_62__123Graph_BChart_1K" localSheetId="1" hidden="1">#REF!</definedName>
    <definedName name="_62__123Graph_BChart_1K" localSheetId="0" hidden="1">#REF!</definedName>
    <definedName name="_62__123Graph_BChart_1K" hidden="1">#REF!</definedName>
    <definedName name="_62__123Graph_BChart_1N" localSheetId="3" hidden="1">#REF!</definedName>
    <definedName name="_62__123Graph_BChart_1N" localSheetId="1" hidden="1">#REF!</definedName>
    <definedName name="_62__123Graph_BChart_1N" localSheetId="0" hidden="1">#REF!</definedName>
    <definedName name="_62__123Graph_BChart_1N" hidden="1">#REF!</definedName>
    <definedName name="_63__123Graph_BChart_1L" localSheetId="3" hidden="1">#REF!</definedName>
    <definedName name="_63__123Graph_BChart_1L" localSheetId="1" hidden="1">#REF!</definedName>
    <definedName name="_63__123Graph_BChart_1L" localSheetId="0" hidden="1">#REF!</definedName>
    <definedName name="_63__123Graph_BChart_1L" hidden="1">#REF!</definedName>
    <definedName name="_63__123Graph_BChart_1Q" localSheetId="3" hidden="1">#REF!</definedName>
    <definedName name="_63__123Graph_BChart_1Q" localSheetId="1" hidden="1">#REF!</definedName>
    <definedName name="_63__123Graph_BChart_1Q" localSheetId="0" hidden="1">#REF!</definedName>
    <definedName name="_63__123Graph_BChart_1Q" hidden="1">#REF!</definedName>
    <definedName name="_64__123Graph_BChart_1N" localSheetId="3" hidden="1">#REF!</definedName>
    <definedName name="_64__123Graph_BChart_1N" localSheetId="1" hidden="1">#REF!</definedName>
    <definedName name="_64__123Graph_BChart_1N" localSheetId="0" hidden="1">#REF!</definedName>
    <definedName name="_64__123Graph_BChart_1N" hidden="1">#REF!</definedName>
    <definedName name="_64__123Graph_BChart_1Y" localSheetId="3" hidden="1">#REF!</definedName>
    <definedName name="_64__123Graph_BChart_1Y" localSheetId="1" hidden="1">#REF!</definedName>
    <definedName name="_64__123Graph_BChart_1Y" localSheetId="0" hidden="1">#REF!</definedName>
    <definedName name="_64__123Graph_BChart_1Y" hidden="1">#REF!</definedName>
    <definedName name="_65__123Graph_BChart_1Q" localSheetId="3" hidden="1">#REF!</definedName>
    <definedName name="_65__123Graph_BChart_1Q" localSheetId="1" hidden="1">#REF!</definedName>
    <definedName name="_65__123Graph_BChart_1Q" localSheetId="0" hidden="1">#REF!</definedName>
    <definedName name="_65__123Graph_BChart_1Q" hidden="1">#REF!</definedName>
    <definedName name="_65__123Graph_BChart_1Z" localSheetId="3" hidden="1">#REF!</definedName>
    <definedName name="_65__123Graph_BChart_1Z" localSheetId="1" hidden="1">#REF!</definedName>
    <definedName name="_65__123Graph_BChart_1Z" localSheetId="0" hidden="1">#REF!</definedName>
    <definedName name="_65__123Graph_BChart_1Z" hidden="1">#REF!</definedName>
    <definedName name="_66__123Graph_BChart_1Y" localSheetId="3" hidden="1">#REF!</definedName>
    <definedName name="_66__123Graph_BChart_1Y" localSheetId="1" hidden="1">#REF!</definedName>
    <definedName name="_66__123Graph_BChart_1Y" localSheetId="0" hidden="1">#REF!</definedName>
    <definedName name="_66__123Graph_BChart_1Y" hidden="1">#REF!</definedName>
    <definedName name="_66__123Graph_BChart_2D" localSheetId="3" hidden="1">#REF!</definedName>
    <definedName name="_66__123Graph_BChart_2D" localSheetId="1" hidden="1">#REF!</definedName>
    <definedName name="_66__123Graph_BChart_2D" localSheetId="0" hidden="1">#REF!</definedName>
    <definedName name="_66__123Graph_BChart_2D" hidden="1">#REF!</definedName>
    <definedName name="_67__123Graph_BChart_1Z" localSheetId="3" hidden="1">#REF!</definedName>
    <definedName name="_67__123Graph_BChart_1Z" localSheetId="1" hidden="1">#REF!</definedName>
    <definedName name="_67__123Graph_BChart_1Z" localSheetId="0" hidden="1">#REF!</definedName>
    <definedName name="_67__123Graph_BChart_1Z" hidden="1">#REF!</definedName>
    <definedName name="_67__123Graph_BChart_9C" localSheetId="3" hidden="1">#REF!</definedName>
    <definedName name="_67__123Graph_BChart_9C" localSheetId="1" hidden="1">#REF!</definedName>
    <definedName name="_67__123Graph_BChart_9C" localSheetId="0" hidden="1">#REF!</definedName>
    <definedName name="_67__123Graph_BChart_9C" hidden="1">#REF!</definedName>
    <definedName name="_68__123Graph_BChart_2D" localSheetId="3" hidden="1">#REF!</definedName>
    <definedName name="_68__123Graph_BChart_2D" localSheetId="1" hidden="1">#REF!</definedName>
    <definedName name="_68__123Graph_BChart_2D" localSheetId="0" hidden="1">#REF!</definedName>
    <definedName name="_68__123Graph_BChart_2D" hidden="1">#REF!</definedName>
    <definedName name="_68__123Graph_CChart_1AA" localSheetId="3" hidden="1">#REF!</definedName>
    <definedName name="_68__123Graph_CChart_1AA" localSheetId="1" hidden="1">#REF!</definedName>
    <definedName name="_68__123Graph_CChart_1AA" localSheetId="0" hidden="1">#REF!</definedName>
    <definedName name="_68__123Graph_CChart_1AA" hidden="1">#REF!</definedName>
    <definedName name="_69__123Graph_BChart_9C" localSheetId="3" hidden="1">#REF!</definedName>
    <definedName name="_69__123Graph_BChart_9C" localSheetId="1" hidden="1">#REF!</definedName>
    <definedName name="_69__123Graph_BChart_9C" localSheetId="0" hidden="1">#REF!</definedName>
    <definedName name="_69__123Graph_BChart_9C" hidden="1">#REF!</definedName>
    <definedName name="_69__123Graph_CChart_1AB" localSheetId="3" hidden="1">#REF!</definedName>
    <definedName name="_69__123Graph_CChart_1AB" localSheetId="1" hidden="1">#REF!</definedName>
    <definedName name="_69__123Graph_CChart_1AB" localSheetId="0" hidden="1">#REF!</definedName>
    <definedName name="_69__123Graph_CChart_1AB" hidden="1">#REF!</definedName>
    <definedName name="_7__123Graph_AChart_1AB" localSheetId="3" hidden="1">#REF!</definedName>
    <definedName name="_7__123Graph_AChart_1AB" localSheetId="1" hidden="1">#REF!</definedName>
    <definedName name="_7__123Graph_AChart_1AB" localSheetId="0" hidden="1">#REF!</definedName>
    <definedName name="_7__123Graph_AChart_1AB" hidden="1">#REF!</definedName>
    <definedName name="_7__123Graph_AChart_1AD" localSheetId="3" hidden="1">#REF!</definedName>
    <definedName name="_7__123Graph_AChart_1AD" localSheetId="1" hidden="1">#REF!</definedName>
    <definedName name="_7__123Graph_AChart_1AD" localSheetId="0" hidden="1">#REF!</definedName>
    <definedName name="_7__123Graph_AChart_1AD" hidden="1">#REF!</definedName>
    <definedName name="_70__123Graph_CChart_1AA" localSheetId="3" hidden="1">#REF!</definedName>
    <definedName name="_70__123Graph_CChart_1AA" localSheetId="1" hidden="1">#REF!</definedName>
    <definedName name="_70__123Graph_CChart_1AA" localSheetId="0" hidden="1">#REF!</definedName>
    <definedName name="_70__123Graph_CChart_1AA" hidden="1">#REF!</definedName>
    <definedName name="_70__123Graph_CChart_1AE" localSheetId="3" hidden="1">#REF!</definedName>
    <definedName name="_70__123Graph_CChart_1AE" localSheetId="1" hidden="1">#REF!</definedName>
    <definedName name="_70__123Graph_CChart_1AE" localSheetId="0" hidden="1">#REF!</definedName>
    <definedName name="_70__123Graph_CChart_1AE" hidden="1">#REF!</definedName>
    <definedName name="_71__123Graph_CChart_1AB" localSheetId="3" hidden="1">#REF!</definedName>
    <definedName name="_71__123Graph_CChart_1AB" localSheetId="1" hidden="1">#REF!</definedName>
    <definedName name="_71__123Graph_CChart_1AB" localSheetId="0" hidden="1">#REF!</definedName>
    <definedName name="_71__123Graph_CChart_1AB" hidden="1">#REF!</definedName>
    <definedName name="_71__123Graph_CChart_1AF" localSheetId="3" hidden="1">#REF!</definedName>
    <definedName name="_71__123Graph_CChart_1AF" localSheetId="1" hidden="1">#REF!</definedName>
    <definedName name="_71__123Graph_CChart_1AF" localSheetId="0" hidden="1">#REF!</definedName>
    <definedName name="_71__123Graph_CChart_1AF" hidden="1">#REF!</definedName>
    <definedName name="_72__123Graph_CChart_1AE" localSheetId="3" hidden="1">#REF!</definedName>
    <definedName name="_72__123Graph_CChart_1AE" localSheetId="1" hidden="1">#REF!</definedName>
    <definedName name="_72__123Graph_CChart_1AE" localSheetId="0" hidden="1">#REF!</definedName>
    <definedName name="_72__123Graph_CChart_1AE" hidden="1">#REF!</definedName>
    <definedName name="_72__123Graph_CChart_1B" localSheetId="3" hidden="1">#REF!</definedName>
    <definedName name="_72__123Graph_CChart_1B" localSheetId="1" hidden="1">#REF!</definedName>
    <definedName name="_72__123Graph_CChart_1B" localSheetId="0" hidden="1">#REF!</definedName>
    <definedName name="_72__123Graph_CChart_1B" hidden="1">#REF!</definedName>
    <definedName name="_73__123Graph_CChart_1AF" localSheetId="3" hidden="1">#REF!</definedName>
    <definedName name="_73__123Graph_CChart_1AF" localSheetId="1" hidden="1">#REF!</definedName>
    <definedName name="_73__123Graph_CChart_1AF" localSheetId="0" hidden="1">#REF!</definedName>
    <definedName name="_73__123Graph_CChart_1AF" hidden="1">#REF!</definedName>
    <definedName name="_73__123Graph_CChart_1C" localSheetId="3" hidden="1">#REF!</definedName>
    <definedName name="_73__123Graph_CChart_1C" localSheetId="1" hidden="1">#REF!</definedName>
    <definedName name="_73__123Graph_CChart_1C" localSheetId="0" hidden="1">#REF!</definedName>
    <definedName name="_73__123Graph_CChart_1C" hidden="1">#REF!</definedName>
    <definedName name="_74__123Graph_CChart_1B" localSheetId="3" hidden="1">#REF!</definedName>
    <definedName name="_74__123Graph_CChart_1B" localSheetId="1" hidden="1">#REF!</definedName>
    <definedName name="_74__123Graph_CChart_1B" localSheetId="0" hidden="1">#REF!</definedName>
    <definedName name="_74__123Graph_CChart_1B" hidden="1">#REF!</definedName>
    <definedName name="_74__123Graph_CChart_1E" localSheetId="3" hidden="1">#REF!</definedName>
    <definedName name="_74__123Graph_CChart_1E" localSheetId="1" hidden="1">#REF!</definedName>
    <definedName name="_74__123Graph_CChart_1E" localSheetId="0" hidden="1">#REF!</definedName>
    <definedName name="_74__123Graph_CChart_1E" hidden="1">#REF!</definedName>
    <definedName name="_75__123Graph_CChart_1C" localSheetId="3" hidden="1">#REF!</definedName>
    <definedName name="_75__123Graph_CChart_1C" localSheetId="1" hidden="1">#REF!</definedName>
    <definedName name="_75__123Graph_CChart_1C" localSheetId="0" hidden="1">#REF!</definedName>
    <definedName name="_75__123Graph_CChart_1C" hidden="1">#REF!</definedName>
    <definedName name="_75__123Graph_CChart_1F" localSheetId="3" hidden="1">#REF!</definedName>
    <definedName name="_75__123Graph_CChart_1F" localSheetId="1" hidden="1">#REF!</definedName>
    <definedName name="_75__123Graph_CChart_1F" localSheetId="0" hidden="1">#REF!</definedName>
    <definedName name="_75__123Graph_CChart_1F" hidden="1">#REF!</definedName>
    <definedName name="_76__123Graph_CChart_1E" localSheetId="3" hidden="1">#REF!</definedName>
    <definedName name="_76__123Graph_CChart_1E" localSheetId="1" hidden="1">#REF!</definedName>
    <definedName name="_76__123Graph_CChart_1E" localSheetId="0" hidden="1">#REF!</definedName>
    <definedName name="_76__123Graph_CChart_1E" hidden="1">#REF!</definedName>
    <definedName name="_76__123Graph_CChart_1G" localSheetId="3" hidden="1">#REF!</definedName>
    <definedName name="_76__123Graph_CChart_1G" localSheetId="1" hidden="1">#REF!</definedName>
    <definedName name="_76__123Graph_CChart_1G" localSheetId="0" hidden="1">#REF!</definedName>
    <definedName name="_76__123Graph_CChart_1G" hidden="1">#REF!</definedName>
    <definedName name="_77__123Graph_CChart_1F" localSheetId="3" hidden="1">#REF!</definedName>
    <definedName name="_77__123Graph_CChart_1F" localSheetId="1" hidden="1">#REF!</definedName>
    <definedName name="_77__123Graph_CChart_1F" localSheetId="0" hidden="1">#REF!</definedName>
    <definedName name="_77__123Graph_CChart_1F" hidden="1">#REF!</definedName>
    <definedName name="_77__123Graph_CChart_1H" localSheetId="3" hidden="1">#REF!</definedName>
    <definedName name="_77__123Graph_CChart_1H" localSheetId="1" hidden="1">#REF!</definedName>
    <definedName name="_77__123Graph_CChart_1H" localSheetId="0" hidden="1">#REF!</definedName>
    <definedName name="_77__123Graph_CChart_1H" hidden="1">#REF!</definedName>
    <definedName name="_78__123Graph_CChart_1G" localSheetId="3" hidden="1">#REF!</definedName>
    <definedName name="_78__123Graph_CChart_1G" localSheetId="1" hidden="1">#REF!</definedName>
    <definedName name="_78__123Graph_CChart_1G" localSheetId="0" hidden="1">#REF!</definedName>
    <definedName name="_78__123Graph_CChart_1G" hidden="1">#REF!</definedName>
    <definedName name="_78__123Graph_CChart_1I" localSheetId="3" hidden="1">#REF!</definedName>
    <definedName name="_78__123Graph_CChart_1I" localSheetId="1" hidden="1">#REF!</definedName>
    <definedName name="_78__123Graph_CChart_1I" localSheetId="0" hidden="1">#REF!</definedName>
    <definedName name="_78__123Graph_CChart_1I" hidden="1">#REF!</definedName>
    <definedName name="_79__123Graph_CChart_1H" localSheetId="3" hidden="1">#REF!</definedName>
    <definedName name="_79__123Graph_CChart_1H" localSheetId="1" hidden="1">#REF!</definedName>
    <definedName name="_79__123Graph_CChart_1H" localSheetId="0" hidden="1">#REF!</definedName>
    <definedName name="_79__123Graph_CChart_1H" hidden="1">#REF!</definedName>
    <definedName name="_79__123Graph_CChart_1J" localSheetId="3" hidden="1">#REF!</definedName>
    <definedName name="_79__123Graph_CChart_1J" localSheetId="1" hidden="1">#REF!</definedName>
    <definedName name="_79__123Graph_CChart_1J" localSheetId="0" hidden="1">#REF!</definedName>
    <definedName name="_79__123Graph_CChart_1J" hidden="1">#REF!</definedName>
    <definedName name="_8__123Graph_AChart_1AC" localSheetId="3" hidden="1">#REF!</definedName>
    <definedName name="_8__123Graph_AChart_1AC" localSheetId="1" hidden="1">#REF!</definedName>
    <definedName name="_8__123Graph_AChart_1AC" localSheetId="0" hidden="1">#REF!</definedName>
    <definedName name="_8__123Graph_AChart_1AC" hidden="1">#REF!</definedName>
    <definedName name="_8__123Graph_AChart_1AE" localSheetId="3" hidden="1">#REF!</definedName>
    <definedName name="_8__123Graph_AChart_1AE" localSheetId="1" hidden="1">#REF!</definedName>
    <definedName name="_8__123Graph_AChart_1AE" localSheetId="0" hidden="1">#REF!</definedName>
    <definedName name="_8__123Graph_AChart_1AE" hidden="1">#REF!</definedName>
    <definedName name="_80__123Graph_CChart_1I" localSheetId="3" hidden="1">#REF!</definedName>
    <definedName name="_80__123Graph_CChart_1I" localSheetId="1" hidden="1">#REF!</definedName>
    <definedName name="_80__123Graph_CChart_1I" localSheetId="0" hidden="1">#REF!</definedName>
    <definedName name="_80__123Graph_CChart_1I" hidden="1">#REF!</definedName>
    <definedName name="_80__123Graph_CChart_1K" localSheetId="3" hidden="1">#REF!</definedName>
    <definedName name="_80__123Graph_CChart_1K" localSheetId="1" hidden="1">#REF!</definedName>
    <definedName name="_80__123Graph_CChart_1K" localSheetId="0" hidden="1">#REF!</definedName>
    <definedName name="_80__123Graph_CChart_1K" hidden="1">#REF!</definedName>
    <definedName name="_81__123Graph_CChart_1J" localSheetId="3" hidden="1">#REF!</definedName>
    <definedName name="_81__123Graph_CChart_1J" localSheetId="1" hidden="1">#REF!</definedName>
    <definedName name="_81__123Graph_CChart_1J" localSheetId="0" hidden="1">#REF!</definedName>
    <definedName name="_81__123Graph_CChart_1J" hidden="1">#REF!</definedName>
    <definedName name="_81__123Graph_CChart_1L" localSheetId="3" hidden="1">#REF!</definedName>
    <definedName name="_81__123Graph_CChart_1L" localSheetId="1" hidden="1">#REF!</definedName>
    <definedName name="_81__123Graph_CChart_1L" localSheetId="0" hidden="1">#REF!</definedName>
    <definedName name="_81__123Graph_CChart_1L" hidden="1">#REF!</definedName>
    <definedName name="_82__123Graph_CChart_1K" localSheetId="3" hidden="1">#REF!</definedName>
    <definedName name="_82__123Graph_CChart_1K" localSheetId="1" hidden="1">#REF!</definedName>
    <definedName name="_82__123Graph_CChart_1K" localSheetId="0" hidden="1">#REF!</definedName>
    <definedName name="_82__123Graph_CChart_1K" hidden="1">#REF!</definedName>
    <definedName name="_82__123Graph_CChart_1N" localSheetId="3" hidden="1">#REF!</definedName>
    <definedName name="_82__123Graph_CChart_1N" localSheetId="1" hidden="1">#REF!</definedName>
    <definedName name="_82__123Graph_CChart_1N" localSheetId="0" hidden="1">#REF!</definedName>
    <definedName name="_82__123Graph_CChart_1N" hidden="1">#REF!</definedName>
    <definedName name="_83__123Graph_CChart_1L" localSheetId="3" hidden="1">#REF!</definedName>
    <definedName name="_83__123Graph_CChart_1L" localSheetId="1" hidden="1">#REF!</definedName>
    <definedName name="_83__123Graph_CChart_1L" localSheetId="0" hidden="1">#REF!</definedName>
    <definedName name="_83__123Graph_CChart_1L" hidden="1">#REF!</definedName>
    <definedName name="_83__123Graph_CChart_1Y" localSheetId="3" hidden="1">#REF!</definedName>
    <definedName name="_83__123Graph_CChart_1Y" localSheetId="1" hidden="1">#REF!</definedName>
    <definedName name="_83__123Graph_CChart_1Y" localSheetId="0" hidden="1">#REF!</definedName>
    <definedName name="_83__123Graph_CChart_1Y" hidden="1">#REF!</definedName>
    <definedName name="_84__123Graph_CChart_1N" localSheetId="3" hidden="1">#REF!</definedName>
    <definedName name="_84__123Graph_CChart_1N" localSheetId="1" hidden="1">#REF!</definedName>
    <definedName name="_84__123Graph_CChart_1N" localSheetId="0" hidden="1">#REF!</definedName>
    <definedName name="_84__123Graph_CChart_1N" hidden="1">#REF!</definedName>
    <definedName name="_84__123Graph_CChart_9C" localSheetId="3" hidden="1">#REF!</definedName>
    <definedName name="_84__123Graph_CChart_9C" localSheetId="1" hidden="1">#REF!</definedName>
    <definedName name="_84__123Graph_CChart_9C" localSheetId="0" hidden="1">#REF!</definedName>
    <definedName name="_84__123Graph_CChart_9C" hidden="1">#REF!</definedName>
    <definedName name="_85__123Graph_CChart_1Y" localSheetId="3" hidden="1">#REF!</definedName>
    <definedName name="_85__123Graph_CChart_1Y" localSheetId="1" hidden="1">#REF!</definedName>
    <definedName name="_85__123Graph_CChart_1Y" localSheetId="0" hidden="1">#REF!</definedName>
    <definedName name="_85__123Graph_CChart_1Y" hidden="1">#REF!</definedName>
    <definedName name="_85__123Graph_DChart_1AB" localSheetId="3" hidden="1">#REF!</definedName>
    <definedName name="_85__123Graph_DChart_1AB" localSheetId="1" hidden="1">#REF!</definedName>
    <definedName name="_85__123Graph_DChart_1AB" localSheetId="0" hidden="1">#REF!</definedName>
    <definedName name="_85__123Graph_DChart_1AB" hidden="1">#REF!</definedName>
    <definedName name="_86__123Graph_CChart_9C" localSheetId="3" hidden="1">#REF!</definedName>
    <definedName name="_86__123Graph_CChart_9C" localSheetId="1" hidden="1">#REF!</definedName>
    <definedName name="_86__123Graph_CChart_9C" localSheetId="0" hidden="1">#REF!</definedName>
    <definedName name="_86__123Graph_CChart_9C" hidden="1">#REF!</definedName>
    <definedName name="_86__123Graph_DChart_1B" localSheetId="3" hidden="1">#REF!</definedName>
    <definedName name="_86__123Graph_DChart_1B" localSheetId="1" hidden="1">#REF!</definedName>
    <definedName name="_86__123Graph_DChart_1B" localSheetId="0" hidden="1">#REF!</definedName>
    <definedName name="_86__123Graph_DChart_1B" hidden="1">#REF!</definedName>
    <definedName name="_87__123Graph_DChart_1AB" localSheetId="3" hidden="1">#REF!</definedName>
    <definedName name="_87__123Graph_DChart_1AB" localSheetId="1" hidden="1">#REF!</definedName>
    <definedName name="_87__123Graph_DChart_1AB" localSheetId="0" hidden="1">#REF!</definedName>
    <definedName name="_87__123Graph_DChart_1AB" hidden="1">#REF!</definedName>
    <definedName name="_87__123Graph_DChart_1C" localSheetId="3" hidden="1">#REF!</definedName>
    <definedName name="_87__123Graph_DChart_1C" localSheetId="1" hidden="1">#REF!</definedName>
    <definedName name="_87__123Graph_DChart_1C" localSheetId="0" hidden="1">#REF!</definedName>
    <definedName name="_87__123Graph_DChart_1C" hidden="1">#REF!</definedName>
    <definedName name="_88__123Graph_DChart_1B" localSheetId="3" hidden="1">#REF!</definedName>
    <definedName name="_88__123Graph_DChart_1B" localSheetId="1" hidden="1">#REF!</definedName>
    <definedName name="_88__123Graph_DChart_1B" localSheetId="0" hidden="1">#REF!</definedName>
    <definedName name="_88__123Graph_DChart_1B" hidden="1">#REF!</definedName>
    <definedName name="_88__123Graph_DChart_1I" localSheetId="3" hidden="1">#REF!</definedName>
    <definedName name="_88__123Graph_DChart_1I" localSheetId="1" hidden="1">#REF!</definedName>
    <definedName name="_88__123Graph_DChart_1I" localSheetId="0" hidden="1">#REF!</definedName>
    <definedName name="_88__123Graph_DChart_1I" hidden="1">#REF!</definedName>
    <definedName name="_89__123Graph_DChart_1C" localSheetId="3" hidden="1">#REF!</definedName>
    <definedName name="_89__123Graph_DChart_1C" localSheetId="1" hidden="1">#REF!</definedName>
    <definedName name="_89__123Graph_DChart_1C" localSheetId="0" hidden="1">#REF!</definedName>
    <definedName name="_89__123Graph_DChart_1C" hidden="1">#REF!</definedName>
    <definedName name="_89__123Graph_DChart_1J" localSheetId="3" hidden="1">#REF!</definedName>
    <definedName name="_89__123Graph_DChart_1J" localSheetId="1" hidden="1">#REF!</definedName>
    <definedName name="_89__123Graph_DChart_1J" localSheetId="0" hidden="1">#REF!</definedName>
    <definedName name="_89__123Graph_DChart_1J" hidden="1">#REF!</definedName>
    <definedName name="_9__123Graph_AChart_1AD" localSheetId="3" hidden="1">#REF!</definedName>
    <definedName name="_9__123Graph_AChart_1AD" localSheetId="1" hidden="1">#REF!</definedName>
    <definedName name="_9__123Graph_AChart_1AD" localSheetId="0" hidden="1">#REF!</definedName>
    <definedName name="_9__123Graph_AChart_1AD" hidden="1">#REF!</definedName>
    <definedName name="_9__123Graph_AChart_1AF" localSheetId="3" hidden="1">#REF!</definedName>
    <definedName name="_9__123Graph_AChart_1AF" localSheetId="1" hidden="1">#REF!</definedName>
    <definedName name="_9__123Graph_AChart_1AF" localSheetId="0" hidden="1">#REF!</definedName>
    <definedName name="_9__123Graph_AChart_1AF" hidden="1">#REF!</definedName>
    <definedName name="_90__123Graph_DChart_1I" localSheetId="3" hidden="1">#REF!</definedName>
    <definedName name="_90__123Graph_DChart_1I" localSheetId="1" hidden="1">#REF!</definedName>
    <definedName name="_90__123Graph_DChart_1I" localSheetId="0" hidden="1">#REF!</definedName>
    <definedName name="_90__123Graph_DChart_1I" hidden="1">#REF!</definedName>
    <definedName name="_90__123Graph_DChart_1K" localSheetId="3" hidden="1">#REF!</definedName>
    <definedName name="_90__123Graph_DChart_1K" localSheetId="1" hidden="1">#REF!</definedName>
    <definedName name="_90__123Graph_DChart_1K" localSheetId="0" hidden="1">#REF!</definedName>
    <definedName name="_90__123Graph_DChart_1K" hidden="1">#REF!</definedName>
    <definedName name="_91__123Graph_DChart_1J" localSheetId="3" hidden="1">#REF!</definedName>
    <definedName name="_91__123Graph_DChart_1J" localSheetId="1" hidden="1">#REF!</definedName>
    <definedName name="_91__123Graph_DChart_1J" localSheetId="0" hidden="1">#REF!</definedName>
    <definedName name="_91__123Graph_DChart_1J" hidden="1">#REF!</definedName>
    <definedName name="_91__123Graph_DChart_1L" localSheetId="3" hidden="1">#REF!</definedName>
    <definedName name="_91__123Graph_DChart_1L" localSheetId="1" hidden="1">#REF!</definedName>
    <definedName name="_91__123Graph_DChart_1L" localSheetId="0" hidden="1">#REF!</definedName>
    <definedName name="_91__123Graph_DChart_1L" hidden="1">#REF!</definedName>
    <definedName name="_92__123Graph_DChart_1K" localSheetId="3" hidden="1">#REF!</definedName>
    <definedName name="_92__123Graph_DChart_1K" localSheetId="1" hidden="1">#REF!</definedName>
    <definedName name="_92__123Graph_DChart_1K" localSheetId="0" hidden="1">#REF!</definedName>
    <definedName name="_92__123Graph_DChart_1K" hidden="1">#REF!</definedName>
    <definedName name="_92__123Graph_EChart_1AB" localSheetId="3" hidden="1">#REF!</definedName>
    <definedName name="_92__123Graph_EChart_1AB" localSheetId="1" hidden="1">#REF!</definedName>
    <definedName name="_92__123Graph_EChart_1AB" localSheetId="0" hidden="1">#REF!</definedName>
    <definedName name="_92__123Graph_EChart_1AB" hidden="1">#REF!</definedName>
    <definedName name="_93__123Graph_DChart_1L" localSheetId="3" hidden="1">#REF!</definedName>
    <definedName name="_93__123Graph_DChart_1L" localSheetId="1" hidden="1">#REF!</definedName>
    <definedName name="_93__123Graph_DChart_1L" localSheetId="0" hidden="1">#REF!</definedName>
    <definedName name="_93__123Graph_DChart_1L" hidden="1">#REF!</definedName>
    <definedName name="_93__123Graph_EChart_1B" localSheetId="3" hidden="1">#REF!</definedName>
    <definedName name="_93__123Graph_EChart_1B" localSheetId="1" hidden="1">#REF!</definedName>
    <definedName name="_93__123Graph_EChart_1B" localSheetId="0" hidden="1">#REF!</definedName>
    <definedName name="_93__123Graph_EChart_1B" hidden="1">#REF!</definedName>
    <definedName name="_94__123Graph_EChart_1AB" localSheetId="3" hidden="1">#REF!</definedName>
    <definedName name="_94__123Graph_EChart_1AB" localSheetId="1" hidden="1">#REF!</definedName>
    <definedName name="_94__123Graph_EChart_1AB" localSheetId="0" hidden="1">#REF!</definedName>
    <definedName name="_94__123Graph_EChart_1AB" hidden="1">#REF!</definedName>
    <definedName name="_94__123Graph_FChart_1B" localSheetId="3" hidden="1">#REF!</definedName>
    <definedName name="_94__123Graph_FChart_1B" localSheetId="1" hidden="1">#REF!</definedName>
    <definedName name="_94__123Graph_FChart_1B" localSheetId="0" hidden="1">#REF!</definedName>
    <definedName name="_94__123Graph_FChart_1B" hidden="1">#REF!</definedName>
    <definedName name="_95__123Graph_EChart_1B" localSheetId="3" hidden="1">#REF!</definedName>
    <definedName name="_95__123Graph_EChart_1B" localSheetId="1" hidden="1">#REF!</definedName>
    <definedName name="_95__123Graph_EChart_1B" localSheetId="0" hidden="1">#REF!</definedName>
    <definedName name="_95__123Graph_EChart_1B" hidden="1">#REF!</definedName>
    <definedName name="_95_0Equity_capital_contribut" localSheetId="3">'[3]D2 DCF'!#REF!</definedName>
    <definedName name="_95_0Equity_capital_contribut" localSheetId="1">'[3]D2 DCF'!#REF!</definedName>
    <definedName name="_95_0Equity_capital_contribut" localSheetId="0">'[3]D2 DCF'!#REF!</definedName>
    <definedName name="_95_0Equity_capital_contribut">'[3]D2 DCF'!#REF!</definedName>
    <definedName name="_96__123Graph_FChart_1B" localSheetId="3" hidden="1">#REF!</definedName>
    <definedName name="_96__123Graph_FChart_1B" localSheetId="1" hidden="1">#REF!</definedName>
    <definedName name="_96__123Graph_FChart_1B" localSheetId="0" hidden="1">#REF!</definedName>
    <definedName name="_96__123Graph_FChart_1B" hidden="1">#REF!</definedName>
    <definedName name="_96_0FINANCING_REQUIREM" localSheetId="3">'[3]D2 DCF'!#REF!</definedName>
    <definedName name="_96_0FINANCING_REQUIREM" localSheetId="1">'[3]D2 DCF'!#REF!</definedName>
    <definedName name="_96_0FINANCING_REQUIREM" localSheetId="0">'[3]D2 DCF'!#REF!</definedName>
    <definedName name="_96_0FINANCING_REQUIREM">'[3]D2 DCF'!#REF!</definedName>
    <definedName name="_98_0Equity_capital_contribut" localSheetId="3">'[3]D2 DCF'!#REF!</definedName>
    <definedName name="_98_0Equity_capital_contribut" localSheetId="1">'[3]D2 DCF'!#REF!</definedName>
    <definedName name="_98_0Equity_capital_contribut" localSheetId="0">'[3]D2 DCF'!#REF!</definedName>
    <definedName name="_98_0Equity_capital_contribut">'[3]D2 DCF'!#REF!</definedName>
    <definedName name="_A16400" localSheetId="3">#REF!</definedName>
    <definedName name="_A16400" localSheetId="1">#REF!</definedName>
    <definedName name="_A16400" localSheetId="0">#REF!</definedName>
    <definedName name="_A16400">#REF!</definedName>
    <definedName name="_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0000" localSheetId="3">#REF!</definedName>
    <definedName name="_A20000" localSheetId="1">#REF!</definedName>
    <definedName name="_A20000" localSheetId="0">#REF!</definedName>
    <definedName name="_A20000">#REF!</definedName>
    <definedName name="_a218328" localSheetId="3" hidden="1">{#N/A,#N/A,FALSE,"A";#N/A,#N/A,FALSE,"B"}</definedName>
    <definedName name="_a218328" localSheetId="1" hidden="1">{#N/A,#N/A,FALSE,"A";#N/A,#N/A,FALSE,"B"}</definedName>
    <definedName name="_a218328" localSheetId="2" hidden="1">{#N/A,#N/A,FALSE,"A";#N/A,#N/A,FALSE,"B"}</definedName>
    <definedName name="_a218328" hidden="1">{#N/A,#N/A,FALSE,"A";#N/A,#N/A,FALSE,"B"}</definedName>
    <definedName name="_aa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dat1" localSheetId="2">[5]name!$D$6</definedName>
    <definedName name="_dat1">[1]name!$D$6</definedName>
    <definedName name="_DAT10">[8]Details!$F$3:$F$7788</definedName>
    <definedName name="_DAT12">[8]Details!$G$3:$G$7788</definedName>
    <definedName name="_DAT14">[8]Details!$H$3:$H$7788</definedName>
    <definedName name="_DAT16">[8]Details!$I$3:$I$7788</definedName>
    <definedName name="_DAT17">[8]Details!$J$3:$J$7788</definedName>
    <definedName name="_DAT19">[8]Details!$K$3:$K$7788</definedName>
    <definedName name="_DAT2" localSheetId="3">#REF!</definedName>
    <definedName name="_DAT2" localSheetId="1">#REF!</definedName>
    <definedName name="_DAT2" localSheetId="0">#REF!</definedName>
    <definedName name="_DAT2">#REF!</definedName>
    <definedName name="_DAT3" localSheetId="3">#REF!</definedName>
    <definedName name="_DAT3" localSheetId="1">#REF!</definedName>
    <definedName name="_DAT3" localSheetId="0">#REF!</definedName>
    <definedName name="_DAT3">#REF!</definedName>
    <definedName name="_DAT5" localSheetId="3">#REF!</definedName>
    <definedName name="_DAT5" localSheetId="1">#REF!</definedName>
    <definedName name="_DAT5" localSheetId="0">#REF!</definedName>
    <definedName name="_DAT5">#REF!</definedName>
    <definedName name="_DAT8">[8]Details!$D$3:$D$7788</definedName>
    <definedName name="_DAT9">[8]Details!$E$3:$E$7788</definedName>
    <definedName name="_day" localSheetId="3">#REF!</definedName>
    <definedName name="_day" localSheetId="1">#REF!</definedName>
    <definedName name="_day" localSheetId="0">#REF!</definedName>
    <definedName name="_day">#REF!</definedName>
    <definedName name="_dt6" localSheetId="3" hidden="1">{#N/A,#N/A,FALSE,"Aging Summary";#N/A,#N/A,FALSE,"Ratio Analysis";#N/A,#N/A,FALSE,"Test 120 Day Accts";#N/A,#N/A,FALSE,"Tickmarks"}</definedName>
    <definedName name="_dt6" localSheetId="1" hidden="1">{#N/A,#N/A,FALSE,"Aging Summary";#N/A,#N/A,FALSE,"Ratio Analysis";#N/A,#N/A,FALSE,"Test 120 Day Accts";#N/A,#N/A,FALSE,"Tickmarks"}</definedName>
    <definedName name="_dt6" localSheetId="2" hidden="1">{#N/A,#N/A,FALSE,"Aging Summary";#N/A,#N/A,FALSE,"Ratio Analysis";#N/A,#N/A,FALSE,"Test 120 Day Accts";#N/A,#N/A,FALSE,"Tickmarks"}</definedName>
    <definedName name="_dt6" hidden="1">{#N/A,#N/A,FALSE,"Aging Summary";#N/A,#N/A,FALSE,"Ratio Analysis";#N/A,#N/A,FALSE,"Test 120 Day Accts";#N/A,#N/A,FALSE,"Tickmarks"}</definedName>
    <definedName name="_fg1" localSheetId="3" hidden="1">{#N/A,#N/A,FALSE,"A";#N/A,#N/A,FALSE,"B"}</definedName>
    <definedName name="_fg1" localSheetId="1" hidden="1">{#N/A,#N/A,FALSE,"A";#N/A,#N/A,FALSE,"B"}</definedName>
    <definedName name="_fg1" localSheetId="2" hidden="1">{#N/A,#N/A,FALSE,"A";#N/A,#N/A,FALSE,"B"}</definedName>
    <definedName name="_fg1" hidden="1">{#N/A,#N/A,FALSE,"A";#N/A,#N/A,FALSE,"B"}</definedName>
    <definedName name="_Fill" localSheetId="3" hidden="1">#REF!</definedName>
    <definedName name="_Fill" localSheetId="1" hidden="1">#REF!</definedName>
    <definedName name="_Fill" localSheetId="0" hidden="1">#REF!</definedName>
    <definedName name="_Fill" hidden="1">#REF!</definedName>
    <definedName name="_hor1" localSheetId="3">#REF!</definedName>
    <definedName name="_hor1" localSheetId="1">#REF!</definedName>
    <definedName name="_hor1" localSheetId="0">#REF!</definedName>
    <definedName name="_hor1">#REF!</definedName>
    <definedName name="_hor2" localSheetId="3">#REF!</definedName>
    <definedName name="_hor2" localSheetId="1">#REF!</definedName>
    <definedName name="_hor2" localSheetId="0">#REF!</definedName>
    <definedName name="_hor2">#REF!</definedName>
    <definedName name="_hor3" localSheetId="3">#REF!</definedName>
    <definedName name="_hor3" localSheetId="1">#REF!</definedName>
    <definedName name="_hor3" localSheetId="0">#REF!</definedName>
    <definedName name="_hor3">#REF!</definedName>
    <definedName name="_hor4" localSheetId="3">#REF!</definedName>
    <definedName name="_hor4" localSheetId="1">#REF!</definedName>
    <definedName name="_hor4" localSheetId="0">#REF!</definedName>
    <definedName name="_hor4">#REF!</definedName>
    <definedName name="_jpg2" localSheetId="3" hidden="1">{"fullwell,pg1",#N/A,FALSE,"Full-Wellstream";"fullwell,pg2+",#N/A,FALSE,"Full-Wellstream"}</definedName>
    <definedName name="_jpg2" localSheetId="1" hidden="1">{"fullwell,pg1",#N/A,FALSE,"Full-Wellstream";"fullwell,pg2+",#N/A,FALSE,"Full-Wellstream"}</definedName>
    <definedName name="_jpg2" localSheetId="2" hidden="1">{"fullwell,pg1",#N/A,FALSE,"Full-Wellstream";"fullwell,pg2+",#N/A,FALSE,"Full-Wellstream"}</definedName>
    <definedName name="_jpg2" hidden="1">{"fullwell,pg1",#N/A,FALSE,"Full-Wellstream";"fullwell,pg2+",#N/A,FALSE,"Full-Wellstream"}</definedName>
    <definedName name="_jpg21" localSheetId="3" hidden="1">{"fullwell,pg1",#N/A,FALSE,"Full-Wellstream";"fullwell,pg2+",#N/A,FALSE,"Full-Wellstream"}</definedName>
    <definedName name="_jpg21" localSheetId="1" hidden="1">{"fullwell,pg1",#N/A,FALSE,"Full-Wellstream";"fullwell,pg2+",#N/A,FALSE,"Full-Wellstream"}</definedName>
    <definedName name="_jpg21" localSheetId="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localSheetId="3" hidden="1">{"param,pg1",#N/A,FALSE,"Parameters";"param,pg2",#N/A,FALSE,"Parameters"}</definedName>
    <definedName name="_jpg3" localSheetId="1" hidden="1">{"param,pg1",#N/A,FALSE,"Parameters";"param,pg2",#N/A,FALSE,"Parameters"}</definedName>
    <definedName name="_jpg3" localSheetId="2" hidden="1">{"param,pg1",#N/A,FALSE,"Parameters";"param,pg2",#N/A,FALSE,"Parameters"}</definedName>
    <definedName name="_jpg3" hidden="1">{"param,pg1",#N/A,FALSE,"Parameters";"param,pg2",#N/A,FALSE,"Parameters"}</definedName>
    <definedName name="_Key1" localSheetId="3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0" hidden="1">#REF!</definedName>
    <definedName name="_Key2" hidden="1">#REF!</definedName>
    <definedName name="_LHR01" localSheetId="3">#REF!</definedName>
    <definedName name="_LHR01" localSheetId="1">#REF!</definedName>
    <definedName name="_LHR01" localSheetId="0">#REF!</definedName>
    <definedName name="_LHR01">#REF!</definedName>
    <definedName name="_LHR02">#REF!</definedName>
    <definedName name="_LHR03" localSheetId="3">#REF!</definedName>
    <definedName name="_LHR03" localSheetId="1">#REF!</definedName>
    <definedName name="_LHR03" localSheetId="0">#REF!</definedName>
    <definedName name="_LHR03">#REF!</definedName>
    <definedName name="_LHR04" localSheetId="3">#REF!</definedName>
    <definedName name="_LHR04" localSheetId="1">#REF!</definedName>
    <definedName name="_LHR04" localSheetId="0">#REF!</definedName>
    <definedName name="_LHR04">#REF!</definedName>
    <definedName name="_LHR05" localSheetId="3">#REF!</definedName>
    <definedName name="_LHR05" localSheetId="1">#REF!</definedName>
    <definedName name="_LHR05" localSheetId="0">#REF!</definedName>
    <definedName name="_LHR05">#REF!</definedName>
    <definedName name="_LHR06" localSheetId="3">#REF!</definedName>
    <definedName name="_LHR06" localSheetId="1">#REF!</definedName>
    <definedName name="_LHR06" localSheetId="0">#REF!</definedName>
    <definedName name="_LHR06">#REF!</definedName>
    <definedName name="_LHR07" localSheetId="3">#REF!</definedName>
    <definedName name="_LHR07" localSheetId="1">#REF!</definedName>
    <definedName name="_LHR07" localSheetId="0">#REF!</definedName>
    <definedName name="_LHR07">#REF!</definedName>
    <definedName name="_LHR08" localSheetId="3">#REF!</definedName>
    <definedName name="_LHR08" localSheetId="1">#REF!</definedName>
    <definedName name="_LHR08" localSheetId="0">#REF!</definedName>
    <definedName name="_LHR08">#REF!</definedName>
    <definedName name="_LHR09" localSheetId="3">#REF!</definedName>
    <definedName name="_LHR09" localSheetId="1">#REF!</definedName>
    <definedName name="_LHR09" localSheetId="0">#REF!</definedName>
    <definedName name="_LHR09">#REF!</definedName>
    <definedName name="_LHR10" localSheetId="3">#REF!</definedName>
    <definedName name="_LHR10" localSheetId="1">#REF!</definedName>
    <definedName name="_LHR10" localSheetId="0">#REF!</definedName>
    <definedName name="_LHR10">#REF!</definedName>
    <definedName name="_LHR11" localSheetId="3">#REF!</definedName>
    <definedName name="_LHR11" localSheetId="1">#REF!</definedName>
    <definedName name="_LHR11" localSheetId="0">#REF!</definedName>
    <definedName name="_LHR11">#REF!</definedName>
    <definedName name="_LHR12" localSheetId="3">#REF!</definedName>
    <definedName name="_LHR12" localSheetId="1">#REF!</definedName>
    <definedName name="_LHR12" localSheetId="0">#REF!</definedName>
    <definedName name="_LHR12">#REF!</definedName>
    <definedName name="_LHR13" localSheetId="3">#REF!</definedName>
    <definedName name="_LHR13" localSheetId="1">#REF!</definedName>
    <definedName name="_LHR13" localSheetId="0">#REF!</definedName>
    <definedName name="_LHR13">#REF!</definedName>
    <definedName name="_LHR14" localSheetId="3">#REF!</definedName>
    <definedName name="_LHR14" localSheetId="1">#REF!</definedName>
    <definedName name="_LHR14" localSheetId="0">#REF!</definedName>
    <definedName name="_LHR14">#REF!</definedName>
    <definedName name="_LHR15" localSheetId="3">#REF!</definedName>
    <definedName name="_LHR15" localSheetId="1">#REF!</definedName>
    <definedName name="_LHR15" localSheetId="0">#REF!</definedName>
    <definedName name="_LHR15">#REF!</definedName>
    <definedName name="_LHR16" localSheetId="3">#REF!</definedName>
    <definedName name="_LHR16" localSheetId="1">#REF!</definedName>
    <definedName name="_LHR16" localSheetId="0">#REF!</definedName>
    <definedName name="_LHR16">#REF!</definedName>
    <definedName name="_LHR17" localSheetId="3">#REF!</definedName>
    <definedName name="_LHR17" localSheetId="1">#REF!</definedName>
    <definedName name="_LHR17" localSheetId="0">#REF!</definedName>
    <definedName name="_LHR17">#REF!</definedName>
    <definedName name="_LHR18" localSheetId="3">#REF!</definedName>
    <definedName name="_LHR18" localSheetId="1">#REF!</definedName>
    <definedName name="_LHR18" localSheetId="0">#REF!</definedName>
    <definedName name="_LHR18">#REF!</definedName>
    <definedName name="_LHR19" localSheetId="3">#REF!</definedName>
    <definedName name="_LHR19" localSheetId="1">#REF!</definedName>
    <definedName name="_LHR19" localSheetId="0">#REF!</definedName>
    <definedName name="_LHR19">#REF!</definedName>
    <definedName name="_LHR20" localSheetId="3">#REF!</definedName>
    <definedName name="_LHR20" localSheetId="1">#REF!</definedName>
    <definedName name="_LHR20" localSheetId="0">#REF!</definedName>
    <definedName name="_LHR20">#REF!</definedName>
    <definedName name="_LHR21" localSheetId="3">#REF!</definedName>
    <definedName name="_LHR21" localSheetId="1">#REF!</definedName>
    <definedName name="_LHR21" localSheetId="0">#REF!</definedName>
    <definedName name="_LHR21">#REF!</definedName>
    <definedName name="_LHR22" localSheetId="3">#REF!</definedName>
    <definedName name="_LHR22" localSheetId="1">#REF!</definedName>
    <definedName name="_LHR22" localSheetId="0">#REF!</definedName>
    <definedName name="_LHR22">#REF!</definedName>
    <definedName name="_LHR23" localSheetId="3">#REF!</definedName>
    <definedName name="_LHR23" localSheetId="1">#REF!</definedName>
    <definedName name="_LHR23" localSheetId="0">#REF!</definedName>
    <definedName name="_LHR23">#REF!</definedName>
    <definedName name="_LHR24" localSheetId="3">#REF!</definedName>
    <definedName name="_LHR24" localSheetId="1">#REF!</definedName>
    <definedName name="_LHR24" localSheetId="0">#REF!</definedName>
    <definedName name="_LHR24">#REF!</definedName>
    <definedName name="_LHR25" localSheetId="3">#REF!</definedName>
    <definedName name="_LHR25" localSheetId="1">#REF!</definedName>
    <definedName name="_LHR25" localSheetId="0">#REF!</definedName>
    <definedName name="_LHR25">#REF!</definedName>
    <definedName name="_LHR26" localSheetId="3">#REF!</definedName>
    <definedName name="_LHR26" localSheetId="1">#REF!</definedName>
    <definedName name="_LHR26" localSheetId="0">#REF!</definedName>
    <definedName name="_LHR26">#REF!</definedName>
    <definedName name="_LHR27" localSheetId="3">#REF!</definedName>
    <definedName name="_LHR27" localSheetId="1">#REF!</definedName>
    <definedName name="_LHR27" localSheetId="0">#REF!</definedName>
    <definedName name="_LHR27">#REF!</definedName>
    <definedName name="_LHR28" localSheetId="3">#REF!</definedName>
    <definedName name="_LHR28" localSheetId="1">#REF!</definedName>
    <definedName name="_LHR28" localSheetId="0">#REF!</definedName>
    <definedName name="_LHR28">#REF!</definedName>
    <definedName name="_LHR29" localSheetId="3">#REF!</definedName>
    <definedName name="_LHR29" localSheetId="1">#REF!</definedName>
    <definedName name="_LHR29" localSheetId="0">#REF!</definedName>
    <definedName name="_LHR29">#REF!</definedName>
    <definedName name="_LHR30" localSheetId="3">#REF!</definedName>
    <definedName name="_LHR30" localSheetId="1">#REF!</definedName>
    <definedName name="_LHR30" localSheetId="0">#REF!</definedName>
    <definedName name="_LHR30">#REF!</definedName>
    <definedName name="_LHR31" localSheetId="3">#REF!</definedName>
    <definedName name="_LHR31" localSheetId="1">#REF!</definedName>
    <definedName name="_LHR31" localSheetId="0">#REF!</definedName>
    <definedName name="_LHR31">#REF!</definedName>
    <definedName name="_LHR32" localSheetId="3">#REF!</definedName>
    <definedName name="_LHR32" localSheetId="1">#REF!</definedName>
    <definedName name="_LHR32" localSheetId="0">#REF!</definedName>
    <definedName name="_LHR32">#REF!</definedName>
    <definedName name="_LHR33" localSheetId="3">#REF!</definedName>
    <definedName name="_LHR33" localSheetId="1">#REF!</definedName>
    <definedName name="_LHR33" localSheetId="0">#REF!</definedName>
    <definedName name="_LHR33">#REF!</definedName>
    <definedName name="_LHR34" localSheetId="3">#REF!</definedName>
    <definedName name="_LHR34" localSheetId="1">#REF!</definedName>
    <definedName name="_LHR34" localSheetId="0">#REF!</definedName>
    <definedName name="_LHR34">#REF!</definedName>
    <definedName name="_LIR01" localSheetId="3">#REF!</definedName>
    <definedName name="_LIR01" localSheetId="1">#REF!</definedName>
    <definedName name="_LIR01" localSheetId="0">#REF!</definedName>
    <definedName name="_LIR01">#REF!</definedName>
    <definedName name="_LIR02" localSheetId="3">#REF!</definedName>
    <definedName name="_LIR02" localSheetId="1">#REF!</definedName>
    <definedName name="_LIR02" localSheetId="0">#REF!</definedName>
    <definedName name="_LIR02">#REF!</definedName>
    <definedName name="_LIR03" localSheetId="3">#REF!</definedName>
    <definedName name="_LIR03" localSheetId="1">#REF!</definedName>
    <definedName name="_LIR03" localSheetId="0">#REF!</definedName>
    <definedName name="_LIR03">#REF!</definedName>
    <definedName name="_LIR04" localSheetId="3">#REF!</definedName>
    <definedName name="_LIR04" localSheetId="1">#REF!</definedName>
    <definedName name="_LIR04" localSheetId="0">#REF!</definedName>
    <definedName name="_LIR04">#REF!</definedName>
    <definedName name="_LIR05" localSheetId="3">#REF!</definedName>
    <definedName name="_LIR05" localSheetId="1">#REF!</definedName>
    <definedName name="_LIR05" localSheetId="0">#REF!</definedName>
    <definedName name="_LIR05">#REF!</definedName>
    <definedName name="_LIR06" localSheetId="3">#REF!</definedName>
    <definedName name="_LIR06" localSheetId="1">#REF!</definedName>
    <definedName name="_LIR06" localSheetId="0">#REF!</definedName>
    <definedName name="_LIR06">#REF!</definedName>
    <definedName name="_LIR07" localSheetId="3">#REF!</definedName>
    <definedName name="_LIR07" localSheetId="1">#REF!</definedName>
    <definedName name="_LIR07" localSheetId="0">#REF!</definedName>
    <definedName name="_LIR07">#REF!</definedName>
    <definedName name="_LIR08" localSheetId="3">#REF!</definedName>
    <definedName name="_LIR08" localSheetId="1">#REF!</definedName>
    <definedName name="_LIR08" localSheetId="0">#REF!</definedName>
    <definedName name="_LIR08">#REF!</definedName>
    <definedName name="_LIR09" localSheetId="3">#REF!</definedName>
    <definedName name="_LIR09" localSheetId="1">#REF!</definedName>
    <definedName name="_LIR09" localSheetId="0">#REF!</definedName>
    <definedName name="_LIR09">#REF!</definedName>
    <definedName name="_LIR10" localSheetId="3">#REF!</definedName>
    <definedName name="_LIR10" localSheetId="1">#REF!</definedName>
    <definedName name="_LIR10" localSheetId="0">#REF!</definedName>
    <definedName name="_LIR10">#REF!</definedName>
    <definedName name="_LIR11" localSheetId="3">#REF!</definedName>
    <definedName name="_LIR11" localSheetId="1">#REF!</definedName>
    <definedName name="_LIR11" localSheetId="0">#REF!</definedName>
    <definedName name="_LIR11">#REF!</definedName>
    <definedName name="_LIR12" localSheetId="3">#REF!</definedName>
    <definedName name="_LIR12" localSheetId="1">#REF!</definedName>
    <definedName name="_LIR12" localSheetId="0">#REF!</definedName>
    <definedName name="_LIR12">#REF!</definedName>
    <definedName name="_LIR13" localSheetId="3">#REF!</definedName>
    <definedName name="_LIR13" localSheetId="1">#REF!</definedName>
    <definedName name="_LIR13" localSheetId="0">#REF!</definedName>
    <definedName name="_LIR13">#REF!</definedName>
    <definedName name="_LIR14" localSheetId="3">#REF!</definedName>
    <definedName name="_LIR14" localSheetId="1">#REF!</definedName>
    <definedName name="_LIR14" localSheetId="0">#REF!</definedName>
    <definedName name="_LIR14">#REF!</definedName>
    <definedName name="_LIR15" localSheetId="3">#REF!</definedName>
    <definedName name="_LIR15" localSheetId="1">#REF!</definedName>
    <definedName name="_LIR15" localSheetId="0">#REF!</definedName>
    <definedName name="_LIR15">#REF!</definedName>
    <definedName name="_LIR16" localSheetId="3">#REF!</definedName>
    <definedName name="_LIR16" localSheetId="1">#REF!</definedName>
    <definedName name="_LIR16" localSheetId="0">#REF!</definedName>
    <definedName name="_LIR16">#REF!</definedName>
    <definedName name="_LIR17" localSheetId="3">#REF!</definedName>
    <definedName name="_LIR17" localSheetId="1">#REF!</definedName>
    <definedName name="_LIR17" localSheetId="0">#REF!</definedName>
    <definedName name="_LIR17">#REF!</definedName>
    <definedName name="_LIR18" localSheetId="3">#REF!</definedName>
    <definedName name="_LIR18" localSheetId="1">#REF!</definedName>
    <definedName name="_LIR18" localSheetId="0">#REF!</definedName>
    <definedName name="_LIR18">#REF!</definedName>
    <definedName name="_LIR19" localSheetId="3">#REF!</definedName>
    <definedName name="_LIR19" localSheetId="1">#REF!</definedName>
    <definedName name="_LIR19" localSheetId="0">#REF!</definedName>
    <definedName name="_LIR19">#REF!</definedName>
    <definedName name="_LIR20" localSheetId="3">#REF!</definedName>
    <definedName name="_LIR20" localSheetId="1">#REF!</definedName>
    <definedName name="_LIR20" localSheetId="0">#REF!</definedName>
    <definedName name="_LIR20">#REF!</definedName>
    <definedName name="_LIR21" localSheetId="3">#REF!</definedName>
    <definedName name="_LIR21" localSheetId="1">#REF!</definedName>
    <definedName name="_LIR21" localSheetId="0">#REF!</definedName>
    <definedName name="_LIR21">#REF!</definedName>
    <definedName name="_LIR22" localSheetId="3">#REF!</definedName>
    <definedName name="_LIR22" localSheetId="1">#REF!</definedName>
    <definedName name="_LIR22" localSheetId="0">#REF!</definedName>
    <definedName name="_LIR22">#REF!</definedName>
    <definedName name="_LIR23" localSheetId="3">#REF!</definedName>
    <definedName name="_LIR23" localSheetId="1">#REF!</definedName>
    <definedName name="_LIR23" localSheetId="0">#REF!</definedName>
    <definedName name="_LIR23">#REF!</definedName>
    <definedName name="_LIR24" localSheetId="3">#REF!</definedName>
    <definedName name="_LIR24" localSheetId="1">#REF!</definedName>
    <definedName name="_LIR24" localSheetId="0">#REF!</definedName>
    <definedName name="_LIR24">#REF!</definedName>
    <definedName name="_LIR25" localSheetId="3">#REF!</definedName>
    <definedName name="_LIR25" localSheetId="1">#REF!</definedName>
    <definedName name="_LIR25" localSheetId="0">#REF!</definedName>
    <definedName name="_LIR25">#REF!</definedName>
    <definedName name="_LIR26" localSheetId="3">#REF!</definedName>
    <definedName name="_LIR26" localSheetId="1">#REF!</definedName>
    <definedName name="_LIR26" localSheetId="0">#REF!</definedName>
    <definedName name="_LIR26">#REF!</definedName>
    <definedName name="_LIR27" localSheetId="3">#REF!</definedName>
    <definedName name="_LIR27" localSheetId="1">#REF!</definedName>
    <definedName name="_LIR27" localSheetId="0">#REF!</definedName>
    <definedName name="_LIR27">#REF!</definedName>
    <definedName name="_LIR28" localSheetId="3">#REF!</definedName>
    <definedName name="_LIR28" localSheetId="1">#REF!</definedName>
    <definedName name="_LIR28" localSheetId="0">#REF!</definedName>
    <definedName name="_LIR28">#REF!</definedName>
    <definedName name="_LIR29" localSheetId="3">#REF!</definedName>
    <definedName name="_LIR29" localSheetId="1">#REF!</definedName>
    <definedName name="_LIR29" localSheetId="0">#REF!</definedName>
    <definedName name="_LIR29">#REF!</definedName>
    <definedName name="_LIR30" localSheetId="3">#REF!</definedName>
    <definedName name="_LIR30" localSheetId="1">#REF!</definedName>
    <definedName name="_LIR30" localSheetId="0">#REF!</definedName>
    <definedName name="_LIR30">#REF!</definedName>
    <definedName name="_LIR31" localSheetId="3">#REF!</definedName>
    <definedName name="_LIR31" localSheetId="1">#REF!</definedName>
    <definedName name="_LIR31" localSheetId="0">#REF!</definedName>
    <definedName name="_LIR31">#REF!</definedName>
    <definedName name="_LIR32" localSheetId="3">#REF!</definedName>
    <definedName name="_LIR32" localSheetId="1">#REF!</definedName>
    <definedName name="_LIR32" localSheetId="0">#REF!</definedName>
    <definedName name="_LIR32">#REF!</definedName>
    <definedName name="_LIR33" localSheetId="3">#REF!</definedName>
    <definedName name="_LIR33" localSheetId="1">#REF!</definedName>
    <definedName name="_LIR33" localSheetId="0">#REF!</definedName>
    <definedName name="_LIR33">#REF!</definedName>
    <definedName name="_LTR01">'[12]Profit &amp; Loss Total'!#REF!</definedName>
    <definedName name="_LTR02">'[12]Profit &amp; Loss Total'!#REF!</definedName>
    <definedName name="_LTR03">'[12]Profit &amp; Loss Total'!#REF!</definedName>
    <definedName name="_LTR04">'[12]Profit &amp; Loss Total'!#REF!</definedName>
    <definedName name="_LTR05">'[12]Profit &amp; Loss Total'!#REF!</definedName>
    <definedName name="_LTR06">'[12]Profit &amp; Loss Total'!#REF!</definedName>
    <definedName name="_LTR07">'[12]Profit &amp; Loss Total'!#REF!</definedName>
    <definedName name="_LTR08">'[12]Profit &amp; Loss Total'!#REF!</definedName>
    <definedName name="_LTR09">'[12]Profit &amp; Loss Total'!#REF!</definedName>
    <definedName name="_LTR10">'[12]Profit &amp; Loss Total'!#REF!</definedName>
    <definedName name="_LTR11">'[12]Profit &amp; Loss Total'!#REF!</definedName>
    <definedName name="_LTR12">'[12]Profit &amp; Loss Total'!#REF!</definedName>
    <definedName name="_LTR13">'[12]Profit &amp; Loss Total'!#REF!</definedName>
    <definedName name="_LTR14">'[12]Profit &amp; Loss Total'!#REF!</definedName>
    <definedName name="_LTR15">'[12]Profit &amp; Loss Total'!#REF!</definedName>
    <definedName name="_LTR16">'[12]Profit &amp; Loss Total'!#REF!</definedName>
    <definedName name="_LTR17">'[12]Profit &amp; Loss Total'!#REF!</definedName>
    <definedName name="_LTR18">'[12]Profit &amp; Loss Total'!#REF!</definedName>
    <definedName name="_LTR19">'[12]Profit &amp; Loss Total'!#REF!</definedName>
    <definedName name="_LTR20">'[12]Profit &amp; Loss Total'!#REF!</definedName>
    <definedName name="_LTR21">'[12]Profit &amp; Loss Total'!#REF!</definedName>
    <definedName name="_LTR22">'[12]Profit &amp; Loss Total'!#REF!</definedName>
    <definedName name="_LTR23">'[12]Profit &amp; Loss Total'!#REF!</definedName>
    <definedName name="_LTR24">'[12]Profit &amp; Loss Total'!#REF!</definedName>
    <definedName name="_LTR25">'[12]Profit &amp; Loss Total'!#REF!</definedName>
    <definedName name="_LTR26">'[12]Profit &amp; Loss Total'!#REF!</definedName>
    <definedName name="_LTR27">'[12]Profit &amp; Loss Total'!#REF!</definedName>
    <definedName name="_mm1">'[13]1'!$A$1:$K$65536</definedName>
    <definedName name="_mm10">'[13]10'!$A$1:$K$65536</definedName>
    <definedName name="_mm11">'[13]11'!$A$1:$K$65536</definedName>
    <definedName name="_mm12">'[13]12'!$A$1:$K$65536</definedName>
    <definedName name="_mm2">'[13]2'!$A$1:$K$65536</definedName>
    <definedName name="_mm3">'[13]3'!$A$1:$K$65536</definedName>
    <definedName name="_mm4">'[13]4'!$A$1:$K$65536</definedName>
    <definedName name="_mm5">'[13]5'!$A$1:$K$65536</definedName>
    <definedName name="_mm6">'[13]6'!$A$1:$K$65536</definedName>
    <definedName name="_mm7">'[13]7'!$A$1:$K$65536</definedName>
    <definedName name="_mm8">'[13]8'!$A$1:$K$65536</definedName>
    <definedName name="_mm9">'[13]9'!$A$1:$K$65536</definedName>
    <definedName name="_Order1" hidden="1">255</definedName>
    <definedName name="_Order2" hidden="1">255</definedName>
    <definedName name="_platts" localSheetId="3">#REF!</definedName>
    <definedName name="_platts" localSheetId="1">#REF!</definedName>
    <definedName name="_platts" localSheetId="0">#REF!</definedName>
    <definedName name="_platts">#REF!</definedName>
    <definedName name="_sh1">'[14]I-Index'!#REF!</definedName>
    <definedName name="_sht2" localSheetId="3" hidden="1">{#N/A,#N/A,FALSE,"Aging Summary";#N/A,#N/A,FALSE,"Ratio Analysis";#N/A,#N/A,FALSE,"Test 120 Day Accts";#N/A,#N/A,FALSE,"Tickmarks"}</definedName>
    <definedName name="_sht2" localSheetId="1" hidden="1">{#N/A,#N/A,FALSE,"Aging Summary";#N/A,#N/A,FALSE,"Ratio Analysis";#N/A,#N/A,FALSE,"Test 120 Day Accts";#N/A,#N/A,FALSE,"Tickmarks"}</definedName>
    <definedName name="_sht2" localSheetId="2" hidden="1">{#N/A,#N/A,FALSE,"Aging Summary";#N/A,#N/A,FALSE,"Ratio Analysis";#N/A,#N/A,FALSE,"Test 120 Day Accts";#N/A,#N/A,FALSE,"Tickmarks"}</definedName>
    <definedName name="_sht2" hidden="1">{#N/A,#N/A,FALSE,"Aging Summary";#N/A,#N/A,FALSE,"Ratio Analysis";#N/A,#N/A,FALSE,"Test 120 Day Accts";#N/A,#N/A,FALSE,"Tickmarks"}</definedName>
    <definedName name="_Sort" localSheetId="3" hidden="1">#REF!</definedName>
    <definedName name="_Sort" localSheetId="1" hidden="1">#REF!</definedName>
    <definedName name="_Sort" localSheetId="0" hidden="1">#REF!</definedName>
    <definedName name="_Sort" hidden="1">#REF!</definedName>
    <definedName name="_Table1_In1" localSheetId="3" hidden="1">#REF!</definedName>
    <definedName name="_Table1_In1" localSheetId="1" hidden="1">#REF!</definedName>
    <definedName name="_Table1_In1" localSheetId="0" hidden="1">#REF!</definedName>
    <definedName name="_Table1_In1" hidden="1">#REF!</definedName>
    <definedName name="_usd1" localSheetId="3">#REF!</definedName>
    <definedName name="_usd1" localSheetId="1">#REF!</definedName>
    <definedName name="_usd1" localSheetId="0">#REF!</definedName>
    <definedName name="_usd1">#REF!</definedName>
    <definedName name="_xlcn.WorksheetConnection_FAnetbackS9X111" localSheetId="3" hidden="1">#REF!</definedName>
    <definedName name="_xlcn.WorksheetConnection_FAnetbackS9X111" localSheetId="1" hidden="1">#REF!</definedName>
    <definedName name="_xlcn.WorksheetConnection_FAnetbackS9X111" localSheetId="0" hidden="1">#REF!</definedName>
    <definedName name="_xlcn.WorksheetConnection_FAnetbackS9X111" hidden="1">#REF!</definedName>
    <definedName name="_xlnm._FilterDatabase" localSheetId="3">#REF!</definedName>
    <definedName name="_xlnm._FilterDatabase" localSheetId="1">#REF!</definedName>
    <definedName name="_xlnm._FilterDatabase" localSheetId="0">#REF!</definedName>
    <definedName name="_xlnm._FilterDatabase">#REF!</definedName>
    <definedName name="a" localSheetId="3" hidden="1">{#N/A,#N/A,FALSE,"A";#N/A,#N/A,FALSE,"B"}</definedName>
    <definedName name="a" localSheetId="1" hidden="1">{#N/A,#N/A,FALSE,"A";#N/A,#N/A,FALSE,"B"}</definedName>
    <definedName name="a" localSheetId="2" hidden="1">{#N/A,#N/A,FALSE,"A";#N/A,#N/A,FALSE,"B"}</definedName>
    <definedName name="a" hidden="1">{#N/A,#N/A,FALSE,"A";#N/A,#N/A,FALSE,"B"}</definedName>
    <definedName name="aa" localSheetId="3" hidden="1">{#N/A,#N/A,FALSE,"A";#N/A,#N/A,FALSE,"B"}</definedName>
    <definedName name="aa" localSheetId="1" hidden="1">{#N/A,#N/A,FALSE,"A";#N/A,#N/A,FALSE,"B"}</definedName>
    <definedName name="aa" localSheetId="2" hidden="1">{#N/A,#N/A,FALSE,"A";#N/A,#N/A,FALSE,"B"}</definedName>
    <definedName name="aa" hidden="1">{#N/A,#N/A,FALSE,"A";#N/A,#N/A,FALSE,"B"}</definedName>
    <definedName name="AAA" localSheetId="3" hidden="1">{#N/A,#N/A,FALSE,"A";#N/A,#N/A,FALSE,"B"}</definedName>
    <definedName name="AAA" localSheetId="1" hidden="1">{#N/A,#N/A,FALSE,"A";#N/A,#N/A,FALSE,"B"}</definedName>
    <definedName name="AAA" localSheetId="2" hidden="1">{#N/A,#N/A,FALSE,"A";#N/A,#N/A,FALSE,"B"}</definedName>
    <definedName name="AAA" hidden="1">{#N/A,#N/A,FALSE,"A";#N/A,#N/A,FALSE,"B"}</definedName>
    <definedName name="aaaaaa" localSheetId="3" hidden="1">'[15]Новые гарантии _Март 2016 г (2'!aaaaaa</definedName>
    <definedName name="aaaaaa" localSheetId="1" hidden="1">'[15]Новые гарантии _Март 2016 г (2'!aaaaaa</definedName>
    <definedName name="aaaaaa" localSheetId="0" hidden="1">'[15]Новые гарантии _Март 2016 г (2'!aaaaaa</definedName>
    <definedName name="aaaaaa" hidden="1">'[15]Новые гарантии _Март 2016 г (2'!aaaaaa</definedName>
    <definedName name="abcd" localSheetId="3" hidden="1">'[15]Новые гарантии _Март 2016 г (2'!abcd</definedName>
    <definedName name="abcd" localSheetId="1" hidden="1">'[15]Новые гарантии _Март 2016 г (2'!abcd</definedName>
    <definedName name="abcd" localSheetId="0" hidden="1">'[15]Новые гарантии _Март 2016 г (2'!abcd</definedName>
    <definedName name="abcd" hidden="1">'[15]Новые гарантии _Март 2016 г (2'!abcd</definedName>
    <definedName name="abcde" localSheetId="3" hidden="1">'[15]Новые гарантии _Март 2016 г (2'!abcde</definedName>
    <definedName name="abcde" localSheetId="1" hidden="1">'[15]Новые гарантии _Март 2016 г (2'!abcde</definedName>
    <definedName name="abcde" localSheetId="0" hidden="1">'[15]Новые гарантии _Март 2016 г (2'!abcde</definedName>
    <definedName name="abcde" hidden="1">'[15]Новые гарантии _Март 2016 г (2'!abcde</definedName>
    <definedName name="AccessDatabase" hidden="1">"H:\TAX\GHRST\STANDARD\2004\forms\201.05.mdb"</definedName>
    <definedName name="accounts" localSheetId="3">[16]lookups!#REF!</definedName>
    <definedName name="accounts" localSheetId="1">[16]lookups!#REF!</definedName>
    <definedName name="accounts" localSheetId="0">[16]lookups!#REF!</definedName>
    <definedName name="accounts">[16]lookups!#REF!</definedName>
    <definedName name="accounts2" localSheetId="3">[16]lookups!#REF!</definedName>
    <definedName name="accounts2" localSheetId="1">[16]lookups!#REF!</definedName>
    <definedName name="accounts2" localSheetId="0">[16]lookups!#REF!</definedName>
    <definedName name="accounts2">[16]lookups!#REF!</definedName>
    <definedName name="ACKZFrom" localSheetId="3">#REF!</definedName>
    <definedName name="ACKZFrom" localSheetId="1">#REF!</definedName>
    <definedName name="ACKZFrom" localSheetId="0">#REF!</definedName>
    <definedName name="ACKZFrom">#REF!</definedName>
    <definedName name="ACKZTo" localSheetId="3">#REF!</definedName>
    <definedName name="ACKZTo" localSheetId="1">#REF!</definedName>
    <definedName name="ACKZTo" localSheetId="0">#REF!</definedName>
    <definedName name="ACKZTo">#REF!</definedName>
    <definedName name="Acres">1</definedName>
    <definedName name="Act_Date" localSheetId="3">#REF!</definedName>
    <definedName name="Act_Date" localSheetId="1">#REF!</definedName>
    <definedName name="Act_Date" localSheetId="0">#REF!</definedName>
    <definedName name="Act_Date">#REF!</definedName>
    <definedName name="Act_FullScreen" localSheetId="3">#REF!</definedName>
    <definedName name="Act_FullScreen" localSheetId="1">#REF!</definedName>
    <definedName name="Act_FullScreen" localSheetId="0">#REF!</definedName>
    <definedName name="Act_FullScreen">#REF!</definedName>
    <definedName name="Act_It" localSheetId="3">#REF!</definedName>
    <definedName name="Act_It" localSheetId="1">#REF!</definedName>
    <definedName name="Act_It" localSheetId="0">#REF!</definedName>
    <definedName name="Act_It">#REF!</definedName>
    <definedName name="Act_Name" localSheetId="3">#REF!</definedName>
    <definedName name="Act_Name" localSheetId="1">#REF!</definedName>
    <definedName name="Act_Name" localSheetId="0">#REF!</definedName>
    <definedName name="Act_Name">#REF!</definedName>
    <definedName name="Act_Obj" localSheetId="3">#REF!</definedName>
    <definedName name="Act_Obj" localSheetId="1">#REF!</definedName>
    <definedName name="Act_Obj" localSheetId="0">#REF!</definedName>
    <definedName name="Act_Obj">#REF!</definedName>
    <definedName name="Act_Obj_Comp" localSheetId="3">#REF!</definedName>
    <definedName name="Act_Obj_Comp" localSheetId="1">#REF!</definedName>
    <definedName name="Act_Obj_Comp" localSheetId="0">#REF!</definedName>
    <definedName name="Act_Obj_Comp">#REF!</definedName>
    <definedName name="Act_Obj_PwC_Example" localSheetId="3">#REF!</definedName>
    <definedName name="Act_Obj_PwC_Example" localSheetId="1">#REF!</definedName>
    <definedName name="Act_Obj_PwC_Example" localSheetId="0">#REF!</definedName>
    <definedName name="Act_Obj_PwC_Example">#REF!</definedName>
    <definedName name="Act_PM" localSheetId="3">#REF!</definedName>
    <definedName name="Act_PM" localSheetId="1">#REF!</definedName>
    <definedName name="Act_PM" localSheetId="0">#REF!</definedName>
    <definedName name="Act_PM">#REF!</definedName>
    <definedName name="Act_Total" localSheetId="3">#REF!</definedName>
    <definedName name="Act_Total" localSheetId="1">#REF!</definedName>
    <definedName name="Act_Total" localSheetId="0">#REF!</definedName>
    <definedName name="Act_Total">#REF!</definedName>
    <definedName name="adasd" localSheetId="3" hidden="1">{#N/A,#N/A,FALSE,"A";#N/A,#N/A,FALSE,"B"}</definedName>
    <definedName name="adasd" localSheetId="1" hidden="1">{#N/A,#N/A,FALSE,"A";#N/A,#N/A,FALSE,"B"}</definedName>
    <definedName name="adasd" localSheetId="2" hidden="1">{#N/A,#N/A,FALSE,"A";#N/A,#N/A,FALSE,"B"}</definedName>
    <definedName name="adasd" hidden="1">{#N/A,#N/A,FALSE,"A";#N/A,#N/A,FALSE,"B"}</definedName>
    <definedName name="adaysh" localSheetId="3" hidden="1">{#N/A,#N/A,FALSE,"A";#N/A,#N/A,FALSE,"B"}</definedName>
    <definedName name="adaysh" localSheetId="1" hidden="1">{#N/A,#N/A,FALSE,"A";#N/A,#N/A,FALSE,"B"}</definedName>
    <definedName name="adaysh" localSheetId="2" hidden="1">{#N/A,#N/A,FALSE,"A";#N/A,#N/A,FALSE,"B"}</definedName>
    <definedName name="adaysh" hidden="1">{#N/A,#N/A,FALSE,"A";#N/A,#N/A,FALSE,"B"}</definedName>
    <definedName name="ad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d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dee" hidden="1">{#N/A,#N/A,FALSE,"A";#N/A,#N/A,FALSE,"B-TOT";#N/A,#N/A,FALSE,"Declaration1";#N/A,#N/A,FALSE,"Spravka1";#N/A,#N/A,FALSE,"A (2)";#N/A,#N/A,FALSE,"B-TOT (2)";#N/A,#N/A,FALSE,"Declaration1 (2)";#N/A,#N/A,FALSE,"Spravka1 (2)"}</definedName>
    <definedName name="adfgafd" localSheetId="3" hidden="1">{#N/A,#N/A,FALSE,"A";#N/A,#N/A,FALSE,"B"}</definedName>
    <definedName name="adfgafd" localSheetId="1" hidden="1">{#N/A,#N/A,FALSE,"A";#N/A,#N/A,FALSE,"B"}</definedName>
    <definedName name="adfgafd" localSheetId="2" hidden="1">{#N/A,#N/A,FALSE,"A";#N/A,#N/A,FALSE,"B"}</definedName>
    <definedName name="adfgafd" hidden="1">{#N/A,#N/A,FALSE,"A";#N/A,#N/A,FALSE,"B"}</definedName>
    <definedName name="adfgfdag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dfgfdagfd" hidden="1">{#N/A,#N/A,FALSE,"A";#N/A,#N/A,FALSE,"B-TOT";#N/A,#N/A,FALSE,"Declaration1";#N/A,#N/A,FALSE,"Spravka1";#N/A,#N/A,FALSE,"A (2)";#N/A,#N/A,FALSE,"B-TOT (2)";#N/A,#N/A,FALSE,"Declaration1 (2)";#N/A,#N/A,FALSE,"Spravka1 (2)"}</definedName>
    <definedName name="AdodinaA" localSheetId="3">#REF!</definedName>
    <definedName name="AdodinaA" localSheetId="1">#REF!</definedName>
    <definedName name="AdodinaA" localSheetId="0">#REF!</definedName>
    <definedName name="AdodinaA">#REF!</definedName>
    <definedName name="aerg" localSheetId="3" hidden="1">{#N/A,#N/A,FALSE,"A";#N/A,#N/A,FALSE,"B"}</definedName>
    <definedName name="aerg" localSheetId="1" hidden="1">{#N/A,#N/A,FALSE,"A";#N/A,#N/A,FALSE,"B"}</definedName>
    <definedName name="aerg" localSheetId="2" hidden="1">{#N/A,#N/A,FALSE,"A";#N/A,#N/A,FALSE,"B"}</definedName>
    <definedName name="aerg" hidden="1">{#N/A,#N/A,FALSE,"A";#N/A,#N/A,FALSE,"B"}</definedName>
    <definedName name="AfanasiI" localSheetId="3">#REF!</definedName>
    <definedName name="AfanasiI" localSheetId="1">#REF!</definedName>
    <definedName name="AfanasiI" localSheetId="0">#REF!</definedName>
    <definedName name="AfanasiI">#REF!</definedName>
    <definedName name="afde" localSheetId="3" hidden="1">{#N/A,#N/A,FALSE,"A";#N/A,#N/A,FALSE,"B"}</definedName>
    <definedName name="afde" localSheetId="1" hidden="1">{#N/A,#N/A,FALSE,"A";#N/A,#N/A,FALSE,"B"}</definedName>
    <definedName name="afde" localSheetId="2" hidden="1">{#N/A,#N/A,FALSE,"A";#N/A,#N/A,FALSE,"B"}</definedName>
    <definedName name="afde" hidden="1">{#N/A,#N/A,FALSE,"A";#N/A,#N/A,FALSE,"B"}</definedName>
    <definedName name="afdsa" localSheetId="3" hidden="1">{#N/A,#N/A,FALSE,"A";#N/A,#N/A,FALSE,"B"}</definedName>
    <definedName name="afdsa" localSheetId="1" hidden="1">{#N/A,#N/A,FALSE,"A";#N/A,#N/A,FALSE,"B"}</definedName>
    <definedName name="afdsa" localSheetId="2" hidden="1">{#N/A,#N/A,FALSE,"A";#N/A,#N/A,FALSE,"B"}</definedName>
    <definedName name="afdsa" hidden="1">{#N/A,#N/A,FALSE,"A";#N/A,#N/A,FALSE,"B"}</definedName>
    <definedName name="affq" localSheetId="3" hidden="1">{#N/A,#N/A,FALSE,"A";#N/A,#N/A,FALSE,"B"}</definedName>
    <definedName name="affq" localSheetId="1" hidden="1">{#N/A,#N/A,FALSE,"A";#N/A,#N/A,FALSE,"B"}</definedName>
    <definedName name="affq" localSheetId="2" hidden="1">{#N/A,#N/A,FALSE,"A";#N/A,#N/A,FALSE,"B"}</definedName>
    <definedName name="affq" hidden="1">{#N/A,#N/A,FALSE,"A";#N/A,#N/A,FALSE,"B"}</definedName>
    <definedName name="afrgaga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frgagag" hidden="1">{#N/A,#N/A,FALSE,"A";#N/A,#N/A,FALSE,"B-TOT";#N/A,#N/A,FALSE,"Declaration1";#N/A,#N/A,FALSE,"Spravka1";#N/A,#N/A,FALSE,"A (2)";#N/A,#N/A,FALSE,"B-TOT (2)";#N/A,#N/A,FALSE,"Declaration1 (2)";#N/A,#N/A,FALSE,"Spravka1 (2)"}</definedName>
    <definedName name="ag" localSheetId="3" hidden="1">'[15]Новые гарантии _Март 2016 г (2'!ag</definedName>
    <definedName name="ag" localSheetId="1" hidden="1">'[15]Новые гарантии _Март 2016 г (2'!ag</definedName>
    <definedName name="ag" localSheetId="0" hidden="1">'[15]Новые гарантии _Март 2016 г (2'!ag</definedName>
    <definedName name="ag" hidden="1">'[15]Новые гарантии _Март 2016 г (2'!ag</definedName>
    <definedName name="aging2008" localSheetId="3" hidden="1">'[15]Новые гарантии _Март 2016 г (2'!aging2008</definedName>
    <definedName name="aging2008" localSheetId="1" hidden="1">'[15]Новые гарантии _Март 2016 г (2'!aging2008</definedName>
    <definedName name="aging2008" localSheetId="0" hidden="1">'[15]Новые гарантии _Март 2016 г (2'!aging2008</definedName>
    <definedName name="aging2008" hidden="1">'[15]Новые гарантии _Март 2016 г (2'!aging2008</definedName>
    <definedName name="agingrep" localSheetId="3" hidden="1">'[15]Новые гарантии _Март 2016 г (2'!agingrep</definedName>
    <definedName name="agingrep" localSheetId="1" hidden="1">'[15]Новые гарантии _Март 2016 г (2'!agingrep</definedName>
    <definedName name="agingrep" localSheetId="0" hidden="1">'[15]Новые гарантии _Март 2016 г (2'!agingrep</definedName>
    <definedName name="agingrep" hidden="1">'[15]Новые гарантии _Март 2016 г (2'!agingrep</definedName>
    <definedName name="AkanovA" localSheetId="3">#REF!</definedName>
    <definedName name="AkanovA" localSheetId="1">#REF!</definedName>
    <definedName name="AkanovA" localSheetId="0">#REF!</definedName>
    <definedName name="AkanovA">#REF!</definedName>
    <definedName name="AkhundovI" localSheetId="3">#REF!</definedName>
    <definedName name="AkhundovI" localSheetId="1">#REF!</definedName>
    <definedName name="AkhundovI" localSheetId="0">#REF!</definedName>
    <definedName name="AkhundovI">#REF!</definedName>
    <definedName name="AkimovV" localSheetId="3">#REF!</definedName>
    <definedName name="AkimovV" localSheetId="1">#REF!</definedName>
    <definedName name="AkimovV" localSheetId="0">#REF!</definedName>
    <definedName name="AkimovV">#REF!</definedName>
    <definedName name="akshdk" localSheetId="3" hidden="1">{#N/A,#N/A,FALSE,"A";#N/A,#N/A,FALSE,"B"}</definedName>
    <definedName name="akshdk" localSheetId="1" hidden="1">{#N/A,#N/A,FALSE,"A";#N/A,#N/A,FALSE,"B"}</definedName>
    <definedName name="akshdk" localSheetId="2" hidden="1">{#N/A,#N/A,FALSE,"A";#N/A,#N/A,FALSE,"B"}</definedName>
    <definedName name="akshdk" hidden="1">{#N/A,#N/A,FALSE,"A";#N/A,#N/A,FALSE,"B"}</definedName>
    <definedName name="akshdk11111111" localSheetId="3" hidden="1">{#N/A,#N/A,FALSE,"A";#N/A,#N/A,FALSE,"B"}</definedName>
    <definedName name="akshdk11111111" localSheetId="1" hidden="1">{#N/A,#N/A,FALSE,"A";#N/A,#N/A,FALSE,"B"}</definedName>
    <definedName name="akshdk11111111" localSheetId="2" hidden="1">{#N/A,#N/A,FALSE,"A";#N/A,#N/A,FALSE,"B"}</definedName>
    <definedName name="akshdk11111111" hidden="1">{#N/A,#N/A,FALSE,"A";#N/A,#N/A,FALSE,"B"}</definedName>
    <definedName name="AlexeevaL" localSheetId="3">#REF!</definedName>
    <definedName name="AlexeevaL" localSheetId="1">#REF!</definedName>
    <definedName name="AlexeevaL" localSheetId="0">#REF!</definedName>
    <definedName name="AlexeevaL">#REF!</definedName>
    <definedName name="ALL">'[17]Расчет ФЗП'!$B$450:$AH$450</definedName>
    <definedName name="AlmeshevaA" localSheetId="3">#REF!</definedName>
    <definedName name="AlmeshevaA" localSheetId="1">#REF!</definedName>
    <definedName name="AlmeshevaA" localSheetId="0">#REF!</definedName>
    <definedName name="AlmeshevaA">#REF!</definedName>
    <definedName name="AmelinA" localSheetId="3">#REF!</definedName>
    <definedName name="AmelinA" localSheetId="1">#REF!</definedName>
    <definedName name="AmelinA" localSheetId="0">#REF!</definedName>
    <definedName name="AmelinA">#REF!</definedName>
    <definedName name="analyst_page_1" localSheetId="3">#REF!</definedName>
    <definedName name="analyst_page_1" localSheetId="1">#REF!</definedName>
    <definedName name="analyst_page_1" localSheetId="0">#REF!</definedName>
    <definedName name="analyst_page_1">#REF!</definedName>
    <definedName name="analyst_page_3" localSheetId="3">#REF!</definedName>
    <definedName name="analyst_page_3" localSheetId="1">#REF!</definedName>
    <definedName name="analyst_page_3" localSheetId="0">#REF!</definedName>
    <definedName name="analyst_page_3">#REF!</definedName>
    <definedName name="Annual_interest_rate" localSheetId="3">#REF!</definedName>
    <definedName name="Annual_interest_rate" localSheetId="1">#REF!</definedName>
    <definedName name="Annual_interest_rate" localSheetId="0">#REF!</definedName>
    <definedName name="Annual_interest_rate">#REF!</definedName>
    <definedName name="aqsssz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qsssz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art" hidden="1">{#N/A,#N/A,FALSE,"A";#N/A,#N/A,FALSE,"B-TOT";#N/A,#N/A,FALSE,"Declaration1";#N/A,#N/A,FALSE,"Spravka1";#N/A,#N/A,FALSE,"A (2)";#N/A,#N/A,FALSE,"B-TOT (2)";#N/A,#N/A,FALSE,"Declaration1 (2)";#N/A,#N/A,FALSE,"Spravka1 (2)"}</definedName>
    <definedName name="argasdg" localSheetId="3" hidden="1">{#N/A,#N/A,FALSE,"A";#N/A,#N/A,FALSE,"B"}</definedName>
    <definedName name="argasdg" localSheetId="1" hidden="1">{#N/A,#N/A,FALSE,"A";#N/A,#N/A,FALSE,"B"}</definedName>
    <definedName name="argasdg" localSheetId="2" hidden="1">{#N/A,#N/A,FALSE,"A";#N/A,#N/A,FALSE,"B"}</definedName>
    <definedName name="argasdg" hidden="1">{#N/A,#N/A,FALSE,"A";#N/A,#N/A,FALSE,"B"}</definedName>
    <definedName name="arggj" localSheetId="3" hidden="1">{#N/A,#N/A,FALSE,"A";#N/A,#N/A,FALSE,"B"}</definedName>
    <definedName name="arggj" localSheetId="1" hidden="1">{#N/A,#N/A,FALSE,"A";#N/A,#N/A,FALSE,"B"}</definedName>
    <definedName name="arggj" localSheetId="2" hidden="1">{#N/A,#N/A,FALSE,"A";#N/A,#N/A,FALSE,"B"}</definedName>
    <definedName name="arggj" hidden="1">{#N/A,#N/A,FALSE,"A";#N/A,#N/A,FALSE,"B"}</definedName>
    <definedName name="argr" localSheetId="3" hidden="1">{#N/A,#N/A,FALSE,"A";#N/A,#N/A,FALSE,"B"}</definedName>
    <definedName name="argr" localSheetId="1" hidden="1">{#N/A,#N/A,FALSE,"A";#N/A,#N/A,FALSE,"B"}</definedName>
    <definedName name="argr" localSheetId="2" hidden="1">{#N/A,#N/A,FALSE,"A";#N/A,#N/A,FALSE,"B"}</definedName>
    <definedName name="argr" hidden="1">{#N/A,#N/A,FALSE,"A";#N/A,#N/A,FALSE,"B"}</definedName>
    <definedName name="argra" localSheetId="3" hidden="1">{#N/A,#N/A,FALSE,"A";#N/A,#N/A,FALSE,"B"}</definedName>
    <definedName name="argra" localSheetId="1" hidden="1">{#N/A,#N/A,FALSE,"A";#N/A,#N/A,FALSE,"B"}</definedName>
    <definedName name="argra" localSheetId="2" hidden="1">{#N/A,#N/A,FALSE,"A";#N/A,#N/A,FALSE,"B"}</definedName>
    <definedName name="argra" hidden="1">{#N/A,#N/A,FALSE,"A";#N/A,#N/A,FALSE,"B"}</definedName>
    <definedName name="argrd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rdg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grgr" hidden="1">{#N/A,#N/A,FALSE,"A";#N/A,#N/A,FALSE,"B-TOT";#N/A,#N/A,FALSE,"Declaration1";#N/A,#N/A,FALSE,"Spravka1";#N/A,#N/A,FALSE,"A (2)";#N/A,#N/A,FALSE,"B-TOT (2)";#N/A,#N/A,FALSE,"Declaration1 (2)";#N/A,#N/A,FALSE,"Spravka1 (2)"}</definedName>
    <definedName name="arsgtrdgs" localSheetId="3" hidden="1">{#N/A,#N/A,FALSE,"A";#N/A,#N/A,FALSE,"B"}</definedName>
    <definedName name="arsgtrdgs" localSheetId="1" hidden="1">{#N/A,#N/A,FALSE,"A";#N/A,#N/A,FALSE,"B"}</definedName>
    <definedName name="arsgtrdgs" localSheetId="2" hidden="1">{#N/A,#N/A,FALSE,"A";#N/A,#N/A,FALSE,"B"}</definedName>
    <definedName name="arsgtrdgs" hidden="1">{#N/A,#N/A,FALSE,"A";#N/A,#N/A,FALSE,"B"}</definedName>
    <definedName name="artgtbv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rtgtbvc" hidden="1">{#N/A,#N/A,FALSE,"A";#N/A,#N/A,FALSE,"B-TOT";#N/A,#N/A,FALSE,"Declaration1";#N/A,#N/A,FALSE,"Spravka1";#N/A,#N/A,FALSE,"A (2)";#N/A,#N/A,FALSE,"B-TOT (2)";#N/A,#N/A,FALSE,"Declaration1 (2)";#N/A,#N/A,FALSE,"Spravka1 (2)"}</definedName>
    <definedName name="as" localSheetId="3" hidden="1">{#N/A,#N/A,FALSE,"A";#N/A,#N/A,FALSE,"B"}</definedName>
    <definedName name="as" localSheetId="1" hidden="1">{#N/A,#N/A,FALSE,"A";#N/A,#N/A,FALSE,"B"}</definedName>
    <definedName name="as" localSheetId="2" hidden="1">{#N/A,#N/A,FALSE,"A";#N/A,#N/A,FALSE,"B"}</definedName>
    <definedName name="as" hidden="1">{#N/A,#N/A,FALSE,"A";#N/A,#N/A,FALSE,"B"}</definedName>
    <definedName name="AS2DocOpenMode" hidden="1">"AS2DocumentEdit"</definedName>
    <definedName name="AS2HasNoAutoHeaderFooter" hidden="1">" "</definedName>
    <definedName name="ASAS" localSheetId="3">#REF!</definedName>
    <definedName name="ASAS" localSheetId="1">#REF!</definedName>
    <definedName name="ASAS" localSheetId="0">#REF!</definedName>
    <definedName name="ASAS">#REF!</definedName>
    <definedName name="a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" hidden="1">{#N/A,#N/A,FALSE,"A";#N/A,#N/A,FALSE,"B-TOT";#N/A,#N/A,FALSE,"Declaration1";#N/A,#N/A,FALSE,"Spravka1";#N/A,#N/A,FALSE,"A (2)";#N/A,#N/A,FALSE,"B-TOT (2)";#N/A,#N/A,FALSE,"Declaration1 (2)";#N/A,#N/A,FALSE,"Spravka1 (2)"}</definedName>
    <definedName name="asdasd" localSheetId="3" hidden="1">{#N/A,#N/A,FALSE,"A";#N/A,#N/A,FALSE,"B"}</definedName>
    <definedName name="asdasd" localSheetId="1" hidden="1">{#N/A,#N/A,FALSE,"A";#N/A,#N/A,FALSE,"B"}</definedName>
    <definedName name="asdasd" localSheetId="2" hidden="1">{#N/A,#N/A,FALSE,"A";#N/A,#N/A,FALSE,"B"}</definedName>
    <definedName name="asdasd" hidden="1">{#N/A,#N/A,FALSE,"A";#N/A,#N/A,FALSE,"B"}</definedName>
    <definedName name="asde" localSheetId="3" hidden="1">{#N/A,#N/A,FALSE,"A";#N/A,#N/A,FALSE,"B"}</definedName>
    <definedName name="asde" localSheetId="1" hidden="1">{#N/A,#N/A,FALSE,"A";#N/A,#N/A,FALSE,"B"}</definedName>
    <definedName name="asde" localSheetId="2" hidden="1">{#N/A,#N/A,FALSE,"A";#N/A,#N/A,FALSE,"B"}</definedName>
    <definedName name="asde" hidden="1">{#N/A,#N/A,FALSE,"A";#N/A,#N/A,FALSE,"B"}</definedName>
    <definedName name="asdfa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fads" hidden="1">{#N/A,#N/A,FALSE,"A";#N/A,#N/A,FALSE,"B-TOT";#N/A,#N/A,FALSE,"Declaration1";#N/A,#N/A,FALSE,"Spravka1";#N/A,#N/A,FALSE,"A (2)";#N/A,#N/A,FALSE,"B-TOT (2)";#N/A,#N/A,FALSE,"Declaration1 (2)";#N/A,#N/A,FALSE,"Spravka1 (2)"}</definedName>
    <definedName name="asdfraf" localSheetId="3" hidden="1">{#N/A,#N/A,FALSE,"A";#N/A,#N/A,FALSE,"B"}</definedName>
    <definedName name="asdfraf" localSheetId="1" hidden="1">{#N/A,#N/A,FALSE,"A";#N/A,#N/A,FALSE,"B"}</definedName>
    <definedName name="asdfraf" localSheetId="2" hidden="1">{#N/A,#N/A,FALSE,"A";#N/A,#N/A,FALSE,"B"}</definedName>
    <definedName name="asdfraf" hidden="1">{#N/A,#N/A,FALSE,"A";#N/A,#N/A,FALSE,"B"}</definedName>
    <definedName name="asdsa" localSheetId="3" hidden="1">{#N/A,#N/A,FALSE,"A";#N/A,#N/A,FALSE,"B"}</definedName>
    <definedName name="asdsa" localSheetId="1" hidden="1">{#N/A,#N/A,FALSE,"A";#N/A,#N/A,FALSE,"B"}</definedName>
    <definedName name="asdsa" localSheetId="2" hidden="1">{#N/A,#N/A,FALSE,"A";#N/A,#N/A,FALSE,"B"}</definedName>
    <definedName name="asdsa" hidden="1">{#N/A,#N/A,FALSE,"A";#N/A,#N/A,FALSE,"B"}</definedName>
    <definedName name="asdsa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dsad" hidden="1">{#N/A,#N/A,FALSE,"A";#N/A,#N/A,FALSE,"B-TOT";#N/A,#N/A,FALSE,"Declaration1";#N/A,#N/A,FALSE,"Spravka1";#N/A,#N/A,FALSE,"A (2)";#N/A,#N/A,FALSE,"B-TOT (2)";#N/A,#N/A,FALSE,"Declaration1 (2)";#N/A,#N/A,FALSE,"Spravka1 (2)"}</definedName>
    <definedName name="asfafq" localSheetId="3" hidden="1">'[15]Новые гарантии _Март 2016 г (2'!asfafq</definedName>
    <definedName name="asfafq" localSheetId="1" hidden="1">'[15]Новые гарантии _Март 2016 г (2'!asfafq</definedName>
    <definedName name="asfafq" localSheetId="0" hidden="1">'[15]Новые гарантии _Март 2016 г (2'!asfafq</definedName>
    <definedName name="asfafq" hidden="1">'[15]Новые гарантии _Март 2016 г (2'!asfafq</definedName>
    <definedName name="asfdasf" localSheetId="3" hidden="1">{#N/A,#N/A,FALSE,"A";#N/A,#N/A,FALSE,"B"}</definedName>
    <definedName name="asfdasf" localSheetId="1" hidden="1">{#N/A,#N/A,FALSE,"A";#N/A,#N/A,FALSE,"B"}</definedName>
    <definedName name="asfdasf" localSheetId="2" hidden="1">{#N/A,#N/A,FALSE,"A";#N/A,#N/A,FALSE,"B"}</definedName>
    <definedName name="asfdasf" hidden="1">{#N/A,#N/A,FALSE,"A";#N/A,#N/A,FALSE,"B"}</definedName>
    <definedName name="asff" localSheetId="3" hidden="1">{#N/A,#N/A,FALSE,"A";#N/A,#N/A,FALSE,"B"}</definedName>
    <definedName name="asff" localSheetId="1" hidden="1">{#N/A,#N/A,FALSE,"A";#N/A,#N/A,FALSE,"B"}</definedName>
    <definedName name="asff" localSheetId="2" hidden="1">{#N/A,#N/A,FALSE,"A";#N/A,#N/A,FALSE,"B"}</definedName>
    <definedName name="asff" hidden="1">{#N/A,#N/A,FALSE,"A";#N/A,#N/A,FALSE,"B"}</definedName>
    <definedName name="asra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asra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asra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asrad" hidden="1">{#N/A,#N/A,FALSE,"A";#N/A,#N/A,FALSE,"B-TOT";#N/A,#N/A,FALSE,"Declaration1";#N/A,#N/A,FALSE,"Spravka1";#N/A,#N/A,FALSE,"A (2)";#N/A,#N/A,FALSE,"B-TOT (2)";#N/A,#N/A,FALSE,"Declaration1 (2)";#N/A,#N/A,FALSE,"Spravka1 (2)"}</definedName>
    <definedName name="assdsd" localSheetId="3" hidden="1">{#N/A,#N/A,FALSE,"A";#N/A,#N/A,FALSE,"B"}</definedName>
    <definedName name="assdsd" localSheetId="1" hidden="1">{#N/A,#N/A,FALSE,"A";#N/A,#N/A,FALSE,"B"}</definedName>
    <definedName name="assdsd" localSheetId="2" hidden="1">{#N/A,#N/A,FALSE,"A";#N/A,#N/A,FALSE,"B"}</definedName>
    <definedName name="assdsd" hidden="1">{#N/A,#N/A,FALSE,"A";#N/A,#N/A,FALSE,"B"}</definedName>
    <definedName name="assel" localSheetId="3">#REF!</definedName>
    <definedName name="assel" localSheetId="1">#REF!</definedName>
    <definedName name="assel" localSheetId="0">#REF!</definedName>
    <definedName name="assel">#REF!</definedName>
    <definedName name="AuraStyleDefaultsReset" hidden="1">#N/A</definedName>
    <definedName name="AUSD">[18]FX!$H$16</definedName>
    <definedName name="avaaaaav" localSheetId="3" hidden="1">'[15]Новые гарантии _Март 2016 г (2'!avaaaaav</definedName>
    <definedName name="avaaaaav" localSheetId="1" hidden="1">'[15]Новые гарантии _Март 2016 г (2'!avaaaaav</definedName>
    <definedName name="avaaaaav" localSheetId="0" hidden="1">'[15]Новые гарантии _Март 2016 г (2'!avaaaaav</definedName>
    <definedName name="avaaaaav" hidden="1">'[15]Новые гарантии _Март 2016 г (2'!avaaaaav</definedName>
    <definedName name="azvdsfagt" localSheetId="3" hidden="1">{#N/A,#N/A,FALSE,"A";#N/A,#N/A,FALSE,"B"}</definedName>
    <definedName name="azvdsfagt" localSheetId="1" hidden="1">{#N/A,#N/A,FALSE,"A";#N/A,#N/A,FALSE,"B"}</definedName>
    <definedName name="azvdsfagt" localSheetId="2" hidden="1">{#N/A,#N/A,FALSE,"A";#N/A,#N/A,FALSE,"B"}</definedName>
    <definedName name="azvdsfagt" hidden="1">{#N/A,#N/A,FALSE,"A";#N/A,#N/A,FALSE,"B"}</definedName>
    <definedName name="b" localSheetId="3" hidden="1">{#N/A,#N/A,FALSE,"Aging Summary";#N/A,#N/A,FALSE,"Ratio Analysis";#N/A,#N/A,FALSE,"Test 120 Day Accts";#N/A,#N/A,FALSE,"Tickmarks"}</definedName>
    <definedName name="b" localSheetId="1" hidden="1">{#N/A,#N/A,FALSE,"Aging Summary";#N/A,#N/A,FALSE,"Ratio Analysis";#N/A,#N/A,FALSE,"Test 120 Day Accts";#N/A,#N/A,FALSE,"Tickmarks"}</definedName>
    <definedName name="b" localSheetId="2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m" localSheetId="3" hidden="1">{#N/A,#N/A,FALSE,"Aging Summary";#N/A,#N/A,FALSE,"Ratio Analysis";#N/A,#N/A,FALSE,"Test 120 Day Accts";#N/A,#N/A,FALSE,"Tickmarks"}</definedName>
    <definedName name="b.m" localSheetId="1" hidden="1">{#N/A,#N/A,FALSE,"Aging Summary";#N/A,#N/A,FALSE,"Ratio Analysis";#N/A,#N/A,FALSE,"Test 120 Day Accts";#N/A,#N/A,FALSE,"Tickmarks"}</definedName>
    <definedName name="b.m" localSheetId="2" hidden="1">{#N/A,#N/A,FALSE,"Aging Summary";#N/A,#N/A,FALSE,"Ratio Analysis";#N/A,#N/A,FALSE,"Test 120 Day Accts";#N/A,#N/A,FALSE,"Tickmarks"}</definedName>
    <definedName name="b.m" hidden="1">{#N/A,#N/A,FALSE,"Aging Summary";#N/A,#N/A,FALSE,"Ratio Analysis";#N/A,#N/A,FALSE,"Test 120 Day Accts";#N/A,#N/A,FALSE,"Tickmarks"}</definedName>
    <definedName name="balsht" localSheetId="3">#REF!</definedName>
    <definedName name="balsht" localSheetId="1">#REF!</definedName>
    <definedName name="balsht" localSheetId="0">#REF!</definedName>
    <definedName name="balsht">#REF!</definedName>
    <definedName name="bax" localSheetId="3">#REF!</definedName>
    <definedName name="bax" localSheetId="1">#REF!</definedName>
    <definedName name="bax" localSheetId="0">#REF!</definedName>
    <definedName name="bax">#REF!</definedName>
    <definedName name="baz" localSheetId="3">#REF!</definedName>
    <definedName name="baz" localSheetId="1">#REF!</definedName>
    <definedName name="baz" localSheetId="0">#REF!</definedName>
    <definedName name="baz">#REF!</definedName>
    <definedName name="b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b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bc" hidden="1">{#N/A,#N/A,FALSE,"A";#N/A,#N/A,FALSE,"B-TOT";#N/A,#N/A,FALSE,"Declaration1";#N/A,#N/A,FALSE,"Spravka1";#N/A,#N/A,FALSE,"A (2)";#N/A,#N/A,FALSE,"B-TOT (2)";#N/A,#N/A,FALSE,"Declaration1 (2)";#N/A,#N/A,FALSE,"Spravka1 (2)"}</definedName>
    <definedName name="Beg_Bal" localSheetId="3">#REF!</definedName>
    <definedName name="Beg_Bal" localSheetId="1">#REF!</definedName>
    <definedName name="Beg_Bal" localSheetId="0">#REF!</definedName>
    <definedName name="Beg_Bal">#REF!</definedName>
    <definedName name="bew" localSheetId="3" hidden="1">{#N/A,#N/A,FALSE,"A";#N/A,#N/A,FALSE,"B"}</definedName>
    <definedName name="bew" localSheetId="1" hidden="1">{#N/A,#N/A,FALSE,"A";#N/A,#N/A,FALSE,"B"}</definedName>
    <definedName name="bew" localSheetId="2" hidden="1">{#N/A,#N/A,FALSE,"A";#N/A,#N/A,FALSE,"B"}</definedName>
    <definedName name="bew" hidden="1">{#N/A,#N/A,FALSE,"A";#N/A,#N/A,FALSE,"B"}</definedName>
    <definedName name="b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b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b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bgg" hidden="1">{#N/A,#N/A,FALSE,"A";#N/A,#N/A,FALSE,"B-TOT";#N/A,#N/A,FALSE,"Declaration1";#N/A,#N/A,FALSE,"Spravka1";#N/A,#N/A,FALSE,"A (2)";#N/A,#N/A,FALSE,"B-TOT (2)";#N/A,#N/A,FALSE,"Declaration1 (2)";#N/A,#N/A,FALSE,"Spravka1 (2)"}</definedName>
    <definedName name="BillsPayable" localSheetId="3">'[19]в тенге'!#REF!</definedName>
    <definedName name="BillsPayable" localSheetId="1">'[19]в тенге'!#REF!</definedName>
    <definedName name="BillsPayable" localSheetId="0">'[19]в тенге'!#REF!</definedName>
    <definedName name="BillsPayable">'[19]в тенге'!#REF!</definedName>
    <definedName name="BLPH1" localSheetId="3" hidden="1">#REF!</definedName>
    <definedName name="BLPH1" localSheetId="1" hidden="1">#REF!</definedName>
    <definedName name="BLPH1" localSheetId="0" hidden="1">#REF!</definedName>
    <definedName name="BLPH1" hidden="1">#REF!</definedName>
    <definedName name="BLPH13" localSheetId="3" hidden="1">#REF!</definedName>
    <definedName name="BLPH13" localSheetId="1" hidden="1">#REF!</definedName>
    <definedName name="BLPH13" localSheetId="0" hidden="1">#REF!</definedName>
    <definedName name="BLPH13" hidden="1">#REF!</definedName>
    <definedName name="BLPH14" localSheetId="3" hidden="1">#REF!</definedName>
    <definedName name="BLPH14" localSheetId="1" hidden="1">#REF!</definedName>
    <definedName name="BLPH14" localSheetId="0" hidden="1">#REF!</definedName>
    <definedName name="BLPH14" hidden="1">#REF!</definedName>
    <definedName name="BLPH15" localSheetId="3" hidden="1">#REF!</definedName>
    <definedName name="BLPH15" localSheetId="1" hidden="1">#REF!</definedName>
    <definedName name="BLPH15" localSheetId="0" hidden="1">#REF!</definedName>
    <definedName name="BLPH15" hidden="1">#REF!</definedName>
    <definedName name="BLPH16" localSheetId="3" hidden="1">#REF!</definedName>
    <definedName name="BLPH16" localSheetId="1" hidden="1">#REF!</definedName>
    <definedName name="BLPH16" localSheetId="0" hidden="1">#REF!</definedName>
    <definedName name="BLPH16" hidden="1">#REF!</definedName>
    <definedName name="BLPH17" localSheetId="3" hidden="1">#REF!</definedName>
    <definedName name="BLPH17" localSheetId="1" hidden="1">#REF!</definedName>
    <definedName name="BLPH17" localSheetId="0" hidden="1">#REF!</definedName>
    <definedName name="BLPH17" hidden="1">#REF!</definedName>
    <definedName name="BLPH18" localSheetId="3" hidden="1">#REF!</definedName>
    <definedName name="BLPH18" localSheetId="1" hidden="1">#REF!</definedName>
    <definedName name="BLPH18" localSheetId="0" hidden="1">#REF!</definedName>
    <definedName name="BLPH18" hidden="1">#REF!</definedName>
    <definedName name="BLPH19" localSheetId="3" hidden="1">#REF!</definedName>
    <definedName name="BLPH19" localSheetId="1" hidden="1">#REF!</definedName>
    <definedName name="BLPH19" localSheetId="0" hidden="1">#REF!</definedName>
    <definedName name="BLPH19" hidden="1">#REF!</definedName>
    <definedName name="BLPH20" localSheetId="3" hidden="1">#REF!</definedName>
    <definedName name="BLPH20" localSheetId="1" hidden="1">#REF!</definedName>
    <definedName name="BLPH20" localSheetId="0" hidden="1">#REF!</definedName>
    <definedName name="BLPH20" hidden="1">#REF!</definedName>
    <definedName name="BLPH21" localSheetId="3" hidden="1">#REF!</definedName>
    <definedName name="BLPH21" localSheetId="1" hidden="1">#REF!</definedName>
    <definedName name="BLPH21" localSheetId="0" hidden="1">#REF!</definedName>
    <definedName name="BLPH21" hidden="1">#REF!</definedName>
    <definedName name="BLPH22" localSheetId="3" hidden="1">#REF!</definedName>
    <definedName name="BLPH22" localSheetId="1" hidden="1">#REF!</definedName>
    <definedName name="BLPH22" localSheetId="0" hidden="1">#REF!</definedName>
    <definedName name="BLPH22" hidden="1">#REF!</definedName>
    <definedName name="BLPH23" localSheetId="3" hidden="1">#REF!</definedName>
    <definedName name="BLPH23" localSheetId="1" hidden="1">#REF!</definedName>
    <definedName name="BLPH23" localSheetId="0" hidden="1">#REF!</definedName>
    <definedName name="BLPH23" hidden="1">#REF!</definedName>
    <definedName name="BLPH24" localSheetId="3" hidden="1">#REF!</definedName>
    <definedName name="BLPH24" localSheetId="1" hidden="1">#REF!</definedName>
    <definedName name="BLPH24" localSheetId="0" hidden="1">#REF!</definedName>
    <definedName name="BLPH24" hidden="1">#REF!</definedName>
    <definedName name="BLPH25" localSheetId="3" hidden="1">#REF!</definedName>
    <definedName name="BLPH25" localSheetId="1" hidden="1">#REF!</definedName>
    <definedName name="BLPH25" localSheetId="0" hidden="1">#REF!</definedName>
    <definedName name="BLPH25" hidden="1">#REF!</definedName>
    <definedName name="BLPH26" localSheetId="3" hidden="1">#REF!</definedName>
    <definedName name="BLPH26" localSheetId="1" hidden="1">#REF!</definedName>
    <definedName name="BLPH26" localSheetId="0" hidden="1">#REF!</definedName>
    <definedName name="BLPH26" hidden="1">#REF!</definedName>
    <definedName name="BLPH27" localSheetId="3" hidden="1">#REF!</definedName>
    <definedName name="BLPH27" localSheetId="1" hidden="1">#REF!</definedName>
    <definedName name="BLPH27" localSheetId="0" hidden="1">#REF!</definedName>
    <definedName name="BLPH27" hidden="1">#REF!</definedName>
    <definedName name="BLPH3" localSheetId="3" hidden="1">#REF!</definedName>
    <definedName name="BLPH3" localSheetId="1" hidden="1">#REF!</definedName>
    <definedName name="BLPH3" localSheetId="0" hidden="1">#REF!</definedName>
    <definedName name="BLPH3" hidden="1">#REF!</definedName>
    <definedName name="BLPH35" localSheetId="3" hidden="1">#REF!</definedName>
    <definedName name="BLPH35" localSheetId="1" hidden="1">#REF!</definedName>
    <definedName name="BLPH35" localSheetId="0" hidden="1">#REF!</definedName>
    <definedName name="BLPH35" hidden="1">#REF!</definedName>
    <definedName name="BLPH4" localSheetId="3" hidden="1">#REF!</definedName>
    <definedName name="BLPH4" localSheetId="1" hidden="1">#REF!</definedName>
    <definedName name="BLPH4" localSheetId="0" hidden="1">#REF!</definedName>
    <definedName name="BLPH4" hidden="1">#REF!</definedName>
    <definedName name="BLPH5" localSheetId="3" hidden="1">#REF!</definedName>
    <definedName name="BLPH5" localSheetId="1" hidden="1">#REF!</definedName>
    <definedName name="BLPH5" localSheetId="0" hidden="1">#REF!</definedName>
    <definedName name="BLPH5" hidden="1">#REF!</definedName>
    <definedName name="BLPH6" localSheetId="3" hidden="1">#REF!</definedName>
    <definedName name="BLPH6" localSheetId="1" hidden="1">#REF!</definedName>
    <definedName name="BLPH6" localSheetId="0" hidden="1">#REF!</definedName>
    <definedName name="BLPH6" hidden="1">#REF!</definedName>
    <definedName name="BLPH62" localSheetId="3" hidden="1">#REF!</definedName>
    <definedName name="BLPH62" localSheetId="1" hidden="1">#REF!</definedName>
    <definedName name="BLPH62" localSheetId="0" hidden="1">#REF!</definedName>
    <definedName name="BLPH62" hidden="1">#REF!</definedName>
    <definedName name="BLPH63" localSheetId="3" hidden="1">#REF!</definedName>
    <definedName name="BLPH63" localSheetId="1" hidden="1">#REF!</definedName>
    <definedName name="BLPH63" localSheetId="0" hidden="1">#REF!</definedName>
    <definedName name="BLPH63" hidden="1">#REF!</definedName>
    <definedName name="BLPH65" localSheetId="3" hidden="1">#REF!</definedName>
    <definedName name="BLPH65" localSheetId="1" hidden="1">#REF!</definedName>
    <definedName name="BLPH65" localSheetId="0" hidden="1">#REF!</definedName>
    <definedName name="BLPH65" hidden="1">#REF!</definedName>
    <definedName name="BLPH66" localSheetId="3" hidden="1">#REF!</definedName>
    <definedName name="BLPH66" localSheetId="1" hidden="1">#REF!</definedName>
    <definedName name="BLPH66" localSheetId="0" hidden="1">#REF!</definedName>
    <definedName name="BLPH66" hidden="1">#REF!</definedName>
    <definedName name="BLPH67" localSheetId="3" hidden="1">#REF!</definedName>
    <definedName name="BLPH67" localSheetId="1" hidden="1">#REF!</definedName>
    <definedName name="BLPH67" localSheetId="0" hidden="1">#REF!</definedName>
    <definedName name="BLPH67" hidden="1">#REF!</definedName>
    <definedName name="BLPH68" localSheetId="3" hidden="1">#REF!</definedName>
    <definedName name="BLPH68" localSheetId="1" hidden="1">#REF!</definedName>
    <definedName name="BLPH68" localSheetId="0" hidden="1">#REF!</definedName>
    <definedName name="BLPH68" hidden="1">#REF!</definedName>
    <definedName name="BLPH69" localSheetId="3" hidden="1">#REF!</definedName>
    <definedName name="BLPH69" localSheetId="1" hidden="1">#REF!</definedName>
    <definedName name="BLPH69" localSheetId="0" hidden="1">#REF!</definedName>
    <definedName name="BLPH69" hidden="1">#REF!</definedName>
    <definedName name="BLPI1" localSheetId="3" hidden="1">#REF!</definedName>
    <definedName name="BLPI1" localSheetId="1" hidden="1">#REF!</definedName>
    <definedName name="BLPI1" localSheetId="0" hidden="1">#REF!</definedName>
    <definedName name="BLPI1" hidden="1">#REF!</definedName>
    <definedName name="BLPI3" localSheetId="3" hidden="1">#REF!</definedName>
    <definedName name="BLPI3" localSheetId="1" hidden="1">#REF!</definedName>
    <definedName name="BLPI3" localSheetId="0" hidden="1">#REF!</definedName>
    <definedName name="BLPI3" hidden="1">#REF!</definedName>
    <definedName name="bmm" localSheetId="3" hidden="1">{#N/A,#N/A,FALSE,"Aging Summary";#N/A,#N/A,FALSE,"Ratio Analysis";#N/A,#N/A,FALSE,"Test 120 Day Accts";#N/A,#N/A,FALSE,"Tickmarks"}</definedName>
    <definedName name="bmm" localSheetId="1" hidden="1">{#N/A,#N/A,FALSE,"Aging Summary";#N/A,#N/A,FALSE,"Ratio Analysis";#N/A,#N/A,FALSE,"Test 120 Day Accts";#N/A,#N/A,FALSE,"Tickmarks"}</definedName>
    <definedName name="bmm" localSheetId="2" hidden="1">{#N/A,#N/A,FALSE,"Aging Summary";#N/A,#N/A,FALSE,"Ratio Analysis";#N/A,#N/A,FALSE,"Test 120 Day Accts";#N/A,#N/A,FALSE,"Tickmarks"}</definedName>
    <definedName name="bmm" hidden="1">{#N/A,#N/A,FALSE,"Aging Summary";#N/A,#N/A,FALSE,"Ratio Analysis";#N/A,#N/A,FALSE,"Test 120 Day Accts";#N/A,#N/A,FALSE,"Tickmarks"}</definedName>
    <definedName name="BondarevaV" localSheetId="3">#REF!</definedName>
    <definedName name="BondarevaV" localSheetId="1">#REF!</definedName>
    <definedName name="BondarevaV" localSheetId="0">#REF!</definedName>
    <definedName name="BondarevaV">#REF!</definedName>
    <definedName name="BS312010_MVTS">#REF!</definedName>
    <definedName name="Button_1">"X201_05_Add__2__List"</definedName>
    <definedName name="Button_4">"X201_05_TAX_CALCULATION_List"</definedName>
    <definedName name="Button_5">"X201_05_TAX_CALCULATION_List"</definedName>
    <definedName name="bvcn" localSheetId="3" hidden="1">{#N/A,#N/A,FALSE,"Aging Summary";#N/A,#N/A,FALSE,"Ratio Analysis";#N/A,#N/A,FALSE,"Test 120 Day Accts";#N/A,#N/A,FALSE,"Tickmarks"}</definedName>
    <definedName name="bvcn" localSheetId="1" hidden="1">{#N/A,#N/A,FALSE,"Aging Summary";#N/A,#N/A,FALSE,"Ratio Analysis";#N/A,#N/A,FALSE,"Test 120 Day Accts";#N/A,#N/A,FALSE,"Tickmarks"}</definedName>
    <definedName name="bvcn" localSheetId="2" hidden="1">{#N/A,#N/A,FALSE,"Aging Summary";#N/A,#N/A,FALSE,"Ratio Analysis";#N/A,#N/A,FALSE,"Test 120 Day Accts";#N/A,#N/A,FALSE,"Tickmarks"}</definedName>
    <definedName name="bvcn" hidden="1">{#N/A,#N/A,FALSE,"Aging Summary";#N/A,#N/A,FALSE,"Ratio Analysis";#N/A,#N/A,FALSE,"Test 120 Day Accts";#N/A,#N/A,FALSE,"Tickmarks"}</definedName>
    <definedName name="CAGAAPFrom" localSheetId="3">#REF!</definedName>
    <definedName name="CAGAAPFrom" localSheetId="1">#REF!</definedName>
    <definedName name="CAGAAPFrom" localSheetId="0">#REF!</definedName>
    <definedName name="CAGAAPFrom">#REF!</definedName>
    <definedName name="CAGAAPTo" localSheetId="3">#REF!</definedName>
    <definedName name="CAGAAPTo" localSheetId="1">#REF!</definedName>
    <definedName name="CAGAAPTo" localSheetId="0">#REF!</definedName>
    <definedName name="CAGAAPTo">#REF!</definedName>
    <definedName name="CAL1998N_ОТЧЕТ_Таблица" localSheetId="3">#REF!</definedName>
    <definedName name="CAL1998N_ОТЧЕТ_Таблица" localSheetId="1">#REF!</definedName>
    <definedName name="CAL1998N_ОТЧЕТ_Таблица" localSheetId="0">#REF!</definedName>
    <definedName name="CAL1998N_ОТЧЕТ_Таблица">#REF!</definedName>
    <definedName name="cbroc.cbroc" localSheetId="3">[20]!cbroc.cbroc</definedName>
    <definedName name="cbroc.cbroc" localSheetId="1">[20]!cbroc.cbroc</definedName>
    <definedName name="cbroc.cbroc" localSheetId="0">[20]!cbroc.cbroc</definedName>
    <definedName name="cbroc.cbroc">[20]!cbroc.cbroc</definedName>
    <definedName name="ccc" localSheetId="2">[21]name!$D$8</definedName>
    <definedName name="ccc">[20]name!$D$8</definedName>
    <definedName name="CCcode">'[22]Admin (H)'!$BS$6:$BS$45</definedName>
    <definedName name="CCcodeEnglish">'[22]Admin (H)'!$BU$6:$BU$45</definedName>
    <definedName name="CCcodeRussian">'[22]Admin (H)'!$BT$6:$BT$45</definedName>
    <definedName name="CFS" localSheetId="3">#REF!</definedName>
    <definedName name="CFS" localSheetId="1">#REF!</definedName>
    <definedName name="CFS" localSheetId="0">#REF!</definedName>
    <definedName name="CFS">#REF!</definedName>
    <definedName name="ChangeRange" localSheetId="3" hidden="1">'[15]Новые гарантии _Март 2016 г (2'!ChangeRange</definedName>
    <definedName name="ChangeRange" localSheetId="1" hidden="1">'[15]Новые гарантии _Март 2016 г (2'!ChangeRange</definedName>
    <definedName name="ChangeRange" localSheetId="0" hidden="1">'[15]Новые гарантии _Март 2016 г (2'!ChangeRange</definedName>
    <definedName name="ChangeRange" hidden="1">'[15]Новые гарантии _Март 2016 г (2'!ChangeRange</definedName>
    <definedName name="CHF">[18]FX!$H$14</definedName>
    <definedName name="CLOVERS">[23]Lookup!$M$2:$M$9</definedName>
    <definedName name="cmndBase" localSheetId="3">#REF!</definedName>
    <definedName name="cmndBase" localSheetId="1">#REF!</definedName>
    <definedName name="cmndBase" localSheetId="0">#REF!</definedName>
    <definedName name="cmndBase">#REF!</definedName>
    <definedName name="cmndDayMonthTo" localSheetId="3">#REF!</definedName>
    <definedName name="cmndDayMonthTo" localSheetId="1">#REF!</definedName>
    <definedName name="cmndDayMonthTo" localSheetId="0">#REF!</definedName>
    <definedName name="cmndDayMonthTo">#REF!</definedName>
    <definedName name="cmndDays" localSheetId="3">#REF!</definedName>
    <definedName name="cmndDays" localSheetId="1">#REF!</definedName>
    <definedName name="cmndDays" localSheetId="0">#REF!</definedName>
    <definedName name="cmndDays">#REF!</definedName>
    <definedName name="cmndDocNum" localSheetId="3">#REF!</definedName>
    <definedName name="cmndDocNum" localSheetId="1">#REF!</definedName>
    <definedName name="cmndDocNum" localSheetId="0">#REF!</definedName>
    <definedName name="cmndDocNum">#REF!</definedName>
    <definedName name="cmndDocSer" localSheetId="3">#REF!</definedName>
    <definedName name="cmndDocSer" localSheetId="1">#REF!</definedName>
    <definedName name="cmndDocSer" localSheetId="0">#REF!</definedName>
    <definedName name="cmndDocSer">#REF!</definedName>
    <definedName name="cmndFIO" localSheetId="3">#REF!</definedName>
    <definedName name="cmndFIO" localSheetId="1">#REF!</definedName>
    <definedName name="cmndFIO" localSheetId="0">#REF!</definedName>
    <definedName name="cmndFIO">#REF!</definedName>
    <definedName name="cmndOrdDay" localSheetId="3">#REF!</definedName>
    <definedName name="cmndOrdDay" localSheetId="1">#REF!</definedName>
    <definedName name="cmndOrdDay" localSheetId="0">#REF!</definedName>
    <definedName name="cmndOrdDay">#REF!</definedName>
    <definedName name="cmndOrdMonth" localSheetId="3">#REF!</definedName>
    <definedName name="cmndOrdMonth" localSheetId="1">#REF!</definedName>
    <definedName name="cmndOrdMonth" localSheetId="0">#REF!</definedName>
    <definedName name="cmndOrdMonth">#REF!</definedName>
    <definedName name="cmndOrdNum" localSheetId="3">#REF!</definedName>
    <definedName name="cmndOrdNum" localSheetId="1">#REF!</definedName>
    <definedName name="cmndOrdNum" localSheetId="0">#REF!</definedName>
    <definedName name="cmndOrdNum">#REF!</definedName>
    <definedName name="cmndOrdYear" localSheetId="3">#REF!</definedName>
    <definedName name="cmndOrdYear" localSheetId="1">#REF!</definedName>
    <definedName name="cmndOrdYear" localSheetId="0">#REF!</definedName>
    <definedName name="cmndOrdYear">#REF!</definedName>
    <definedName name="cmndPoint" localSheetId="3">#REF!</definedName>
    <definedName name="cmndPoint" localSheetId="1">#REF!</definedName>
    <definedName name="cmndPoint" localSheetId="0">#REF!</definedName>
    <definedName name="cmndPoint">#REF!</definedName>
    <definedName name="cmndPoint1" localSheetId="3">#REF!</definedName>
    <definedName name="cmndPoint1" localSheetId="1">#REF!</definedName>
    <definedName name="cmndPoint1" localSheetId="0">#REF!</definedName>
    <definedName name="cmndPoint1">#REF!</definedName>
    <definedName name="cmndPos" localSheetId="3">#REF!</definedName>
    <definedName name="cmndPos" localSheetId="1">#REF!</definedName>
    <definedName name="cmndPos" localSheetId="0">#REF!</definedName>
    <definedName name="cmndPos">#REF!</definedName>
    <definedName name="cmndYearTo" localSheetId="3">#REF!</definedName>
    <definedName name="cmndYearTo" localSheetId="1">#REF!</definedName>
    <definedName name="cmndYearTo" localSheetId="0">#REF!</definedName>
    <definedName name="cmndYearTo">#REF!</definedName>
    <definedName name="cntAddition" localSheetId="3">#REF!</definedName>
    <definedName name="cntAddition" localSheetId="1">#REF!</definedName>
    <definedName name="cntAddition" localSheetId="0">#REF!</definedName>
    <definedName name="cntAddition">#REF!</definedName>
    <definedName name="cntDay" localSheetId="3">#REF!</definedName>
    <definedName name="cntDay" localSheetId="1">#REF!</definedName>
    <definedName name="cntDay" localSheetId="0">#REF!</definedName>
    <definedName name="cntDay">#REF!</definedName>
    <definedName name="cntMonth" localSheetId="3">#REF!</definedName>
    <definedName name="cntMonth" localSheetId="1">#REF!</definedName>
    <definedName name="cntMonth" localSheetId="0">#REF!</definedName>
    <definedName name="cntMonth">#REF!</definedName>
    <definedName name="cntName" localSheetId="3">#REF!</definedName>
    <definedName name="cntName" localSheetId="1">#REF!</definedName>
    <definedName name="cntName" localSheetId="0">#REF!</definedName>
    <definedName name="cntName">#REF!</definedName>
    <definedName name="cntNumber" localSheetId="3">#REF!</definedName>
    <definedName name="cntNumber" localSheetId="1">#REF!</definedName>
    <definedName name="cntNumber" localSheetId="0">#REF!</definedName>
    <definedName name="cntNumber">#REF!</definedName>
    <definedName name="cntPayer" localSheetId="3">#REF!</definedName>
    <definedName name="cntPayer" localSheetId="1">#REF!</definedName>
    <definedName name="cntPayer" localSheetId="0">#REF!</definedName>
    <definedName name="cntPayer">#REF!</definedName>
    <definedName name="cntPayer1" localSheetId="3">#REF!</definedName>
    <definedName name="cntPayer1" localSheetId="1">#REF!</definedName>
    <definedName name="cntPayer1" localSheetId="0">#REF!</definedName>
    <definedName name="cntPayer1">#REF!</definedName>
    <definedName name="cntPayerAddr1" localSheetId="3">#REF!</definedName>
    <definedName name="cntPayerAddr1" localSheetId="1">#REF!</definedName>
    <definedName name="cntPayerAddr1" localSheetId="0">#REF!</definedName>
    <definedName name="cntPayerAddr1">#REF!</definedName>
    <definedName name="cntPayerAddr2" localSheetId="3">#REF!</definedName>
    <definedName name="cntPayerAddr2" localSheetId="1">#REF!</definedName>
    <definedName name="cntPayerAddr2" localSheetId="0">#REF!</definedName>
    <definedName name="cntPayerAddr2">#REF!</definedName>
    <definedName name="cntPayerBank1" localSheetId="3">#REF!</definedName>
    <definedName name="cntPayerBank1" localSheetId="1">#REF!</definedName>
    <definedName name="cntPayerBank1" localSheetId="0">#REF!</definedName>
    <definedName name="cntPayerBank1">#REF!</definedName>
    <definedName name="cntPayerBank2" localSheetId="3">#REF!</definedName>
    <definedName name="cntPayerBank2" localSheetId="1">#REF!</definedName>
    <definedName name="cntPayerBank2" localSheetId="0">#REF!</definedName>
    <definedName name="cntPayerBank2">#REF!</definedName>
    <definedName name="cntPayerBank3" localSheetId="3">#REF!</definedName>
    <definedName name="cntPayerBank3" localSheetId="1">#REF!</definedName>
    <definedName name="cntPayerBank3" localSheetId="0">#REF!</definedName>
    <definedName name="cntPayerBank3">#REF!</definedName>
    <definedName name="cntPayerCount" localSheetId="3">#REF!</definedName>
    <definedName name="cntPayerCount" localSheetId="1">#REF!</definedName>
    <definedName name="cntPayerCount" localSheetId="0">#REF!</definedName>
    <definedName name="cntPayerCount">#REF!</definedName>
    <definedName name="cntPayerCountCor" localSheetId="3">#REF!</definedName>
    <definedName name="cntPayerCountCor" localSheetId="1">#REF!</definedName>
    <definedName name="cntPayerCountCor" localSheetId="0">#REF!</definedName>
    <definedName name="cntPayerCountCor">#REF!</definedName>
    <definedName name="cntPriceC" localSheetId="3">#REF!</definedName>
    <definedName name="cntPriceC" localSheetId="1">#REF!</definedName>
    <definedName name="cntPriceC" localSheetId="0">#REF!</definedName>
    <definedName name="cntPriceC">#REF!</definedName>
    <definedName name="cntPriceR" localSheetId="3">#REF!</definedName>
    <definedName name="cntPriceR" localSheetId="1">#REF!</definedName>
    <definedName name="cntPriceR" localSheetId="0">#REF!</definedName>
    <definedName name="cntPriceR">#REF!</definedName>
    <definedName name="cntQnt" localSheetId="3">#REF!</definedName>
    <definedName name="cntQnt" localSheetId="1">#REF!</definedName>
    <definedName name="cntQnt" localSheetId="0">#REF!</definedName>
    <definedName name="cntQnt">#REF!</definedName>
    <definedName name="cntSumC" localSheetId="3">#REF!</definedName>
    <definedName name="cntSumC" localSheetId="1">#REF!</definedName>
    <definedName name="cntSumC" localSheetId="0">#REF!</definedName>
    <definedName name="cntSumC">#REF!</definedName>
    <definedName name="cntSumR" localSheetId="3">#REF!</definedName>
    <definedName name="cntSumR" localSheetId="1">#REF!</definedName>
    <definedName name="cntSumR" localSheetId="0">#REF!</definedName>
    <definedName name="cntSumR">#REF!</definedName>
    <definedName name="cntSuppAddr1" localSheetId="3">#REF!</definedName>
    <definedName name="cntSuppAddr1" localSheetId="1">#REF!</definedName>
    <definedName name="cntSuppAddr1" localSheetId="0">#REF!</definedName>
    <definedName name="cntSuppAddr1">#REF!</definedName>
    <definedName name="cntSuppAddr2" localSheetId="3">#REF!</definedName>
    <definedName name="cntSuppAddr2" localSheetId="1">#REF!</definedName>
    <definedName name="cntSuppAddr2" localSheetId="0">#REF!</definedName>
    <definedName name="cntSuppAddr2">#REF!</definedName>
    <definedName name="cntSuppBank" localSheetId="3">#REF!</definedName>
    <definedName name="cntSuppBank" localSheetId="1">#REF!</definedName>
    <definedName name="cntSuppBank" localSheetId="0">#REF!</definedName>
    <definedName name="cntSuppBank">#REF!</definedName>
    <definedName name="cntSuppCount" localSheetId="3">#REF!</definedName>
    <definedName name="cntSuppCount" localSheetId="1">#REF!</definedName>
    <definedName name="cntSuppCount" localSheetId="0">#REF!</definedName>
    <definedName name="cntSuppCount">#REF!</definedName>
    <definedName name="cntSuppCountCor" localSheetId="3">#REF!</definedName>
    <definedName name="cntSuppCountCor" localSheetId="1">#REF!</definedName>
    <definedName name="cntSuppCountCor" localSheetId="0">#REF!</definedName>
    <definedName name="cntSuppCountCor">#REF!</definedName>
    <definedName name="cntSupplier" localSheetId="3">#REF!</definedName>
    <definedName name="cntSupplier" localSheetId="1">#REF!</definedName>
    <definedName name="cntSupplier" localSheetId="0">#REF!</definedName>
    <definedName name="cntSupplier">#REF!</definedName>
    <definedName name="cntSuppMFO1" localSheetId="3">#REF!</definedName>
    <definedName name="cntSuppMFO1" localSheetId="1">#REF!</definedName>
    <definedName name="cntSuppMFO1" localSheetId="0">#REF!</definedName>
    <definedName name="cntSuppMFO1">#REF!</definedName>
    <definedName name="cntSuppMFO2" localSheetId="3">#REF!</definedName>
    <definedName name="cntSuppMFO2" localSheetId="1">#REF!</definedName>
    <definedName name="cntSuppMFO2" localSheetId="0">#REF!</definedName>
    <definedName name="cntSuppMFO2">#REF!</definedName>
    <definedName name="cntSuppTlf" localSheetId="3">#REF!</definedName>
    <definedName name="cntSuppTlf" localSheetId="1">#REF!</definedName>
    <definedName name="cntSuppTlf" localSheetId="0">#REF!</definedName>
    <definedName name="cntSuppTlf">#REF!</definedName>
    <definedName name="cntUnit" localSheetId="3">#REF!</definedName>
    <definedName name="cntUnit" localSheetId="1">#REF!</definedName>
    <definedName name="cntUnit" localSheetId="0">#REF!</definedName>
    <definedName name="cntUnit">#REF!</definedName>
    <definedName name="cntYear" localSheetId="3">#REF!</definedName>
    <definedName name="cntYear" localSheetId="1">#REF!</definedName>
    <definedName name="cntYear" localSheetId="0">#REF!</definedName>
    <definedName name="cntYear">#REF!</definedName>
    <definedName name="COGS_from_related_parties" localSheetId="3">#REF!</definedName>
    <definedName name="COGS_from_related_parties" localSheetId="1">#REF!</definedName>
    <definedName name="COGS_from_related_parties" localSheetId="0">#REF!</definedName>
    <definedName name="COGS_from_related_parties">#REF!</definedName>
    <definedName name="Companies" localSheetId="3">'[24]Admin (H)'!$B$6:$B$186</definedName>
    <definedName name="Companies" localSheetId="1">#REF!</definedName>
    <definedName name="Companies" localSheetId="0">#REF!</definedName>
    <definedName name="Companies" localSheetId="2">'[25]Admin (H)'!$B$6:$B$186</definedName>
    <definedName name="Companies">#REF!</definedName>
    <definedName name="CompaniesCurrency">'[26]Admin (H)'!$F$6:$F$107</definedName>
    <definedName name="CompaniesNameCode">'[27]Admin (H)'!$H$6:$H$115</definedName>
    <definedName name="CompaniesNameCodeEnglish" localSheetId="3">'[24]Admin (H)'!$J$6:$J$186</definedName>
    <definedName name="CompaniesNameCodeEnglish" localSheetId="2">'[25]Admin (H)'!$J$6:$J$186</definedName>
    <definedName name="CompaniesNameCodeEnglish">'[28]Admin (H)'!$J$6:$J$186</definedName>
    <definedName name="CompaniesNameCodeRussian" localSheetId="3">'[24]Admin (H)'!$I$6:$I$186</definedName>
    <definedName name="CompaniesNameCodeRussian" localSheetId="2">'[25]Admin (H)'!$I$6:$I$186</definedName>
    <definedName name="CompaniesNameCodeRussian">'[28]Admin (H)'!$I$6:$I$186</definedName>
    <definedName name="CompaniesSelected" localSheetId="3">'[24]Admin (H)'!$C$6:$C$186</definedName>
    <definedName name="CompaniesSelected" localSheetId="2">'[25]Admin (H)'!$C$6:$C$186</definedName>
    <definedName name="CompaniesSelected">'[28]Admin (H)'!$C$6:$C$186</definedName>
    <definedName name="Company" localSheetId="2">[29]Selections!$D$5</definedName>
    <definedName name="Company">[30]Selections!$D$5</definedName>
    <definedName name="CompanyNameCell" localSheetId="3">[24]Selections!$F$11</definedName>
    <definedName name="CompanyNameCell" localSheetId="1">#REF!</definedName>
    <definedName name="CompanyNameCell" localSheetId="0">#REF!</definedName>
    <definedName name="CompanyNameCell" localSheetId="2">[25]Selections!$F$11</definedName>
    <definedName name="CompanyNameCell">#REF!</definedName>
    <definedName name="conect_name" localSheetId="3">#REF!</definedName>
    <definedName name="conect_name" localSheetId="1">#REF!</definedName>
    <definedName name="conect_name" localSheetId="0">#REF!</definedName>
    <definedName name="conect_name">#REF!</definedName>
    <definedName name="connect_name" localSheetId="3">#REF!</definedName>
    <definedName name="connect_name" localSheetId="1">#REF!</definedName>
    <definedName name="connect_name" localSheetId="0">#REF!</definedName>
    <definedName name="connect_name">#REF!</definedName>
    <definedName name="CONSTYPE">[23]Lookup!$D$2:$D$3</definedName>
    <definedName name="ContentsHelp" localSheetId="3" hidden="1">'[15]Новые гарантии _Март 2016 г (2'!ContentsHelp</definedName>
    <definedName name="ContentsHelp" localSheetId="1" hidden="1">'[15]Новые гарантии _Март 2016 г (2'!ContentsHelp</definedName>
    <definedName name="ContentsHelp" localSheetId="0" hidden="1">'[15]Новые гарантии _Март 2016 г (2'!ContentsHelp</definedName>
    <definedName name="ContentsHelp" hidden="1">'[15]Новые гарантии _Март 2016 г (2'!ContentsHelp</definedName>
    <definedName name="CONTVERS">[23]Lookup!$P$2:$P$8</definedName>
    <definedName name="copy1" localSheetId="3">#REF!</definedName>
    <definedName name="copy1" localSheetId="1">#REF!</definedName>
    <definedName name="copy1" localSheetId="0">#REF!</definedName>
    <definedName name="copy1">#REF!</definedName>
    <definedName name="copy18" localSheetId="3">'[31]23.AP'!#REF!</definedName>
    <definedName name="copy18" localSheetId="1">'[31]23.AP'!#REF!</definedName>
    <definedName name="copy18" localSheetId="0">'[31]23.AP'!#REF!</definedName>
    <definedName name="copy18">'[31]23.AP'!#REF!</definedName>
    <definedName name="copy19" localSheetId="3">'[31]23.AP'!#REF!</definedName>
    <definedName name="copy19" localSheetId="1">'[31]23.AP'!#REF!</definedName>
    <definedName name="copy19" localSheetId="0">'[31]23.AP'!#REF!</definedName>
    <definedName name="copy19">'[31]23.AP'!#REF!</definedName>
    <definedName name="copy2" localSheetId="3">#REF!</definedName>
    <definedName name="copy2" localSheetId="1">#REF!</definedName>
    <definedName name="copy2" localSheetId="0">#REF!</definedName>
    <definedName name="copy2">#REF!</definedName>
    <definedName name="copy4" localSheetId="3">#REF!</definedName>
    <definedName name="copy4" localSheetId="1">#REF!</definedName>
    <definedName name="copy4" localSheetId="0">#REF!</definedName>
    <definedName name="copy4">#REF!</definedName>
    <definedName name="Correl">'[32]LTIP Payout'!$C$5</definedName>
    <definedName name="CostCenter">'[22]Admin (H)'!$BO$6:$BO$45</definedName>
    <definedName name="Country" localSheetId="2">[33]Selection!$A$5:$A$244</definedName>
    <definedName name="Country">[29]Selection!$A$5:$A$244</definedName>
    <definedName name="CreateTable" localSheetId="3" hidden="1">'[15]Новые гарантии _Март 2016 г (2'!CreateTable</definedName>
    <definedName name="CreateTable" localSheetId="1" hidden="1">'[15]Новые гарантии _Март 2016 г (2'!CreateTable</definedName>
    <definedName name="CreateTable" localSheetId="0" hidden="1">'[15]Новые гарантии _Март 2016 г (2'!CreateTable</definedName>
    <definedName name="CreateTable" hidden="1">'[15]Новые гарантии _Март 2016 г (2'!CreateTable</definedName>
    <definedName name="CTA" localSheetId="3">'[34]SUD 2005'!#REF!</definedName>
    <definedName name="CTA" localSheetId="1">'[34]SUD 2005'!#REF!</definedName>
    <definedName name="CTA" localSheetId="0">'[34]SUD 2005'!#REF!</definedName>
    <definedName name="CTA">'[34]SUD 2005'!#REF!</definedName>
    <definedName name="cur">[18]FX!$B$2</definedName>
    <definedName name="cur_date">[18]FX!$B$9</definedName>
    <definedName name="CURR">[23]Lookup!$J$2:$J$4</definedName>
    <definedName name="Currency1" localSheetId="3">#REF!</definedName>
    <definedName name="Currency1" localSheetId="1">#REF!</definedName>
    <definedName name="Currency1" localSheetId="0">#REF!</definedName>
    <definedName name="Currency1">#REF!</definedName>
    <definedName name="Currency1R" localSheetId="3">#REF!</definedName>
    <definedName name="Currency1R" localSheetId="1">#REF!</definedName>
    <definedName name="Currency1R" localSheetId="0">#REF!</definedName>
    <definedName name="Currency1R">#REF!</definedName>
    <definedName name="Currency2" localSheetId="3">#REF!</definedName>
    <definedName name="Currency2" localSheetId="1">#REF!</definedName>
    <definedName name="Currency2" localSheetId="0">#REF!</definedName>
    <definedName name="Currency2">#REF!</definedName>
    <definedName name="Currency2R" localSheetId="3">#REF!</definedName>
    <definedName name="Currency2R" localSheetId="1">#REF!</definedName>
    <definedName name="Currency2R" localSheetId="0">#REF!</definedName>
    <definedName name="Currency2R">#REF!</definedName>
    <definedName name="Current" localSheetId="3">#REF!</definedName>
    <definedName name="Current" localSheetId="1">#REF!</definedName>
    <definedName name="Current" localSheetId="0">#REF!</definedName>
    <definedName name="Current">#REF!</definedName>
    <definedName name="current_income_tax" localSheetId="3">#REF!</definedName>
    <definedName name="current_income_tax" localSheetId="1">#REF!</definedName>
    <definedName name="current_income_tax" localSheetId="0">#REF!</definedName>
    <definedName name="current_income_tax">#REF!</definedName>
    <definedName name="cvb" localSheetId="3" hidden="1">{#N/A,#N/A,FALSE,"Aging Summary";#N/A,#N/A,FALSE,"Ratio Analysis";#N/A,#N/A,FALSE,"Test 120 Day Accts";#N/A,#N/A,FALSE,"Tickmarks"}</definedName>
    <definedName name="cvb" localSheetId="1" hidden="1">{#N/A,#N/A,FALSE,"Aging Summary";#N/A,#N/A,FALSE,"Ratio Analysis";#N/A,#N/A,FALSE,"Test 120 Day Accts";#N/A,#N/A,FALSE,"Tickmarks"}</definedName>
    <definedName name="cvb" localSheetId="2" hidden="1">{#N/A,#N/A,FALSE,"Aging Summary";#N/A,#N/A,FALSE,"Ratio Analysis";#N/A,#N/A,FALSE,"Test 120 Day Accts";#N/A,#N/A,FALSE,"Tickmarks"}</definedName>
    <definedName name="cvb" hidden="1">{#N/A,#N/A,FALSE,"Aging Summary";#N/A,#N/A,FALSE,"Ratio Analysis";#N/A,#N/A,FALSE,"Test 120 Day Accts";#N/A,#N/A,FALSE,"Tickmarks"}</definedName>
    <definedName name="cvcxcx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cvcxcxv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cx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cxc" hidden="1">{#N/A,#N/A,FALSE,"A";#N/A,#N/A,FALSE,"B-TOT";#N/A,#N/A,FALSE,"Declaration1";#N/A,#N/A,FALSE,"Spravka1";#N/A,#N/A,FALSE,"A (2)";#N/A,#N/A,FALSE,"B-TOT (2)";#N/A,#N/A,FALSE,"Declaration1 (2)";#N/A,#N/A,FALSE,"Spravka1 (2)"}</definedName>
    <definedName name="d" localSheetId="2">'[1]00'!$C$7</definedName>
    <definedName name="d">'[33]00'!$C$7</definedName>
    <definedName name="dadfhg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adfhgst" hidden="1">{#N/A,#N/A,FALSE,"A";#N/A,#N/A,FALSE,"B-TOT";#N/A,#N/A,FALSE,"Declaration1";#N/A,#N/A,FALSE,"Spravka1";#N/A,#N/A,FALSE,"A (2)";#N/A,#N/A,FALSE,"B-TOT (2)";#N/A,#N/A,FALSE,"Declaration1 (2)";#N/A,#N/A,FALSE,"Spravka1 (2)"}</definedName>
    <definedName name="dasd" localSheetId="3" hidden="1">{#N/A,#N/A,FALSE,"A";#N/A,#N/A,FALSE,"B"}</definedName>
    <definedName name="dasd" localSheetId="1" hidden="1">{#N/A,#N/A,FALSE,"A";#N/A,#N/A,FALSE,"B"}</definedName>
    <definedName name="dasd" localSheetId="2" hidden="1">{#N/A,#N/A,FALSE,"A";#N/A,#N/A,FALSE,"B"}</definedName>
    <definedName name="dasd" hidden="1">{#N/A,#N/A,FALSE,"A";#N/A,#N/A,FALSE,"B"}</definedName>
    <definedName name="dat" localSheetId="2">[5]name!$D$5</definedName>
    <definedName name="dat">[1]name!$D$5</definedName>
    <definedName name="Data" localSheetId="3">#REF!</definedName>
    <definedName name="Data" localSheetId="1">#REF!</definedName>
    <definedName name="Data" localSheetId="0">#REF!</definedName>
    <definedName name="Data">#REF!</definedName>
    <definedName name="DataTable">[35]Data!$A$1:$IV$44</definedName>
    <definedName name="Dateofexch" localSheetId="3">#REF!</definedName>
    <definedName name="Dateofexch" localSheetId="1">#REF!</definedName>
    <definedName name="Dateofexch" localSheetId="0">#REF!</definedName>
    <definedName name="Dateofexch">#REF!</definedName>
    <definedName name="Dates" localSheetId="3">'[24]Admin (H)'!$V$6:$V$45</definedName>
    <definedName name="Dates" localSheetId="2">'[25]Admin (H)'!$V$6:$V$45</definedName>
    <definedName name="Dates">'[28]Admin (H)'!$V$6:$V$45</definedName>
    <definedName name="DatesEnglish" localSheetId="3">'[24]Admin (H)'!$Y$6:$Y$45</definedName>
    <definedName name="DatesEnglish" localSheetId="2">'[25]Admin (H)'!$Y$6:$Y$45</definedName>
    <definedName name="DatesEnglish">'[28]Admin (H)'!$Y$6:$Y$45</definedName>
    <definedName name="DatesGRF">'[36]Admin (H)'!$Z$6:$Z$24</definedName>
    <definedName name="DatesSelected" localSheetId="3">'[24]Admin (H)'!$W$6:$W$45</definedName>
    <definedName name="DatesSelected" localSheetId="2">'[25]Admin (H)'!$W$6:$W$45</definedName>
    <definedName name="DatesSelected">'[28]Admin (H)'!$W$6:$W$45</definedName>
    <definedName name="DatesUploadStart">'[36]Admin (H)'!$AA$6:$AA$24</definedName>
    <definedName name="DCCC" localSheetId="3" hidden="1">{#N/A,#N/A,FALSE,"Aging Summary";#N/A,#N/A,FALSE,"Ratio Analysis";#N/A,#N/A,FALSE,"Test 120 Day Accts";#N/A,#N/A,FALSE,"Tickmarks"}</definedName>
    <definedName name="DCCC" localSheetId="1" hidden="1">{#N/A,#N/A,FALSE,"Aging Summary";#N/A,#N/A,FALSE,"Ratio Analysis";#N/A,#N/A,FALSE,"Test 120 Day Accts";#N/A,#N/A,FALSE,"Tickmarks"}</definedName>
    <definedName name="DCCC" localSheetId="2" hidden="1">{#N/A,#N/A,FALSE,"Aging Summary";#N/A,#N/A,FALSE,"Ratio Analysis";#N/A,#N/A,FALSE,"Test 120 Day Accts";#N/A,#N/A,FALSE,"Tickmarks"}</definedName>
    <definedName name="DCCC" hidden="1">{#N/A,#N/A,FALSE,"Aging Summary";#N/A,#N/A,FALSE,"Ratio Analysis";#N/A,#N/A,FALSE,"Test 120 Day Accts";#N/A,#N/A,FALSE,"Tickmarks"}</definedName>
    <definedName name="dd" localSheetId="3" hidden="1">{#N/A,#N/A,FALSE,"A";#N/A,#N/A,FALSE,"B"}</definedName>
    <definedName name="dd" localSheetId="1" hidden="1">{#N/A,#N/A,FALSE,"A";#N/A,#N/A,FALSE,"B"}</definedName>
    <definedName name="dd" localSheetId="2" hidden="1">{#N/A,#N/A,FALSE,"A";#N/A,#N/A,FALSE,"B"}</definedName>
    <definedName name="dd" hidden="1">{#N/A,#N/A,FALSE,"A";#N/A,#N/A,FALSE,"B"}</definedName>
    <definedName name="DD_Curr">[37]Currency!$C$3</definedName>
    <definedName name="ddd" localSheetId="3" hidden="1">#REF!</definedName>
    <definedName name="ddd" localSheetId="1" hidden="1">#REF!</definedName>
    <definedName name="ddd" localSheetId="0" hidden="1">#REF!</definedName>
    <definedName name="ddd" hidden="1">#REF!</definedName>
    <definedName name="d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dfd" hidden="1">{#N/A,#N/A,FALSE,"A";#N/A,#N/A,FALSE,"B-TOT";#N/A,#N/A,FALSE,"Declaration1";#N/A,#N/A,FALSE,"Spravka1";#N/A,#N/A,FALSE,"A (2)";#N/A,#N/A,FALSE,"B-TOT (2)";#N/A,#N/A,FALSE,"Declaration1 (2)";#N/A,#N/A,FALSE,"Spravka1 (2)"}</definedName>
    <definedName name="ddff" localSheetId="3" hidden="1">{#N/A,#N/A,FALSE,"A";#N/A,#N/A,FALSE,"B"}</definedName>
    <definedName name="ddff" localSheetId="1" hidden="1">{#N/A,#N/A,FALSE,"A";#N/A,#N/A,FALSE,"B"}</definedName>
    <definedName name="ddff" localSheetId="2" hidden="1">{#N/A,#N/A,FALSE,"A";#N/A,#N/A,FALSE,"B"}</definedName>
    <definedName name="ddff" hidden="1">{#N/A,#N/A,FALSE,"A";#N/A,#N/A,FALSE,"B"}</definedName>
    <definedName name="ddssss" localSheetId="3" hidden="1">{#N/A,#N/A,FALSE,"A";#N/A,#N/A,FALSE,"B"}</definedName>
    <definedName name="ddssss" localSheetId="1" hidden="1">{#N/A,#N/A,FALSE,"A";#N/A,#N/A,FALSE,"B"}</definedName>
    <definedName name="ddssss" localSheetId="2" hidden="1">{#N/A,#N/A,FALSE,"A";#N/A,#N/A,FALSE,"B"}</definedName>
    <definedName name="ddssss" hidden="1">{#N/A,#N/A,FALSE,"A";#N/A,#N/A,FALSE,"B"}</definedName>
    <definedName name="dec" localSheetId="3" hidden="1">{#N/A,#N/A,FALSE,"A";#N/A,#N/A,FALSE,"B"}</definedName>
    <definedName name="dec" localSheetId="1" hidden="1">{#N/A,#N/A,FALSE,"A";#N/A,#N/A,FALSE,"B"}</definedName>
    <definedName name="dec" localSheetId="2" hidden="1">{#N/A,#N/A,FALSE,"A";#N/A,#N/A,FALSE,"B"}</definedName>
    <definedName name="dec" hidden="1">{#N/A,#N/A,FALSE,"A";#N/A,#N/A,FALSE,"B"}</definedName>
    <definedName name="dectax" localSheetId="3" hidden="1">{#N/A,#N/A,FALSE,"A";#N/A,#N/A,FALSE,"B"}</definedName>
    <definedName name="dectax" localSheetId="1" hidden="1">{#N/A,#N/A,FALSE,"A";#N/A,#N/A,FALSE,"B"}</definedName>
    <definedName name="dectax" localSheetId="2" hidden="1">{#N/A,#N/A,FALSE,"A";#N/A,#N/A,FALSE,"B"}</definedName>
    <definedName name="dectax" hidden="1">{#N/A,#N/A,FALSE,"A";#N/A,#N/A,FALSE,"B"}</definedName>
    <definedName name="def_gen_book" localSheetId="3">#REF!</definedName>
    <definedName name="def_gen_book" localSheetId="1">#REF!</definedName>
    <definedName name="def_gen_book" localSheetId="0">#REF!</definedName>
    <definedName name="def_gen_book">#REF!</definedName>
    <definedName name="def_templ_book" localSheetId="3">#REF!</definedName>
    <definedName name="def_templ_book" localSheetId="1">#REF!</definedName>
    <definedName name="def_templ_book" localSheetId="0">#REF!</definedName>
    <definedName name="def_templ_book">#REF!</definedName>
    <definedName name="DeleteRange" localSheetId="3" hidden="1">'[15]Новые гарантии _Март 2016 г (2'!DeleteRange</definedName>
    <definedName name="DeleteRange" localSheetId="1" hidden="1">'[15]Новые гарантии _Март 2016 г (2'!DeleteRange</definedName>
    <definedName name="DeleteRange" localSheetId="0" hidden="1">'[15]Новые гарантии _Март 2016 г (2'!DeleteRange</definedName>
    <definedName name="DeleteRange" hidden="1">'[15]Новые гарантии _Март 2016 г (2'!DeleteRange</definedName>
    <definedName name="DeleteTable" localSheetId="3" hidden="1">'[15]Новые гарантии _Март 2016 г (2'!DeleteTable</definedName>
    <definedName name="DeleteTable" localSheetId="1" hidden="1">'[15]Новые гарантии _Март 2016 г (2'!DeleteTable</definedName>
    <definedName name="DeleteTable" localSheetId="0" hidden="1">'[15]Новые гарантии _Март 2016 г (2'!DeleteTable</definedName>
    <definedName name="DeleteTable" hidden="1">'[15]Новые гарантии _Март 2016 г (2'!DeleteTable</definedName>
    <definedName name="df" localSheetId="3" hidden="1">{#N/A,#N/A,FALSE,"A";#N/A,#N/A,FALSE,"B"}</definedName>
    <definedName name="df" localSheetId="1" hidden="1">{#N/A,#N/A,FALSE,"A";#N/A,#N/A,FALSE,"B"}</definedName>
    <definedName name="df" localSheetId="2" hidden="1">{#N/A,#N/A,FALSE,"A";#N/A,#N/A,FALSE,"B"}</definedName>
    <definedName name="df" hidden="1">{#N/A,#N/A,FALSE,"A";#N/A,#N/A,FALSE,"B"}</definedName>
    <definedName name="dfdf" localSheetId="3" hidden="1">{#N/A,#N/A,FALSE,"A";#N/A,#N/A,FALSE,"B"}</definedName>
    <definedName name="dfdf" localSheetId="1" hidden="1">{#N/A,#N/A,FALSE,"A";#N/A,#N/A,FALSE,"B"}</definedName>
    <definedName name="dfdf" localSheetId="2" hidden="1">{#N/A,#N/A,FALSE,"A";#N/A,#N/A,FALSE,"B"}</definedName>
    <definedName name="dfdf" hidden="1">{#N/A,#N/A,FALSE,"A";#N/A,#N/A,FALSE,"B"}</definedName>
    <definedName name="dfds" localSheetId="3" hidden="1">{#N/A,#N/A,FALSE,"A";#N/A,#N/A,FALSE,"B"}</definedName>
    <definedName name="dfds" localSheetId="1" hidden="1">{#N/A,#N/A,FALSE,"A";#N/A,#N/A,FALSE,"B"}</definedName>
    <definedName name="dfds" localSheetId="2" hidden="1">{#N/A,#N/A,FALSE,"A";#N/A,#N/A,FALSE,"B"}</definedName>
    <definedName name="dfds" hidden="1">{#N/A,#N/A,FALSE,"A";#N/A,#N/A,FALSE,"B"}</definedName>
    <definedName name="dfds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fdsgd" hidden="1">{#N/A,#N/A,FALSE,"A";#N/A,#N/A,FALSE,"B-TOT";#N/A,#N/A,FALSE,"Declaration1";#N/A,#N/A,FALSE,"Spravka1";#N/A,#N/A,FALSE,"A (2)";#N/A,#N/A,FALSE,"B-TOT (2)";#N/A,#N/A,FALSE,"Declaration1 (2)";#N/A,#N/A,FALSE,"Spravka1 (2)"}</definedName>
    <definedName name="dfgh" localSheetId="3" hidden="1">{#N/A,#N/A,FALSE,"Aging Summary";#N/A,#N/A,FALSE,"Ratio Analysis";#N/A,#N/A,FALSE,"Test 120 Day Accts";#N/A,#N/A,FALSE,"Tickmarks"}</definedName>
    <definedName name="dfgh" localSheetId="1" hidden="1">{#N/A,#N/A,FALSE,"Aging Summary";#N/A,#N/A,FALSE,"Ratio Analysis";#N/A,#N/A,FALSE,"Test 120 Day Accts";#N/A,#N/A,FALSE,"Tickmarks"}</definedName>
    <definedName name="dfgh" localSheetId="2" hidden="1">{#N/A,#N/A,FALSE,"Aging Summary";#N/A,#N/A,FALSE,"Ratio Analysis";#N/A,#N/A,FALSE,"Test 120 Day Accts";#N/A,#N/A,FALSE,"Tickmarks"}</definedName>
    <definedName name="dfgh" hidden="1">{#N/A,#N/A,FALSE,"Aging Summary";#N/A,#N/A,FALSE,"Ratio Analysis";#N/A,#N/A,FALSE,"Test 120 Day Accts";#N/A,#N/A,FALSE,"Tickmarks"}</definedName>
    <definedName name="dfhfgh" localSheetId="3" hidden="1">{#N/A,#N/A,FALSE,"A";#N/A,#N/A,FALSE,"B"}</definedName>
    <definedName name="dfhfgh" localSheetId="1" hidden="1">{#N/A,#N/A,FALSE,"A";#N/A,#N/A,FALSE,"B"}</definedName>
    <definedName name="dfhfgh" localSheetId="2" hidden="1">{#N/A,#N/A,FALSE,"A";#N/A,#N/A,FALSE,"B"}</definedName>
    <definedName name="dfhfgh" hidden="1">{#N/A,#N/A,FALSE,"A";#N/A,#N/A,FALSE,"B"}</definedName>
    <definedName name="dfsdwsxc" localSheetId="3" hidden="1">{#N/A,#N/A,FALSE,"Aging Summary";#N/A,#N/A,FALSE,"Ratio Analysis";#N/A,#N/A,FALSE,"Test 120 Day Accts";#N/A,#N/A,FALSE,"Tickmarks"}</definedName>
    <definedName name="dfsdwsxc" localSheetId="1" hidden="1">{#N/A,#N/A,FALSE,"Aging Summary";#N/A,#N/A,FALSE,"Ratio Analysis";#N/A,#N/A,FALSE,"Test 120 Day Accts";#N/A,#N/A,FALSE,"Tickmarks"}</definedName>
    <definedName name="dfsdwsxc" localSheetId="2" hidden="1">{#N/A,#N/A,FALSE,"Aging Summary";#N/A,#N/A,FALSE,"Ratio Analysis";#N/A,#N/A,FALSE,"Test 120 Day Accts";#N/A,#N/A,FALSE,"Tickmarks"}</definedName>
    <definedName name="dfsdwsxc" hidden="1">{#N/A,#N/A,FALSE,"Aging Summary";#N/A,#N/A,FALSE,"Ratio Analysis";#N/A,#N/A,FALSE,"Test 120 Day Accts";#N/A,#N/A,FALSE,"Tickmarks"}</definedName>
    <definedName name="DFSESFES" localSheetId="3" hidden="1">{#N/A,#N/A,FALSE,"A";#N/A,#N/A,FALSE,"B"}</definedName>
    <definedName name="DFSESFES" localSheetId="1" hidden="1">{#N/A,#N/A,FALSE,"A";#N/A,#N/A,FALSE,"B"}</definedName>
    <definedName name="DFSESFES" localSheetId="2" hidden="1">{#N/A,#N/A,FALSE,"A";#N/A,#N/A,FALSE,"B"}</definedName>
    <definedName name="DFSESFES" hidden="1">{#N/A,#N/A,FALSE,"A";#N/A,#N/A,FALSE,"B"}</definedName>
    <definedName name="dfvfdv" localSheetId="3" hidden="1">{#N/A,#N/A,FALSE,"A";#N/A,#N/A,FALSE,"B"}</definedName>
    <definedName name="dfvfdv" localSheetId="1" hidden="1">{#N/A,#N/A,FALSE,"A";#N/A,#N/A,FALSE,"B"}</definedName>
    <definedName name="dfvfdv" localSheetId="2" hidden="1">{#N/A,#N/A,FALSE,"A";#N/A,#N/A,FALSE,"B"}</definedName>
    <definedName name="dfvfdv" hidden="1">{#N/A,#N/A,FALSE,"A";#N/A,#N/A,FALSE,"B"}</definedName>
    <definedName name="d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d" hidden="1">{#N/A,#N/A,FALSE,"A";#N/A,#N/A,FALSE,"B-TOT";#N/A,#N/A,FALSE,"Declaration1";#N/A,#N/A,FALSE,"Spravka1";#N/A,#N/A,FALSE,"A (2)";#N/A,#N/A,FALSE,"B-TOT (2)";#N/A,#N/A,FALSE,"Declaration1 (2)";#N/A,#N/A,FALSE,"Spravka1 (2)"}</definedName>
    <definedName name="dgdr" localSheetId="3" hidden="1">{#N/A,#N/A,FALSE,"A";#N/A,#N/A,FALSE,"B"}</definedName>
    <definedName name="dgdr" localSheetId="1" hidden="1">{#N/A,#N/A,FALSE,"A";#N/A,#N/A,FALSE,"B"}</definedName>
    <definedName name="dgdr" localSheetId="2" hidden="1">{#N/A,#N/A,FALSE,"A";#N/A,#N/A,FALSE,"B"}</definedName>
    <definedName name="dgdr" hidden="1">{#N/A,#N/A,FALSE,"A";#N/A,#N/A,FALSE,"B"}</definedName>
    <definedName name="dge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e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er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gfdsg" hidden="1">{#N/A,#N/A,FALSE,"A";#N/A,#N/A,FALSE,"B-TOT";#N/A,#N/A,FALSE,"Declaration1";#N/A,#N/A,FALSE,"Spravka1";#N/A,#N/A,FALSE,"A (2)";#N/A,#N/A,FALSE,"B-TOT (2)";#N/A,#N/A,FALSE,"Declaration1 (2)";#N/A,#N/A,FALSE,"Spravka1 (2)"}</definedName>
    <definedName name="dhd" localSheetId="3" hidden="1">{#N/A,#N/A,FALSE,"Aging Summary";#N/A,#N/A,FALSE,"Ratio Analysis";#N/A,#N/A,FALSE,"Test 120 Day Accts";#N/A,#N/A,FALSE,"Tickmarks"}</definedName>
    <definedName name="dhd" localSheetId="1" hidden="1">{#N/A,#N/A,FALSE,"Aging Summary";#N/A,#N/A,FALSE,"Ratio Analysis";#N/A,#N/A,FALSE,"Test 120 Day Accts";#N/A,#N/A,FALSE,"Tickmarks"}</definedName>
    <definedName name="dhd" localSheetId="2" hidden="1">{#N/A,#N/A,FALSE,"Aging Summary";#N/A,#N/A,FALSE,"Ratio Analysis";#N/A,#N/A,FALSE,"Test 120 Day Accts";#N/A,#N/A,FALSE,"Tickmarks"}</definedName>
    <definedName name="dhd" hidden="1">{#N/A,#N/A,FALSE,"Aging Summary";#N/A,#N/A,FALSE,"Ratio Analysis";#N/A,#N/A,FALSE,"Test 120 Day Accts";#N/A,#N/A,FALSE,"Tickmarks"}</definedName>
    <definedName name="dhdghtr" localSheetId="3" hidden="1">{#N/A,#N/A,FALSE,"A";#N/A,#N/A,FALSE,"B"}</definedName>
    <definedName name="dhdghtr" localSheetId="1" hidden="1">{#N/A,#N/A,FALSE,"A";#N/A,#N/A,FALSE,"B"}</definedName>
    <definedName name="dhdghtr" localSheetId="2" hidden="1">{#N/A,#N/A,FALSE,"A";#N/A,#N/A,FALSE,"B"}</definedName>
    <definedName name="dhdghtr" hidden="1">{#N/A,#N/A,FALSE,"A";#N/A,#N/A,FALSE,"B"}</definedName>
    <definedName name="djy" localSheetId="3" hidden="1">#REF!</definedName>
    <definedName name="djy" localSheetId="1" hidden="1">#REF!</definedName>
    <definedName name="djy" localSheetId="0" hidden="1">#REF!</definedName>
    <definedName name="djy" hidden="1">#REF!</definedName>
    <definedName name="DKK">[18]FX!$H$13</definedName>
    <definedName name="DMB">'[38]RSPEC graphs'!$B$55:$M$69</definedName>
    <definedName name="DOHOD_Запрос" localSheetId="3">#REF!</definedName>
    <definedName name="DOHOD_Запрос" localSheetId="1">#REF!</definedName>
    <definedName name="DOHOD_Запрос" localSheetId="0">#REF!</definedName>
    <definedName name="DOHOD_Запрос">#REF!</definedName>
    <definedName name="DOHOD_Запрос2" localSheetId="3">#REF!</definedName>
    <definedName name="DOHOD_Запрос2" localSheetId="1">#REF!</definedName>
    <definedName name="DOHOD_Запрос2" localSheetId="0">#REF!</definedName>
    <definedName name="DOHOD_Запрос2">#REF!</definedName>
    <definedName name="DOKUZ" localSheetId="3">#REF!</definedName>
    <definedName name="DOKUZ" localSheetId="1">#REF!</definedName>
    <definedName name="DOKUZ" localSheetId="0">#REF!</definedName>
    <definedName name="DOKUZ">#REF!</definedName>
    <definedName name="ds" localSheetId="3" hidden="1">{#N/A,#N/A,FALSE,"A";#N/A,#N/A,FALSE,"B"}</definedName>
    <definedName name="ds" localSheetId="1" hidden="1">{#N/A,#N/A,FALSE,"A";#N/A,#N/A,FALSE,"B"}</definedName>
    <definedName name="ds" localSheetId="2" hidden="1">{#N/A,#N/A,FALSE,"A";#N/A,#N/A,FALSE,"B"}</definedName>
    <definedName name="ds" hidden="1">{#N/A,#N/A,FALSE,"A";#N/A,#N/A,FALSE,"B"}</definedName>
    <definedName name="dsd" localSheetId="3" hidden="1">{#N/A,#N/A,FALSE,"A";#N/A,#N/A,FALSE,"B"}</definedName>
    <definedName name="dsd" localSheetId="1" hidden="1">{#N/A,#N/A,FALSE,"A";#N/A,#N/A,FALSE,"B"}</definedName>
    <definedName name="dsd" localSheetId="2" hidden="1">{#N/A,#N/A,FALSE,"A";#N/A,#N/A,FALSE,"B"}</definedName>
    <definedName name="dsd" hidden="1">{#N/A,#N/A,FALSE,"A";#N/A,#N/A,FALSE,"B"}</definedName>
    <definedName name="dsf" localSheetId="3" hidden="1">{#N/A,#N/A,FALSE,"A";#N/A,#N/A,FALSE,"B"}</definedName>
    <definedName name="dsf" localSheetId="1" hidden="1">{#N/A,#N/A,FALSE,"A";#N/A,#N/A,FALSE,"B"}</definedName>
    <definedName name="dsf" localSheetId="2" hidden="1">{#N/A,#N/A,FALSE,"A";#N/A,#N/A,FALSE,"B"}</definedName>
    <definedName name="dsf" hidden="1">{#N/A,#N/A,FALSE,"A";#N/A,#N/A,FALSE,"B"}</definedName>
    <definedName name="dsfdasf" localSheetId="3" hidden="1">{#N/A,#N/A,FALSE,"Aging Summary";#N/A,#N/A,FALSE,"Ratio Analysis";#N/A,#N/A,FALSE,"Test 120 Day Accts";#N/A,#N/A,FALSE,"Tickmarks"}</definedName>
    <definedName name="dsfdasf" localSheetId="1" hidden="1">{#N/A,#N/A,FALSE,"Aging Summary";#N/A,#N/A,FALSE,"Ratio Analysis";#N/A,#N/A,FALSE,"Test 120 Day Accts";#N/A,#N/A,FALSE,"Tickmarks"}</definedName>
    <definedName name="dsfdasf" localSheetId="2" hidden="1">{#N/A,#N/A,FALSE,"Aging Summary";#N/A,#N/A,FALSE,"Ratio Analysis";#N/A,#N/A,FALSE,"Test 120 Day Accts";#N/A,#N/A,FALSE,"Tickmarks"}</definedName>
    <definedName name="dsfdasf" hidden="1">{#N/A,#N/A,FALSE,"Aging Summary";#N/A,#N/A,FALSE,"Ratio Analysis";#N/A,#N/A,FALSE,"Test 120 Day Accts";#N/A,#N/A,FALSE,"Tickmarks"}</definedName>
    <definedName name="dsfd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dsfdsf" hidden="1">{#N/A,#N/A,FALSE,"A";#N/A,#N/A,FALSE,"B-TOT";#N/A,#N/A,FALSE,"Declaration1";#N/A,#N/A,FALSE,"Spravka1";#N/A,#N/A,FALSE,"A (2)";#N/A,#N/A,FALSE,"B-TOT (2)";#N/A,#N/A,FALSE,"Declaration1 (2)";#N/A,#N/A,FALSE,"Spravka1 (2)"}</definedName>
    <definedName name="dsgdfbvnvbn" localSheetId="3" hidden="1">{#N/A,#N/A,FALSE,"A";#N/A,#N/A,FALSE,"B"}</definedName>
    <definedName name="dsgdfbvnvbn" localSheetId="1" hidden="1">{#N/A,#N/A,FALSE,"A";#N/A,#N/A,FALSE,"B"}</definedName>
    <definedName name="dsgdfbvnvbn" localSheetId="2" hidden="1">{#N/A,#N/A,FALSE,"A";#N/A,#N/A,FALSE,"B"}</definedName>
    <definedName name="dsgdfbvnvbn" hidden="1">{#N/A,#N/A,FALSE,"A";#N/A,#N/A,FALSE,"B"}</definedName>
    <definedName name="dsht" localSheetId="3" hidden="1">{#N/A,#N/A,FALSE,"A";#N/A,#N/A,FALSE,"B"}</definedName>
    <definedName name="dsht" localSheetId="1" hidden="1">{#N/A,#N/A,FALSE,"A";#N/A,#N/A,FALSE,"B"}</definedName>
    <definedName name="dsht" localSheetId="2" hidden="1">{#N/A,#N/A,FALSE,"A";#N/A,#N/A,FALSE,"B"}</definedName>
    <definedName name="dsht" hidden="1">{#N/A,#N/A,FALSE,"A";#N/A,#N/A,FALSE,"B"}</definedName>
    <definedName name="dshtret" localSheetId="3" hidden="1">{#N/A,#N/A,FALSE,"A";#N/A,#N/A,FALSE,"B"}</definedName>
    <definedName name="dshtret" localSheetId="1" hidden="1">{#N/A,#N/A,FALSE,"A";#N/A,#N/A,FALSE,"B"}</definedName>
    <definedName name="dshtret" localSheetId="2" hidden="1">{#N/A,#N/A,FALSE,"A";#N/A,#N/A,FALSE,"B"}</definedName>
    <definedName name="dshtret" hidden="1">{#N/A,#N/A,FALSE,"A";#N/A,#N/A,FALSE,"B"}</definedName>
    <definedName name="dsn" localSheetId="3">#REF!</definedName>
    <definedName name="dsn" localSheetId="1">#REF!</definedName>
    <definedName name="dsn" localSheetId="0">#REF!</definedName>
    <definedName name="dsn">#REF!</definedName>
    <definedName name="dtyud" localSheetId="3" hidden="1">{#N/A,#N/A,FALSE,"Aging Summary";#N/A,#N/A,FALSE,"Ratio Analysis";#N/A,#N/A,FALSE,"Test 120 Day Accts";#N/A,#N/A,FALSE,"Tickmarks"}</definedName>
    <definedName name="dtyud" localSheetId="1" hidden="1">{#N/A,#N/A,FALSE,"Aging Summary";#N/A,#N/A,FALSE,"Ratio Analysis";#N/A,#N/A,FALSE,"Test 120 Day Accts";#N/A,#N/A,FALSE,"Tickmarks"}</definedName>
    <definedName name="dtyud" localSheetId="2" hidden="1">{#N/A,#N/A,FALSE,"Aging Summary";#N/A,#N/A,FALSE,"Ratio Analysis";#N/A,#N/A,FALSE,"Test 120 Day Accts";#N/A,#N/A,FALSE,"Tickmarks"}</definedName>
    <definedName name="dtyud" hidden="1">{#N/A,#N/A,FALSE,"Aging Summary";#N/A,#N/A,FALSE,"Ratio Analysis";#N/A,#N/A,FALSE,"Test 120 Day Accts";#N/A,#N/A,FALSE,"Tickmarks"}</definedName>
    <definedName name="Due_to_related_parties" localSheetId="3">#REF!</definedName>
    <definedName name="Due_to_related_parties" localSheetId="1">#REF!</definedName>
    <definedName name="Due_to_related_parties" localSheetId="0">#REF!</definedName>
    <definedName name="Due_to_related_parties">#REF!</definedName>
    <definedName name="duu">'[39]Admin (H)'!$H$6:$H$116</definedName>
    <definedName name="dvrCustomer" localSheetId="3">#REF!</definedName>
    <definedName name="dvrCustomer" localSheetId="1">#REF!</definedName>
    <definedName name="dvrCustomer" localSheetId="0">#REF!</definedName>
    <definedName name="dvrCustomer">#REF!</definedName>
    <definedName name="dvrDay" localSheetId="3">#REF!</definedName>
    <definedName name="dvrDay" localSheetId="1">#REF!</definedName>
    <definedName name="dvrDay" localSheetId="0">#REF!</definedName>
    <definedName name="dvrDay">#REF!</definedName>
    <definedName name="dvrDocDay" localSheetId="3">#REF!</definedName>
    <definedName name="dvrDocDay" localSheetId="1">#REF!</definedName>
    <definedName name="dvrDocDay" localSheetId="0">#REF!</definedName>
    <definedName name="dvrDocDay">#REF!</definedName>
    <definedName name="dvrDocIss" localSheetId="3">#REF!</definedName>
    <definedName name="dvrDocIss" localSheetId="1">#REF!</definedName>
    <definedName name="dvrDocIss" localSheetId="0">#REF!</definedName>
    <definedName name="dvrDocIss">#REF!</definedName>
    <definedName name="dvrDocMonth" localSheetId="3">#REF!</definedName>
    <definedName name="dvrDocMonth" localSheetId="1">#REF!</definedName>
    <definedName name="dvrDocMonth" localSheetId="0">#REF!</definedName>
    <definedName name="dvrDocMonth">#REF!</definedName>
    <definedName name="dvrDocNum" localSheetId="3">#REF!</definedName>
    <definedName name="dvrDocNum" localSheetId="1">#REF!</definedName>
    <definedName name="dvrDocNum" localSheetId="0">#REF!</definedName>
    <definedName name="dvrDocNum">#REF!</definedName>
    <definedName name="dvrDocSer" localSheetId="3">#REF!</definedName>
    <definedName name="dvrDocSer" localSheetId="1">#REF!</definedName>
    <definedName name="dvrDocSer" localSheetId="0">#REF!</definedName>
    <definedName name="dvrDocSer">#REF!</definedName>
    <definedName name="dvrDocYear" localSheetId="3">#REF!</definedName>
    <definedName name="dvrDocYear" localSheetId="1">#REF!</definedName>
    <definedName name="dvrDocYear" localSheetId="0">#REF!</definedName>
    <definedName name="dvrDocYear">#REF!</definedName>
    <definedName name="dvrMonth" localSheetId="3">#REF!</definedName>
    <definedName name="dvrMonth" localSheetId="1">#REF!</definedName>
    <definedName name="dvrMonth" localSheetId="0">#REF!</definedName>
    <definedName name="dvrMonth">#REF!</definedName>
    <definedName name="dvrName" localSheetId="3">#REF!</definedName>
    <definedName name="dvrName" localSheetId="1">#REF!</definedName>
    <definedName name="dvrName" localSheetId="0">#REF!</definedName>
    <definedName name="dvrName">#REF!</definedName>
    <definedName name="dvrNo" localSheetId="3">#REF!</definedName>
    <definedName name="dvrNo" localSheetId="1">#REF!</definedName>
    <definedName name="dvrNo" localSheetId="0">#REF!</definedName>
    <definedName name="dvrNo">#REF!</definedName>
    <definedName name="dvrNumber" localSheetId="3">#REF!</definedName>
    <definedName name="dvrNumber" localSheetId="1">#REF!</definedName>
    <definedName name="dvrNumber" localSheetId="0">#REF!</definedName>
    <definedName name="dvrNumber">#REF!</definedName>
    <definedName name="dvrOrder" localSheetId="3">#REF!</definedName>
    <definedName name="dvrOrder" localSheetId="1">#REF!</definedName>
    <definedName name="dvrOrder" localSheetId="0">#REF!</definedName>
    <definedName name="dvrOrder">#REF!</definedName>
    <definedName name="dvrPayer" localSheetId="3">#REF!</definedName>
    <definedName name="dvrPayer" localSheetId="1">#REF!</definedName>
    <definedName name="dvrPayer" localSheetId="0">#REF!</definedName>
    <definedName name="dvrPayer">#REF!</definedName>
    <definedName name="dvrPayerBank1" localSheetId="3">#REF!</definedName>
    <definedName name="dvrPayerBank1" localSheetId="1">#REF!</definedName>
    <definedName name="dvrPayerBank1" localSheetId="0">#REF!</definedName>
    <definedName name="dvrPayerBank1">#REF!</definedName>
    <definedName name="dvrPayerBank2" localSheetId="3">#REF!</definedName>
    <definedName name="dvrPayerBank2" localSheetId="1">#REF!</definedName>
    <definedName name="dvrPayerBank2" localSheetId="0">#REF!</definedName>
    <definedName name="dvrPayerBank2">#REF!</definedName>
    <definedName name="dvrPayerCount" localSheetId="3">#REF!</definedName>
    <definedName name="dvrPayerCount" localSheetId="1">#REF!</definedName>
    <definedName name="dvrPayerCount" localSheetId="0">#REF!</definedName>
    <definedName name="dvrPayerCount">#REF!</definedName>
    <definedName name="dvrQnt" localSheetId="3">#REF!</definedName>
    <definedName name="dvrQnt" localSheetId="1">#REF!</definedName>
    <definedName name="dvrQnt" localSheetId="0">#REF!</definedName>
    <definedName name="dvrQnt">#REF!</definedName>
    <definedName name="dvrReceiver" localSheetId="3">#REF!</definedName>
    <definedName name="dvrReceiver" localSheetId="1">#REF!</definedName>
    <definedName name="dvrReceiver" localSheetId="0">#REF!</definedName>
    <definedName name="dvrReceiver">#REF!</definedName>
    <definedName name="dvrSupplier" localSheetId="3">#REF!</definedName>
    <definedName name="dvrSupplier" localSheetId="1">#REF!</definedName>
    <definedName name="dvrSupplier" localSheetId="0">#REF!</definedName>
    <definedName name="dvrSupplier">#REF!</definedName>
    <definedName name="dvrUnit" localSheetId="3">#REF!</definedName>
    <definedName name="dvrUnit" localSheetId="1">#REF!</definedName>
    <definedName name="dvrUnit" localSheetId="0">#REF!</definedName>
    <definedName name="dvrUnit">#REF!</definedName>
    <definedName name="dvrValidDay" localSheetId="3">#REF!</definedName>
    <definedName name="dvrValidDay" localSheetId="1">#REF!</definedName>
    <definedName name="dvrValidDay" localSheetId="0">#REF!</definedName>
    <definedName name="dvrValidDay">#REF!</definedName>
    <definedName name="dvrValidMonth" localSheetId="3">#REF!</definedName>
    <definedName name="dvrValidMonth" localSheetId="1">#REF!</definedName>
    <definedName name="dvrValidMonth" localSheetId="0">#REF!</definedName>
    <definedName name="dvrValidMonth">#REF!</definedName>
    <definedName name="dvrValidYear" localSheetId="3">#REF!</definedName>
    <definedName name="dvrValidYear" localSheetId="1">#REF!</definedName>
    <definedName name="dvrValidYear" localSheetId="0">#REF!</definedName>
    <definedName name="dvrValidYear">#REF!</definedName>
    <definedName name="dvrYear" localSheetId="3">#REF!</definedName>
    <definedName name="dvrYear" localSheetId="1">#REF!</definedName>
    <definedName name="dvrYear" localSheetId="0">#REF!</definedName>
    <definedName name="dvrYear">#REF!</definedName>
    <definedName name="dw" localSheetId="2">[5]name!$D$4</definedName>
    <definedName name="dw">[1]name!$D$4</definedName>
    <definedName name="dwl" localSheetId="2">[5]name!$D$8</definedName>
    <definedName name="dwl">[1]name!$D$8</definedName>
    <definedName name="DWLD" localSheetId="2">[40]Sheet1!$D$7</definedName>
    <definedName name="DWLD">[41]Sheet1!$D$7</definedName>
    <definedName name="dwqe">'[42]Admin (H)'!$AB$6:$AB$181</definedName>
    <definedName name="e" localSheetId="3" hidden="1">{#N/A,#N/A,FALSE,"A";#N/A,#N/A,FALSE,"B"}</definedName>
    <definedName name="e" localSheetId="1" hidden="1">{#N/A,#N/A,FALSE,"A";#N/A,#N/A,FALSE,"B"}</definedName>
    <definedName name="e" localSheetId="2" hidden="1">{#N/A,#N/A,FALSE,"A";#N/A,#N/A,FALSE,"B"}</definedName>
    <definedName name="e" hidden="1">{#N/A,#N/A,FALSE,"A";#N/A,#N/A,FALSE,"B"}</definedName>
    <definedName name="ed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d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d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dds" hidden="1">{#N/A,#N/A,FALSE,"A";#N/A,#N/A,FALSE,"B-TOT";#N/A,#N/A,FALSE,"Declaration1";#N/A,#N/A,FALSE,"Spravka1";#N/A,#N/A,FALSE,"A (2)";#N/A,#N/A,FALSE,"B-TOT (2)";#N/A,#N/A,FALSE,"Declaration1 (2)";#N/A,#N/A,FALSE,"Spravka1 (2)"}</definedName>
    <definedName name="edew" localSheetId="3" hidden="1">{#N/A,#N/A,FALSE,"A";#N/A,#N/A,FALSE,"B"}</definedName>
    <definedName name="edew" localSheetId="1" hidden="1">{#N/A,#N/A,FALSE,"A";#N/A,#N/A,FALSE,"B"}</definedName>
    <definedName name="edew" localSheetId="2" hidden="1">{#N/A,#N/A,FALSE,"A";#N/A,#N/A,FALSE,"B"}</definedName>
    <definedName name="edew" hidden="1">{#N/A,#N/A,FALSE,"A";#N/A,#N/A,FALSE,"B"}</definedName>
    <definedName name="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e" hidden="1">{#N/A,#N/A,FALSE,"A";#N/A,#N/A,FALSE,"B-TOT";#N/A,#N/A,FALSE,"Declaration1";#N/A,#N/A,FALSE,"Spravka1";#N/A,#N/A,FALSE,"A (2)";#N/A,#N/A,FALSE,"B-TOT (2)";#N/A,#N/A,FALSE,"Declaration1 (2)";#N/A,#N/A,FALSE,"Spravka1 (2)"}</definedName>
    <definedName name="EEE" localSheetId="3" hidden="1">{#N/A,#N/A,FALSE,"Aging Summary";#N/A,#N/A,FALSE,"Ratio Analysis";#N/A,#N/A,FALSE,"Test 120 Day Accts";#N/A,#N/A,FALSE,"Tickmarks"}</definedName>
    <definedName name="EEE" localSheetId="1" hidden="1">{#N/A,#N/A,FALSE,"Aging Summary";#N/A,#N/A,FALSE,"Ratio Analysis";#N/A,#N/A,FALSE,"Test 120 Day Accts";#N/A,#N/A,FALSE,"Tickmarks"}</definedName>
    <definedName name="EEE" localSheetId="2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f" localSheetId="3" hidden="1">{#N/A,#N/A,FALSE,"A";#N/A,#N/A,FALSE,"B"}</definedName>
    <definedName name="ef" localSheetId="1" hidden="1">{#N/A,#N/A,FALSE,"A";#N/A,#N/A,FALSE,"B"}</definedName>
    <definedName name="ef" localSheetId="2" hidden="1">{#N/A,#N/A,FALSE,"A";#N/A,#N/A,FALSE,"B"}</definedName>
    <definedName name="ef" hidden="1">{#N/A,#N/A,FALSE,"A";#N/A,#N/A,FALSE,"B"}</definedName>
    <definedName name="ef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f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f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fef" hidden="1">{#N/A,#N/A,FALSE,"A";#N/A,#N/A,FALSE,"B-TOT";#N/A,#N/A,FALSE,"Declaration1";#N/A,#N/A,FALSE,"Spravka1";#N/A,#N/A,FALSE,"A (2)";#N/A,#N/A,FALSE,"B-TOT (2)";#N/A,#N/A,FALSE,"Declaration1 (2)";#N/A,#N/A,FALSE,"Spravka1 (2)"}</definedName>
    <definedName name="efefw4" localSheetId="3" hidden="1">{#N/A,#N/A,FALSE,"A";#N/A,#N/A,FALSE,"B"}</definedName>
    <definedName name="efefw4" localSheetId="1" hidden="1">{#N/A,#N/A,FALSE,"A";#N/A,#N/A,FALSE,"B"}</definedName>
    <definedName name="efefw4" localSheetId="2" hidden="1">{#N/A,#N/A,FALSE,"A";#N/A,#N/A,FALSE,"B"}</definedName>
    <definedName name="efefw4" hidden="1">{#N/A,#N/A,FALSE,"A";#N/A,#N/A,FALSE,"B"}</definedName>
    <definedName name="effective_tax_rate" localSheetId="3">#REF!</definedName>
    <definedName name="effective_tax_rate" localSheetId="1">#REF!</definedName>
    <definedName name="effective_tax_rate" localSheetId="0">#REF!</definedName>
    <definedName name="effective_tax_rate">#REF!</definedName>
    <definedName name="efgrewf" localSheetId="3" hidden="1">{#N/A,#N/A,FALSE,"A";#N/A,#N/A,FALSE,"B"}</definedName>
    <definedName name="efgrewf" localSheetId="1" hidden="1">{#N/A,#N/A,FALSE,"A";#N/A,#N/A,FALSE,"B"}</definedName>
    <definedName name="efgrewf" localSheetId="2" hidden="1">{#N/A,#N/A,FALSE,"A";#N/A,#N/A,FALSE,"B"}</definedName>
    <definedName name="efgrewf" hidden="1">{#N/A,#N/A,FALSE,"A";#N/A,#N/A,FALSE,"B"}</definedName>
    <definedName name="efsf" localSheetId="3">#REF!</definedName>
    <definedName name="efsf" localSheetId="1">#REF!</definedName>
    <definedName name="efsf" localSheetId="0">#REF!</definedName>
    <definedName name="efsf">#REF!</definedName>
    <definedName name="eg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ge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gthyt" hidden="1">{#N/A,#N/A,FALSE,"A";#N/A,#N/A,FALSE,"B-TOT";#N/A,#N/A,FALSE,"Declaration1";#N/A,#N/A,FALSE,"Spravka1";#N/A,#N/A,FALSE,"A (2)";#N/A,#N/A,FALSE,"B-TOT (2)";#N/A,#N/A,FALSE,"Declaration1 (2)";#N/A,#N/A,FALSE,"Spravka1 (2)"}</definedName>
    <definedName name="ehrtaergw" localSheetId="3" hidden="1">{#N/A,#N/A,FALSE,"A";#N/A,#N/A,FALSE,"B"}</definedName>
    <definedName name="ehrtaergw" localSheetId="1" hidden="1">{#N/A,#N/A,FALSE,"A";#N/A,#N/A,FALSE,"B"}</definedName>
    <definedName name="ehrtaergw" localSheetId="2" hidden="1">{#N/A,#N/A,FALSE,"A";#N/A,#N/A,FALSE,"B"}</definedName>
    <definedName name="ehrtaergw" hidden="1">{#N/A,#N/A,FALSE,"A";#N/A,#N/A,FALSE,"B"}</definedName>
    <definedName name="elkAddr1" localSheetId="3">#REF!</definedName>
    <definedName name="elkAddr1" localSheetId="1">#REF!</definedName>
    <definedName name="elkAddr1" localSheetId="0">#REF!</definedName>
    <definedName name="elkAddr1">#REF!</definedName>
    <definedName name="elkAddr2" localSheetId="3">#REF!</definedName>
    <definedName name="elkAddr2" localSheetId="1">#REF!</definedName>
    <definedName name="elkAddr2" localSheetId="0">#REF!</definedName>
    <definedName name="elkAddr2">#REF!</definedName>
    <definedName name="elkCount" localSheetId="3">#REF!</definedName>
    <definedName name="elkCount" localSheetId="1">#REF!</definedName>
    <definedName name="elkCount" localSheetId="0">#REF!</definedName>
    <definedName name="elkCount">#REF!</definedName>
    <definedName name="elkCountFrom" localSheetId="3">#REF!</definedName>
    <definedName name="elkCountFrom" localSheetId="1">#REF!</definedName>
    <definedName name="elkCountFrom" localSheetId="0">#REF!</definedName>
    <definedName name="elkCountFrom">#REF!</definedName>
    <definedName name="elkCountTo" localSheetId="3">#REF!</definedName>
    <definedName name="elkCountTo" localSheetId="1">#REF!</definedName>
    <definedName name="elkCountTo" localSheetId="0">#REF!</definedName>
    <definedName name="elkCountTo">#REF!</definedName>
    <definedName name="elkDateFrom" localSheetId="3">#REF!</definedName>
    <definedName name="elkDateFrom" localSheetId="1">#REF!</definedName>
    <definedName name="elkDateFrom" localSheetId="0">#REF!</definedName>
    <definedName name="elkDateFrom">#REF!</definedName>
    <definedName name="elkDateTo" localSheetId="3">#REF!</definedName>
    <definedName name="elkDateTo" localSheetId="1">#REF!</definedName>
    <definedName name="elkDateTo" localSheetId="0">#REF!</definedName>
    <definedName name="elkDateTo">#REF!</definedName>
    <definedName name="elkDiscount" localSheetId="3">#REF!</definedName>
    <definedName name="elkDiscount" localSheetId="1">#REF!</definedName>
    <definedName name="elkDiscount" localSheetId="0">#REF!</definedName>
    <definedName name="elkDiscount">#REF!</definedName>
    <definedName name="elkKAddr1" localSheetId="3">#REF!</definedName>
    <definedName name="elkKAddr1" localSheetId="1">#REF!</definedName>
    <definedName name="elkKAddr1" localSheetId="0">#REF!</definedName>
    <definedName name="elkKAddr1">#REF!</definedName>
    <definedName name="elkKAddr2" localSheetId="3">#REF!</definedName>
    <definedName name="elkKAddr2" localSheetId="1">#REF!</definedName>
    <definedName name="elkKAddr2" localSheetId="0">#REF!</definedName>
    <definedName name="elkKAddr2">#REF!</definedName>
    <definedName name="elkKCount" localSheetId="3">#REF!</definedName>
    <definedName name="elkKCount" localSheetId="1">#REF!</definedName>
    <definedName name="elkKCount" localSheetId="0">#REF!</definedName>
    <definedName name="elkKCount">#REF!</definedName>
    <definedName name="elkKCountFrom" localSheetId="3">#REF!</definedName>
    <definedName name="elkKCountFrom" localSheetId="1">#REF!</definedName>
    <definedName name="elkKCountFrom" localSheetId="0">#REF!</definedName>
    <definedName name="elkKCountFrom">#REF!</definedName>
    <definedName name="elkKCountTo" localSheetId="3">#REF!</definedName>
    <definedName name="elkKCountTo" localSheetId="1">#REF!</definedName>
    <definedName name="elkKCountTo" localSheetId="0">#REF!</definedName>
    <definedName name="elkKCountTo">#REF!</definedName>
    <definedName name="elkKDateFrom" localSheetId="3">#REF!</definedName>
    <definedName name="elkKDateFrom" localSheetId="1">#REF!</definedName>
    <definedName name="elkKDateFrom" localSheetId="0">#REF!</definedName>
    <definedName name="elkKDateFrom">#REF!</definedName>
    <definedName name="elkKDateTo" localSheetId="3">#REF!</definedName>
    <definedName name="elkKDateTo" localSheetId="1">#REF!</definedName>
    <definedName name="elkKDateTo" localSheetId="0">#REF!</definedName>
    <definedName name="elkKDateTo">#REF!</definedName>
    <definedName name="elkKDiscount" localSheetId="3">#REF!</definedName>
    <definedName name="elkKDiscount" localSheetId="1">#REF!</definedName>
    <definedName name="elkKDiscount" localSheetId="0">#REF!</definedName>
    <definedName name="elkKDiscount">#REF!</definedName>
    <definedName name="elkKNumber" localSheetId="3">#REF!</definedName>
    <definedName name="elkKNumber" localSheetId="1">#REF!</definedName>
    <definedName name="elkKNumber" localSheetId="0">#REF!</definedName>
    <definedName name="elkKNumber">#REF!</definedName>
    <definedName name="elkKSumC" localSheetId="3">#REF!</definedName>
    <definedName name="elkKSumC" localSheetId="1">#REF!</definedName>
    <definedName name="elkKSumC" localSheetId="0">#REF!</definedName>
    <definedName name="elkKSumC">#REF!</definedName>
    <definedName name="elkKSumR" localSheetId="3">#REF!</definedName>
    <definedName name="elkKSumR" localSheetId="1">#REF!</definedName>
    <definedName name="elkKSumR" localSheetId="0">#REF!</definedName>
    <definedName name="elkKSumR">#REF!</definedName>
    <definedName name="elkKTarif" localSheetId="3">#REF!</definedName>
    <definedName name="elkKTarif" localSheetId="1">#REF!</definedName>
    <definedName name="elkKTarif" localSheetId="0">#REF!</definedName>
    <definedName name="elkKTarif">#REF!</definedName>
    <definedName name="elkNumber" localSheetId="3">#REF!</definedName>
    <definedName name="elkNumber" localSheetId="1">#REF!</definedName>
    <definedName name="elkNumber" localSheetId="0">#REF!</definedName>
    <definedName name="elkNumber">#REF!</definedName>
    <definedName name="elkSumC" localSheetId="3">#REF!</definedName>
    <definedName name="elkSumC" localSheetId="1">#REF!</definedName>
    <definedName name="elkSumC" localSheetId="0">#REF!</definedName>
    <definedName name="elkSumC">#REF!</definedName>
    <definedName name="elkSumR" localSheetId="3">#REF!</definedName>
    <definedName name="elkSumR" localSheetId="1">#REF!</definedName>
    <definedName name="elkSumR" localSheetId="0">#REF!</definedName>
    <definedName name="elkSumR">#REF!</definedName>
    <definedName name="elkTarif" localSheetId="3">#REF!</definedName>
    <definedName name="elkTarif" localSheetId="1">#REF!</definedName>
    <definedName name="elkTarif" localSheetId="0">#REF!</definedName>
    <definedName name="elkTarif">#REF!</definedName>
    <definedName name="End_Bal" localSheetId="3">#REF!</definedName>
    <definedName name="End_Bal" localSheetId="1">#REF!</definedName>
    <definedName name="End_Bal" localSheetId="0">#REF!</definedName>
    <definedName name="End_Bal">#REF!</definedName>
    <definedName name="EndOfPeriodM">[43]CF_m!$8:$8</definedName>
    <definedName name="ENG_BI_LBI" hidden="1">"0XP3XR07VV"</definedName>
    <definedName name="ENG_BI_TLA" hidden="1">"147;223;88;42;169;210;117;246;78;25;45;80;108;68;156;22;190;211;222;154;83;206;157;25;148;159;148;79;181;284;96;183"</definedName>
    <definedName name="ENRC" localSheetId="3" hidden="1">'[15]Новые гарантии _Март 2016 г (2'!ENRC</definedName>
    <definedName name="ENRC" localSheetId="1" hidden="1">'[15]Новые гарантии _Март 2016 г (2'!ENRC</definedName>
    <definedName name="ENRC" localSheetId="0" hidden="1">'[15]Новые гарантии _Март 2016 г (2'!ENRC</definedName>
    <definedName name="ENRC" hidden="1">'[15]Новые гарантии _Март 2016 г (2'!ENRC</definedName>
    <definedName name="EntityTypes" localSheetId="3">#REF!</definedName>
    <definedName name="EntityTypes" localSheetId="1">#REF!</definedName>
    <definedName name="EntityTypes" localSheetId="0">#REF!</definedName>
    <definedName name="EntityTypes">#REF!</definedName>
    <definedName name="eqwrer" localSheetId="3" hidden="1">{#N/A,#N/A,FALSE,"A";#N/A,#N/A,FALSE,"B"}</definedName>
    <definedName name="eqwrer" localSheetId="1" hidden="1">{#N/A,#N/A,FALSE,"A";#N/A,#N/A,FALSE,"B"}</definedName>
    <definedName name="eqwrer" localSheetId="2" hidden="1">{#N/A,#N/A,FALSE,"A";#N/A,#N/A,FALSE,"B"}</definedName>
    <definedName name="eqwrer" hidden="1">{#N/A,#N/A,FALSE,"A";#N/A,#N/A,FALSE,"B"}</definedName>
    <definedName name="er" localSheetId="3" hidden="1">{#N/A,#N/A,FALSE,"A";#N/A,#N/A,FALSE,"B"}</definedName>
    <definedName name="er" localSheetId="1" hidden="1">{#N/A,#N/A,FALSE,"A";#N/A,#N/A,FALSE,"B"}</definedName>
    <definedName name="er" localSheetId="2" hidden="1">{#N/A,#N/A,FALSE,"A";#N/A,#N/A,FALSE,"B"}</definedName>
    <definedName name="er" hidden="1">{#N/A,#N/A,FALSE,"A";#N/A,#N/A,FALSE,"B"}</definedName>
    <definedName name="erg" localSheetId="3" hidden="1">{#N/A,#N/A,FALSE,"A";#N/A,#N/A,FALSE,"B"}</definedName>
    <definedName name="erg" localSheetId="1" hidden="1">{#N/A,#N/A,FALSE,"A";#N/A,#N/A,FALSE,"B"}</definedName>
    <definedName name="erg" localSheetId="2" hidden="1">{#N/A,#N/A,FALSE,"A";#N/A,#N/A,FALSE,"B"}</definedName>
    <definedName name="erg" hidden="1">{#N/A,#N/A,FALSE,"A";#N/A,#N/A,FALSE,"B"}</definedName>
    <definedName name="ergf" localSheetId="3" hidden="1">{#N/A,#N/A,FALSE,"A";#N/A,#N/A,FALSE,"B"}</definedName>
    <definedName name="ergf" localSheetId="1" hidden="1">{#N/A,#N/A,FALSE,"A";#N/A,#N/A,FALSE,"B"}</definedName>
    <definedName name="ergf" localSheetId="2" hidden="1">{#N/A,#N/A,FALSE,"A";#N/A,#N/A,FALSE,"B"}</definedName>
    <definedName name="ergf" hidden="1">{#N/A,#N/A,FALSE,"A";#N/A,#N/A,FALSE,"B"}</definedName>
    <definedName name="erghtgf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rghtgfc" hidden="1">{#N/A,#N/A,FALSE,"A";#N/A,#N/A,FALSE,"B-TOT";#N/A,#N/A,FALSE,"Declaration1";#N/A,#N/A,FALSE,"Spravka1";#N/A,#N/A,FALSE,"A (2)";#N/A,#N/A,FALSE,"B-TOT (2)";#N/A,#N/A,FALSE,"Declaration1 (2)";#N/A,#N/A,FALSE,"Spravka1 (2)"}</definedName>
    <definedName name="ergr" localSheetId="3" hidden="1">{#N/A,#N/A,FALSE,"A";#N/A,#N/A,FALSE,"B"}</definedName>
    <definedName name="ergr" localSheetId="1" hidden="1">{#N/A,#N/A,FALSE,"A";#N/A,#N/A,FALSE,"B"}</definedName>
    <definedName name="ergr" localSheetId="2" hidden="1">{#N/A,#N/A,FALSE,"A";#N/A,#N/A,FALSE,"B"}</definedName>
    <definedName name="ergr" hidden="1">{#N/A,#N/A,FALSE,"A";#N/A,#N/A,FALSE,"B"}</definedName>
    <definedName name="Err_Add_Plus10" localSheetId="3">#REF!</definedName>
    <definedName name="Err_Add_Plus10" localSheetId="1">#REF!</definedName>
    <definedName name="Err_Add_Plus10" localSheetId="0">#REF!</definedName>
    <definedName name="Err_Add_Plus10">#REF!</definedName>
    <definedName name="Err_Box_AddSamp" localSheetId="3">#REF!</definedName>
    <definedName name="Err_Box_AddSamp" localSheetId="1">#REF!</definedName>
    <definedName name="Err_Box_AddSamp" localSheetId="0">#REF!</definedName>
    <definedName name="Err_Box_AddSamp">#REF!</definedName>
    <definedName name="Err_Box_Rej" localSheetId="3">#REF!</definedName>
    <definedName name="Err_Box_Rej" localSheetId="1">#REF!</definedName>
    <definedName name="Err_Box_Rej" localSheetId="0">#REF!</definedName>
    <definedName name="Err_Box_Rej">#REF!</definedName>
    <definedName name="Err_CellComments" localSheetId="3">#REF!</definedName>
    <definedName name="Err_CellComments" localSheetId="1">#REF!</definedName>
    <definedName name="Err_CellComments" localSheetId="0">#REF!</definedName>
    <definedName name="Err_CellComments">#REF!</definedName>
    <definedName name="Err_Date_Check" localSheetId="3">#REF!</definedName>
    <definedName name="Err_Date_Check" localSheetId="1">#REF!</definedName>
    <definedName name="Err_Date_Check" localSheetId="0">#REF!</definedName>
    <definedName name="Err_Date_Check">#REF!</definedName>
    <definedName name="Err_Date_Numb" localSheetId="3">#REF!</definedName>
    <definedName name="Err_Date_Numb" localSheetId="1">#REF!</definedName>
    <definedName name="Err_Date_Numb" localSheetId="0">#REF!</definedName>
    <definedName name="Err_Date_Numb">#REF!</definedName>
    <definedName name="Err_Date_Today" localSheetId="3">#REF!</definedName>
    <definedName name="Err_Date_Today" localSheetId="1">#REF!</definedName>
    <definedName name="Err_Date_Today" localSheetId="0">#REF!</definedName>
    <definedName name="Err_Date_Today">#REF!</definedName>
    <definedName name="Err_Empty" localSheetId="3">#REF!</definedName>
    <definedName name="Err_Empty" localSheetId="1">#REF!</definedName>
    <definedName name="Err_Empty" localSheetId="0">#REF!</definedName>
    <definedName name="Err_Empty">#REF!</definedName>
    <definedName name="Err_Eval_Blank" localSheetId="3">#REF!</definedName>
    <definedName name="Err_Eval_Blank" localSheetId="1">#REF!</definedName>
    <definedName name="Err_Eval_Blank" localSheetId="0">#REF!</definedName>
    <definedName name="Err_Eval_Blank">#REF!</definedName>
    <definedName name="Err_Fail_Verbiage" localSheetId="3">#REF!</definedName>
    <definedName name="Err_Fail_Verbiage" localSheetId="1">#REF!</definedName>
    <definedName name="Err_Fail_Verbiage" localSheetId="0">#REF!</definedName>
    <definedName name="Err_Fail_Verbiage">#REF!</definedName>
    <definedName name="Err_InfoCheck" localSheetId="3">#REF!</definedName>
    <definedName name="Err_InfoCheck" localSheetId="1">#REF!</definedName>
    <definedName name="Err_InfoCheck" localSheetId="0">#REF!</definedName>
    <definedName name="Err_InfoCheck">#REF!</definedName>
    <definedName name="Err_NotesBox" localSheetId="3">#REF!</definedName>
    <definedName name="Err_NotesBox" localSheetId="1">#REF!</definedName>
    <definedName name="Err_NotesBox" localSheetId="0">#REF!</definedName>
    <definedName name="Err_NotesBox">#REF!</definedName>
    <definedName name="Err_Rand_1" localSheetId="3">#REF!</definedName>
    <definedName name="Err_Rand_1" localSheetId="1">#REF!</definedName>
    <definedName name="Err_Rand_1" localSheetId="0">#REF!</definedName>
    <definedName name="Err_Rand_1">#REF!</definedName>
    <definedName name="Err_Random" localSheetId="3">#REF!</definedName>
    <definedName name="Err_Random" localSheetId="1">#REF!</definedName>
    <definedName name="Err_Random" localSheetId="0">#REF!</definedName>
    <definedName name="Err_Random">#REF!</definedName>
    <definedName name="Err_SampErr" localSheetId="3">#REF!</definedName>
    <definedName name="Err_SampErr" localSheetId="1">#REF!</definedName>
    <definedName name="Err_SampErr" localSheetId="0">#REF!</definedName>
    <definedName name="Err_SampErr">#REF!</definedName>
    <definedName name="Err_StopCode" localSheetId="3">#REF!</definedName>
    <definedName name="Err_StopCode" localSheetId="1">#REF!</definedName>
    <definedName name="Err_StopCode" localSheetId="0">#REF!</definedName>
    <definedName name="Err_StopCode">#REF!</definedName>
    <definedName name="ErrorCheck" localSheetId="3">'[24]HFM DATA TAB (H)'!$J$1</definedName>
    <definedName name="ErrorCheck" localSheetId="1">#REF!</definedName>
    <definedName name="ErrorCheck" localSheetId="0">#REF!</definedName>
    <definedName name="ErrorCheck" localSheetId="2">'[25]HFM DATA TAB (H)'!$J$1</definedName>
    <definedName name="ErrorCheck">#REF!</definedName>
    <definedName name="ErrorSelectedLang">'[44]Dic (H)'!$A$1145</definedName>
    <definedName name="ert" localSheetId="3" hidden="1">{#N/A,#N/A,FALSE,"Aging Summary";#N/A,#N/A,FALSE,"Ratio Analysis";#N/A,#N/A,FALSE,"Test 120 Day Accts";#N/A,#N/A,FALSE,"Tickmarks"}</definedName>
    <definedName name="ert" localSheetId="1" hidden="1">{#N/A,#N/A,FALSE,"Aging Summary";#N/A,#N/A,FALSE,"Ratio Analysis";#N/A,#N/A,FALSE,"Test 120 Day Accts";#N/A,#N/A,FALSE,"Tickmarks"}</definedName>
    <definedName name="ert" localSheetId="2" hidden="1">{#N/A,#N/A,FALSE,"Aging Summary";#N/A,#N/A,FALSE,"Ratio Analysis";#N/A,#N/A,FALSE,"Test 120 Day Accts";#N/A,#N/A,FALSE,"Tickmarks"}</definedName>
    <definedName name="ert" hidden="1">{#N/A,#N/A,FALSE,"Aging Summary";#N/A,#N/A,FALSE,"Ratio Analysis";#N/A,#N/A,FALSE,"Test 120 Day Accts";#N/A,#N/A,FALSE,"Tickmarks"}</definedName>
    <definedName name="ertherh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rtherhe" hidden="1">{#N/A,#N/A,FALSE,"A";#N/A,#N/A,FALSE,"B-TOT";#N/A,#N/A,FALSE,"Declaration1";#N/A,#N/A,FALSE,"Spravka1";#N/A,#N/A,FALSE,"A (2)";#N/A,#N/A,FALSE,"B-TOT (2)";#N/A,#N/A,FALSE,"Declaration1 (2)";#N/A,#N/A,FALSE,"Spravka1 (2)"}</definedName>
    <definedName name="eruyne" localSheetId="3" hidden="1">{#N/A,#N/A,FALSE,"A";#N/A,#N/A,FALSE,"B"}</definedName>
    <definedName name="eruyne" localSheetId="1" hidden="1">{#N/A,#N/A,FALSE,"A";#N/A,#N/A,FALSE,"B"}</definedName>
    <definedName name="eruyne" localSheetId="2" hidden="1">{#N/A,#N/A,FALSE,"A";#N/A,#N/A,FALSE,"B"}</definedName>
    <definedName name="eruyne" hidden="1">{#N/A,#N/A,FALSE,"A";#N/A,#N/A,FALSE,"B"}</definedName>
    <definedName name="eryrt" localSheetId="3" hidden="1">{#N/A,#N/A,FALSE,"Aging Summary";#N/A,#N/A,FALSE,"Ratio Analysis";#N/A,#N/A,FALSE,"Test 120 Day Accts";#N/A,#N/A,FALSE,"Tickmarks"}</definedName>
    <definedName name="eryrt" localSheetId="1" hidden="1">{#N/A,#N/A,FALSE,"Aging Summary";#N/A,#N/A,FALSE,"Ratio Analysis";#N/A,#N/A,FALSE,"Test 120 Day Accts";#N/A,#N/A,FALSE,"Tickmarks"}</definedName>
    <definedName name="eryrt" localSheetId="2" hidden="1">{#N/A,#N/A,FALSE,"Aging Summary";#N/A,#N/A,FALSE,"Ratio Analysis";#N/A,#N/A,FALSE,"Test 120 Day Accts";#N/A,#N/A,FALSE,"Tickmarks"}</definedName>
    <definedName name="eryrt" hidden="1">{#N/A,#N/A,FALSE,"Aging Summary";#N/A,#N/A,FALSE,"Ratio Analysis";#N/A,#N/A,FALSE,"Test 120 Day Accts";#N/A,#N/A,FALSE,"Tickmarks"}</definedName>
    <definedName name="esyer" localSheetId="3" hidden="1">{#N/A,#N/A,FALSE,"Aging Summary";#N/A,#N/A,FALSE,"Ratio Analysis";#N/A,#N/A,FALSE,"Test 120 Day Accts";#N/A,#N/A,FALSE,"Tickmarks"}</definedName>
    <definedName name="esyer" localSheetId="1" hidden="1">{#N/A,#N/A,FALSE,"Aging Summary";#N/A,#N/A,FALSE,"Ratio Analysis";#N/A,#N/A,FALSE,"Test 120 Day Accts";#N/A,#N/A,FALSE,"Tickmarks"}</definedName>
    <definedName name="esyer" localSheetId="2" hidden="1">{#N/A,#N/A,FALSE,"Aging Summary";#N/A,#N/A,FALSE,"Ratio Analysis";#N/A,#N/A,FALSE,"Test 120 Day Accts";#N/A,#N/A,FALSE,"Tickmarks"}</definedName>
    <definedName name="esyer" hidden="1">{#N/A,#N/A,FALSE,"Aging Summary";#N/A,#N/A,FALSE,"Ratio Analysis";#N/A,#N/A,FALSE,"Test 120 Day Accts";#N/A,#N/A,FALSE,"Tickmarks"}</definedName>
    <definedName name="ethfhg" localSheetId="3" hidden="1">{#N/A,#N/A,FALSE,"A";#N/A,#N/A,FALSE,"B"}</definedName>
    <definedName name="ethfhg" localSheetId="1" hidden="1">{#N/A,#N/A,FALSE,"A";#N/A,#N/A,FALSE,"B"}</definedName>
    <definedName name="ethfhg" localSheetId="2" hidden="1">{#N/A,#N/A,FALSE,"A";#N/A,#N/A,FALSE,"B"}</definedName>
    <definedName name="ethfhg" hidden="1">{#N/A,#N/A,FALSE,"A";#N/A,#N/A,FALSE,"B"}</definedName>
    <definedName name="etr" localSheetId="3" hidden="1">{#N/A,#N/A,FALSE,"A";#N/A,#N/A,FALSE,"B"}</definedName>
    <definedName name="etr" localSheetId="1" hidden="1">{#N/A,#N/A,FALSE,"A";#N/A,#N/A,FALSE,"B"}</definedName>
    <definedName name="etr" localSheetId="2" hidden="1">{#N/A,#N/A,FALSE,"A";#N/A,#N/A,FALSE,"B"}</definedName>
    <definedName name="etr" hidden="1">{#N/A,#N/A,FALSE,"A";#N/A,#N/A,FALSE,"B"}</definedName>
    <definedName name="EUR">[18]FX!$H$22</definedName>
    <definedName name="EURO" localSheetId="3">#REF!</definedName>
    <definedName name="EURO" localSheetId="1">#REF!</definedName>
    <definedName name="EURO" localSheetId="0">#REF!</definedName>
    <definedName name="EURO">#REF!</definedName>
    <definedName name="EURtoUSD" localSheetId="3">#REF!</definedName>
    <definedName name="EURtoUSD" localSheetId="1">#REF!</definedName>
    <definedName name="EURtoUSD" localSheetId="0">#REF!</definedName>
    <definedName name="EURtoUSD">#REF!</definedName>
    <definedName name="Eval_btn" localSheetId="3">#REF!</definedName>
    <definedName name="Eval_btn" localSheetId="1">#REF!</definedName>
    <definedName name="Eval_btn" localSheetId="0">#REF!</definedName>
    <definedName name="Eval_btn">#REF!</definedName>
    <definedName name="Eval_btn_Ans" localSheetId="3">#REF!</definedName>
    <definedName name="Eval_btn_Ans" localSheetId="1">#REF!</definedName>
    <definedName name="Eval_btn_Ans" localSheetId="0">#REF!</definedName>
    <definedName name="Eval_btn_Ans">#REF!</definedName>
    <definedName name="Eval_MR" localSheetId="3">#REF!</definedName>
    <definedName name="Eval_MR" localSheetId="1">#REF!</definedName>
    <definedName name="Eval_MR" localSheetId="0">#REF!</definedName>
    <definedName name="Eval_MR">#REF!</definedName>
    <definedName name="Eval_Targ_T" localSheetId="3">#REF!</definedName>
    <definedName name="Eval_Targ_T" localSheetId="1">#REF!</definedName>
    <definedName name="Eval_Targ_T" localSheetId="0">#REF!</definedName>
    <definedName name="Eval_Targ_T">#REF!</definedName>
    <definedName name="Eval_Text" localSheetId="3">#REF!</definedName>
    <definedName name="Eval_Text" localSheetId="1">#REF!</definedName>
    <definedName name="Eval_Text" localSheetId="0">#REF!</definedName>
    <definedName name="Eval_Text">#REF!</definedName>
    <definedName name="Eval_TM" localSheetId="3">#REF!</definedName>
    <definedName name="Eval_TM" localSheetId="1">#REF!</definedName>
    <definedName name="Eval_TM" localSheetId="0">#REF!</definedName>
    <definedName name="Eval_TM">#REF!</definedName>
    <definedName name="Eval_TTMR" localSheetId="3">#REF!</definedName>
    <definedName name="Eval_TTMR" localSheetId="1">#REF!</definedName>
    <definedName name="Eval_TTMR" localSheetId="0">#REF!</definedName>
    <definedName name="Eval_TTMR">#REF!</definedName>
    <definedName name="evdf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v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vdf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vdfv" hidden="1">{#N/A,#N/A,FALSE,"A";#N/A,#N/A,FALSE,"B-TOT";#N/A,#N/A,FALSE,"Declaration1";#N/A,#N/A,FALSE,"Spravka1";#N/A,#N/A,FALSE,"A (2)";#N/A,#N/A,FALSE,"B-TOT (2)";#N/A,#N/A,FALSE,"Declaration1 (2)";#N/A,#N/A,FALSE,"Spravka1 (2)"}</definedName>
    <definedName name="ewfdew" localSheetId="3" hidden="1">{#N/A,#N/A,FALSE,"A";#N/A,#N/A,FALSE,"B"}</definedName>
    <definedName name="ewfdew" localSheetId="1" hidden="1">{#N/A,#N/A,FALSE,"A";#N/A,#N/A,FALSE,"B"}</definedName>
    <definedName name="ewfdew" localSheetId="2" hidden="1">{#N/A,#N/A,FALSE,"A";#N/A,#N/A,FALSE,"B"}</definedName>
    <definedName name="ewfdew" hidden="1">{#N/A,#N/A,FALSE,"A";#N/A,#N/A,FALSE,"B"}</definedName>
    <definedName name="ewfr" localSheetId="3" hidden="1">{#N/A,#N/A,FALSE,"A";#N/A,#N/A,FALSE,"B"}</definedName>
    <definedName name="ewfr" localSheetId="1" hidden="1">{#N/A,#N/A,FALSE,"A";#N/A,#N/A,FALSE,"B"}</definedName>
    <definedName name="ewfr" localSheetId="2" hidden="1">{#N/A,#N/A,FALSE,"A";#N/A,#N/A,FALSE,"B"}</definedName>
    <definedName name="ewfr" hidden="1">{#N/A,#N/A,FALSE,"A";#N/A,#N/A,FALSE,"B"}</definedName>
    <definedName name="ewr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wr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wref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ewREQFT" hidden="1">{#N/A,#N/A,FALSE,"A";#N/A,#N/A,FALSE,"B-TOT";#N/A,#N/A,FALSE,"Declaration1";#N/A,#N/A,FALSE,"Spravka1";#N/A,#N/A,FALSE,"A (2)";#N/A,#N/A,FALSE,"B-TOT (2)";#N/A,#N/A,FALSE,"Declaration1 (2)";#N/A,#N/A,FALSE,"Spravka1 (2)"}</definedName>
    <definedName name="exchanges" localSheetId="3">'[19]TSR ranking and vest calcs'!#REF!</definedName>
    <definedName name="exchanges" localSheetId="1">'[19]TSR ranking and vest calcs'!#REF!</definedName>
    <definedName name="exchanges" localSheetId="0">'[19]TSR ranking and vest calcs'!#REF!</definedName>
    <definedName name="exchanges">'[19]TSR ranking and vest calcs'!#REF!</definedName>
    <definedName name="exhcrte" localSheetId="3">#REF!</definedName>
    <definedName name="exhcrte" localSheetId="1">#REF!</definedName>
    <definedName name="exhcrte" localSheetId="0">#REF!</definedName>
    <definedName name="exhcrte">#REF!</definedName>
    <definedName name="Extra_Pay" localSheetId="3">#REF!</definedName>
    <definedName name="Extra_Pay" localSheetId="1">#REF!</definedName>
    <definedName name="Extra_Pay" localSheetId="0">#REF!</definedName>
    <definedName name="Extra_Pay">#REF!</definedName>
    <definedName name="F" localSheetId="3">#REF!</definedName>
    <definedName name="F" localSheetId="1">#REF!</definedName>
    <definedName name="F" localSheetId="0">#REF!</definedName>
    <definedName name="F">#REF!</definedName>
    <definedName name="f2_мониторинг" localSheetId="3">#REF!</definedName>
    <definedName name="f2_мониторинг" localSheetId="1">#REF!</definedName>
    <definedName name="f2_мониторинг" localSheetId="0">#REF!</definedName>
    <definedName name="f2_мониторинг">#REF!</definedName>
    <definedName name="F4_Консолид_2014" localSheetId="3">#REF!</definedName>
    <definedName name="F4_Консолид_2014" localSheetId="1">#REF!</definedName>
    <definedName name="F4_Консолид_2014" localSheetId="0">#REF!</definedName>
    <definedName name="F4_Консолид_2014">#REF!</definedName>
    <definedName name="fact0">[45]Synthèse!$C$13:$C$15,[45]Synthèse!$C$14,[45]Synthèse!$E$13:$E$15,[45]Synthèse!$E$14,[45]Synthèse!$G$13:$G$15,[45]Synthèse!$I$13:$R$15</definedName>
    <definedName name="fact10">[45]Synthèse!$C$33,[45]Synthèse!$C$33,[45]Synthèse!$E$33,[45]Synthèse!$G$33,[45]Synthèse!$I$33:$R$33</definedName>
    <definedName name="fasrtgrgd" localSheetId="3" hidden="1">{#N/A,#N/A,FALSE,"A";#N/A,#N/A,FALSE,"B"}</definedName>
    <definedName name="fasrtgrgd" localSheetId="1" hidden="1">{#N/A,#N/A,FALSE,"A";#N/A,#N/A,FALSE,"B"}</definedName>
    <definedName name="fasrtgrgd" localSheetId="2" hidden="1">{#N/A,#N/A,FALSE,"A";#N/A,#N/A,FALSE,"B"}</definedName>
    <definedName name="fasrtgrgd" hidden="1">{#N/A,#N/A,FALSE,"A";#N/A,#N/A,FALSE,"B"}</definedName>
    <definedName name="fbvs" localSheetId="3" hidden="1">{#N/A,#N/A,FALSE,"A";#N/A,#N/A,FALSE,"B"}</definedName>
    <definedName name="fbvs" localSheetId="1" hidden="1">{#N/A,#N/A,FALSE,"A";#N/A,#N/A,FALSE,"B"}</definedName>
    <definedName name="fbvs" localSheetId="2" hidden="1">{#N/A,#N/A,FALSE,"A";#N/A,#N/A,FALSE,"B"}</definedName>
    <definedName name="fbvs" hidden="1">{#N/A,#N/A,FALSE,"A";#N/A,#N/A,FALSE,"B"}</definedName>
    <definedName name="fdf" localSheetId="3" hidden="1">{#N/A,#N/A,FALSE,"A";#N/A,#N/A,FALSE,"B"}</definedName>
    <definedName name="fdf" localSheetId="1" hidden="1">{#N/A,#N/A,FALSE,"A";#N/A,#N/A,FALSE,"B"}</definedName>
    <definedName name="fdf" localSheetId="2" hidden="1">{#N/A,#N/A,FALSE,"A";#N/A,#N/A,FALSE,"B"}</definedName>
    <definedName name="fdf" hidden="1">{#N/A,#N/A,FALSE,"A";#N/A,#N/A,FALSE,"B"}</definedName>
    <definedName name="fdg" localSheetId="3" hidden="1">{#N/A,#N/A,FALSE,"A";#N/A,#N/A,FALSE,"B"}</definedName>
    <definedName name="fdg" localSheetId="1" hidden="1">{#N/A,#N/A,FALSE,"A";#N/A,#N/A,FALSE,"B"}</definedName>
    <definedName name="fdg" localSheetId="2" hidden="1">{#N/A,#N/A,FALSE,"A";#N/A,#N/A,FALSE,"B"}</definedName>
    <definedName name="fdg" hidden="1">{#N/A,#N/A,FALSE,"A";#N/A,#N/A,FALSE,"B"}</definedName>
    <definedName name="fdgdgfd" localSheetId="3" hidden="1">{#N/A,#N/A,FALSE,"A";#N/A,#N/A,FALSE,"B"}</definedName>
    <definedName name="fdgdgfd" localSheetId="1" hidden="1">{#N/A,#N/A,FALSE,"A";#N/A,#N/A,FALSE,"B"}</definedName>
    <definedName name="fdgdgfd" localSheetId="2" hidden="1">{#N/A,#N/A,FALSE,"A";#N/A,#N/A,FALSE,"B"}</definedName>
    <definedName name="fdgdgfd" hidden="1">{#N/A,#N/A,FALSE,"A";#N/A,#N/A,FALSE,"B"}</definedName>
    <definedName name="fd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gr" hidden="1">{#N/A,#N/A,FALSE,"A";#N/A,#N/A,FALSE,"B-TOT";#N/A,#N/A,FALSE,"Declaration1";#N/A,#N/A,FALSE,"Spravka1";#N/A,#N/A,FALSE,"A (2)";#N/A,#N/A,FALSE,"B-TOT (2)";#N/A,#N/A,FALSE,"Declaration1 (2)";#N/A,#N/A,FALSE,"Spravka1 (2)"}</definedName>
    <definedName name="fdgsd" localSheetId="3" hidden="1">{#N/A,#N/A,FALSE,"A";#N/A,#N/A,FALSE,"B"}</definedName>
    <definedName name="fdgsd" localSheetId="1" hidden="1">{#N/A,#N/A,FALSE,"A";#N/A,#N/A,FALSE,"B"}</definedName>
    <definedName name="fdgsd" localSheetId="2" hidden="1">{#N/A,#N/A,FALSE,"A";#N/A,#N/A,FALSE,"B"}</definedName>
    <definedName name="fdgsd" hidden="1">{#N/A,#N/A,FALSE,"A";#N/A,#N/A,FALSE,"B"}</definedName>
    <definedName name="fds" localSheetId="3" hidden="1">{#N/A,#N/A,FALSE,"A";#N/A,#N/A,FALSE,"B"}</definedName>
    <definedName name="fds" localSheetId="1" hidden="1">{#N/A,#N/A,FALSE,"A";#N/A,#N/A,FALSE,"B"}</definedName>
    <definedName name="fds" localSheetId="2" hidden="1">{#N/A,#N/A,FALSE,"A";#N/A,#N/A,FALSE,"B"}</definedName>
    <definedName name="fds" hidden="1">{#N/A,#N/A,FALSE,"A";#N/A,#N/A,FALSE,"B"}</definedName>
    <definedName name="fdsfr" localSheetId="3" hidden="1">{#N/A,#N/A,FALSE,"A";#N/A,#N/A,FALSE,"B"}</definedName>
    <definedName name="fdsfr" localSheetId="1" hidden="1">{#N/A,#N/A,FALSE,"A";#N/A,#N/A,FALSE,"B"}</definedName>
    <definedName name="fdsfr" localSheetId="2" hidden="1">{#N/A,#N/A,FALSE,"A";#N/A,#N/A,FALSE,"B"}</definedName>
    <definedName name="fdsfr" hidden="1">{#N/A,#N/A,FALSE,"A";#N/A,#N/A,FALSE,"B"}</definedName>
    <definedName name="fdsgrt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grtd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gsfdc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dsvfdsag" hidden="1">{#N/A,#N/A,FALSE,"A";#N/A,#N/A,FALSE,"B-TOT";#N/A,#N/A,FALSE,"Declaration1";#N/A,#N/A,FALSE,"Spravka1";#N/A,#N/A,FALSE,"A (2)";#N/A,#N/A,FALSE,"B-TOT (2)";#N/A,#N/A,FALSE,"Declaration1 (2)";#N/A,#N/A,FALSE,"Spravka1 (2)"}</definedName>
    <definedName name="ff" localSheetId="3">#REF!</definedName>
    <definedName name="ff" localSheetId="1">#REF!</definedName>
    <definedName name="ff" localSheetId="0">#REF!</definedName>
    <definedName name="ff">#REF!</definedName>
    <definedName name="ffd" localSheetId="3" hidden="1">{#N/A,#N/A,FALSE,"A";#N/A,#N/A,FALSE,"B"}</definedName>
    <definedName name="ffd" localSheetId="1" hidden="1">{#N/A,#N/A,FALSE,"A";#N/A,#N/A,FALSE,"B"}</definedName>
    <definedName name="ffd" localSheetId="2" hidden="1">{#N/A,#N/A,FALSE,"A";#N/A,#N/A,FALSE,"B"}</definedName>
    <definedName name="ffd" hidden="1">{#N/A,#N/A,FALSE,"A";#N/A,#N/A,FALSE,"B"}</definedName>
    <definedName name="fg" localSheetId="3" hidden="1">{#N/A,#N/A,FALSE,"A";#N/A,#N/A,FALSE,"B"}</definedName>
    <definedName name="fg" localSheetId="1" hidden="1">{#N/A,#N/A,FALSE,"A";#N/A,#N/A,FALSE,"B"}</definedName>
    <definedName name="fg" localSheetId="2" hidden="1">{#N/A,#N/A,FALSE,"A";#N/A,#N/A,FALSE,"B"}</definedName>
    <definedName name="fg" hidden="1">{#N/A,#N/A,FALSE,"A";#N/A,#N/A,FALSE,"B"}</definedName>
    <definedName name="fgdf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df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df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dfv" hidden="1">{#N/A,#N/A,FALSE,"A";#N/A,#N/A,FALSE,"B-TOT";#N/A,#N/A,FALSE,"Declaration1";#N/A,#N/A,FALSE,"Spravka1";#N/A,#N/A,FALSE,"A (2)";#N/A,#N/A,FALSE,"B-TOT (2)";#N/A,#N/A,FALSE,"Declaration1 (2)";#N/A,#N/A,FALSE,"Spravka1 (2)"}</definedName>
    <definedName name="fgfdshgth" localSheetId="3" hidden="1">{#N/A,#N/A,FALSE,"A";#N/A,#N/A,FALSE,"B"}</definedName>
    <definedName name="fgfdshgth" localSheetId="1" hidden="1">{#N/A,#N/A,FALSE,"A";#N/A,#N/A,FALSE,"B"}</definedName>
    <definedName name="fgfdshgth" localSheetId="2" hidden="1">{#N/A,#N/A,FALSE,"A";#N/A,#N/A,FALSE,"B"}</definedName>
    <definedName name="fgfdshgth" hidden="1">{#N/A,#N/A,FALSE,"A";#N/A,#N/A,FALSE,"B"}</definedName>
    <definedName name="fg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fg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gfghj" hidden="1">{#N/A,#N/A,FALSE,"A";#N/A,#N/A,FALSE,"B-TOT";#N/A,#N/A,FALSE,"Declaration1";#N/A,#N/A,FALSE,"Spravka1";#N/A,#N/A,FALSE,"A (2)";#N/A,#N/A,FALSE,"B-TOT (2)";#N/A,#N/A,FALSE,"Declaration1 (2)";#N/A,#N/A,FALSE,"Spravka1 (2)"}</definedName>
    <definedName name="fggggggggggggsj" localSheetId="3" hidden="1">{#N/A,#N/A,FALSE,"Aging Summary";#N/A,#N/A,FALSE,"Ratio Analysis";#N/A,#N/A,FALSE,"Test 120 Day Accts";#N/A,#N/A,FALSE,"Tickmarks"}</definedName>
    <definedName name="fggggggggggggsj" localSheetId="1" hidden="1">{#N/A,#N/A,FALSE,"Aging Summary";#N/A,#N/A,FALSE,"Ratio Analysis";#N/A,#N/A,FALSE,"Test 120 Day Accts";#N/A,#N/A,FALSE,"Tickmarks"}</definedName>
    <definedName name="fggggggggggggsj" localSheetId="2" hidden="1">{#N/A,#N/A,FALSE,"Aging Summary";#N/A,#N/A,FALSE,"Ratio Analysis";#N/A,#N/A,FALSE,"Test 120 Day Accts";#N/A,#N/A,FALSE,"Tickmarks"}</definedName>
    <definedName name="fggggggggggggsj" hidden="1">{#N/A,#N/A,FALSE,"Aging Summary";#N/A,#N/A,FALSE,"Ratio Analysis";#N/A,#N/A,FALSE,"Test 120 Day Accts";#N/A,#N/A,FALSE,"Tickmarks"}</definedName>
    <definedName name="fgggj" localSheetId="3" hidden="1">{#N/A,#N/A,FALSE,"Aging Summary";#N/A,#N/A,FALSE,"Ratio Analysis";#N/A,#N/A,FALSE,"Test 120 Day Accts";#N/A,#N/A,FALSE,"Tickmarks"}</definedName>
    <definedName name="fgggj" localSheetId="1" hidden="1">{#N/A,#N/A,FALSE,"Aging Summary";#N/A,#N/A,FALSE,"Ratio Analysis";#N/A,#N/A,FALSE,"Test 120 Day Accts";#N/A,#N/A,FALSE,"Tickmarks"}</definedName>
    <definedName name="fgggj" localSheetId="2" hidden="1">{#N/A,#N/A,FALSE,"Aging Summary";#N/A,#N/A,FALSE,"Ratio Analysis";#N/A,#N/A,FALSE,"Test 120 Day Accts";#N/A,#N/A,FALSE,"Tickmarks"}</definedName>
    <definedName name="fgggj" hidden="1">{#N/A,#N/A,FALSE,"Aging Summary";#N/A,#N/A,FALSE,"Ratio Analysis";#N/A,#N/A,FALSE,"Test 120 Day Accts";#N/A,#N/A,FALSE,"Tickmarks"}</definedName>
    <definedName name="fghbdf" localSheetId="3" hidden="1">{#N/A,#N/A,FALSE,"A";#N/A,#N/A,FALSE,"B"}</definedName>
    <definedName name="fghbdf" localSheetId="1" hidden="1">{#N/A,#N/A,FALSE,"A";#N/A,#N/A,FALSE,"B"}</definedName>
    <definedName name="fghbdf" localSheetId="2" hidden="1">{#N/A,#N/A,FALSE,"A";#N/A,#N/A,FALSE,"B"}</definedName>
    <definedName name="fghbdf" hidden="1">{#N/A,#N/A,FALSE,"A";#N/A,#N/A,FALSE,"B"}</definedName>
    <definedName name="fghf" localSheetId="3" hidden="1">{#N/A,#N/A,FALSE,"A";#N/A,#N/A,FALSE,"B"}</definedName>
    <definedName name="fghf" localSheetId="1" hidden="1">{#N/A,#N/A,FALSE,"A";#N/A,#N/A,FALSE,"B"}</definedName>
    <definedName name="fghf" localSheetId="2" hidden="1">{#N/A,#N/A,FALSE,"A";#N/A,#N/A,FALSE,"B"}</definedName>
    <definedName name="fghf" hidden="1">{#N/A,#N/A,FALSE,"A";#N/A,#N/A,FALSE,"B"}</definedName>
    <definedName name="fgrdg" localSheetId="3" hidden="1">{#N/A,#N/A,FALSE,"A";#N/A,#N/A,FALSE,"B"}</definedName>
    <definedName name="fgrdg" localSheetId="1" hidden="1">{#N/A,#N/A,FALSE,"A";#N/A,#N/A,FALSE,"B"}</definedName>
    <definedName name="fgrdg" localSheetId="2" hidden="1">{#N/A,#N/A,FALSE,"A";#N/A,#N/A,FALSE,"B"}</definedName>
    <definedName name="fgrdg" hidden="1">{#N/A,#N/A,FALSE,"A";#N/A,#N/A,FALSE,"B"}</definedName>
    <definedName name="fh" localSheetId="3" hidden="1">{#N/A,#N/A,FALSE,"A";#N/A,#N/A,FALSE,"B"}</definedName>
    <definedName name="fh" localSheetId="1" hidden="1">{#N/A,#N/A,FALSE,"A";#N/A,#N/A,FALSE,"B"}</definedName>
    <definedName name="fh" localSheetId="2" hidden="1">{#N/A,#N/A,FALSE,"A";#N/A,#N/A,FALSE,"B"}</definedName>
    <definedName name="fh" hidden="1">{#N/A,#N/A,FALSE,"A";#N/A,#N/A,FALSE,"B"}</definedName>
    <definedName name="First_payment_due" localSheetId="3">#REF!</definedName>
    <definedName name="First_payment_due" localSheetId="1">#REF!</definedName>
    <definedName name="First_payment_due" localSheetId="0">#REF!</definedName>
    <definedName name="First_payment_due">#REF!</definedName>
    <definedName name="FLOOD_TDELTA">'[38]RSPEC graphs'!$B$90:$M$103</definedName>
    <definedName name="form" localSheetId="3" hidden="1">{#N/A,#N/A,FALSE,"A";#N/A,#N/A,FALSE,"B"}</definedName>
    <definedName name="form" localSheetId="1" hidden="1">{#N/A,#N/A,FALSE,"A";#N/A,#N/A,FALSE,"B"}</definedName>
    <definedName name="form" localSheetId="2" hidden="1">{#N/A,#N/A,FALSE,"A";#N/A,#N/A,FALSE,"B"}</definedName>
    <definedName name="form" hidden="1">{#N/A,#N/A,FALSE,"A";#N/A,#N/A,FALSE,"B"}</definedName>
    <definedName name="fr" localSheetId="3" hidden="1">{#N/A,#N/A,FALSE,"A";#N/A,#N/A,FALSE,"B"}</definedName>
    <definedName name="fr" localSheetId="1" hidden="1">{#N/A,#N/A,FALSE,"A";#N/A,#N/A,FALSE,"B"}</definedName>
    <definedName name="fr" localSheetId="2" hidden="1">{#N/A,#N/A,FALSE,"A";#N/A,#N/A,FALSE,"B"}</definedName>
    <definedName name="fr" hidden="1">{#N/A,#N/A,FALSE,"A";#N/A,#N/A,FALSE,"B"}</definedName>
    <definedName name="frtfdg" localSheetId="3" hidden="1">{#N/A,#N/A,FALSE,"A";#N/A,#N/A,FALSE,"B-TOT";#N/A,#N/A,FALSE,"Declaration1";#N/A,#N/A,FALSE,"Spravka1";#N/A,#N/A,FALSE,"A (2)";#N/A,#N/A,FALSE,"B-TOT (2)"}</definedName>
    <definedName name="frtfdg" localSheetId="1" hidden="1">{#N/A,#N/A,FALSE,"A";#N/A,#N/A,FALSE,"B-TOT";#N/A,#N/A,FALSE,"Declaration1";#N/A,#N/A,FALSE,"Spravka1";#N/A,#N/A,FALSE,"A (2)";#N/A,#N/A,FALSE,"B-TOT (2)"}</definedName>
    <definedName name="frtfdg" localSheetId="2" hidden="1">{#N/A,#N/A,FALSE,"A";#N/A,#N/A,FALSE,"B-TOT";#N/A,#N/A,FALSE,"Declaration1";#N/A,#N/A,FALSE,"Spravka1";#N/A,#N/A,FALSE,"A (2)";#N/A,#N/A,FALSE,"B-TOT (2)"}</definedName>
    <definedName name="frtfdg" hidden="1">{#N/A,#N/A,FALSE,"A";#N/A,#N/A,FALSE,"B-TOT";#N/A,#N/A,FALSE,"Declaration1";#N/A,#N/A,FALSE,"Spravka1";#N/A,#N/A,FALSE,"A (2)";#N/A,#N/A,FALSE,"B-TOT (2)"}</definedName>
    <definedName name="fsdf" localSheetId="3" hidden="1">{#N/A,#N/A,FALSE,"A";#N/A,#N/A,FALSE,"B"}</definedName>
    <definedName name="fsdf" localSheetId="1" hidden="1">{#N/A,#N/A,FALSE,"A";#N/A,#N/A,FALSE,"B"}</definedName>
    <definedName name="fsdf" localSheetId="2" hidden="1">{#N/A,#N/A,FALSE,"A";#N/A,#N/A,FALSE,"B"}</definedName>
    <definedName name="fsdf" hidden="1">{#N/A,#N/A,FALSE,"A";#N/A,#N/A,FALSE,"B"}</definedName>
    <definedName name="fsdgrt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sdgrtd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ftp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ftp" hidden="1">{#N/A,#N/A,FALSE,"A";#N/A,#N/A,FALSE,"B-TOT";#N/A,#N/A,FALSE,"Declaration1";#N/A,#N/A,FALSE,"Spravka1";#N/A,#N/A,FALSE,"A (2)";#N/A,#N/A,FALSE,"B-TOT (2)";#N/A,#N/A,FALSE,"Declaration1 (2)";#N/A,#N/A,FALSE,"Spravka1 (2)"}</definedName>
    <definedName name="ftr" localSheetId="3" hidden="1">{#N/A,#N/A,FALSE,"A";#N/A,#N/A,FALSE,"B"}</definedName>
    <definedName name="ftr" localSheetId="1" hidden="1">{#N/A,#N/A,FALSE,"A";#N/A,#N/A,FALSE,"B"}</definedName>
    <definedName name="ftr" localSheetId="2" hidden="1">{#N/A,#N/A,FALSE,"A";#N/A,#N/A,FALSE,"B"}</definedName>
    <definedName name="ftr" hidden="1">{#N/A,#N/A,FALSE,"A";#N/A,#N/A,FALSE,"B"}</definedName>
    <definedName name="FuggenA" localSheetId="3" hidden="1">{#N/A,#N/A,FALSE,"Aging Summary";#N/A,#N/A,FALSE,"Ratio Analysis";#N/A,#N/A,FALSE,"Test 120 Day Accts";#N/A,#N/A,FALSE,"Tickmarks"}</definedName>
    <definedName name="FuggenA" localSheetId="1" hidden="1">{#N/A,#N/A,FALSE,"Aging Summary";#N/A,#N/A,FALSE,"Ratio Analysis";#N/A,#N/A,FALSE,"Test 120 Day Accts";#N/A,#N/A,FALSE,"Tickmarks"}</definedName>
    <definedName name="FuggenA" localSheetId="2" hidden="1">{#N/A,#N/A,FALSE,"Aging Summary";#N/A,#N/A,FALSE,"Ratio Analysis";#N/A,#N/A,FALSE,"Test 120 Day Accts";#N/A,#N/A,FALSE,"Tickmarks"}</definedName>
    <definedName name="FuggenA" hidden="1">{#N/A,#N/A,FALSE,"Aging Summary";#N/A,#N/A,FALSE,"Ratio Analysis";#N/A,#N/A,FALSE,"Test 120 Day Accts";#N/A,#N/A,FALSE,"Tickmarks"}</definedName>
    <definedName name="fukfu" localSheetId="3" hidden="1">{#N/A,#N/A,FALSE,"A";#N/A,#N/A,FALSE,"B"}</definedName>
    <definedName name="fukfu" localSheetId="1" hidden="1">{#N/A,#N/A,FALSE,"A";#N/A,#N/A,FALSE,"B"}</definedName>
    <definedName name="fukfu" localSheetId="2" hidden="1">{#N/A,#N/A,FALSE,"A";#N/A,#N/A,FALSE,"B"}</definedName>
    <definedName name="fukfu" hidden="1">{#N/A,#N/A,FALSE,"A";#N/A,#N/A,FALSE,"B"}</definedName>
    <definedName name="Full_Print" localSheetId="3">#REF!</definedName>
    <definedName name="Full_Print" localSheetId="1">#REF!</definedName>
    <definedName name="Full_Print" localSheetId="0">#REF!</definedName>
    <definedName name="Full_Print">#REF!</definedName>
    <definedName name="Fun" localSheetId="3" hidden="1">{#N/A,#N/A,FALSE,"A";#N/A,#N/A,FALSE,"B"}</definedName>
    <definedName name="Fun" localSheetId="1" hidden="1">{#N/A,#N/A,FALSE,"A";#N/A,#N/A,FALSE,"B"}</definedName>
    <definedName name="Fun" localSheetId="2" hidden="1">{#N/A,#N/A,FALSE,"A";#N/A,#N/A,FALSE,"B"}</definedName>
    <definedName name="Fun" hidden="1">{#N/A,#N/A,FALSE,"A";#N/A,#N/A,FALSE,"B"}</definedName>
    <definedName name="fvfdtr" localSheetId="3" hidden="1">{#N/A,#N/A,FALSE,"A";#N/A,#N/A,FALSE,"B"}</definedName>
    <definedName name="fvfdtr" localSheetId="1" hidden="1">{#N/A,#N/A,FALSE,"A";#N/A,#N/A,FALSE,"B"}</definedName>
    <definedName name="fvfdtr" localSheetId="2" hidden="1">{#N/A,#N/A,FALSE,"A";#N/A,#N/A,FALSE,"B"}</definedName>
    <definedName name="fvfdtr" hidden="1">{#N/A,#N/A,FALSE,"A";#N/A,#N/A,FALSE,"B"}</definedName>
    <definedName name="g" localSheetId="3">#REF!</definedName>
    <definedName name="g" localSheetId="1">#REF!</definedName>
    <definedName name="g" localSheetId="0">#REF!</definedName>
    <definedName name="g">#REF!</definedName>
    <definedName name="G_70" localSheetId="3">#REF!</definedName>
    <definedName name="G_70" localSheetId="1">#REF!</definedName>
    <definedName name="G_70" localSheetId="0">#REF!</definedName>
    <definedName name="G_70">#REF!</definedName>
    <definedName name="gbhgb" localSheetId="3" hidden="1">{#N/A,#N/A,FALSE,"A";#N/A,#N/A,FALSE,"B"}</definedName>
    <definedName name="gbhgb" localSheetId="1" hidden="1">{#N/A,#N/A,FALSE,"A";#N/A,#N/A,FALSE,"B"}</definedName>
    <definedName name="gbhgb" localSheetId="2" hidden="1">{#N/A,#N/A,FALSE,"A";#N/A,#N/A,FALSE,"B"}</definedName>
    <definedName name="gbhgb" hidden="1">{#N/A,#N/A,FALSE,"A";#N/A,#N/A,FALSE,"B"}</definedName>
    <definedName name="gbp" localSheetId="2">[21]name!$D$9</definedName>
    <definedName name="gbp">[20]name!$D$9</definedName>
    <definedName name="gd" localSheetId="3" hidden="1">{#N/A,#N/A,FALSE,"A";#N/A,#N/A,FALSE,"B"}</definedName>
    <definedName name="gd" localSheetId="1" hidden="1">{#N/A,#N/A,FALSE,"A";#N/A,#N/A,FALSE,"B"}</definedName>
    <definedName name="gd" localSheetId="2" hidden="1">{#N/A,#N/A,FALSE,"A";#N/A,#N/A,FALSE,"B"}</definedName>
    <definedName name="gd" hidden="1">{#N/A,#N/A,FALSE,"A";#N/A,#N/A,FALSE,"B"}</definedName>
    <definedName name="gen_path" localSheetId="3">#REF!</definedName>
    <definedName name="gen_path" localSheetId="1">#REF!</definedName>
    <definedName name="gen_path" localSheetId="0">#REF!</definedName>
    <definedName name="gen_path">#REF!</definedName>
    <definedName name="gf" localSheetId="3" hidden="1">{#N/A,#N/A,FALSE,"A";#N/A,#N/A,FALSE,"B"}</definedName>
    <definedName name="gf" localSheetId="1" hidden="1">{#N/A,#N/A,FALSE,"A";#N/A,#N/A,FALSE,"B"}</definedName>
    <definedName name="gf" localSheetId="2" hidden="1">{#N/A,#N/A,FALSE,"A";#N/A,#N/A,FALSE,"B"}</definedName>
    <definedName name="gf" hidden="1">{#N/A,#N/A,FALSE,"A";#N/A,#N/A,FALSE,"B"}</definedName>
    <definedName name="gfdsacv" localSheetId="3" hidden="1">{#N/A,#N/A,FALSE,"A";#N/A,#N/A,FALSE,"B"}</definedName>
    <definedName name="gfdsacv" localSheetId="1" hidden="1">{#N/A,#N/A,FALSE,"A";#N/A,#N/A,FALSE,"B"}</definedName>
    <definedName name="gfdsacv" localSheetId="2" hidden="1">{#N/A,#N/A,FALSE,"A";#N/A,#N/A,FALSE,"B"}</definedName>
    <definedName name="gfdsacv" hidden="1">{#N/A,#N/A,FALSE,"A";#N/A,#N/A,FALSE,"B"}</definedName>
    <definedName name="gfgwgt" localSheetId="3" hidden="1">{#N/A,#N/A,FALSE,"A";#N/A,#N/A,FALSE,"B"}</definedName>
    <definedName name="gfgwgt" localSheetId="1" hidden="1">{#N/A,#N/A,FALSE,"A";#N/A,#N/A,FALSE,"B"}</definedName>
    <definedName name="gfgwgt" localSheetId="2" hidden="1">{#N/A,#N/A,FALSE,"A";#N/A,#N/A,FALSE,"B"}</definedName>
    <definedName name="gfgwgt" hidden="1">{#N/A,#N/A,FALSE,"A";#N/A,#N/A,FALSE,"B"}</definedName>
    <definedName name="gfhd" localSheetId="3" hidden="1">{#N/A,#N/A,FALSE,"A";#N/A,#N/A,FALSE,"B"}</definedName>
    <definedName name="gfhd" localSheetId="1" hidden="1">{#N/A,#N/A,FALSE,"A";#N/A,#N/A,FALSE,"B"}</definedName>
    <definedName name="gfhd" localSheetId="2" hidden="1">{#N/A,#N/A,FALSE,"A";#N/A,#N/A,FALSE,"B"}</definedName>
    <definedName name="gfhd" hidden="1">{#N/A,#N/A,FALSE,"A";#N/A,#N/A,FALSE,"B"}</definedName>
    <definedName name="gfnyds" localSheetId="3" hidden="1">{#N/A,#N/A,FALSE,"A";#N/A,#N/A,FALSE,"B"}</definedName>
    <definedName name="gfnyds" localSheetId="1" hidden="1">{#N/A,#N/A,FALSE,"A";#N/A,#N/A,FALSE,"B"}</definedName>
    <definedName name="gfnyds" localSheetId="2" hidden="1">{#N/A,#N/A,FALSE,"A";#N/A,#N/A,FALSE,"B"}</definedName>
    <definedName name="gfnyds" hidden="1">{#N/A,#N/A,FALSE,"A";#N/A,#N/A,FALSE,"B"}</definedName>
    <definedName name="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g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gg" hidden="1">{#N/A,#N/A,FALSE,"A";#N/A,#N/A,FALSE,"B-TOT";#N/A,#N/A,FALSE,"Declaration1";#N/A,#N/A,FALSE,"Spravka1";#N/A,#N/A,FALSE,"A (2)";#N/A,#N/A,FALSE,"B-TOT (2)";#N/A,#N/A,FALSE,"Declaration1 (2)";#N/A,#N/A,FALSE,"Spravka1 (2)"}</definedName>
    <definedName name="gh" localSheetId="3" hidden="1">{#N/A,#N/A,FALSE,"A";#N/A,#N/A,FALSE,"B"}</definedName>
    <definedName name="gh" localSheetId="1" hidden="1">{#N/A,#N/A,FALSE,"A";#N/A,#N/A,FALSE,"B"}</definedName>
    <definedName name="gh" localSheetId="2" hidden="1">{#N/A,#N/A,FALSE,"A";#N/A,#N/A,FALSE,"B"}</definedName>
    <definedName name="gh" hidden="1">{#N/A,#N/A,FALSE,"A";#N/A,#N/A,FALSE,"B"}</definedName>
    <definedName name="ghg" localSheetId="3" hidden="1">{#N/A,#N/A,FALSE,"A";#N/A,#N/A,FALSE,"B"}</definedName>
    <definedName name="ghg" localSheetId="1" hidden="1">{#N/A,#N/A,FALSE,"A";#N/A,#N/A,FALSE,"B"}</definedName>
    <definedName name="ghg" localSheetId="2" hidden="1">{#N/A,#N/A,FALSE,"A";#N/A,#N/A,FALSE,"B"}</definedName>
    <definedName name="ghg" hidden="1">{#N/A,#N/A,FALSE,"A";#N/A,#N/A,FALSE,"B"}</definedName>
    <definedName name="ghgnhg" localSheetId="3" hidden="1">{#N/A,#N/A,FALSE,"A";#N/A,#N/A,FALSE,"B"}</definedName>
    <definedName name="ghgnhg" localSheetId="1" hidden="1">{#N/A,#N/A,FALSE,"A";#N/A,#N/A,FALSE,"B"}</definedName>
    <definedName name="ghgnhg" localSheetId="2" hidden="1">{#N/A,#N/A,FALSE,"A";#N/A,#N/A,FALSE,"B"}</definedName>
    <definedName name="ghgnhg" hidden="1">{#N/A,#N/A,FALSE,"A";#N/A,#N/A,FALSE,"B"}</definedName>
    <definedName name="GHJ">[46]t0_name!$D$8</definedName>
    <definedName name="ghj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h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hj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hjh" hidden="1">{#N/A,#N/A,FALSE,"A";#N/A,#N/A,FALSE,"B-TOT";#N/A,#N/A,FALSE,"Declaration1";#N/A,#N/A,FALSE,"Spravka1";#N/A,#N/A,FALSE,"A (2)";#N/A,#N/A,FALSE,"B-TOT (2)";#N/A,#N/A,FALSE,"Declaration1 (2)";#N/A,#N/A,FALSE,"Spravka1 (2)"}</definedName>
    <definedName name="ghwtrg" localSheetId="3" hidden="1">{#N/A,#N/A,FALSE,"A";#N/A,#N/A,FALSE,"B"}</definedName>
    <definedName name="ghwtrg" localSheetId="1" hidden="1">{#N/A,#N/A,FALSE,"A";#N/A,#N/A,FALSE,"B"}</definedName>
    <definedName name="ghwtrg" localSheetId="2" hidden="1">{#N/A,#N/A,FALSE,"A";#N/A,#N/A,FALSE,"B"}</definedName>
    <definedName name="ghwtrg" hidden="1">{#N/A,#N/A,FALSE,"A";#N/A,#N/A,FALSE,"B"}</definedName>
    <definedName name="gnjny" localSheetId="3" hidden="1">{#N/A,#N/A,FALSE,"A";#N/A,#N/A,FALSE,"B"}</definedName>
    <definedName name="gnjny" localSheetId="1" hidden="1">{#N/A,#N/A,FALSE,"A";#N/A,#N/A,FALSE,"B"}</definedName>
    <definedName name="gnjny" localSheetId="2" hidden="1">{#N/A,#N/A,FALSE,"A";#N/A,#N/A,FALSE,"B"}</definedName>
    <definedName name="gnjny" hidden="1">{#N/A,#N/A,FALSE,"A";#N/A,#N/A,FALSE,"B"}</definedName>
    <definedName name="gntyjnty" localSheetId="3" hidden="1">{#N/A,#N/A,FALSE,"A";#N/A,#N/A,FALSE,"B"}</definedName>
    <definedName name="gntyjnty" localSheetId="1" hidden="1">{#N/A,#N/A,FALSE,"A";#N/A,#N/A,FALSE,"B"}</definedName>
    <definedName name="gntyjnty" localSheetId="2" hidden="1">{#N/A,#N/A,FALSE,"A";#N/A,#N/A,FALSE,"B"}</definedName>
    <definedName name="gntyjnty" hidden="1">{#N/A,#N/A,FALSE,"A";#N/A,#N/A,FALSE,"B"}</definedName>
    <definedName name="GorodnikO" localSheetId="3">#REF!</definedName>
    <definedName name="GorodnikO" localSheetId="1">#REF!</definedName>
    <definedName name="GorodnikO" localSheetId="0">#REF!</definedName>
    <definedName name="GorodnikO">#REF!</definedName>
    <definedName name="grgsd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rgsdr" hidden="1">{#N/A,#N/A,FALSE,"A";#N/A,#N/A,FALSE,"B-TOT";#N/A,#N/A,FALSE,"Declaration1";#N/A,#N/A,FALSE,"Spravka1";#N/A,#N/A,FALSE,"A (2)";#N/A,#N/A,FALSE,"B-TOT (2)";#N/A,#N/A,FALSE,"Declaration1 (2)";#N/A,#N/A,FALSE,"Spravka1 (2)"}</definedName>
    <definedName name="Gross" localSheetId="3" hidden="1">{#N/A,#N/A,FALSE,"A";#N/A,#N/A,FALSE,"B"}</definedName>
    <definedName name="Gross" localSheetId="1" hidden="1">{#N/A,#N/A,FALSE,"A";#N/A,#N/A,FALSE,"B"}</definedName>
    <definedName name="Gross" localSheetId="2" hidden="1">{#N/A,#N/A,FALSE,"A";#N/A,#N/A,FALSE,"B"}</definedName>
    <definedName name="Gross" hidden="1">{#N/A,#N/A,FALSE,"A";#N/A,#N/A,FALSE,"B"}</definedName>
    <definedName name="GroupEntities">[47]Entities!$B$4:$B$85</definedName>
    <definedName name="GRPPERS">[23]Lookup!$G$2:$G$18</definedName>
    <definedName name="grtf" localSheetId="3" hidden="1">{#N/A,#N/A,FALSE,"A";#N/A,#N/A,FALSE,"B"}</definedName>
    <definedName name="grtf" localSheetId="1" hidden="1">{#N/A,#N/A,FALSE,"A";#N/A,#N/A,FALSE,"B"}</definedName>
    <definedName name="grtf" localSheetId="2" hidden="1">{#N/A,#N/A,FALSE,"A";#N/A,#N/A,FALSE,"B"}</definedName>
    <definedName name="grtf" hidden="1">{#N/A,#N/A,FALSE,"A";#N/A,#N/A,FALSE,"B"}</definedName>
    <definedName name="grt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r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rt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rtt" hidden="1">{#N/A,#N/A,FALSE,"A";#N/A,#N/A,FALSE,"B-TOT";#N/A,#N/A,FALSE,"Declaration1";#N/A,#N/A,FALSE,"Spravka1";#N/A,#N/A,FALSE,"A (2)";#N/A,#N/A,FALSE,"B-TOT (2)";#N/A,#N/A,FALSE,"Declaration1 (2)";#N/A,#N/A,FALSE,"Spravka1 (2)"}</definedName>
    <definedName name="GS" localSheetId="3">#REF!</definedName>
    <definedName name="GS" localSheetId="1">#REF!</definedName>
    <definedName name="GS" localSheetId="0">#REF!</definedName>
    <definedName name="GS">#REF!</definedName>
    <definedName name="g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sd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sdgbgh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 localSheetId="3">[20]!печ_кн</definedName>
    <definedName name="gtxb" localSheetId="1">[20]!печ_кн</definedName>
    <definedName name="gtxb" localSheetId="0">[20]!печ_кн</definedName>
    <definedName name="gtxb">[20]!печ_кн</definedName>
    <definedName name="gugui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yjgj">[48]General!$A$40</definedName>
    <definedName name="h" localSheetId="2">#REF!</definedName>
    <definedName name="h">'[49]Dic (H)'!$B$1059</definedName>
    <definedName name="hdnb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dn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dnb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dnb" hidden="1">{#N/A,#N/A,FALSE,"A";#N/A,#N/A,FALSE,"B-TOT";#N/A,#N/A,FALSE,"Declaration1";#N/A,#N/A,FALSE,"Spravka1";#N/A,#N/A,FALSE,"A (2)";#N/A,#N/A,FALSE,"B-TOT (2)";#N/A,#N/A,FALSE,"Declaration1 (2)";#N/A,#N/A,FALSE,"Spravka1 (2)"}</definedName>
    <definedName name="Header_Row" localSheetId="3">ROW(#REF!)</definedName>
    <definedName name="Header_Row" localSheetId="1">ROW(#REF!)</definedName>
    <definedName name="Header_Row" localSheetId="0">ROW(#REF!)</definedName>
    <definedName name="Header_Row">ROW(#REF!)</definedName>
    <definedName name="header1" localSheetId="3">#REF!</definedName>
    <definedName name="header1" localSheetId="1">#REF!</definedName>
    <definedName name="header1" localSheetId="0">#REF!</definedName>
    <definedName name="header1">#REF!</definedName>
    <definedName name="hgdd" localSheetId="3" hidden="1">{#N/A,#N/A,FALSE,"A";#N/A,#N/A,FALSE,"B"}</definedName>
    <definedName name="hgdd" localSheetId="1" hidden="1">{#N/A,#N/A,FALSE,"A";#N/A,#N/A,FALSE,"B"}</definedName>
    <definedName name="hgdd" localSheetId="2" hidden="1">{#N/A,#N/A,FALSE,"A";#N/A,#N/A,FALSE,"B"}</definedName>
    <definedName name="hgdd" hidden="1">{#N/A,#N/A,FALSE,"A";#N/A,#N/A,FALSE,"B"}</definedName>
    <definedName name="hgdjdgyj" localSheetId="3" hidden="1">{#N/A,#N/A,FALSE,"A";#N/A,#N/A,FALSE,"B"}</definedName>
    <definedName name="hgdjdgyj" localSheetId="1" hidden="1">{#N/A,#N/A,FALSE,"A";#N/A,#N/A,FALSE,"B"}</definedName>
    <definedName name="hgdjdgyj" localSheetId="2" hidden="1">{#N/A,#N/A,FALSE,"A";#N/A,#N/A,FALSE,"B"}</definedName>
    <definedName name="hgdjdgyj" hidden="1">{#N/A,#N/A,FALSE,"A";#N/A,#N/A,FALSE,"B"}</definedName>
    <definedName name="hgdsf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dsff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f" hidden="1">{#N/A,#N/A,FALSE,"A";#N/A,#N/A,FALSE,"B-TOT";#N/A,#N/A,FALSE,"Declaration1";#N/A,#N/A,FALSE,"Spravka1";#N/A,#N/A,FALSE,"A (2)";#N/A,#N/A,FALSE,"B-TOT (2)";#N/A,#N/A,FALSE,"Declaration1 (2)";#N/A,#N/A,FALSE,"Spravka1 (2)"}</definedName>
    <definedName name="hgfh" localSheetId="3" hidden="1">{#N/A,#N/A,FALSE,"A";#N/A,#N/A,FALSE,"B"}</definedName>
    <definedName name="hgfh" localSheetId="1" hidden="1">{#N/A,#N/A,FALSE,"A";#N/A,#N/A,FALSE,"B"}</definedName>
    <definedName name="hgfh" localSheetId="2" hidden="1">{#N/A,#N/A,FALSE,"A";#N/A,#N/A,FALSE,"B"}</definedName>
    <definedName name="hgfh" hidden="1">{#N/A,#N/A,FALSE,"A";#N/A,#N/A,FALSE,"B"}</definedName>
    <definedName name="hg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gfdgfd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g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gj" hidden="1">{#N/A,#N/A,FALSE,"A";#N/A,#N/A,FALSE,"B-TOT";#N/A,#N/A,FALSE,"Declaration1";#N/A,#N/A,FALSE,"Spravka1";#N/A,#N/A,FALSE,"A (2)";#N/A,#N/A,FALSE,"B-TOT (2)";#N/A,#N/A,FALSE,"Declaration1 (2)";#N/A,#N/A,FALSE,"Spravka1 (2)"}</definedName>
    <definedName name="hgnhgngh" localSheetId="3" hidden="1">{#N/A,#N/A,FALSE,"A";#N/A,#N/A,FALSE,"B"}</definedName>
    <definedName name="hgnhgngh" localSheetId="1" hidden="1">{#N/A,#N/A,FALSE,"A";#N/A,#N/A,FALSE,"B"}</definedName>
    <definedName name="hgnhgngh" localSheetId="2" hidden="1">{#N/A,#N/A,FALSE,"A";#N/A,#N/A,FALSE,"B"}</definedName>
    <definedName name="hgnhgngh" hidden="1">{#N/A,#N/A,FALSE,"A";#N/A,#N/A,FALSE,"B"}</definedName>
    <definedName name="hhhoh" localSheetId="3" hidden="1">{#N/A,#N/A,FALSE,"A";#N/A,#N/A,FALSE,"B"}</definedName>
    <definedName name="hhhoh" localSheetId="1" hidden="1">{#N/A,#N/A,FALSE,"A";#N/A,#N/A,FALSE,"B"}</definedName>
    <definedName name="hhhoh" localSheetId="2" hidden="1">{#N/A,#N/A,FALSE,"A";#N/A,#N/A,FALSE,"B"}</definedName>
    <definedName name="hhhoh" hidden="1">{#N/A,#N/A,FALSE,"A";#N/A,#N/A,FALSE,"B"}</definedName>
    <definedName name="hhjhj" localSheetId="3" hidden="1">{#N/A,#N/A,FALSE,"A";#N/A,#N/A,FALSE,"B"}</definedName>
    <definedName name="hhjhj" localSheetId="1" hidden="1">{#N/A,#N/A,FALSE,"A";#N/A,#N/A,FALSE,"B"}</definedName>
    <definedName name="hhjhj" localSheetId="2" hidden="1">{#N/A,#N/A,FALSE,"A";#N/A,#N/A,FALSE,"B"}</definedName>
    <definedName name="hhjhj" hidden="1">{#N/A,#N/A,FALSE,"A";#N/A,#N/A,FALSE,"B"}</definedName>
    <definedName name="hihhi" localSheetId="3" hidden="1">{#N/A,#N/A,FALSE,"A";#N/A,#N/A,FALSE,"B"}</definedName>
    <definedName name="hihhi" localSheetId="1" hidden="1">{#N/A,#N/A,FALSE,"A";#N/A,#N/A,FALSE,"B"}</definedName>
    <definedName name="hihhi" localSheetId="2" hidden="1">{#N/A,#N/A,FALSE,"A";#N/A,#N/A,FALSE,"B"}</definedName>
    <definedName name="hihhi" hidden="1">{#N/A,#N/A,FALSE,"A";#N/A,#N/A,FALSE,"B"}</definedName>
    <definedName name="HJ" localSheetId="3" hidden="1">{#N/A,#N/A,FALSE,"A";#N/A,#N/A,FALSE,"B"}</definedName>
    <definedName name="HJ" localSheetId="1" hidden="1">{#N/A,#N/A,FALSE,"A";#N/A,#N/A,FALSE,"B"}</definedName>
    <definedName name="HJ" localSheetId="2" hidden="1">{#N/A,#N/A,FALSE,"A";#N/A,#N/A,FALSE,"B"}</definedName>
    <definedName name="HJ" hidden="1">{#N/A,#N/A,FALSE,"A";#N/A,#N/A,FALSE,"B"}</definedName>
    <definedName name="hj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hj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hj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ggj">[48]General!$A$38</definedName>
    <definedName name="hjhhh" localSheetId="3" hidden="1">{#N/A,#N/A,FALSE,"A";#N/A,#N/A,FALSE,"B"}</definedName>
    <definedName name="hjhhh" localSheetId="1" hidden="1">{#N/A,#N/A,FALSE,"A";#N/A,#N/A,FALSE,"B"}</definedName>
    <definedName name="hjhhh" localSheetId="2" hidden="1">{#N/A,#N/A,FALSE,"A";#N/A,#N/A,FALSE,"B"}</definedName>
    <definedName name="hjhhh" hidden="1">{#N/A,#N/A,FALSE,"A";#N/A,#N/A,FALSE,"B"}</definedName>
    <definedName name="hjj">'[20]#ССЫЛКА'!$H$1:$AC$69</definedName>
    <definedName name="hjjjjj" localSheetId="3">[20]!печ_кн1</definedName>
    <definedName name="hjjjjj" localSheetId="1">[20]!печ_кн1</definedName>
    <definedName name="hjjjjj" localSheetId="0">[20]!печ_кн1</definedName>
    <definedName name="hjjjjj">[20]!печ_кн1</definedName>
    <definedName name="hndg" localSheetId="3" hidden="1">{#N/A,#N/A,FALSE,"A";#N/A,#N/A,FALSE,"B"}</definedName>
    <definedName name="hndg" localSheetId="1" hidden="1">{#N/A,#N/A,FALSE,"A";#N/A,#N/A,FALSE,"B"}</definedName>
    <definedName name="hndg" localSheetId="2" hidden="1">{#N/A,#N/A,FALSE,"A";#N/A,#N/A,FALSE,"B"}</definedName>
    <definedName name="hndg" hidden="1">{#N/A,#N/A,FALSE,"A";#N/A,#N/A,FALSE,"B"}</definedName>
    <definedName name="hor1.1" localSheetId="3">#REF!</definedName>
    <definedName name="hor1.1" localSheetId="1">#REF!</definedName>
    <definedName name="hor1.1" localSheetId="0">#REF!</definedName>
    <definedName name="hor1.1">#REF!</definedName>
    <definedName name="hor1.2" localSheetId="3">#REF!</definedName>
    <definedName name="hor1.2" localSheetId="1">#REF!</definedName>
    <definedName name="hor1.2" localSheetId="0">#REF!</definedName>
    <definedName name="hor1.2">#REF!</definedName>
    <definedName name="hor1.3" localSheetId="3">#REF!</definedName>
    <definedName name="hor1.3" localSheetId="1">#REF!</definedName>
    <definedName name="hor1.3" localSheetId="0">#REF!</definedName>
    <definedName name="hor1.3">#REF!</definedName>
    <definedName name="hor1.4" localSheetId="3">#REF!</definedName>
    <definedName name="hor1.4" localSheetId="1">#REF!</definedName>
    <definedName name="hor1.4" localSheetId="0">#REF!</definedName>
    <definedName name="hor1.4">#REF!</definedName>
    <definedName name="hor1.5" localSheetId="3">#REF!</definedName>
    <definedName name="hor1.5" localSheetId="1">#REF!</definedName>
    <definedName name="hor1.5" localSheetId="0">#REF!</definedName>
    <definedName name="hor1.5">#REF!</definedName>
    <definedName name="hor1.6" localSheetId="3">#REF!</definedName>
    <definedName name="hor1.6" localSheetId="1">#REF!</definedName>
    <definedName name="hor1.6" localSheetId="0">#REF!</definedName>
    <definedName name="hor1.6">#REF!</definedName>
    <definedName name="hor1.7" localSheetId="3">#REF!</definedName>
    <definedName name="hor1.7" localSheetId="1">#REF!</definedName>
    <definedName name="hor1.7" localSheetId="0">#REF!</definedName>
    <definedName name="hor1.7">#REF!</definedName>
    <definedName name="hor1.8" localSheetId="3">#REF!</definedName>
    <definedName name="hor1.8" localSheetId="1">#REF!</definedName>
    <definedName name="hor1.8" localSheetId="0">#REF!</definedName>
    <definedName name="hor1.8">#REF!</definedName>
    <definedName name="hor2.2" localSheetId="3">#REF!</definedName>
    <definedName name="hor2.2" localSheetId="1">#REF!</definedName>
    <definedName name="hor2.2" localSheetId="0">#REF!</definedName>
    <definedName name="hor2.2">#REF!</definedName>
    <definedName name="hor2.3" localSheetId="3">#REF!</definedName>
    <definedName name="hor2.3" localSheetId="1">#REF!</definedName>
    <definedName name="hor2.3" localSheetId="0">#REF!</definedName>
    <definedName name="hor2.3">#REF!</definedName>
    <definedName name="hor2.4" localSheetId="3">#REF!</definedName>
    <definedName name="hor2.4" localSheetId="1">#REF!</definedName>
    <definedName name="hor2.4" localSheetId="0">#REF!</definedName>
    <definedName name="hor2.4">#REF!</definedName>
    <definedName name="HTML_CodePage" hidden="1">1251</definedName>
    <definedName name="HTML_Control" localSheetId="3" hidden="1">{"'Лист 1'!$A$1:$D$230"}</definedName>
    <definedName name="HTML_Control" localSheetId="1" hidden="1">{"'Лист 1'!$A$1:$D$230"}</definedName>
    <definedName name="HTML_Control" localSheetId="2" hidden="1">{"'Лист 1'!$A$1:$D$230"}</definedName>
    <definedName name="HTML_Control" hidden="1">{"'Лист 1'!$A$1:$D$230"}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"\\servers\WEBSHUB\bhf2.htm"</definedName>
    <definedName name="HTML_PathTemplate" hidden="1">"\\servers\WEBSHUB\Template.htm"</definedName>
    <definedName name="I" localSheetId="3" hidden="1">{#N/A,#N/A,FALSE,"Aging Summary";#N/A,#N/A,FALSE,"Ratio Analysis";#N/A,#N/A,FALSE,"Test 120 Day Accts";#N/A,#N/A,FALSE,"Tickmarks"}</definedName>
    <definedName name="I" localSheetId="1" hidden="1">{#N/A,#N/A,FALSE,"Aging Summary";#N/A,#N/A,FALSE,"Ratio Analysis";#N/A,#N/A,FALSE,"Test 120 Day Accts";#N/A,#N/A,FALSE,"Tickmarks"}</definedName>
    <definedName name="I" localSheetId="2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CAccts" localSheetId="3">'[36]Admin (H)'!#REF!</definedName>
    <definedName name="ICAccts" localSheetId="1">'[36]Admin (H)'!#REF!</definedName>
    <definedName name="ICAccts" localSheetId="0">'[36]Admin (H)'!#REF!</definedName>
    <definedName name="ICAccts">'[36]Admin (H)'!#REF!</definedName>
    <definedName name="ICSalMarErrorCount">#REF!</definedName>
    <definedName name="ICSalRevErrorCount">#REF!</definedName>
    <definedName name="ICSalVolErrorCount">#REF!</definedName>
    <definedName name="IIII" localSheetId="3" hidden="1">{#N/A,#N/A,FALSE,"Aging Summary";#N/A,#N/A,FALSE,"Ratio Analysis";#N/A,#N/A,FALSE,"Test 120 Day Accts";#N/A,#N/A,FALSE,"Tickmarks"}</definedName>
    <definedName name="IIII" localSheetId="1" hidden="1">{#N/A,#N/A,FALSE,"Aging Summary";#N/A,#N/A,FALSE,"Ratio Analysis";#N/A,#N/A,FALSE,"Test 120 Day Accts";#N/A,#N/A,FALSE,"Tickmarks"}</definedName>
    <definedName name="IIII" localSheetId="2" hidden="1">{#N/A,#N/A,FALSE,"Aging Summary";#N/A,#N/A,FALSE,"Ratio Analysis";#N/A,#N/A,FALSE,"Test 120 Day Accts";#N/A,#N/A,FALSE,"Tickmarks"}</definedName>
    <definedName name="IIII" hidden="1">{#N/A,#N/A,FALSE,"Aging Summary";#N/A,#N/A,FALSE,"Ratio Analysis";#N/A,#N/A,FALSE,"Test 120 Day Accts";#N/A,#N/A,FALSE,"Tickmarks"}</definedName>
    <definedName name="ikhgg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ikhggh" hidden="1">{#N/A,#N/A,FALSE,"A";#N/A,#N/A,FALSE,"B-TOT";#N/A,#N/A,FALSE,"Declaration1";#N/A,#N/A,FALSE,"Spravka1";#N/A,#N/A,FALSE,"A (2)";#N/A,#N/A,FALSE,"B-TOT (2)";#N/A,#N/A,FALSE,"Declaration1 (2)";#N/A,#N/A,FALSE,"Spravka1 (2)"}</definedName>
    <definedName name="ikhjhggh" localSheetId="3" hidden="1">{#N/A,#N/A,FALSE,"A";#N/A,#N/A,FALSE,"B"}</definedName>
    <definedName name="ikhjhggh" localSheetId="1" hidden="1">{#N/A,#N/A,FALSE,"A";#N/A,#N/A,FALSE,"B"}</definedName>
    <definedName name="ikhjhggh" localSheetId="2" hidden="1">{#N/A,#N/A,FALSE,"A";#N/A,#N/A,FALSE,"B"}</definedName>
    <definedName name="ikhjhggh" hidden="1">{#N/A,#N/A,FALSE,"A";#N/A,#N/A,FALSE,"B"}</definedName>
    <definedName name="IlyusizivaG" localSheetId="3">#REF!</definedName>
    <definedName name="IlyusizivaG" localSheetId="1">#REF!</definedName>
    <definedName name="IlyusizivaG" localSheetId="0">#REF!</definedName>
    <definedName name="IlyusizivaG">#REF!</definedName>
    <definedName name="Income_202" localSheetId="3" hidden="1">{#N/A,#N/A,FALSE,"A";#N/A,#N/A,FALSE,"B"}</definedName>
    <definedName name="Income_202" localSheetId="1" hidden="1">{#N/A,#N/A,FALSE,"A";#N/A,#N/A,FALSE,"B"}</definedName>
    <definedName name="Income_202" localSheetId="2" hidden="1">{#N/A,#N/A,FALSE,"A";#N/A,#N/A,FALSE,"B"}</definedName>
    <definedName name="Income_202" hidden="1">{#N/A,#N/A,FALSE,"A";#N/A,#N/A,FALSE,"B"}</definedName>
    <definedName name="income_tax_expense" localSheetId="3">#REF!</definedName>
    <definedName name="income_tax_expense" localSheetId="1">#REF!</definedName>
    <definedName name="income_tax_expense" localSheetId="0">#REF!</definedName>
    <definedName name="income_tax_expense">#REF!</definedName>
    <definedName name="incstm" localSheetId="3">#REF!</definedName>
    <definedName name="incstm" localSheetId="1">#REF!</definedName>
    <definedName name="incstm" localSheetId="0">#REF!</definedName>
    <definedName name="incstm">#REF!</definedName>
    <definedName name="INFO_BI_EXE_NAME" hidden="1">"BICPARTNERV11.EXE"</definedName>
    <definedName name="INFO_EXE_SERVER_PATH" hidden="1">"C:\Pastel11\BICPARTNERV11.EXE"</definedName>
    <definedName name="INFO_INSTANCE_ID" hidden="1">"0"</definedName>
    <definedName name="INFO_INSTANCE_NAME" hidden="1">"Management Pack D-2-1 (P v11)_20120206_08_20_04_2020.xls"</definedName>
    <definedName name="INFO_REPORT_CODE" hidden="1">"P10-FI01-2-1"</definedName>
    <definedName name="INFO_REPORT_ID" hidden="1">"2"</definedName>
    <definedName name="INFO_REPORT_NAME" hidden="1">"Management Pack D-2-1 (P v11)"</definedName>
    <definedName name="INFO_RUN_USER" hidden="1">""</definedName>
    <definedName name="INFO_RUN_WORKSTATION" hidden="1">"ALICE-PC"</definedName>
    <definedName name="Int" localSheetId="3">#REF!</definedName>
    <definedName name="Int" localSheetId="1">#REF!</definedName>
    <definedName name="Int" localSheetId="0">#REF!</definedName>
    <definedName name="Int">#REF!</definedName>
    <definedName name="Interest_expenses" localSheetId="3">#REF!</definedName>
    <definedName name="Interest_expenses" localSheetId="1">#REF!</definedName>
    <definedName name="Interest_expenses" localSheetId="0">#REF!</definedName>
    <definedName name="Interest_expenses">#REF!</definedName>
    <definedName name="Interest_Income" localSheetId="3">#REF!</definedName>
    <definedName name="Interest_Income" localSheetId="1">#REF!</definedName>
    <definedName name="Interest_Income" localSheetId="0">#REF!</definedName>
    <definedName name="Interest_Income">#REF!</definedName>
    <definedName name="Interest_Rate" localSheetId="3">#REF!</definedName>
    <definedName name="Interest_Rate" localSheetId="1">#REF!</definedName>
    <definedName name="Interest_Rate" localSheetId="0">#REF!</definedName>
    <definedName name="Interest_Rate">#REF!</definedName>
    <definedName name="Intfffff" localSheetId="3" hidden="1">[50]!Intfffff</definedName>
    <definedName name="Intfffff" localSheetId="1" hidden="1">[50]!Intfffff</definedName>
    <definedName name="Intfffff" localSheetId="0" hidden="1">[50]!Intfffff</definedName>
    <definedName name="Intfffff" hidden="1">[50]!Intfffff</definedName>
    <definedName name="iopppsdgfhgkljxvbxznxzcmv" localSheetId="3" hidden="1">{#N/A,#N/A,FALSE,"Aging Summary";#N/A,#N/A,FALSE,"Ratio Analysis";#N/A,#N/A,FALSE,"Test 120 Day Accts";#N/A,#N/A,FALSE,"Tickmarks"}</definedName>
    <definedName name="iopppsdgfhgkljxvbxznxzcmv" localSheetId="1" hidden="1">{#N/A,#N/A,FALSE,"Aging Summary";#N/A,#N/A,FALSE,"Ratio Analysis";#N/A,#N/A,FALSE,"Test 120 Day Accts";#N/A,#N/A,FALSE,"Tickmarks"}</definedName>
    <definedName name="iopppsdgfhgkljxvbxznxzcmv" localSheetId="2" hidden="1">{#N/A,#N/A,FALSE,"Aging Summary";#N/A,#N/A,FALSE,"Ratio Analysis";#N/A,#N/A,FALSE,"Test 120 Day Accts";#N/A,#N/A,FALSE,"Tickmarks"}</definedName>
    <definedName name="iopppsdgfhgkljxvbxznxzcmv" hidden="1">{#N/A,#N/A,FALSE,"Aging Summary";#N/A,#N/A,FALSE,"Ratio Analysis";#N/A,#N/A,FALSE,"Test 120 Day Accts";#N/A,#N/A,FALSE,"Tickmarks"}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40346.5569791667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uk" localSheetId="3" hidden="1">{#N/A,#N/A,FALSE,"A";#N/A,#N/A,FALSE,"B"}</definedName>
    <definedName name="iuk" localSheetId="1" hidden="1">{#N/A,#N/A,FALSE,"A";#N/A,#N/A,FALSE,"B"}</definedName>
    <definedName name="iuk" localSheetId="2" hidden="1">{#N/A,#N/A,FALSE,"A";#N/A,#N/A,FALSE,"B"}</definedName>
    <definedName name="iuk" hidden="1">{#N/A,#N/A,FALSE,"A";#N/A,#N/A,FALSE,"B"}</definedName>
    <definedName name="j" localSheetId="3">#REF!</definedName>
    <definedName name="j" localSheetId="1">#REF!</definedName>
    <definedName name="j" localSheetId="0">#REF!</definedName>
    <definedName name="j">#REF!</definedName>
    <definedName name="Jan" localSheetId="3" hidden="1">{#N/A,#N/A,FALSE,"A";#N/A,#N/A,FALSE,"B"}</definedName>
    <definedName name="Jan" localSheetId="1" hidden="1">{#N/A,#N/A,FALSE,"A";#N/A,#N/A,FALSE,"B"}</definedName>
    <definedName name="Jan" localSheetId="2" hidden="1">{#N/A,#N/A,FALSE,"A";#N/A,#N/A,FALSE,"B"}</definedName>
    <definedName name="Jan" hidden="1">{#N/A,#N/A,FALSE,"A";#N/A,#N/A,FALSE,"B"}</definedName>
    <definedName name="je" localSheetId="3" hidden="1">#REF!</definedName>
    <definedName name="je" localSheetId="1" hidden="1">#REF!</definedName>
    <definedName name="je" localSheetId="0" hidden="1">#REF!</definedName>
    <definedName name="je" hidden="1">#REF!</definedName>
    <definedName name="jgg" localSheetId="3" hidden="1">{#N/A,#N/A,FALSE,"A";#N/A,#N/A,FALSE,"B"}</definedName>
    <definedName name="jgg" localSheetId="1" hidden="1">{#N/A,#N/A,FALSE,"A";#N/A,#N/A,FALSE,"B"}</definedName>
    <definedName name="jgg" localSheetId="2" hidden="1">{#N/A,#N/A,FALSE,"A";#N/A,#N/A,FALSE,"B"}</definedName>
    <definedName name="jgg" hidden="1">{#N/A,#N/A,FALSE,"A";#N/A,#N/A,FALSE,"B"}</definedName>
    <definedName name="jh" localSheetId="3" hidden="1">{#N/A,#N/A,FALSE,"A";#N/A,#N/A,FALSE,"B"}</definedName>
    <definedName name="jh" localSheetId="1" hidden="1">{#N/A,#N/A,FALSE,"A";#N/A,#N/A,FALSE,"B"}</definedName>
    <definedName name="jh" localSheetId="2" hidden="1">{#N/A,#N/A,FALSE,"A";#N/A,#N/A,FALSE,"B"}</definedName>
    <definedName name="jh" hidden="1">{#N/A,#N/A,FALSE,"A";#N/A,#N/A,FALSE,"B"}</definedName>
    <definedName name="jhfjh" localSheetId="3" hidden="1">{#N/A,#N/A,FALSE,"A";#N/A,#N/A,FALSE,"B"}</definedName>
    <definedName name="jhfjh" localSheetId="1" hidden="1">{#N/A,#N/A,FALSE,"A";#N/A,#N/A,FALSE,"B"}</definedName>
    <definedName name="jhfjh" localSheetId="2" hidden="1">{#N/A,#N/A,FALSE,"A";#N/A,#N/A,FALSE,"B"}</definedName>
    <definedName name="jhfjh" hidden="1">{#N/A,#N/A,FALSE,"A";#N/A,#N/A,FALSE,"B"}</definedName>
    <definedName name="jhfjyfyu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hfjyfyuf" hidden="1">{#N/A,#N/A,FALSE,"A";#N/A,#N/A,FALSE,"B-TOT";#N/A,#N/A,FALSE,"Declaration1";#N/A,#N/A,FALSE,"Spravka1";#N/A,#N/A,FALSE,"A (2)";#N/A,#N/A,FALSE,"B-TOT (2)";#N/A,#N/A,FALSE,"Declaration1 (2)";#N/A,#N/A,FALSE,"Spravka1 (2)"}</definedName>
    <definedName name="jhjh" localSheetId="3" hidden="1">{#N/A,#N/A,FALSE,"A";#N/A,#N/A,FALSE,"B"}</definedName>
    <definedName name="jhjh" localSheetId="1" hidden="1">{#N/A,#N/A,FALSE,"A";#N/A,#N/A,FALSE,"B"}</definedName>
    <definedName name="jhjh" localSheetId="2" hidden="1">{#N/A,#N/A,FALSE,"A";#N/A,#N/A,FALSE,"B"}</definedName>
    <definedName name="jhjh" hidden="1">{#N/A,#N/A,FALSE,"A";#N/A,#N/A,FALSE,"B"}</definedName>
    <definedName name="jhkhg" localSheetId="3" hidden="1">{#N/A,#N/A,FALSE,"A";#N/A,#N/A,FALSE,"B"}</definedName>
    <definedName name="jhkhg" localSheetId="1" hidden="1">{#N/A,#N/A,FALSE,"A";#N/A,#N/A,FALSE,"B"}</definedName>
    <definedName name="jhkhg" localSheetId="2" hidden="1">{#N/A,#N/A,FALSE,"A";#N/A,#N/A,FALSE,"B"}</definedName>
    <definedName name="jhkhg" hidden="1">{#N/A,#N/A,FALSE,"A";#N/A,#N/A,FALSE,"B"}</definedName>
    <definedName name="jhyt" localSheetId="3" hidden="1">{#N/A,#N/A,FALSE,"A";#N/A,#N/A,FALSE,"B"}</definedName>
    <definedName name="jhyt" localSheetId="1" hidden="1">{#N/A,#N/A,FALSE,"A";#N/A,#N/A,FALSE,"B"}</definedName>
    <definedName name="jhyt" localSheetId="2" hidden="1">{#N/A,#N/A,FALSE,"A";#N/A,#N/A,FALSE,"B"}</definedName>
    <definedName name="jhyt" hidden="1">{#N/A,#N/A,FALSE,"A";#N/A,#N/A,FALSE,"B"}</definedName>
    <definedName name="jjdggu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jdggu" hidden="1">{#N/A,#N/A,FALSE,"A";#N/A,#N/A,FALSE,"B-TOT";#N/A,#N/A,FALSE,"Declaration1";#N/A,#N/A,FALSE,"Spravka1";#N/A,#N/A,FALSE,"A (2)";#N/A,#N/A,FALSE,"B-TOT (2)";#N/A,#N/A,FALSE,"Declaration1 (2)";#N/A,#N/A,FALSE,"Spravka1 (2)"}</definedName>
    <definedName name="jjj" localSheetId="3" hidden="1">{#N/A,#N/A,FALSE,"A";#N/A,#N/A,FALSE,"B"}</definedName>
    <definedName name="jjj" localSheetId="1" hidden="1">{#N/A,#N/A,FALSE,"A";#N/A,#N/A,FALSE,"B"}</definedName>
    <definedName name="jjj" localSheetId="2" hidden="1">{#N/A,#N/A,FALSE,"A";#N/A,#N/A,FALSE,"B"}</definedName>
    <definedName name="jjj" hidden="1">{#N/A,#N/A,FALSE,"A";#N/A,#N/A,FALSE,"B"}</definedName>
    <definedName name="jjjh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jjh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jjh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jjhh" hidden="1">{#N/A,#N/A,FALSE,"A";#N/A,#N/A,FALSE,"B-TOT";#N/A,#N/A,FALSE,"Declaration1";#N/A,#N/A,FALSE,"Spravka1";#N/A,#N/A,FALSE,"A (2)";#N/A,#N/A,FALSE,"B-TOT (2)";#N/A,#N/A,FALSE,"Declaration1 (2)";#N/A,#N/A,FALSE,"Spravka1 (2)"}</definedName>
    <definedName name="jjjj" localSheetId="3" hidden="1">{#N/A,#N/A,FALSE,"A";#N/A,#N/A,FALSE,"B"}</definedName>
    <definedName name="jjjj" localSheetId="1" hidden="1">{#N/A,#N/A,FALSE,"A";#N/A,#N/A,FALSE,"B"}</definedName>
    <definedName name="jjjj" localSheetId="2" hidden="1">{#N/A,#N/A,FALSE,"A";#N/A,#N/A,FALSE,"B"}</definedName>
    <definedName name="jjjj" hidden="1">{#N/A,#N/A,FALSE,"A";#N/A,#N/A,FALSE,"B"}</definedName>
    <definedName name="jjkk">[48]General!$A$37</definedName>
    <definedName name="jk" localSheetId="3" hidden="1">{#N/A,#N/A,FALSE,"A";#N/A,#N/A,FALSE,"B"}</definedName>
    <definedName name="jk" localSheetId="1" hidden="1">{#N/A,#N/A,FALSE,"A";#N/A,#N/A,FALSE,"B"}</definedName>
    <definedName name="jk" localSheetId="2" hidden="1">{#N/A,#N/A,FALSE,"A";#N/A,#N/A,FALSE,"B"}</definedName>
    <definedName name="jk" hidden="1">{#N/A,#N/A,FALSE,"A";#N/A,#N/A,FALSE,"B"}</definedName>
    <definedName name="jkiuku" localSheetId="3" hidden="1">{#N/A,#N/A,FALSE,"Aging Summary";#N/A,#N/A,FALSE,"Ratio Analysis";#N/A,#N/A,FALSE,"Test 120 Day Accts";#N/A,#N/A,FALSE,"Tickmarks"}</definedName>
    <definedName name="jkiuku" localSheetId="1" hidden="1">{#N/A,#N/A,FALSE,"Aging Summary";#N/A,#N/A,FALSE,"Ratio Analysis";#N/A,#N/A,FALSE,"Test 120 Day Accts";#N/A,#N/A,FALSE,"Tickmarks"}</definedName>
    <definedName name="jkiuku" localSheetId="2" hidden="1">{#N/A,#N/A,FALSE,"Aging Summary";#N/A,#N/A,FALSE,"Ratio Analysis";#N/A,#N/A,FALSE,"Test 120 Day Accts";#N/A,#N/A,FALSE,"Tickmarks"}</definedName>
    <definedName name="jkiuku" hidden="1">{#N/A,#N/A,FALSE,"Aging Summary";#N/A,#N/A,FALSE,"Ratio Analysis";#N/A,#N/A,FALSE,"Test 120 Day Accts";#N/A,#N/A,FALSE,"Tickmarks"}</definedName>
    <definedName name="jkokjoi" localSheetId="3" hidden="1">{#N/A,#N/A,FALSE,"A";#N/A,#N/A,FALSE,"B"}</definedName>
    <definedName name="jkokjoi" localSheetId="1" hidden="1">{#N/A,#N/A,FALSE,"A";#N/A,#N/A,FALSE,"B"}</definedName>
    <definedName name="jkokjoi" localSheetId="2" hidden="1">{#N/A,#N/A,FALSE,"A";#N/A,#N/A,FALSE,"B"}</definedName>
    <definedName name="jkokjoi" hidden="1">{#N/A,#N/A,FALSE,"A";#N/A,#N/A,FALSE,"B"}</definedName>
    <definedName name="jkuyjfg" localSheetId="3" hidden="1">{#N/A,#N/A,FALSE,"A";#N/A,#N/A,FALSE,"B"}</definedName>
    <definedName name="jkuyjfg" localSheetId="1" hidden="1">{#N/A,#N/A,FALSE,"A";#N/A,#N/A,FALSE,"B"}</definedName>
    <definedName name="jkuyjfg" localSheetId="2" hidden="1">{#N/A,#N/A,FALSE,"A";#N/A,#N/A,FALSE,"B"}</definedName>
    <definedName name="jkuyjfg" hidden="1">{#N/A,#N/A,FALSE,"A";#N/A,#N/A,FALSE,"B"}</definedName>
    <definedName name="jkyuk" localSheetId="3" hidden="1">{#N/A,#N/A,FALSE,"A";#N/A,#N/A,FALSE,"B"}</definedName>
    <definedName name="jkyuk" localSheetId="1" hidden="1">{#N/A,#N/A,FALSE,"A";#N/A,#N/A,FALSE,"B"}</definedName>
    <definedName name="jkyuk" localSheetId="2" hidden="1">{#N/A,#N/A,FALSE,"A";#N/A,#N/A,FALSE,"B"}</definedName>
    <definedName name="jkyuk" hidden="1">{#N/A,#N/A,FALSE,"A";#N/A,#N/A,FALSE,"B"}</definedName>
    <definedName name="jpg" localSheetId="3" hidden="1">{"param,for jpg,pg1",#N/A,FALSE,"Parameters";"param,for jpg,pg2",#N/A,FALSE,"Parameters"}</definedName>
    <definedName name="jpg" localSheetId="1" hidden="1">{"param,for jpg,pg1",#N/A,FALSE,"Parameters";"param,for jpg,pg2",#N/A,FALSE,"Parameters"}</definedName>
    <definedName name="jpg" localSheetId="2" hidden="1">{"param,for jpg,pg1",#N/A,FALSE,"Parameters";"param,for jpg,pg2",#N/A,FALSE,"Parameters"}</definedName>
    <definedName name="jpg" hidden="1">{"param,for jpg,pg1",#N/A,FALSE,"Parameters";"param,for jpg,pg2",#N/A,FALSE,"Parameters"}</definedName>
    <definedName name="jty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jt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jty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jty" hidden="1">{#N/A,#N/A,FALSE,"A";#N/A,#N/A,FALSE,"B-TOT";#N/A,#N/A,FALSE,"Declaration1";#N/A,#N/A,FALSE,"Spravka1";#N/A,#N/A,FALSE,"A (2)";#N/A,#N/A,FALSE,"B-TOT (2)";#N/A,#N/A,FALSE,"Declaration1 (2)";#N/A,#N/A,FALSE,"Spravka1 (2)"}</definedName>
    <definedName name="JVCode" localSheetId="3">'[24]Admin (H)'!$B$192:$B$209</definedName>
    <definedName name="JVCode" localSheetId="2">'[25]Admin (H)'!$B$192:$B$209</definedName>
    <definedName name="JVCode">'[28]Admin (H)'!$B$192:$B$209</definedName>
    <definedName name="jy" localSheetId="3" hidden="1">#REF!</definedName>
    <definedName name="jy" localSheetId="1" hidden="1">#REF!</definedName>
    <definedName name="jy" localSheetId="0" hidden="1">#REF!</definedName>
    <definedName name="jy" hidden="1">#REF!</definedName>
    <definedName name="k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BK" localSheetId="3">#REF!</definedName>
    <definedName name="KBK" localSheetId="1">#REF!</definedName>
    <definedName name="KBK" localSheetId="0">#REF!</definedName>
    <definedName name="KBK">#REF!</definedName>
    <definedName name="kgku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anV" localSheetId="3">#REF!</definedName>
    <definedName name="KhanV" localSheetId="1">#REF!</definedName>
    <definedName name="KhanV" localSheetId="0">#REF!</definedName>
    <definedName name="KhanV">#REF!</definedName>
    <definedName name="k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" localSheetId="3" hidden="1">{#N/A,#N/A,FALSE,"Aging Summary";#N/A,#N/A,FALSE,"Ratio Analysis";#N/A,#N/A,FALSE,"Test 120 Day Accts";#N/A,#N/A,FALSE,"Tickmarks"}</definedName>
    <definedName name="khk" localSheetId="1" hidden="1">{#N/A,#N/A,FALSE,"Aging Summary";#N/A,#N/A,FALSE,"Ratio Analysis";#N/A,#N/A,FALSE,"Test 120 Day Accts";#N/A,#N/A,FALSE,"Tickmarks"}</definedName>
    <definedName name="khk" localSheetId="2" hidden="1">{#N/A,#N/A,FALSE,"Aging Summary";#N/A,#N/A,FALSE,"Ratio Analysis";#N/A,#N/A,FALSE,"Test 120 Day Accts";#N/A,#N/A,FALSE,"Tickmarks"}</definedName>
    <definedName name="khk" hidden="1">{#N/A,#N/A,FALSE,"Aging Summary";#N/A,#N/A,FALSE,"Ratio Analysis";#N/A,#N/A,FALSE,"Test 120 Day Accts";#N/A,#N/A,FALSE,"Tickmarks"}</definedName>
    <definedName name="kik" localSheetId="3" hidden="1">{#N/A,#N/A,FALSE,"A";#N/A,#N/A,FALSE,"B"}</definedName>
    <definedName name="kik" localSheetId="1" hidden="1">{#N/A,#N/A,FALSE,"A";#N/A,#N/A,FALSE,"B"}</definedName>
    <definedName name="kik" localSheetId="2" hidden="1">{#N/A,#N/A,FALSE,"A";#N/A,#N/A,FALSE,"B"}</definedName>
    <definedName name="kik" hidden="1">{#N/A,#N/A,FALSE,"A";#N/A,#N/A,FALSE,"B"}</definedName>
    <definedName name="kikfjhj" localSheetId="3" hidden="1">{#N/A,#N/A,FALSE,"A";#N/A,#N/A,FALSE,"B"}</definedName>
    <definedName name="kikfjhj" localSheetId="1" hidden="1">{#N/A,#N/A,FALSE,"A";#N/A,#N/A,FALSE,"B"}</definedName>
    <definedName name="kikfjhj" localSheetId="2" hidden="1">{#N/A,#N/A,FALSE,"A";#N/A,#N/A,FALSE,"B"}</definedName>
    <definedName name="kikfjhj" hidden="1">{#N/A,#N/A,FALSE,"A";#N/A,#N/A,FALSE,"B"}</definedName>
    <definedName name="kjg" localSheetId="3" hidden="1">{#N/A,#N/A,FALSE,"A";#N/A,#N/A,FALSE,"B"}</definedName>
    <definedName name="kjg" localSheetId="1" hidden="1">{#N/A,#N/A,FALSE,"A";#N/A,#N/A,FALSE,"B"}</definedName>
    <definedName name="kjg" localSheetId="2" hidden="1">{#N/A,#N/A,FALSE,"A";#N/A,#N/A,FALSE,"B"}</definedName>
    <definedName name="kjg" hidden="1">{#N/A,#N/A,FALSE,"A";#N/A,#N/A,FALSE,"B"}</definedName>
    <definedName name="kjh" localSheetId="3" hidden="1">{#N/A,#N/A,FALSE,"A";#N/A,#N/A,FALSE,"B"}</definedName>
    <definedName name="kjh" localSheetId="1" hidden="1">{#N/A,#N/A,FALSE,"A";#N/A,#N/A,FALSE,"B"}</definedName>
    <definedName name="kjh" localSheetId="2" hidden="1">{#N/A,#N/A,FALSE,"A";#N/A,#N/A,FALSE,"B"}</definedName>
    <definedName name="kjh" hidden="1">{#N/A,#N/A,FALSE,"A";#N/A,#N/A,FALSE,"B"}</definedName>
    <definedName name="kjhuhoiu" localSheetId="3" hidden="1">{#N/A,#N/A,FALSE,"A";#N/A,#N/A,FALSE,"B"}</definedName>
    <definedName name="kjhuhoiu" localSheetId="1" hidden="1">{#N/A,#N/A,FALSE,"A";#N/A,#N/A,FALSE,"B"}</definedName>
    <definedName name="kjhuhoiu" localSheetId="2" hidden="1">{#N/A,#N/A,FALSE,"A";#N/A,#N/A,FALSE,"B"}</definedName>
    <definedName name="kjhuhoiu" hidden="1">{#N/A,#N/A,FALSE,"A";#N/A,#N/A,FALSE,"B"}</definedName>
    <definedName name="kk" localSheetId="3" hidden="1">{#N/A,#N/A,FALSE,"A";#N/A,#N/A,FALSE,"B"}</definedName>
    <definedName name="kk" localSheetId="1" hidden="1">{#N/A,#N/A,FALSE,"A";#N/A,#N/A,FALSE,"B"}</definedName>
    <definedName name="kk" localSheetId="2" hidden="1">{#N/A,#N/A,FALSE,"A";#N/A,#N/A,FALSE,"B"}</definedName>
    <definedName name="kk" hidden="1">{#N/A,#N/A,FALSE,"A";#N/A,#N/A,FALSE,"B"}</definedName>
    <definedName name="kkk" localSheetId="3" hidden="1">{#N/A,#N/A,FALSE,"A";#N/A,#N/A,FALSE,"B"}</definedName>
    <definedName name="kkk" localSheetId="1" hidden="1">{#N/A,#N/A,FALSE,"A";#N/A,#N/A,FALSE,"B"}</definedName>
    <definedName name="kkk" localSheetId="2" hidden="1">{#N/A,#N/A,FALSE,"A";#N/A,#N/A,FALSE,"B"}</definedName>
    <definedName name="kkk" hidden="1">{#N/A,#N/A,FALSE,"A";#N/A,#N/A,FALSE,"B"}</definedName>
    <definedName name="KKKK" localSheetId="3" hidden="1">{#N/A,#N/A,FALSE,"Aging Summary";#N/A,#N/A,FALSE,"Ratio Analysis";#N/A,#N/A,FALSE,"Test 120 Day Accts";#N/A,#N/A,FALSE,"Tickmarks"}</definedName>
    <definedName name="KKKK" localSheetId="1" hidden="1">{#N/A,#N/A,FALSE,"Aging Summary";#N/A,#N/A,FALSE,"Ratio Analysis";#N/A,#N/A,FALSE,"Test 120 Day Accts";#N/A,#N/A,FALSE,"Tickmarks"}</definedName>
    <definedName name="KKKK" localSheetId="2" hidden="1">{#N/A,#N/A,FALSE,"Aging Summary";#N/A,#N/A,FALSE,"Ratio Analysis";#N/A,#N/A,FALSE,"Test 120 Day Accts";#N/A,#N/A,FALSE,"Tickmarks"}</definedName>
    <definedName name="KKKK" hidden="1">{#N/A,#N/A,FALSE,"Aging Summary";#N/A,#N/A,FALSE,"Ratio Analysis";#N/A,#N/A,FALSE,"Test 120 Day Accts";#N/A,#N/A,FALSE,"Tickmarks"}</definedName>
    <definedName name="KL" localSheetId="3" hidden="1">{#N/A,#N/A,FALSE,"A";#N/A,#N/A,FALSE,"B"}</definedName>
    <definedName name="KL" localSheetId="1" hidden="1">{#N/A,#N/A,FALSE,"A";#N/A,#N/A,FALSE,"B"}</definedName>
    <definedName name="KL" localSheetId="2" hidden="1">{#N/A,#N/A,FALSE,"A";#N/A,#N/A,FALSE,"B"}</definedName>
    <definedName name="KL" hidden="1">{#N/A,#N/A,FALSE,"A";#N/A,#N/A,FALSE,"B"}</definedName>
    <definedName name="Kompassenko" localSheetId="3" hidden="1">{#N/A,#N/A,FALSE,"A";#N/A,#N/A,FALSE,"B"}</definedName>
    <definedName name="Kompassenko" localSheetId="1" hidden="1">{#N/A,#N/A,FALSE,"A";#N/A,#N/A,FALSE,"B"}</definedName>
    <definedName name="Kompassenko" localSheetId="2" hidden="1">{#N/A,#N/A,FALSE,"A";#N/A,#N/A,FALSE,"B"}</definedName>
    <definedName name="Kompassenko" hidden="1">{#N/A,#N/A,FALSE,"A";#N/A,#N/A,FALSE,"B"}</definedName>
    <definedName name="konGS" localSheetId="3">#REF!</definedName>
    <definedName name="konGS" localSheetId="1">#REF!</definedName>
    <definedName name="konGS" localSheetId="0">#REF!</definedName>
    <definedName name="konGS">#REF!</definedName>
    <definedName name="kongs1" localSheetId="3">#REF!</definedName>
    <definedName name="kongs1" localSheetId="1">#REF!</definedName>
    <definedName name="kongs1" localSheetId="0">#REF!</definedName>
    <definedName name="kongs1">#REF!</definedName>
    <definedName name="KonyaevaL" localSheetId="3">#REF!</definedName>
    <definedName name="KonyaevaL" localSheetId="1">#REF!</definedName>
    <definedName name="KonyaevaL" localSheetId="0">#REF!</definedName>
    <definedName name="KonyaevaL">#REF!</definedName>
    <definedName name="KorneevS" localSheetId="3">#REF!</definedName>
    <definedName name="KorneevS" localSheetId="1">#REF!</definedName>
    <definedName name="KorneevS" localSheetId="0">#REF!</definedName>
    <definedName name="KorneevS">#REF!</definedName>
    <definedName name="KozhamuratovM" localSheetId="3">#REF!</definedName>
    <definedName name="KozhamuratovM" localSheetId="1">#REF!</definedName>
    <definedName name="KozhamuratovM" localSheetId="0">#REF!</definedName>
    <definedName name="KozhamuratovM">#REF!</definedName>
    <definedName name="ktyf" localSheetId="3" hidden="1">{#N/A,#N/A,FALSE,"Aging Summary";#N/A,#N/A,FALSE,"Ratio Analysis";#N/A,#N/A,FALSE,"Test 120 Day Accts";#N/A,#N/A,FALSE,"Tickmarks"}</definedName>
    <definedName name="ktyf" localSheetId="1" hidden="1">{#N/A,#N/A,FALSE,"Aging Summary";#N/A,#N/A,FALSE,"Ratio Analysis";#N/A,#N/A,FALSE,"Test 120 Day Accts";#N/A,#N/A,FALSE,"Tickmarks"}</definedName>
    <definedName name="ktyf" localSheetId="2" hidden="1">{#N/A,#N/A,FALSE,"Aging Summary";#N/A,#N/A,FALSE,"Ratio Analysis";#N/A,#N/A,FALSE,"Test 120 Day Accts";#N/A,#N/A,FALSE,"Tickmarks"}</definedName>
    <definedName name="ktyf" hidden="1">{#N/A,#N/A,FALSE,"Aging Summary";#N/A,#N/A,FALSE,"Ratio Analysis";#N/A,#N/A,FALSE,"Test 120 Day Accts";#N/A,#N/A,FALSE,"Tickmarks"}</definedName>
    <definedName name="kuikui" localSheetId="3" hidden="1">{#N/A,#N/A,FALSE,"A";#N/A,#N/A,FALSE,"B"}</definedName>
    <definedName name="kuikui" localSheetId="1" hidden="1">{#N/A,#N/A,FALSE,"A";#N/A,#N/A,FALSE,"B"}</definedName>
    <definedName name="kuikui" localSheetId="2" hidden="1">{#N/A,#N/A,FALSE,"A";#N/A,#N/A,FALSE,"B"}</definedName>
    <definedName name="kuikui" hidden="1">{#N/A,#N/A,FALSE,"A";#N/A,#N/A,FALSE,"B"}</definedName>
    <definedName name="KulikovO" localSheetId="3">#REF!</definedName>
    <definedName name="KulikovO" localSheetId="1">#REF!</definedName>
    <definedName name="KulikovO" localSheetId="0">#REF!</definedName>
    <definedName name="KulikovO">#REF!</definedName>
    <definedName name="kuykyu" localSheetId="3" hidden="1">{#N/A,#N/A,FALSE,"A";#N/A,#N/A,FALSE,"B"}</definedName>
    <definedName name="kuykyu" localSheetId="1" hidden="1">{#N/A,#N/A,FALSE,"A";#N/A,#N/A,FALSE,"B"}</definedName>
    <definedName name="kuykyu" localSheetId="2" hidden="1">{#N/A,#N/A,FALSE,"A";#N/A,#N/A,FALSE,"B"}</definedName>
    <definedName name="kuykyu" hidden="1">{#N/A,#N/A,FALSE,"A";#N/A,#N/A,FALSE,"B"}</definedName>
    <definedName name="kuyth" localSheetId="3" hidden="1">{#N/A,#N/A,FALSE,"A";#N/A,#N/A,FALSE,"B"}</definedName>
    <definedName name="kuyth" localSheetId="1" hidden="1">{#N/A,#N/A,FALSE,"A";#N/A,#N/A,FALSE,"B"}</definedName>
    <definedName name="kuyth" localSheetId="2" hidden="1">{#N/A,#N/A,FALSE,"A";#N/A,#N/A,FALSE,"B"}</definedName>
    <definedName name="kuyth" hidden="1">{#N/A,#N/A,FALSE,"A";#N/A,#N/A,FALSE,"B"}</definedName>
    <definedName name="kyuj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kyuj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kyuj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kyuj" hidden="1">{#N/A,#N/A,FALSE,"A";#N/A,#N/A,FALSE,"B-TOT";#N/A,#N/A,FALSE,"Declaration1";#N/A,#N/A,FALSE,"Spravka1";#N/A,#N/A,FALSE,"A (2)";#N/A,#N/A,FALSE,"B-TOT (2)";#N/A,#N/A,FALSE,"Declaration1 (2)";#N/A,#N/A,FALSE,"Spravka1 (2)"}</definedName>
    <definedName name="l" localSheetId="3" hidden="1">{#N/A,#N/A,FALSE,"A";#N/A,#N/A,FALSE,"B-TOT";#N/A,#N/A,FALSE,"Declaration1";#N/A,#N/A,FALSE,"Spravka1";#N/A,#N/A,FALSE,"A (2)";#N/A,#N/A,FALSE,"B-TOT (2)"}</definedName>
    <definedName name="l" localSheetId="1" hidden="1">{#N/A,#N/A,FALSE,"A";#N/A,#N/A,FALSE,"B-TOT";#N/A,#N/A,FALSE,"Declaration1";#N/A,#N/A,FALSE,"Spravka1";#N/A,#N/A,FALSE,"A (2)";#N/A,#N/A,FALSE,"B-TOT (2)"}</definedName>
    <definedName name="l" localSheetId="2" hidden="1">{#N/A,#N/A,FALSE,"A";#N/A,#N/A,FALSE,"B-TOT";#N/A,#N/A,FALSE,"Declaration1";#N/A,#N/A,FALSE,"Spravka1";#N/A,#N/A,FALSE,"A (2)";#N/A,#N/A,FALSE,"B-TOT (2)"}</definedName>
    <definedName name="l" hidden="1">{#N/A,#N/A,FALSE,"A";#N/A,#N/A,FALSE,"B-TOT";#N/A,#N/A,FALSE,"Declaration1";#N/A,#N/A,FALSE,"Spravka1";#N/A,#N/A,FALSE,"A (2)";#N/A,#N/A,FALSE,"B-TOT (2)"}</definedName>
    <definedName name="LagunovaG" localSheetId="3">#REF!</definedName>
    <definedName name="LagunovaG" localSheetId="1">#REF!</definedName>
    <definedName name="LagunovaG" localSheetId="0">#REF!</definedName>
    <definedName name="LagunovaG">#REF!</definedName>
    <definedName name="Lang" localSheetId="3">'[24]Admin (H)'!$AI$6:$AI$7</definedName>
    <definedName name="Lang" localSheetId="2">'[25]Admin (H)'!$AI$6:$AI$7</definedName>
    <definedName name="Lang">'[28]Admin (H)'!$AI$6:$AI$7</definedName>
    <definedName name="Language">[47]Dic!$F$1:$F$3</definedName>
    <definedName name="Last_Row" localSheetId="3">IF(F4_КФО!Values_Entered,F4_КФО!Header_Row+F4_КФО!Number_of_Payments,F4_КФО!Header_Row)</definedName>
    <definedName name="Last_Row" localSheetId="1">IF('Ф 2_КФО'!Values_Entered,'Ф 2_КФО'!Header_Row+'Ф 2_КФО'!Number_of_Payments,'Ф 2_КФО'!Header_Row)</definedName>
    <definedName name="Last_Row" localSheetId="0">IF(Ф1_КФО!Values_Entered,Ф1_КФО!Header_Row+Ф1_КФО!Number_of_Payments,Ф1_КФО!Header_Row)</definedName>
    <definedName name="Last_Row" localSheetId="2">IF(Ф3_КФО!Values_Entered,Header_Row+Ф3_КФО!Number_of_Payments,Header_Row)</definedName>
    <definedName name="Last_Row">IF(Values_Entered,Header_Row+Number_of_Payments,Header_Row)</definedName>
    <definedName name="Ledger" localSheetId="3">#REF!</definedName>
    <definedName name="Ledger" localSheetId="1">#REF!</definedName>
    <definedName name="Ledger" localSheetId="0">#REF!</definedName>
    <definedName name="Ledger">#REF!</definedName>
    <definedName name="LikhanovV" localSheetId="3">#REF!</definedName>
    <definedName name="LikhanovV" localSheetId="1">#REF!</definedName>
    <definedName name="LikhanovV" localSheetId="0">#REF!</definedName>
    <definedName name="LikhanovV">#REF!</definedName>
    <definedName name="List_Curr">[37]Currency!$B$9:$B$31</definedName>
    <definedName name="List_Level_Assr">[37]DropDown!$B$1:$B$4</definedName>
    <definedName name="List_Proj_Meth">[37]DropDown!$H$1:$H$2</definedName>
    <definedName name="List_Samp_Sel">[37]DropDown!$D$1:$D$4</definedName>
    <definedName name="listfill" localSheetId="3">#REF!</definedName>
    <definedName name="listfill" localSheetId="1">#REF!</definedName>
    <definedName name="listfill" localSheetId="0">#REF!</definedName>
    <definedName name="listfill">#REF!</definedName>
    <definedName name="ljlk" localSheetId="3" hidden="1">{#N/A,#N/A,FALSE,"A";#N/A,#N/A,FALSE,"B"}</definedName>
    <definedName name="ljlk" localSheetId="1" hidden="1">{#N/A,#N/A,FALSE,"A";#N/A,#N/A,FALSE,"B"}</definedName>
    <definedName name="ljlk" localSheetId="2" hidden="1">{#N/A,#N/A,FALSE,"A";#N/A,#N/A,FALSE,"B"}</definedName>
    <definedName name="ljlk" hidden="1">{#N/A,#N/A,FALSE,"A";#N/A,#N/A,FALSE,"B"}</definedName>
    <definedName name="lk" localSheetId="3" hidden="1">{#N/A,#N/A,FALSE,"A";#N/A,#N/A,FALSE,"B"}</definedName>
    <definedName name="lk" localSheetId="1" hidden="1">{#N/A,#N/A,FALSE,"A";#N/A,#N/A,FALSE,"B"}</definedName>
    <definedName name="lk" localSheetId="2" hidden="1">{#N/A,#N/A,FALSE,"A";#N/A,#N/A,FALSE,"B"}</definedName>
    <definedName name="lk" hidden="1">{#N/A,#N/A,FALSE,"A";#N/A,#N/A,FALSE,"B"}</definedName>
    <definedName name="LKff" localSheetId="3" hidden="1">{#N/A,#N/A,FALSE,"A";#N/A,#N/A,FALSE,"B"}</definedName>
    <definedName name="LKff" localSheetId="1" hidden="1">{#N/A,#N/A,FALSE,"A";#N/A,#N/A,FALSE,"B"}</definedName>
    <definedName name="LKff" localSheetId="2" hidden="1">{#N/A,#N/A,FALSE,"A";#N/A,#N/A,FALSE,"B"}</definedName>
    <definedName name="LKff" hidden="1">{#N/A,#N/A,FALSE,"A";#N/A,#N/A,FALSE,"B"}</definedName>
    <definedName name="lkli" localSheetId="3" hidden="1">{#N/A,#N/A,FALSE,"A";#N/A,#N/A,FALSE,"B"}</definedName>
    <definedName name="lkli" localSheetId="1" hidden="1">{#N/A,#N/A,FALSE,"A";#N/A,#N/A,FALSE,"B"}</definedName>
    <definedName name="lkli" localSheetId="2" hidden="1">{#N/A,#N/A,FALSE,"A";#N/A,#N/A,FALSE,"B"}</definedName>
    <definedName name="lkli" hidden="1">{#N/A,#N/A,FALSE,"A";#N/A,#N/A,FALSE,"B"}</definedName>
    <definedName name="ll" localSheetId="3" hidden="1">{#N/A,#N/A,FALSE,"A";#N/A,#N/A,FALSE,"B"}</definedName>
    <definedName name="ll" localSheetId="1" hidden="1">{#N/A,#N/A,FALSE,"A";#N/A,#N/A,FALSE,"B"}</definedName>
    <definedName name="ll" localSheetId="2" hidden="1">{#N/A,#N/A,FALSE,"A";#N/A,#N/A,FALSE,"B"}</definedName>
    <definedName name="ll" hidden="1">{#N/A,#N/A,FALSE,"A";#N/A,#N/A,FALSE,"B"}</definedName>
    <definedName name="llj" localSheetId="3" hidden="1">{#N/A,#N/A,FALSE,"A";#N/A,#N/A,FALSE,"B"}</definedName>
    <definedName name="llj" localSheetId="1" hidden="1">{#N/A,#N/A,FALSE,"A";#N/A,#N/A,FALSE,"B"}</definedName>
    <definedName name="llj" localSheetId="2" hidden="1">{#N/A,#N/A,FALSE,"A";#N/A,#N/A,FALSE,"B"}</definedName>
    <definedName name="llj" hidden="1">{#N/A,#N/A,FALSE,"A";#N/A,#N/A,FALSE,"B"}</definedName>
    <definedName name="Loan_Amount" localSheetId="3">#REF!</definedName>
    <definedName name="Loan_Amount" localSheetId="1">#REF!</definedName>
    <definedName name="Loan_Amount" localSheetId="0">#REF!</definedName>
    <definedName name="Loan_Amount">#REF!</definedName>
    <definedName name="Loan_Start" localSheetId="3">#REF!</definedName>
    <definedName name="Loan_Start" localSheetId="1">#REF!</definedName>
    <definedName name="Loan_Start" localSheetId="0">#REF!</definedName>
    <definedName name="Loan_Start">#REF!</definedName>
    <definedName name="Loan_Years" localSheetId="3">#REF!</definedName>
    <definedName name="Loan_Years" localSheetId="1">#REF!</definedName>
    <definedName name="Loan_Years" localSheetId="0">#REF!</definedName>
    <definedName name="Loan_Years">#REF!</definedName>
    <definedName name="log_file_path" localSheetId="3">#REF!</definedName>
    <definedName name="log_file_path" localSheetId="1">#REF!</definedName>
    <definedName name="log_file_path" localSheetId="0">#REF!</definedName>
    <definedName name="log_file_path">#REF!</definedName>
    <definedName name="LOIU" localSheetId="3" hidden="1">{#N/A,#N/A,FALSE,"A";#N/A,#N/A,FALSE,"B"}</definedName>
    <definedName name="LOIU" localSheetId="1" hidden="1">{#N/A,#N/A,FALSE,"A";#N/A,#N/A,FALSE,"B"}</definedName>
    <definedName name="LOIU" localSheetId="2" hidden="1">{#N/A,#N/A,FALSE,"A";#N/A,#N/A,FALSE,"B"}</definedName>
    <definedName name="LOIU" hidden="1">{#N/A,#N/A,FALSE,"A";#N/A,#N/A,FALSE,"B"}</definedName>
    <definedName name="Long_term_debts_to_affiliates" localSheetId="3">#REF!</definedName>
    <definedName name="Long_term_debts_to_affiliates" localSheetId="1">#REF!</definedName>
    <definedName name="Long_term_debts_to_affiliates" localSheetId="0">#REF!</definedName>
    <definedName name="Long_term_debts_to_affiliates">#REF!</definedName>
    <definedName name="looi" localSheetId="3" hidden="1">{#N/A,#N/A,FALSE,"A";#N/A,#N/A,FALSE,"B"}</definedName>
    <definedName name="looi" localSheetId="1" hidden="1">{#N/A,#N/A,FALSE,"A";#N/A,#N/A,FALSE,"B"}</definedName>
    <definedName name="looi" localSheetId="2" hidden="1">{#N/A,#N/A,FALSE,"A";#N/A,#N/A,FALSE,"B"}</definedName>
    <definedName name="looi" hidden="1">{#N/A,#N/A,FALSE,"A";#N/A,#N/A,FALSE,"B"}</definedName>
    <definedName name="lookbasecode">[51]Lookup!$S$2:$V$970</definedName>
    <definedName name="lookdata">[51]DRILL!$A$12:$BU$1082</definedName>
    <definedName name="lookkola" localSheetId="3">[51]Lookup!#REF!</definedName>
    <definedName name="lookkola" localSheetId="1">[51]Lookup!#REF!</definedName>
    <definedName name="lookkola" localSheetId="0">[51]Lookup!#REF!</definedName>
    <definedName name="lookkola">[51]Lookup!#REF!</definedName>
    <definedName name="louoi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louoi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louoi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louoi" hidden="1">{#N/A,#N/A,FALSE,"A";#N/A,#N/A,FALSE,"B-TOT";#N/A,#N/A,FALSE,"Declaration1";#N/A,#N/A,FALSE,"Spravka1";#N/A,#N/A,FALSE,"A (2)";#N/A,#N/A,FALSE,"B-TOT (2)";#N/A,#N/A,FALSE,"Declaration1 (2)";#N/A,#N/A,FALSE,"Spravka1 (2)"}</definedName>
    <definedName name="LU" localSheetId="3" hidden="1">{#N/A,#N/A,FALSE,"A";#N/A,#N/A,FALSE,"B"}</definedName>
    <definedName name="LU" localSheetId="1" hidden="1">{#N/A,#N/A,FALSE,"A";#N/A,#N/A,FALSE,"B"}</definedName>
    <definedName name="LU" localSheetId="2" hidden="1">{#N/A,#N/A,FALSE,"A";#N/A,#N/A,FALSE,"B"}</definedName>
    <definedName name="LU" hidden="1">{#N/A,#N/A,FALSE,"A";#N/A,#N/A,FALSE,"B"}</definedName>
    <definedName name="LUKOILFrom" localSheetId="3">#REF!</definedName>
    <definedName name="LUKOILFrom" localSheetId="1">#REF!</definedName>
    <definedName name="LUKOILFrom" localSheetId="0">#REF!</definedName>
    <definedName name="LUKOILFrom">#REF!</definedName>
    <definedName name="LUKOILTo" localSheetId="3">#REF!</definedName>
    <definedName name="LUKOILTo" localSheetId="1">#REF!</definedName>
    <definedName name="LUKOILTo" localSheetId="0">#REF!</definedName>
    <definedName name="LUKOILTo">#REF!</definedName>
    <definedName name="M" localSheetId="3" hidden="1">{#N/A,#N/A,FALSE,"Aging Summary";#N/A,#N/A,FALSE,"Ratio Analysis";#N/A,#N/A,FALSE,"Test 120 Day Accts";#N/A,#N/A,FALSE,"Tickmarks"}</definedName>
    <definedName name="M" localSheetId="1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_2005">'[52]1NK'!$R$10:$R$1877</definedName>
    <definedName name="m_2006">'[52]1NK'!$S$10:$S$1838</definedName>
    <definedName name="m_2007">'[52]1NK'!$T$10:$T$1838</definedName>
    <definedName name="m_dep_I" localSheetId="3">#REF!</definedName>
    <definedName name="m_dep_I" localSheetId="1">#REF!</definedName>
    <definedName name="m_dep_I" localSheetId="0">#REF!</definedName>
    <definedName name="m_dep_I">#REF!</definedName>
    <definedName name="m_dep_I1" localSheetId="3">#REF!</definedName>
    <definedName name="m_dep_I1" localSheetId="1">#REF!</definedName>
    <definedName name="m_dep_I1" localSheetId="0">#REF!</definedName>
    <definedName name="m_dep_I1">#REF!</definedName>
    <definedName name="m_dep_N" localSheetId="3">#REF!</definedName>
    <definedName name="m_dep_N" localSheetId="1">#REF!</definedName>
    <definedName name="m_dep_N" localSheetId="0">#REF!</definedName>
    <definedName name="m_dep_N">#REF!</definedName>
    <definedName name="m_f2002" localSheetId="3">#REF!</definedName>
    <definedName name="m_f2002" localSheetId="1">#REF!</definedName>
    <definedName name="m_f2002" localSheetId="0">#REF!</definedName>
    <definedName name="m_f2002">#REF!</definedName>
    <definedName name="m_Key2" localSheetId="3">#REF!</definedName>
    <definedName name="m_Key2" localSheetId="1">#REF!</definedName>
    <definedName name="m_Key2" localSheetId="0">#REF!</definedName>
    <definedName name="m_Key2">#REF!</definedName>
    <definedName name="m_o2003" localSheetId="3">#REF!</definedName>
    <definedName name="m_o2003" localSheetId="1">#REF!</definedName>
    <definedName name="m_o2003" localSheetId="0">#REF!</definedName>
    <definedName name="m_o2003">#REF!</definedName>
    <definedName name="m_p2003" localSheetId="3">#REF!</definedName>
    <definedName name="m_p2003" localSheetId="1">#REF!</definedName>
    <definedName name="m_p2003" localSheetId="0">#REF!</definedName>
    <definedName name="m_p2003">#REF!</definedName>
    <definedName name="m_Predpr_I" localSheetId="3">#REF!</definedName>
    <definedName name="m_Predpr_I" localSheetId="1">#REF!</definedName>
    <definedName name="m_Predpr_I" localSheetId="0">#REF!</definedName>
    <definedName name="m_Predpr_I">#REF!</definedName>
    <definedName name="m_Predpr_N" localSheetId="3">#REF!</definedName>
    <definedName name="m_Predpr_N" localSheetId="1">#REF!</definedName>
    <definedName name="m_Predpr_N" localSheetId="0">#REF!</definedName>
    <definedName name="m_Predpr_N">#REF!</definedName>
    <definedName name="M_table" localSheetId="3">#REF!</definedName>
    <definedName name="M_table" localSheetId="1">#REF!</definedName>
    <definedName name="M_table" localSheetId="0">#REF!</definedName>
    <definedName name="M_table">#REF!</definedName>
    <definedName name="m_Zatrat">[53]ЦентрЗатр!$A$2:$G$71</definedName>
    <definedName name="m_Zatrat_Ed">[54]ЦентрЗатр!$E$2:$E$71</definedName>
    <definedName name="m_Zatrat_K">[54]ЦентрЗатр!$F$2:$F$71</definedName>
    <definedName name="m_Zatrat_N">[53]ЦентрЗатр!$G$2:$G$71</definedName>
    <definedName name="MAdenovaZh" localSheetId="3">#REF!</definedName>
    <definedName name="MAdenovaZh" localSheetId="1">#REF!</definedName>
    <definedName name="MAdenovaZh" localSheetId="0">#REF!</definedName>
    <definedName name="MAdenovaZh">#REF!</definedName>
    <definedName name="mas_1" localSheetId="3">#REF!</definedName>
    <definedName name="mas_1" localSheetId="1">#REF!</definedName>
    <definedName name="mas_1" localSheetId="0">#REF!</definedName>
    <definedName name="mas_1">#REF!</definedName>
    <definedName name="mas_2" localSheetId="3">#REF!</definedName>
    <definedName name="mas_2" localSheetId="1">#REF!</definedName>
    <definedName name="mas_2" localSheetId="0">#REF!</definedName>
    <definedName name="mas_2">#REF!</definedName>
    <definedName name="mas_2_new" localSheetId="3">#REF!</definedName>
    <definedName name="mas_2_new" localSheetId="1">#REF!</definedName>
    <definedName name="mas_2_new" localSheetId="0">#REF!</definedName>
    <definedName name="mas_2_new">#REF!</definedName>
    <definedName name="mas_3" localSheetId="3">#REF!</definedName>
    <definedName name="mas_3" localSheetId="1">#REF!</definedName>
    <definedName name="mas_3" localSheetId="0">#REF!</definedName>
    <definedName name="mas_3">#REF!</definedName>
    <definedName name="mas_4" localSheetId="3">#REF!</definedName>
    <definedName name="mas_4" localSheetId="1">#REF!</definedName>
    <definedName name="mas_4" localSheetId="0">#REF!</definedName>
    <definedName name="mas_4">#REF!</definedName>
    <definedName name="mas_new" localSheetId="3">#REF!</definedName>
    <definedName name="mas_new" localSheetId="1">#REF!</definedName>
    <definedName name="mas_new" localSheetId="0">#REF!</definedName>
    <definedName name="mas_new">#REF!</definedName>
    <definedName name="mas_old" localSheetId="3">#REF!</definedName>
    <definedName name="mas_old" localSheetId="1">#REF!</definedName>
    <definedName name="mas_old" localSheetId="0">#REF!</definedName>
    <definedName name="mas_old">#REF!</definedName>
    <definedName name="mas_spisok" localSheetId="3">#REF!</definedName>
    <definedName name="mas_spisok" localSheetId="1">#REF!</definedName>
    <definedName name="mas_spisok" localSheetId="0">#REF!</definedName>
    <definedName name="mas_spisok">#REF!</definedName>
    <definedName name="MerrillPrintIt" localSheetId="3" hidden="1">'[15]Новые гарантии _Март 2016 г (2'!MerrillPrintIt</definedName>
    <definedName name="MerrillPrintIt" localSheetId="1" hidden="1">'[15]Новые гарантии _Март 2016 г (2'!MerrillPrintIt</definedName>
    <definedName name="MerrillPrintIt" localSheetId="0" hidden="1">'[15]Новые гарантии _Март 2016 г (2'!MerrillPrintIt</definedName>
    <definedName name="MerrillPrintIt" hidden="1">'[15]Новые гарантии _Март 2016 г (2'!MerrillPrintIt</definedName>
    <definedName name="minister" localSheetId="3">#REF!</definedName>
    <definedName name="minister" localSheetId="1">#REF!</definedName>
    <definedName name="minister" localSheetId="0">#REF!</definedName>
    <definedName name="minister">#REF!</definedName>
    <definedName name="Mis_Def" localSheetId="3">#REF!</definedName>
    <definedName name="Mis_Def" localSheetId="1">#REF!</definedName>
    <definedName name="Mis_Def" localSheetId="0">#REF!</definedName>
    <definedName name="Mis_Def">#REF!</definedName>
    <definedName name="month">[55]Свод!$B$18</definedName>
    <definedName name="movement" localSheetId="3" hidden="1">{#N/A,#N/A,FALSE,"A";#N/A,#N/A,FALSE,"B"}</definedName>
    <definedName name="movement" localSheetId="1" hidden="1">{#N/A,#N/A,FALSE,"A";#N/A,#N/A,FALSE,"B"}</definedName>
    <definedName name="movement" localSheetId="2" hidden="1">{#N/A,#N/A,FALSE,"A";#N/A,#N/A,FALSE,"B"}</definedName>
    <definedName name="movement" hidden="1">{#N/A,#N/A,FALSE,"A";#N/A,#N/A,FALSE,"B"}</definedName>
    <definedName name="movement1" localSheetId="3" hidden="1">{#N/A,#N/A,FALSE,"A";#N/A,#N/A,FALSE,"B"}</definedName>
    <definedName name="movement1" localSheetId="1" hidden="1">{#N/A,#N/A,FALSE,"A";#N/A,#N/A,FALSE,"B"}</definedName>
    <definedName name="movement1" localSheetId="2" hidden="1">{#N/A,#N/A,FALSE,"A";#N/A,#N/A,FALSE,"B"}</definedName>
    <definedName name="movement1" hidden="1">{#N/A,#N/A,FALSE,"A";#N/A,#N/A,FALSE,"B"}</definedName>
    <definedName name="mt" localSheetId="3" hidden="1">#REF!</definedName>
    <definedName name="mt" localSheetId="1" hidden="1">#REF!</definedName>
    <definedName name="mt" localSheetId="0" hidden="1">#REF!</definedName>
    <definedName name="mt" hidden="1">#REF!</definedName>
    <definedName name="MynbaevaA" localSheetId="3">#REF!</definedName>
    <definedName name="MynbaevaA" localSheetId="1">#REF!</definedName>
    <definedName name="MynbaevaA" localSheetId="0">#REF!</definedName>
    <definedName name="MynbaevaA">#REF!</definedName>
    <definedName name="N" localSheetId="3" hidden="1">{#N/A,#N/A,FALSE,"Aging Summary";#N/A,#N/A,FALSE,"Ratio Analysis";#N/A,#N/A,FALSE,"Test 120 Day Accts";#N/A,#N/A,FALSE,"Tickmarks"}</definedName>
    <definedName name="N" localSheetId="1" hidden="1">{#N/A,#N/A,FALSE,"Aging Summary";#N/A,#N/A,FALSE,"Ratio Analysis";#N/A,#N/A,FALSE,"Test 120 Day Accts";#N/A,#N/A,FALSE,"Tickmarks"}</definedName>
    <definedName name="N" localSheetId="2" hidden="1">{#N/A,#N/A,FALSE,"Aging Summary";#N/A,#N/A,FALSE,"Ratio Analysis";#N/A,#N/A,FALSE,"Test 120 Day Accts";#N/A,#N/A,FALSE,"Tickmarks"}</definedName>
    <definedName name="N" hidden="1">{#N/A,#N/A,FALSE,"Aging Summary";#N/A,#N/A,FALSE,"Ratio Analysis";#N/A,#N/A,FALSE,"Test 120 Day Accts";#N/A,#N/A,FALSE,"Tickmarks"}</definedName>
    <definedName name="n_sv">[20]N_SVOD!$A$4:$U$87</definedName>
    <definedName name="nakDay" localSheetId="3">#REF!</definedName>
    <definedName name="nakDay" localSheetId="1">#REF!</definedName>
    <definedName name="nakDay" localSheetId="0">#REF!</definedName>
    <definedName name="nakDay">#REF!</definedName>
    <definedName name="nakFrom" localSheetId="3">#REF!</definedName>
    <definedName name="nakFrom" localSheetId="1">#REF!</definedName>
    <definedName name="nakFrom" localSheetId="0">#REF!</definedName>
    <definedName name="nakFrom">#REF!</definedName>
    <definedName name="nakMonth" localSheetId="3">#REF!</definedName>
    <definedName name="nakMonth" localSheetId="1">#REF!</definedName>
    <definedName name="nakMonth" localSheetId="0">#REF!</definedName>
    <definedName name="nakMonth">#REF!</definedName>
    <definedName name="nakName" localSheetId="3">#REF!</definedName>
    <definedName name="nakName" localSheetId="1">#REF!</definedName>
    <definedName name="nakName" localSheetId="0">#REF!</definedName>
    <definedName name="nakName">#REF!</definedName>
    <definedName name="nakNo" localSheetId="3">#REF!</definedName>
    <definedName name="nakNo" localSheetId="1">#REF!</definedName>
    <definedName name="nakNo" localSheetId="0">#REF!</definedName>
    <definedName name="nakNo">#REF!</definedName>
    <definedName name="nakNumber" localSheetId="3">#REF!</definedName>
    <definedName name="nakNumber" localSheetId="1">#REF!</definedName>
    <definedName name="nakNumber" localSheetId="0">#REF!</definedName>
    <definedName name="nakNumber">#REF!</definedName>
    <definedName name="nakPriceC" localSheetId="3">#REF!</definedName>
    <definedName name="nakPriceC" localSheetId="1">#REF!</definedName>
    <definedName name="nakPriceC" localSheetId="0">#REF!</definedName>
    <definedName name="nakPriceC">#REF!</definedName>
    <definedName name="nakPriceR" localSheetId="3">#REF!</definedName>
    <definedName name="nakPriceR" localSheetId="1">#REF!</definedName>
    <definedName name="nakPriceR" localSheetId="0">#REF!</definedName>
    <definedName name="nakPriceR">#REF!</definedName>
    <definedName name="nakQnt" localSheetId="3">#REF!</definedName>
    <definedName name="nakQnt" localSheetId="1">#REF!</definedName>
    <definedName name="nakQnt" localSheetId="0">#REF!</definedName>
    <definedName name="nakQnt">#REF!</definedName>
    <definedName name="nakSumC" localSheetId="3">#REF!</definedName>
    <definedName name="nakSumC" localSheetId="1">#REF!</definedName>
    <definedName name="nakSumC" localSheetId="0">#REF!</definedName>
    <definedName name="nakSumC">#REF!</definedName>
    <definedName name="nakSumR" localSheetId="3">#REF!</definedName>
    <definedName name="nakSumR" localSheetId="1">#REF!</definedName>
    <definedName name="nakSumR" localSheetId="0">#REF!</definedName>
    <definedName name="nakSumR">#REF!</definedName>
    <definedName name="nakTo" localSheetId="3">#REF!</definedName>
    <definedName name="nakTo" localSheetId="1">#REF!</definedName>
    <definedName name="nakTo" localSheetId="0">#REF!</definedName>
    <definedName name="nakTo">#REF!</definedName>
    <definedName name="nakYear" localSheetId="3">#REF!</definedName>
    <definedName name="nakYear" localSheetId="1">#REF!</definedName>
    <definedName name="nakYear" localSheetId="0">#REF!</definedName>
    <definedName name="nakYear">#REF!</definedName>
    <definedName name="Name" localSheetId="3">#REF!</definedName>
    <definedName name="Name" localSheetId="1">#REF!</definedName>
    <definedName name="Name" localSheetId="0">#REF!</definedName>
    <definedName name="Name">#REF!</definedName>
    <definedName name="name1">[56]General!$G$3</definedName>
    <definedName name="name2" localSheetId="3">#REF!</definedName>
    <definedName name="name2" localSheetId="1">#REF!</definedName>
    <definedName name="name2" localSheetId="0">#REF!</definedName>
    <definedName name="name2">#REF!</definedName>
    <definedName name="net" localSheetId="3">#REF!</definedName>
    <definedName name="net" localSheetId="1">#REF!</definedName>
    <definedName name="net" localSheetId="0">#REF!</definedName>
    <definedName name="net">#REF!</definedName>
    <definedName name="NewMatrix">'[38]CFD EST'!$C$5:$BD$58</definedName>
    <definedName name="NewRange" localSheetId="3" hidden="1">'[15]Новые гарантии _Март 2016 г (2'!NewRange</definedName>
    <definedName name="NewRange" localSheetId="1" hidden="1">'[15]Новые гарантии _Март 2016 г (2'!NewRange</definedName>
    <definedName name="NewRange" localSheetId="0" hidden="1">'[15]Новые гарантии _Март 2016 г (2'!NewRange</definedName>
    <definedName name="NewRange" hidden="1">'[15]Новые гарантии _Март 2016 г (2'!NewRange</definedName>
    <definedName name="nhg" localSheetId="3" hidden="1">{#N/A,#N/A,FALSE,"A";#N/A,#N/A,FALSE,"B"}</definedName>
    <definedName name="nhg" localSheetId="1" hidden="1">{#N/A,#N/A,FALSE,"A";#N/A,#N/A,FALSE,"B"}</definedName>
    <definedName name="nhg" localSheetId="2" hidden="1">{#N/A,#N/A,FALSE,"A";#N/A,#N/A,FALSE,"B"}</definedName>
    <definedName name="nhg" hidden="1">{#N/A,#N/A,FALSE,"A";#N/A,#N/A,FALSE,"B"}</definedName>
    <definedName name="nhnh" localSheetId="3" hidden="1">{#N/A,#N/A,FALSE,"A";#N/A,#N/A,FALSE,"B"}</definedName>
    <definedName name="nhnh" localSheetId="1" hidden="1">{#N/A,#N/A,FALSE,"A";#N/A,#N/A,FALSE,"B"}</definedName>
    <definedName name="nhnh" localSheetId="2" hidden="1">{#N/A,#N/A,FALSE,"A";#N/A,#N/A,FALSE,"B"}</definedName>
    <definedName name="nhnh" hidden="1">{#N/A,#N/A,FALSE,"A";#N/A,#N/A,FALSE,"B"}</definedName>
    <definedName name="NOK">[18]FX!$H$12</definedName>
    <definedName name="norma" localSheetId="3">#REF!</definedName>
    <definedName name="norma" localSheetId="1">#REF!</definedName>
    <definedName name="norma" localSheetId="0">#REF!</definedName>
    <definedName name="norma">#REF!</definedName>
    <definedName name="NovikovaD" localSheetId="3">#REF!</definedName>
    <definedName name="NovikovaD" localSheetId="1">#REF!</definedName>
    <definedName name="NovikovaD" localSheetId="0">#REF!</definedName>
    <definedName name="NovikovaD">#REF!</definedName>
    <definedName name="NSProjectionMethodIndex">'[57]Non-Statistical Sampling Master'!$C$63</definedName>
    <definedName name="NSRequiredLevelOfEvidenceItems">'[57]Non-Statistical Sampling Master'!$C$50:$C$53</definedName>
    <definedName name="NSTargetedTestingItems">'[57]Two Step Revenue Testing Master'!$E$47</definedName>
    <definedName name="ntyyhth" localSheetId="3" hidden="1">{#N/A,#N/A,FALSE,"A";#N/A,#N/A,FALSE,"B"}</definedName>
    <definedName name="ntyyhth" localSheetId="1" hidden="1">{#N/A,#N/A,FALSE,"A";#N/A,#N/A,FALSE,"B"}</definedName>
    <definedName name="ntyyhth" localSheetId="2" hidden="1">{#N/A,#N/A,FALSE,"A";#N/A,#N/A,FALSE,"B"}</definedName>
    <definedName name="ntyyhth" hidden="1">{#N/A,#N/A,FALSE,"A";#N/A,#N/A,FALSE,"B"}</definedName>
    <definedName name="NugmanG" localSheetId="3">#REF!</definedName>
    <definedName name="NugmanG" localSheetId="1">#REF!</definedName>
    <definedName name="NugmanG" localSheetId="0">#REF!</definedName>
    <definedName name="NugmanG">#REF!</definedName>
    <definedName name="Num_Pmt_Per_Year" localSheetId="3">#REF!</definedName>
    <definedName name="Num_Pmt_Per_Year" localSheetId="1">#REF!</definedName>
    <definedName name="Num_Pmt_Per_Year" localSheetId="0">#REF!</definedName>
    <definedName name="Num_Pmt_Per_Year">#REF!</definedName>
    <definedName name="Number_of_Payments" localSheetId="3">MATCH(0.01,F4_КФО!End_Bal,-1)+1</definedName>
    <definedName name="Number_of_Payments" localSheetId="1">MATCH(0.01,'Ф 2_КФО'!End_Bal,-1)+1</definedName>
    <definedName name="Number_of_Payments" localSheetId="0">MATCH(0.01,Ф1_КФО!End_Bal,-1)+1</definedName>
    <definedName name="Number_of_Payments" localSheetId="2">MATCH(0.01,End_Bal,-1)+1</definedName>
    <definedName name="Number_of_Payments">MATCH(0.01,End_Bal,-1)+1</definedName>
    <definedName name="nurlan" localSheetId="3">#REF!</definedName>
    <definedName name="nurlan" localSheetId="1">#REF!</definedName>
    <definedName name="nurlan" localSheetId="0">#REF!</definedName>
    <definedName name="nurlan">#REF!</definedName>
    <definedName name="NurmukhanbetovA" localSheetId="3">#REF!</definedName>
    <definedName name="NurmukhanbetovA" localSheetId="1">#REF!</definedName>
    <definedName name="NurmukhanbetovA" localSheetId="0">#REF!</definedName>
    <definedName name="NurmukhanbetovA">#REF!</definedName>
    <definedName name="O" localSheetId="3" hidden="1">{#N/A,#N/A,FALSE,"Aging Summary";#N/A,#N/A,FALSE,"Ratio Analysis";#N/A,#N/A,FALSE,"Test 120 Day Accts";#N/A,#N/A,FALSE,"Tickmarks"}</definedName>
    <definedName name="O" localSheetId="1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KR" localSheetId="3">#REF!</definedName>
    <definedName name="OKR" localSheetId="1">#REF!</definedName>
    <definedName name="OKR" localSheetId="0">#REF!</definedName>
    <definedName name="OKR">#REF!</definedName>
    <definedName name="oldcalculation" localSheetId="3" hidden="1">{#N/A,#N/A,FALSE,"A";#N/A,#N/A,FALSE,"B"}</definedName>
    <definedName name="oldcalculation" localSheetId="1" hidden="1">{#N/A,#N/A,FALSE,"A";#N/A,#N/A,FALSE,"B"}</definedName>
    <definedName name="oldcalculation" localSheetId="2" hidden="1">{#N/A,#N/A,FALSE,"A";#N/A,#N/A,FALSE,"B"}</definedName>
    <definedName name="oldcalculation" hidden="1">{#N/A,#N/A,FALSE,"A";#N/A,#N/A,FALSE,"B"}</definedName>
    <definedName name="ON" localSheetId="3">#REF!</definedName>
    <definedName name="ON" localSheetId="1">#REF!</definedName>
    <definedName name="ON" localSheetId="0">#REF!</definedName>
    <definedName name="ON">#REF!</definedName>
    <definedName name="ONALTI" localSheetId="3">#REF!</definedName>
    <definedName name="ONALTI" localSheetId="1">#REF!</definedName>
    <definedName name="ONALTI" localSheetId="0">#REF!</definedName>
    <definedName name="ONALTI">#REF!</definedName>
    <definedName name="ONBEŞ" localSheetId="3">#REF!</definedName>
    <definedName name="ONBEŞ" localSheetId="1">#REF!</definedName>
    <definedName name="ONBEŞ" localSheetId="0">#REF!</definedName>
    <definedName name="ONBEŞ">#REF!</definedName>
    <definedName name="ONBIR" localSheetId="3">#REF!</definedName>
    <definedName name="ONBIR" localSheetId="1">#REF!</definedName>
    <definedName name="ONBIR" localSheetId="0">#REF!</definedName>
    <definedName name="ONBIR">#REF!</definedName>
    <definedName name="ONDOKUZ" localSheetId="3">#REF!</definedName>
    <definedName name="ONDOKUZ" localSheetId="1">#REF!</definedName>
    <definedName name="ONDOKUZ" localSheetId="0">#REF!</definedName>
    <definedName name="ONDOKUZ">#REF!</definedName>
    <definedName name="ONDÖRT" localSheetId="3">#REF!</definedName>
    <definedName name="ONDÖRT" localSheetId="1">#REF!</definedName>
    <definedName name="ONDÖRT" localSheetId="0">#REF!</definedName>
    <definedName name="ONDÖRT">#REF!</definedName>
    <definedName name="ONIKI" localSheetId="3">#REF!</definedName>
    <definedName name="ONIKI" localSheetId="1">#REF!</definedName>
    <definedName name="ONIKI" localSheetId="0">#REF!</definedName>
    <definedName name="ONIKI">#REF!</definedName>
    <definedName name="ONSEKIZ" localSheetId="3">#REF!</definedName>
    <definedName name="ONSEKIZ" localSheetId="1">#REF!</definedName>
    <definedName name="ONSEKIZ" localSheetId="0">#REF!</definedName>
    <definedName name="ONSEKIZ">#REF!</definedName>
    <definedName name="ONUÇ" localSheetId="3">#REF!</definedName>
    <definedName name="ONUÇ" localSheetId="1">#REF!</definedName>
    <definedName name="ONUÇ" localSheetId="0">#REF!</definedName>
    <definedName name="ONUÇ">#REF!</definedName>
    <definedName name="ONYEDİ" localSheetId="3">#REF!</definedName>
    <definedName name="ONYEDİ" localSheetId="1">#REF!</definedName>
    <definedName name="ONYEDİ" localSheetId="0">#REF!</definedName>
    <definedName name="ONYEDİ">#REF!</definedName>
    <definedName name="OR" localSheetId="3">'[34]SUD 2005'!#REF!</definedName>
    <definedName name="OR" localSheetId="1">'[34]SUD 2005'!#REF!</definedName>
    <definedName name="OR" localSheetId="0">'[34]SUD 2005'!#REF!</definedName>
    <definedName name="OR">'[34]SUD 2005'!#REF!</definedName>
    <definedName name="OrazgulovaG" localSheetId="3">#REF!</definedName>
    <definedName name="OrazgulovaG" localSheetId="1">#REF!</definedName>
    <definedName name="OrazgulovaG" localSheetId="0">#REF!</definedName>
    <definedName name="OrazgulovaG">#REF!</definedName>
    <definedName name="Other_expnese" localSheetId="3">#REF!</definedName>
    <definedName name="Other_expnese" localSheetId="1">#REF!</definedName>
    <definedName name="Other_expnese" localSheetId="0">#REF!</definedName>
    <definedName name="Other_expnese">#REF!</definedName>
    <definedName name="otpusk05copy" localSheetId="3">#REF!</definedName>
    <definedName name="otpusk05copy" localSheetId="1">#REF!</definedName>
    <definedName name="otpusk05copy" localSheetId="0">#REF!</definedName>
    <definedName name="otpusk05copy">#REF!</definedName>
    <definedName name="otrasl" localSheetId="3">#REF!</definedName>
    <definedName name="otrasl" localSheetId="1">#REF!</definedName>
    <definedName name="otrasl" localSheetId="0">#REF!</definedName>
    <definedName name="otrasl">#REF!</definedName>
    <definedName name="P" localSheetId="3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and_L_BPI" localSheetId="3">'[58]Interco payables&amp;receivables'!#REF!</definedName>
    <definedName name="P_and_L_BPI" localSheetId="1">'[58]Interco payables&amp;receivables'!#REF!</definedName>
    <definedName name="P_and_L_BPI" localSheetId="0">'[58]Interco payables&amp;receivables'!#REF!</definedName>
    <definedName name="P_and_L_BPI">'[58]Interco payables&amp;receivables'!#REF!</definedName>
    <definedName name="P_and_L_Head_Office" localSheetId="3">'[58]Interco payables&amp;receivables'!#REF!</definedName>
    <definedName name="P_and_L_Head_Office" localSheetId="1">'[58]Interco payables&amp;receivables'!#REF!</definedName>
    <definedName name="P_and_L_Head_Office" localSheetId="0">'[58]Interco payables&amp;receivables'!#REF!</definedName>
    <definedName name="P_and_L_Head_Office">'[58]Interco payables&amp;receivables'!#REF!</definedName>
    <definedName name="P_and_L_interest" localSheetId="3">'[58]Interco payables&amp;receivables'!#REF!</definedName>
    <definedName name="P_and_L_interest" localSheetId="1">'[58]Interco payables&amp;receivables'!#REF!</definedName>
    <definedName name="P_and_L_interest" localSheetId="0">'[58]Interco payables&amp;receivables'!#REF!</definedName>
    <definedName name="P_and_L_interest">'[58]Interco payables&amp;receivables'!#REF!</definedName>
    <definedName name="P_and_L_JAGO" localSheetId="3">'[58]Interco payables&amp;receivables'!#REF!</definedName>
    <definedName name="P_and_L_JAGO" localSheetId="1">'[58]Interco payables&amp;receivables'!#REF!</definedName>
    <definedName name="P_and_L_JAGO" localSheetId="0">'[58]Interco payables&amp;receivables'!#REF!</definedName>
    <definedName name="P_and_L_JAGO">'[58]Interco payables&amp;receivables'!#REF!</definedName>
    <definedName name="P_and_L_Krypton" localSheetId="3">'[58]Interco payables&amp;receivables'!#REF!</definedName>
    <definedName name="P_and_L_Krypton" localSheetId="1">'[58]Interco payables&amp;receivables'!#REF!</definedName>
    <definedName name="P_and_L_Krypton" localSheetId="0">'[58]Interco payables&amp;receivables'!#REF!</definedName>
    <definedName name="P_and_L_Krypton">'[58]Interco payables&amp;receivables'!#REF!</definedName>
    <definedName name="Pastehere">'[32]LTIP Payout'!$B$33</definedName>
    <definedName name="Pay_Date" localSheetId="3">#REF!</definedName>
    <definedName name="Pay_Date" localSheetId="1">#REF!</definedName>
    <definedName name="Pay_Date" localSheetId="0">#REF!</definedName>
    <definedName name="Pay_Date">#REF!</definedName>
    <definedName name="Pay_Num" localSheetId="3">#REF!</definedName>
    <definedName name="Pay_Num" localSheetId="1">#REF!</definedName>
    <definedName name="Pay_Num" localSheetId="0">#REF!</definedName>
    <definedName name="Pay_Num">#REF!</definedName>
    <definedName name="paym" localSheetId="3" hidden="1">{#N/A,#N/A,FALSE,"A";#N/A,#N/A,FALSE,"B"}</definedName>
    <definedName name="paym" localSheetId="1" hidden="1">{#N/A,#N/A,FALSE,"A";#N/A,#N/A,FALSE,"B"}</definedName>
    <definedName name="paym" localSheetId="2" hidden="1">{#N/A,#N/A,FALSE,"A";#N/A,#N/A,FALSE,"B"}</definedName>
    <definedName name="paym" hidden="1">{#N/A,#N/A,FALSE,"A";#N/A,#N/A,FALSE,"B"}</definedName>
    <definedName name="Paymcompare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 localSheetId="3">DATE(YEAR(F4_КФО!Loan_Start),MONTH(F4_КФО!Loan_Start)+Payment_Number,DAY(F4_КФО!Loan_Start))</definedName>
    <definedName name="Payment_Date" localSheetId="1">DATE(YEAR('Ф 2_КФО'!Loan_Start),MONTH('Ф 2_КФО'!Loan_Start)+Payment_Number,DAY('Ф 2_КФО'!Loan_Start))</definedName>
    <definedName name="Payment_Date" localSheetId="0">DATE(YEAR(Ф1_КФО!Loan_Start),MONTH(Ф1_КФО!Loan_Start)+Payment_Number,DAY(Ф1_КФО!Loan_Start))</definedName>
    <definedName name="Payment_Date" localSheetId="2">DATE(YEAR(Loan_Start),MONTH(Loan_Start)+Payment_Number,DAY(Loan_Start))</definedName>
    <definedName name="Payment_Date">DATE(YEAR(Loan_Start),MONTH(Loan_Start)+Payment_Number,DAY(Loan_Start))</definedName>
    <definedName name="Payments_per_year" localSheetId="3">#REF!</definedName>
    <definedName name="Payments_per_year" localSheetId="1">#REF!</definedName>
    <definedName name="Payments_per_year" localSheetId="0">#REF!</definedName>
    <definedName name="Payments_per_year">#REF!</definedName>
    <definedName name="PDGS" localSheetId="3">#REF!</definedName>
    <definedName name="PDGS" localSheetId="1">#REF!</definedName>
    <definedName name="PDGS" localSheetId="0">#REF!</definedName>
    <definedName name="PDGS">#REF!</definedName>
    <definedName name="PeriodFrom">[59]Выбор!$B$7</definedName>
    <definedName name="Periodic_rate" localSheetId="2">[60]!Annual_interest_rate/[60]!Payments_per_year</definedName>
    <definedName name="Periodic_rate">[61]!Annual_interest_rate/[61]!Payments_per_year</definedName>
    <definedName name="PERIODS">[23]Lookup!$A$2:$A$18</definedName>
    <definedName name="PeriodTo">[59]Выбор!$D$7</definedName>
    <definedName name="pfnhfns">[46]t0_name!$D$9</definedName>
    <definedName name="PgTable">'[38]Pg Cases RSPEC'!$A$1:$G$13</definedName>
    <definedName name="PIE">'[57]Two Step Revenue Testing Master'!$C$87</definedName>
    <definedName name="Platts" localSheetId="3">#REF!</definedName>
    <definedName name="Platts" localSheetId="1">#REF!</definedName>
    <definedName name="Platts" localSheetId="0">#REF!</definedName>
    <definedName name="Platts">#REF!</definedName>
    <definedName name="PLcodeEnglish">'[22]Admin (H)'!$CC$6:$CC$62</definedName>
    <definedName name="PLcodeRussian">'[22]Admin (H)'!$CB$6:$CB$62</definedName>
    <definedName name="PLUG" localSheetId="3">#REF!</definedName>
    <definedName name="PLUG" localSheetId="1">#REF!</definedName>
    <definedName name="PLUG" localSheetId="0">#REF!</definedName>
    <definedName name="PLUG">#REF!</definedName>
    <definedName name="pmnCCode1" localSheetId="3">#REF!</definedName>
    <definedName name="pmnCCode1" localSheetId="1">#REF!</definedName>
    <definedName name="pmnCCode1" localSheetId="0">#REF!</definedName>
    <definedName name="pmnCCode1">#REF!</definedName>
    <definedName name="pmnCCode2" localSheetId="3">#REF!</definedName>
    <definedName name="pmnCCode2" localSheetId="1">#REF!</definedName>
    <definedName name="pmnCCode2" localSheetId="0">#REF!</definedName>
    <definedName name="pmnCCode2">#REF!</definedName>
    <definedName name="pmnDay" localSheetId="3">#REF!</definedName>
    <definedName name="pmnDay" localSheetId="1">#REF!</definedName>
    <definedName name="pmnDay" localSheetId="0">#REF!</definedName>
    <definedName name="pmnDay">#REF!</definedName>
    <definedName name="pmnDCode1" localSheetId="3">#REF!</definedName>
    <definedName name="pmnDCode1" localSheetId="1">#REF!</definedName>
    <definedName name="pmnDCode1" localSheetId="0">#REF!</definedName>
    <definedName name="pmnDCode1">#REF!</definedName>
    <definedName name="pmnDCode2" localSheetId="3">#REF!</definedName>
    <definedName name="pmnDCode2" localSheetId="1">#REF!</definedName>
    <definedName name="pmnDCode2" localSheetId="0">#REF!</definedName>
    <definedName name="pmnDCode2">#REF!</definedName>
    <definedName name="pmnDirection" localSheetId="3">#REF!</definedName>
    <definedName name="pmnDirection" localSheetId="1">#REF!</definedName>
    <definedName name="pmnDirection" localSheetId="0">#REF!</definedName>
    <definedName name="pmnDirection">#REF!</definedName>
    <definedName name="pmnMonth" localSheetId="3">#REF!</definedName>
    <definedName name="pmnMonth" localSheetId="1">#REF!</definedName>
    <definedName name="pmnMonth" localSheetId="0">#REF!</definedName>
    <definedName name="pmnMonth">#REF!</definedName>
    <definedName name="pmnNumber" localSheetId="3">#REF!</definedName>
    <definedName name="pmnNumber" localSheetId="1">#REF!</definedName>
    <definedName name="pmnNumber" localSheetId="0">#REF!</definedName>
    <definedName name="pmnNumber">#REF!</definedName>
    <definedName name="pmnOper" localSheetId="3">#REF!</definedName>
    <definedName name="pmnOper" localSheetId="1">#REF!</definedName>
    <definedName name="pmnOper" localSheetId="0">#REF!</definedName>
    <definedName name="pmnOper">#REF!</definedName>
    <definedName name="pmnPayer" localSheetId="3">#REF!</definedName>
    <definedName name="pmnPayer" localSheetId="1">#REF!</definedName>
    <definedName name="pmnPayer" localSheetId="0">#REF!</definedName>
    <definedName name="pmnPayer">#REF!</definedName>
    <definedName name="pmnPayer1" localSheetId="3">#REF!</definedName>
    <definedName name="pmnPayer1" localSheetId="1">#REF!</definedName>
    <definedName name="pmnPayer1" localSheetId="0">#REF!</definedName>
    <definedName name="pmnPayer1">#REF!</definedName>
    <definedName name="pmnPayerBank1" localSheetId="3">#REF!</definedName>
    <definedName name="pmnPayerBank1" localSheetId="1">#REF!</definedName>
    <definedName name="pmnPayerBank1" localSheetId="0">#REF!</definedName>
    <definedName name="pmnPayerBank1">#REF!</definedName>
    <definedName name="pmnPayerBank2" localSheetId="3">#REF!</definedName>
    <definedName name="pmnPayerBank2" localSheetId="1">#REF!</definedName>
    <definedName name="pmnPayerBank2" localSheetId="0">#REF!</definedName>
    <definedName name="pmnPayerBank2">#REF!</definedName>
    <definedName name="pmnPayerBank3" localSheetId="3">#REF!</definedName>
    <definedName name="pmnPayerBank3" localSheetId="1">#REF!</definedName>
    <definedName name="pmnPayerBank3" localSheetId="0">#REF!</definedName>
    <definedName name="pmnPayerBank3">#REF!</definedName>
    <definedName name="pmnPayerCode" localSheetId="3">#REF!</definedName>
    <definedName name="pmnPayerCode" localSheetId="1">#REF!</definedName>
    <definedName name="pmnPayerCode" localSheetId="0">#REF!</definedName>
    <definedName name="pmnPayerCode">#REF!</definedName>
    <definedName name="pmnPayerCount1" localSheetId="3">#REF!</definedName>
    <definedName name="pmnPayerCount1" localSheetId="1">#REF!</definedName>
    <definedName name="pmnPayerCount1" localSheetId="0">#REF!</definedName>
    <definedName name="pmnPayerCount1">#REF!</definedName>
    <definedName name="pmnPayerCount2" localSheetId="3">#REF!</definedName>
    <definedName name="pmnPayerCount2" localSheetId="1">#REF!</definedName>
    <definedName name="pmnPayerCount2" localSheetId="0">#REF!</definedName>
    <definedName name="pmnPayerCount2">#REF!</definedName>
    <definedName name="pmnPayerCount3" localSheetId="3">#REF!</definedName>
    <definedName name="pmnPayerCount3" localSheetId="1">#REF!</definedName>
    <definedName name="pmnPayerCount3" localSheetId="0">#REF!</definedName>
    <definedName name="pmnPayerCount3">#REF!</definedName>
    <definedName name="pmnRecBank1" localSheetId="3">#REF!</definedName>
    <definedName name="pmnRecBank1" localSheetId="1">#REF!</definedName>
    <definedName name="pmnRecBank1" localSheetId="0">#REF!</definedName>
    <definedName name="pmnRecBank1">#REF!</definedName>
    <definedName name="pmnRecBank2" localSheetId="3">#REF!</definedName>
    <definedName name="pmnRecBank2" localSheetId="1">#REF!</definedName>
    <definedName name="pmnRecBank2" localSheetId="0">#REF!</definedName>
    <definedName name="pmnRecBank2">#REF!</definedName>
    <definedName name="pmnRecBank3" localSheetId="3">#REF!</definedName>
    <definedName name="pmnRecBank3" localSheetId="1">#REF!</definedName>
    <definedName name="pmnRecBank3" localSheetId="0">#REF!</definedName>
    <definedName name="pmnRecBank3">#REF!</definedName>
    <definedName name="pmnRecCode" localSheetId="3">#REF!</definedName>
    <definedName name="pmnRecCode" localSheetId="1">#REF!</definedName>
    <definedName name="pmnRecCode" localSheetId="0">#REF!</definedName>
    <definedName name="pmnRecCode">#REF!</definedName>
    <definedName name="pmnRecCount1" localSheetId="3">#REF!</definedName>
    <definedName name="pmnRecCount1" localSheetId="1">#REF!</definedName>
    <definedName name="pmnRecCount1" localSheetId="0">#REF!</definedName>
    <definedName name="pmnRecCount1">#REF!</definedName>
    <definedName name="pmnRecCount2" localSheetId="3">#REF!</definedName>
    <definedName name="pmnRecCount2" localSheetId="1">#REF!</definedName>
    <definedName name="pmnRecCount2" localSheetId="0">#REF!</definedName>
    <definedName name="pmnRecCount2">#REF!</definedName>
    <definedName name="pmnRecCount3" localSheetId="3">#REF!</definedName>
    <definedName name="pmnRecCount3" localSheetId="1">#REF!</definedName>
    <definedName name="pmnRecCount3" localSheetId="0">#REF!</definedName>
    <definedName name="pmnRecCount3">#REF!</definedName>
    <definedName name="pmnReceiver" localSheetId="3">#REF!</definedName>
    <definedName name="pmnReceiver" localSheetId="1">#REF!</definedName>
    <definedName name="pmnReceiver" localSheetId="0">#REF!</definedName>
    <definedName name="pmnReceiver">#REF!</definedName>
    <definedName name="pmnReceiver1" localSheetId="3">#REF!</definedName>
    <definedName name="pmnReceiver1" localSheetId="1">#REF!</definedName>
    <definedName name="pmnReceiver1" localSheetId="0">#REF!</definedName>
    <definedName name="pmnReceiver1">#REF!</definedName>
    <definedName name="pmnSum1" localSheetId="3">#REF!</definedName>
    <definedName name="pmnSum1" localSheetId="1">#REF!</definedName>
    <definedName name="pmnSum1" localSheetId="0">#REF!</definedName>
    <definedName name="pmnSum1">#REF!</definedName>
    <definedName name="pmnSum2" localSheetId="3">#REF!</definedName>
    <definedName name="pmnSum2" localSheetId="1">#REF!</definedName>
    <definedName name="pmnSum2" localSheetId="0">#REF!</definedName>
    <definedName name="pmnSum2">#REF!</definedName>
    <definedName name="pmnWNalog" localSheetId="3">#REF!</definedName>
    <definedName name="pmnWNalog" localSheetId="1">#REF!</definedName>
    <definedName name="pmnWNalog" localSheetId="0">#REF!</definedName>
    <definedName name="pmnWNalog">#REF!</definedName>
    <definedName name="pmnWSum1" localSheetId="3">#REF!</definedName>
    <definedName name="pmnWSum1" localSheetId="1">#REF!</definedName>
    <definedName name="pmnWSum1" localSheetId="0">#REF!</definedName>
    <definedName name="pmnWSum1">#REF!</definedName>
    <definedName name="pmnWSum2" localSheetId="3">#REF!</definedName>
    <definedName name="pmnWSum2" localSheetId="1">#REF!</definedName>
    <definedName name="pmnWSum2" localSheetId="0">#REF!</definedName>
    <definedName name="pmnWSum2">#REF!</definedName>
    <definedName name="pmnWSum3" localSheetId="3">#REF!</definedName>
    <definedName name="pmnWSum3" localSheetId="1">#REF!</definedName>
    <definedName name="pmnWSum3" localSheetId="0">#REF!</definedName>
    <definedName name="pmnWSum3">#REF!</definedName>
    <definedName name="pmnYear" localSheetId="3">#REF!</definedName>
    <definedName name="pmnYear" localSheetId="1">#REF!</definedName>
    <definedName name="pmnYear" localSheetId="0">#REF!</definedName>
    <definedName name="pmnYear">#REF!</definedName>
    <definedName name="pm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m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m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mt_to_use" localSheetId="3">#REF!</definedName>
    <definedName name="Pmt_to_use" localSheetId="1">#REF!</definedName>
    <definedName name="Pmt_to_use" localSheetId="0">#REF!</definedName>
    <definedName name="Pmt_to_use">#REF!</definedName>
    <definedName name="po" localSheetId="3">#REF!</definedName>
    <definedName name="po" localSheetId="1">#REF!</definedName>
    <definedName name="po" localSheetId="0">#REF!</definedName>
    <definedName name="po">#REF!</definedName>
    <definedName name="poooly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oooly" hidden="1">{#N/A,#N/A,FALSE,"A";#N/A,#N/A,FALSE,"B-TOT";#N/A,#N/A,FALSE,"Declaration1";#N/A,#N/A,FALSE,"Spravka1";#N/A,#N/A,FALSE,"A (2)";#N/A,#N/A,FALSE,"B-TOT (2)";#N/A,#N/A,FALSE,"Declaration1 (2)";#N/A,#N/A,FALSE,"Spravka1 (2)"}</definedName>
    <definedName name="Pop_AC" localSheetId="3">#REF!</definedName>
    <definedName name="Pop_AC" localSheetId="1">#REF!</definedName>
    <definedName name="Pop_AC" localSheetId="0">#REF!</definedName>
    <definedName name="Pop_AC">#REF!</definedName>
    <definedName name="Pop_Acc_Comp" localSheetId="3">#REF!</definedName>
    <definedName name="Pop_Acc_Comp" localSheetId="1">#REF!</definedName>
    <definedName name="Pop_Acc_Comp" localSheetId="0">#REF!</definedName>
    <definedName name="Pop_Acc_Comp">#REF!</definedName>
    <definedName name="Pop_Def" localSheetId="3">#REF!</definedName>
    <definedName name="Pop_Def" localSheetId="1">#REF!</definedName>
    <definedName name="Pop_Def" localSheetId="0">#REF!</definedName>
    <definedName name="Pop_Def">#REF!</definedName>
    <definedName name="Pop_Imm_Def" localSheetId="3">#REF!</definedName>
    <definedName name="Pop_Imm_Def" localSheetId="1">#REF!</definedName>
    <definedName name="Pop_Imm_Def" localSheetId="0">#REF!</definedName>
    <definedName name="Pop_Imm_Def">#REF!</definedName>
    <definedName name="Pop_Imm_It" localSheetId="3">#REF!</definedName>
    <definedName name="Pop_Imm_It" localSheetId="1">#REF!</definedName>
    <definedName name="Pop_Imm_It" localSheetId="0">#REF!</definedName>
    <definedName name="Pop_Imm_It">#REF!</definedName>
    <definedName name="Pop_Imm_T" localSheetId="3">#REF!</definedName>
    <definedName name="Pop_Imm_T" localSheetId="1">#REF!</definedName>
    <definedName name="Pop_Imm_T" localSheetId="0">#REF!</definedName>
    <definedName name="Pop_Imm_T">#REF!</definedName>
    <definedName name="Pop_Samp_It" localSheetId="3">#REF!</definedName>
    <definedName name="Pop_Samp_It" localSheetId="1">#REF!</definedName>
    <definedName name="Pop_Samp_It" localSheetId="0">#REF!</definedName>
    <definedName name="Pop_Samp_It">#REF!</definedName>
    <definedName name="Pop_Samp_T" localSheetId="3">#REF!</definedName>
    <definedName name="Pop_Samp_T" localSheetId="1">#REF!</definedName>
    <definedName name="Pop_Samp_T" localSheetId="0">#REF!</definedName>
    <definedName name="Pop_Samp_T">#REF!</definedName>
    <definedName name="Pop_Sig_Def" localSheetId="3">#REF!</definedName>
    <definedName name="Pop_Sig_Def" localSheetId="1">#REF!</definedName>
    <definedName name="Pop_Sig_Def" localSheetId="0">#REF!</definedName>
    <definedName name="Pop_Sig_Def">#REF!</definedName>
    <definedName name="Pop_Sig_It" localSheetId="3">#REF!</definedName>
    <definedName name="Pop_Sig_It" localSheetId="1">#REF!</definedName>
    <definedName name="Pop_Sig_It" localSheetId="0">#REF!</definedName>
    <definedName name="Pop_Sig_It">#REF!</definedName>
    <definedName name="Pop_Sig_T" localSheetId="3">#REF!</definedName>
    <definedName name="Pop_Sig_T" localSheetId="1">#REF!</definedName>
    <definedName name="Pop_Sig_T" localSheetId="0">#REF!</definedName>
    <definedName name="Pop_Sig_T">#REF!</definedName>
    <definedName name="Pop_SU" localSheetId="3">#REF!</definedName>
    <definedName name="Pop_SU" localSheetId="1">#REF!</definedName>
    <definedName name="Pop_SU" localSheetId="0">#REF!</definedName>
    <definedName name="Pop_SU">#REF!</definedName>
    <definedName name="PoteshkinG" localSheetId="3">#REF!</definedName>
    <definedName name="PoteshkinG" localSheetId="1">#REF!</definedName>
    <definedName name="PoteshkinG" localSheetId="0">#REF!</definedName>
    <definedName name="PoteshkinG">#REF!</definedName>
    <definedName name="pppp">'[62]Dic (H)'!$A$1154</definedName>
    <definedName name="pravF" localSheetId="3">#REF!</definedName>
    <definedName name="pravF" localSheetId="1">#REF!</definedName>
    <definedName name="pravF" localSheetId="0">#REF!</definedName>
    <definedName name="pravF">#REF!</definedName>
    <definedName name="Premium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Premiums" hidden="1">{#N/A,#N/A,FALSE,"A";#N/A,#N/A,FALSE,"B-TOT";#N/A,#N/A,FALSE,"Declaration1";#N/A,#N/A,FALSE,"Spravka1";#N/A,#N/A,FALSE,"A (2)";#N/A,#N/A,FALSE,"B-TOT (2)";#N/A,#N/A,FALSE,"Declaration1 (2)";#N/A,#N/A,FALSE,"Spravka1 (2)"}</definedName>
    <definedName name="prez1" localSheetId="3">[20]!prez1</definedName>
    <definedName name="prez1" localSheetId="1">[20]!prez1</definedName>
    <definedName name="prez1" localSheetId="0">[20]!prez1</definedName>
    <definedName name="prez1">[20]!prez1</definedName>
    <definedName name="priApplication1" localSheetId="3">#REF!</definedName>
    <definedName name="priApplication1" localSheetId="1">#REF!</definedName>
    <definedName name="priApplication1" localSheetId="0">#REF!</definedName>
    <definedName name="priApplication1">#REF!</definedName>
    <definedName name="priApplication2" localSheetId="3">#REF!</definedName>
    <definedName name="priApplication2" localSheetId="1">#REF!</definedName>
    <definedName name="priApplication2" localSheetId="0">#REF!</definedName>
    <definedName name="priApplication2">#REF!</definedName>
    <definedName name="PRIB">#N/A</definedName>
    <definedName name="priDate1" localSheetId="3">#REF!</definedName>
    <definedName name="priDate1" localSheetId="1">#REF!</definedName>
    <definedName name="priDate1" localSheetId="0">#REF!</definedName>
    <definedName name="priDate1">#REF!</definedName>
    <definedName name="priDate2" localSheetId="3">#REF!</definedName>
    <definedName name="priDate2" localSheetId="1">#REF!</definedName>
    <definedName name="priDate2" localSheetId="0">#REF!</definedName>
    <definedName name="priDate2">#REF!</definedName>
    <definedName name="priKDay" localSheetId="3">#REF!</definedName>
    <definedName name="priKDay" localSheetId="1">#REF!</definedName>
    <definedName name="priKDay" localSheetId="0">#REF!</definedName>
    <definedName name="priKDay">#REF!</definedName>
    <definedName name="priKMonth" localSheetId="3">#REF!</definedName>
    <definedName name="priKMonth" localSheetId="1">#REF!</definedName>
    <definedName name="priKMonth" localSheetId="0">#REF!</definedName>
    <definedName name="priKMonth">#REF!</definedName>
    <definedName name="priKNumber" localSheetId="3">#REF!</definedName>
    <definedName name="priKNumber" localSheetId="1">#REF!</definedName>
    <definedName name="priKNumber" localSheetId="0">#REF!</definedName>
    <definedName name="priKNumber">#REF!</definedName>
    <definedName name="priKOrgn" localSheetId="3">#REF!</definedName>
    <definedName name="priKOrgn" localSheetId="1">#REF!</definedName>
    <definedName name="priKOrgn" localSheetId="0">#REF!</definedName>
    <definedName name="priKOrgn">#REF!</definedName>
    <definedName name="priKPayer1" localSheetId="3">#REF!</definedName>
    <definedName name="priKPayer1" localSheetId="1">#REF!</definedName>
    <definedName name="priKPayer1" localSheetId="0">#REF!</definedName>
    <definedName name="priKPayer1">#REF!</definedName>
    <definedName name="priKPayer2" localSheetId="3">#REF!</definedName>
    <definedName name="priKPayer2" localSheetId="1">#REF!</definedName>
    <definedName name="priKPayer2" localSheetId="0">#REF!</definedName>
    <definedName name="priKPayer2">#REF!</definedName>
    <definedName name="priKPayer3" localSheetId="3">#REF!</definedName>
    <definedName name="priKPayer3" localSheetId="1">#REF!</definedName>
    <definedName name="priKPayer3" localSheetId="0">#REF!</definedName>
    <definedName name="priKPayer3">#REF!</definedName>
    <definedName name="priKSubject1" localSheetId="3">#REF!</definedName>
    <definedName name="priKSubject1" localSheetId="1">#REF!</definedName>
    <definedName name="priKSubject1" localSheetId="0">#REF!</definedName>
    <definedName name="priKSubject1">#REF!</definedName>
    <definedName name="priKSubject2" localSheetId="3">#REF!</definedName>
    <definedName name="priKSubject2" localSheetId="1">#REF!</definedName>
    <definedName name="priKSubject2" localSheetId="0">#REF!</definedName>
    <definedName name="priKSubject2">#REF!</definedName>
    <definedName name="priKSubject3" localSheetId="3">#REF!</definedName>
    <definedName name="priKSubject3" localSheetId="1">#REF!</definedName>
    <definedName name="priKSubject3" localSheetId="0">#REF!</definedName>
    <definedName name="priKSubject3">#REF!</definedName>
    <definedName name="priKWSum1" localSheetId="3">#REF!</definedName>
    <definedName name="priKWSum1" localSheetId="1">#REF!</definedName>
    <definedName name="priKWSum1" localSheetId="0">#REF!</definedName>
    <definedName name="priKWSum1">#REF!</definedName>
    <definedName name="priKWSum2" localSheetId="3">#REF!</definedName>
    <definedName name="priKWSum2" localSheetId="1">#REF!</definedName>
    <definedName name="priKWSum2" localSheetId="0">#REF!</definedName>
    <definedName name="priKWSum2">#REF!</definedName>
    <definedName name="priKWSum3" localSheetId="3">#REF!</definedName>
    <definedName name="priKWSum3" localSheetId="1">#REF!</definedName>
    <definedName name="priKWSum3" localSheetId="0">#REF!</definedName>
    <definedName name="priKWSum3">#REF!</definedName>
    <definedName name="priKWSum4" localSheetId="3">#REF!</definedName>
    <definedName name="priKWSum4" localSheetId="1">#REF!</definedName>
    <definedName name="priKWSum4" localSheetId="0">#REF!</definedName>
    <definedName name="priKWSum4">#REF!</definedName>
    <definedName name="priKWSum5" localSheetId="3">#REF!</definedName>
    <definedName name="priKWSum5" localSheetId="1">#REF!</definedName>
    <definedName name="priKWSum5" localSheetId="0">#REF!</definedName>
    <definedName name="priKWSum5">#REF!</definedName>
    <definedName name="priKWSumC" localSheetId="3">#REF!</definedName>
    <definedName name="priKWSumC" localSheetId="1">#REF!</definedName>
    <definedName name="priKWSumC" localSheetId="0">#REF!</definedName>
    <definedName name="priKWSumC">#REF!</definedName>
    <definedName name="priKYear" localSheetId="3">#REF!</definedName>
    <definedName name="priKYear" localSheetId="1">#REF!</definedName>
    <definedName name="priKYear" localSheetId="0">#REF!</definedName>
    <definedName name="priKYear">#REF!</definedName>
    <definedName name="Princ" localSheetId="3">#REF!</definedName>
    <definedName name="Princ" localSheetId="1">#REF!</definedName>
    <definedName name="Princ" localSheetId="0">#REF!</definedName>
    <definedName name="Princ">#REF!</definedName>
    <definedName name="Print_Area_Reset" localSheetId="3">OFFSET(F4_КФО!Full_Print,0,0,F4_КФО!Last_Row)</definedName>
    <definedName name="Print_Area_Reset" localSheetId="1">OFFSET('Ф 2_КФО'!Full_Print,0,0,'Ф 2_КФО'!Last_Row)</definedName>
    <definedName name="Print_Area_Reset" localSheetId="0">OFFSET(Ф1_КФО!Full_Print,0,0,Ф1_КФО!Last_Row)</definedName>
    <definedName name="Print_Area_Reset" localSheetId="2">OFFSET(Full_Print,0,0,Ф3_КФО!Last_Row)</definedName>
    <definedName name="Print_Area_Reset">OFFSET(Full_Print,0,0,Last_Row)</definedName>
    <definedName name="priNumber" localSheetId="3">#REF!</definedName>
    <definedName name="priNumber" localSheetId="1">#REF!</definedName>
    <definedName name="priNumber" localSheetId="0">#REF!</definedName>
    <definedName name="priNumber">#REF!</definedName>
    <definedName name="Prior" localSheetId="3">#REF!</definedName>
    <definedName name="Prior" localSheetId="1">#REF!</definedName>
    <definedName name="Prior" localSheetId="0">#REF!</definedName>
    <definedName name="Prior">#REF!</definedName>
    <definedName name="priOrgn" localSheetId="3">#REF!</definedName>
    <definedName name="priOrgn" localSheetId="1">#REF!</definedName>
    <definedName name="priOrgn" localSheetId="0">#REF!</definedName>
    <definedName name="priOrgn">#REF!</definedName>
    <definedName name="PriorMonthLabel">'[36]Admin (H)'!$AB$29</definedName>
    <definedName name="PriorYearDate">'[63]Admin (H)'!$L$33</definedName>
    <definedName name="priPayer" localSheetId="3">#REF!</definedName>
    <definedName name="priPayer" localSheetId="1">#REF!</definedName>
    <definedName name="priPayer" localSheetId="0">#REF!</definedName>
    <definedName name="priPayer">#REF!</definedName>
    <definedName name="priSubject1" localSheetId="3">#REF!</definedName>
    <definedName name="priSubject1" localSheetId="1">#REF!</definedName>
    <definedName name="priSubject1" localSheetId="0">#REF!</definedName>
    <definedName name="priSubject1">#REF!</definedName>
    <definedName name="priSubject2" localSheetId="3">#REF!</definedName>
    <definedName name="priSubject2" localSheetId="1">#REF!</definedName>
    <definedName name="priSubject2" localSheetId="0">#REF!</definedName>
    <definedName name="priSubject2">#REF!</definedName>
    <definedName name="priSum" localSheetId="3">#REF!</definedName>
    <definedName name="priSum" localSheetId="1">#REF!</definedName>
    <definedName name="priSum" localSheetId="0">#REF!</definedName>
    <definedName name="priSum">#REF!</definedName>
    <definedName name="priWSum1" localSheetId="3">#REF!</definedName>
    <definedName name="priWSum1" localSheetId="1">#REF!</definedName>
    <definedName name="priWSum1" localSheetId="0">#REF!</definedName>
    <definedName name="priWSum1">#REF!</definedName>
    <definedName name="priWSum2" localSheetId="3">#REF!</definedName>
    <definedName name="priWSum2" localSheetId="1">#REF!</definedName>
    <definedName name="priWSum2" localSheetId="0">#REF!</definedName>
    <definedName name="priWSum2">#REF!</definedName>
    <definedName name="priWSumC" localSheetId="3">#REF!</definedName>
    <definedName name="priWSumC" localSheetId="1">#REF!</definedName>
    <definedName name="priWSumC" localSheetId="0">#REF!</definedName>
    <definedName name="priWSumC">#REF!</definedName>
    <definedName name="profit_before_tax" localSheetId="3">#REF!</definedName>
    <definedName name="profit_before_tax" localSheetId="1">#REF!</definedName>
    <definedName name="profit_before_tax" localSheetId="0">#REF!</definedName>
    <definedName name="profit_before_tax">#REF!</definedName>
    <definedName name="Proj_Meth" localSheetId="3">#REF!</definedName>
    <definedName name="Proj_Meth" localSheetId="1">#REF!</definedName>
    <definedName name="Proj_Meth" localSheetId="0">#REF!</definedName>
    <definedName name="Proj_Meth">#REF!</definedName>
    <definedName name="ProjectList">'[22]Admin (H)'!$BW$6:$BW$62</definedName>
    <definedName name="ProjectListCode">'[22]Admin (H)'!$CA$6:$CA$62</definedName>
    <definedName name="ProjectName" localSheetId="3">{"Client Name or Project Name"}</definedName>
    <definedName name="ProjectName" localSheetId="1">{"Client Name or Project Name"}</definedName>
    <definedName name="ProjectName" localSheetId="2">{"Client Name or Project Name"}</definedName>
    <definedName name="ProjectName">{"Client Name or Project Name"}</definedName>
    <definedName name="PVPayout">'[32]LTIP Payout'!$B$31</definedName>
    <definedName name="PVPayout1">'[32]LTIP Payout'!$B$31</definedName>
    <definedName name="PVPayout2">'[32]LTIP Payout'!$B$31</definedName>
    <definedName name="pz" localSheetId="2">'[1]00'!$C$5</definedName>
    <definedName name="pz">'[33]00'!$C$5</definedName>
    <definedName name="q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" hidden="1">{#N/A,#N/A,FALSE,"A";#N/A,#N/A,FALSE,"B-TOT";#N/A,#N/A,FALSE,"Declaration1";#N/A,#N/A,FALSE,"Spravka1";#N/A,#N/A,FALSE,"A (2)";#N/A,#N/A,FALSE,"B-TOT (2)";#N/A,#N/A,FALSE,"Declaration1 (2)";#N/A,#N/A,FALSE,"Spravka1 (2)"}</definedName>
    <definedName name="qerwftqre" localSheetId="3" hidden="1">{#N/A,#N/A,FALSE,"A";#N/A,#N/A,FALSE,"B"}</definedName>
    <definedName name="qerwftqre" localSheetId="1" hidden="1">{#N/A,#N/A,FALSE,"A";#N/A,#N/A,FALSE,"B"}</definedName>
    <definedName name="qerwftqre" localSheetId="2" hidden="1">{#N/A,#N/A,FALSE,"A";#N/A,#N/A,FALSE,"B"}</definedName>
    <definedName name="qerwftqre" hidden="1">{#N/A,#N/A,FALSE,"A";#N/A,#N/A,FALSE,"B"}</definedName>
    <definedName name="qerwtqet" localSheetId="3" hidden="1">{#N/A,#N/A,FALSE,"A";#N/A,#N/A,FALSE,"B"}</definedName>
    <definedName name="qerwtqet" localSheetId="1" hidden="1">{#N/A,#N/A,FALSE,"A";#N/A,#N/A,FALSE,"B"}</definedName>
    <definedName name="qerwtqet" localSheetId="2" hidden="1">{#N/A,#N/A,FALSE,"A";#N/A,#N/A,FALSE,"B"}</definedName>
    <definedName name="qerwtqet" hidden="1">{#N/A,#N/A,FALSE,"A";#N/A,#N/A,FALSE,"B"}</definedName>
    <definedName name="qewrewf" localSheetId="3" hidden="1">{#N/A,#N/A,FALSE,"A";#N/A,#N/A,FALSE,"B"}</definedName>
    <definedName name="qewrewf" localSheetId="1" hidden="1">{#N/A,#N/A,FALSE,"A";#N/A,#N/A,FALSE,"B"}</definedName>
    <definedName name="qewrewf" localSheetId="2" hidden="1">{#N/A,#N/A,FALSE,"A";#N/A,#N/A,FALSE,"B"}</definedName>
    <definedName name="qewrewf" hidden="1">{#N/A,#N/A,FALSE,"A";#N/A,#N/A,FALSE,"B"}</definedName>
    <definedName name="qfgqr" localSheetId="3" hidden="1">{#N/A,#N/A,FALSE,"A";#N/A,#N/A,FALSE,"B"}</definedName>
    <definedName name="qfgqr" localSheetId="1" hidden="1">{#N/A,#N/A,FALSE,"A";#N/A,#N/A,FALSE,"B"}</definedName>
    <definedName name="qfgqr" localSheetId="2" hidden="1">{#N/A,#N/A,FALSE,"A";#N/A,#N/A,FALSE,"B"}</definedName>
    <definedName name="qfgqr" hidden="1">{#N/A,#N/A,FALSE,"A";#N/A,#N/A,FALSE,"B"}</definedName>
    <definedName name="qf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f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f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frf" hidden="1">{#N/A,#N/A,FALSE,"A";#N/A,#N/A,FALSE,"B-TOT";#N/A,#N/A,FALSE,"Declaration1";#N/A,#N/A,FALSE,"Spravka1";#N/A,#N/A,FALSE,"A (2)";#N/A,#N/A,FALSE,"B-TOT (2)";#N/A,#N/A,FALSE,"Declaration1 (2)";#N/A,#N/A,FALSE,"Spravka1 (2)"}</definedName>
    <definedName name="qgfqre" localSheetId="3" hidden="1">{#N/A,#N/A,FALSE,"A";#N/A,#N/A,FALSE,"B"}</definedName>
    <definedName name="qgfqre" localSheetId="1" hidden="1">{#N/A,#N/A,FALSE,"A";#N/A,#N/A,FALSE,"B"}</definedName>
    <definedName name="qgfqre" localSheetId="2" hidden="1">{#N/A,#N/A,FALSE,"A";#N/A,#N/A,FALSE,"B"}</definedName>
    <definedName name="qgfqre" hidden="1">{#N/A,#N/A,FALSE,"A";#N/A,#N/A,FALSE,"B"}</definedName>
    <definedName name="qgq" localSheetId="3" hidden="1">'[15]Новые гарантии _Март 2016 г (2'!qgq</definedName>
    <definedName name="qgq" localSheetId="1" hidden="1">'[15]Новые гарантии _Март 2016 г (2'!qgq</definedName>
    <definedName name="qgq" localSheetId="0" hidden="1">'[15]Новые гарантии _Март 2016 г (2'!qgq</definedName>
    <definedName name="qgq" hidden="1">'[15]Новые гарантии _Март 2016 г (2'!qgq</definedName>
    <definedName name="qgrfdzvgbsf" localSheetId="3" hidden="1">{#N/A,#N/A,FALSE,"A";#N/A,#N/A,FALSE,"B"}</definedName>
    <definedName name="qgrfdzvgbsf" localSheetId="1" hidden="1">{#N/A,#N/A,FALSE,"A";#N/A,#N/A,FALSE,"B"}</definedName>
    <definedName name="qgrfdzvgbsf" localSheetId="2" hidden="1">{#N/A,#N/A,FALSE,"A";#N/A,#N/A,FALSE,"B"}</definedName>
    <definedName name="qgrfdzvgbsf" hidden="1">{#N/A,#N/A,FALSE,"A";#N/A,#N/A,FALSE,"B"}</definedName>
    <definedName name="qqca" localSheetId="3" hidden="1">{#N/A,#N/A,FALSE,"A";#N/A,#N/A,FALSE,"B"}</definedName>
    <definedName name="qqca" localSheetId="1" hidden="1">{#N/A,#N/A,FALSE,"A";#N/A,#N/A,FALSE,"B"}</definedName>
    <definedName name="qqca" localSheetId="2" hidden="1">{#N/A,#N/A,FALSE,"A";#N/A,#N/A,FALSE,"B"}</definedName>
    <definedName name="qqca" hidden="1">{#N/A,#N/A,FALSE,"A";#N/A,#N/A,FALSE,"B"}</definedName>
    <definedName name="qqqq">'[20]#ССЫЛКА'!$A$1:$F$64</definedName>
    <definedName name="qqqq2">'[20]#ССЫЛКА'!$H$1:$AC$69</definedName>
    <definedName name="qqqqq1">'[20]#ССЫЛКА'!$G$6:$Z$90</definedName>
    <definedName name="qqqqq2">'[20]#ССЫЛКА'!$G$6:$Z$90</definedName>
    <definedName name="qreqd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eqdc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fd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fgdz" hidden="1">{#N/A,#N/A,FALSE,"A";#N/A,#N/A,FALSE,"B-TOT";#N/A,#N/A,FALSE,"Declaration1";#N/A,#N/A,FALSE,"Spravka1";#N/A,#N/A,FALSE,"A (2)";#N/A,#N/A,FALSE,"B-TOT (2)";#N/A,#N/A,FALSE,"Declaration1 (2)";#N/A,#N/A,FALSE,"Spravka1 (2)"}</definedName>
    <definedName name="qrgfqf" localSheetId="3" hidden="1">{#N/A,#N/A,FALSE,"A";#N/A,#N/A,FALSE,"B"}</definedName>
    <definedName name="qrgfqf" localSheetId="1" hidden="1">{#N/A,#N/A,FALSE,"A";#N/A,#N/A,FALSE,"B"}</definedName>
    <definedName name="qrgfqf" localSheetId="2" hidden="1">{#N/A,#N/A,FALSE,"A";#N/A,#N/A,FALSE,"B"}</definedName>
    <definedName name="qrgfqf" hidden="1">{#N/A,#N/A,FALSE,"A";#N/A,#N/A,FALSE,"B"}</definedName>
    <definedName name="qrgfz" localSheetId="3" hidden="1">{#N/A,#N/A,FALSE,"A";#N/A,#N/A,FALSE,"B"}</definedName>
    <definedName name="qrgfz" localSheetId="1" hidden="1">{#N/A,#N/A,FALSE,"A";#N/A,#N/A,FALSE,"B"}</definedName>
    <definedName name="qrgfz" localSheetId="2" hidden="1">{#N/A,#N/A,FALSE,"A";#N/A,#N/A,FALSE,"B"}</definedName>
    <definedName name="qrgfz" hidden="1">{#N/A,#N/A,FALSE,"A";#N/A,#N/A,FALSE,"B"}</definedName>
    <definedName name="qrgqfg" localSheetId="3" hidden="1">{#N/A,#N/A,FALSE,"A";#N/A,#N/A,FALSE,"B"}</definedName>
    <definedName name="qrgqfg" localSheetId="1" hidden="1">{#N/A,#N/A,FALSE,"A";#N/A,#N/A,FALSE,"B"}</definedName>
    <definedName name="qrgqfg" localSheetId="2" hidden="1">{#N/A,#N/A,FALSE,"A";#N/A,#N/A,FALSE,"B"}</definedName>
    <definedName name="qrgqfg" hidden="1">{#N/A,#N/A,FALSE,"A";#N/A,#N/A,FALSE,"B"}</definedName>
    <definedName name="qrg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g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g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gr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rtfxzv" hidden="1">{#N/A,#N/A,FALSE,"A";#N/A,#N/A,FALSE,"B-TOT";#N/A,#N/A,FALSE,"Declaration1";#N/A,#N/A,FALSE,"Spravka1";#N/A,#N/A,FALSE,"A (2)";#N/A,#N/A,FALSE,"B-TOT (2)";#N/A,#N/A,FALSE,"Declaration1 (2)";#N/A,#N/A,FALSE,"Spravka1 (2)"}</definedName>
    <definedName name="qrtyqge" localSheetId="3" hidden="1">{#N/A,#N/A,FALSE,"A";#N/A,#N/A,FALSE,"B"}</definedName>
    <definedName name="qrtyqge" localSheetId="1" hidden="1">{#N/A,#N/A,FALSE,"A";#N/A,#N/A,FALSE,"B"}</definedName>
    <definedName name="qrtyqge" localSheetId="2" hidden="1">{#N/A,#N/A,FALSE,"A";#N/A,#N/A,FALSE,"B"}</definedName>
    <definedName name="qrtyqge" hidden="1">{#N/A,#N/A,FALSE,"A";#N/A,#N/A,FALSE,"B"}</definedName>
    <definedName name="qrvg" localSheetId="3" hidden="1">{#N/A,#N/A,FALSE,"A";#N/A,#N/A,FALSE,"B"}</definedName>
    <definedName name="qrvg" localSheetId="1" hidden="1">{#N/A,#N/A,FALSE,"A";#N/A,#N/A,FALSE,"B"}</definedName>
    <definedName name="qrvg" localSheetId="2" hidden="1">{#N/A,#N/A,FALSE,"A";#N/A,#N/A,FALSE,"B"}</definedName>
    <definedName name="qrvg" hidden="1">{#N/A,#N/A,FALSE,"A";#N/A,#N/A,FALSE,"B"}</definedName>
    <definedName name="qsda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sda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sda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sda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" hidden="1">{#N/A,#N/A,FALSE,"A";#N/A,#N/A,FALSE,"B-TOT";#N/A,#N/A,FALSE,"Declaration1";#N/A,#N/A,FALSE,"Spravka1";#N/A,#N/A,FALSE,"A (2)";#N/A,#N/A,FALSE,"B-TOT (2)";#N/A,#N/A,FALSE,"Declaration1 (2)";#N/A,#N/A,FALSE,"Spravka1 (2)"}</definedName>
    <definedName name="qwd" localSheetId="3" hidden="1">{#N/A,#N/A,FALSE,"A";#N/A,#N/A,FALSE,"B"}</definedName>
    <definedName name="qwd" localSheetId="1" hidden="1">{#N/A,#N/A,FALSE,"A";#N/A,#N/A,FALSE,"B"}</definedName>
    <definedName name="qwd" localSheetId="2" hidden="1">{#N/A,#N/A,FALSE,"A";#N/A,#N/A,FALSE,"B"}</definedName>
    <definedName name="qwd" hidden="1">{#N/A,#N/A,FALSE,"A";#N/A,#N/A,FALSE,"B"}</definedName>
    <definedName name="qwdas" localSheetId="3" hidden="1">{#N/A,#N/A,FALSE,"A";#N/A,#N/A,FALSE,"B"}</definedName>
    <definedName name="qwdas" localSheetId="1" hidden="1">{#N/A,#N/A,FALSE,"A";#N/A,#N/A,FALSE,"B"}</definedName>
    <definedName name="qwdas" localSheetId="2" hidden="1">{#N/A,#N/A,FALSE,"A";#N/A,#N/A,FALSE,"B"}</definedName>
    <definedName name="qwdas" hidden="1">{#N/A,#N/A,FALSE,"A";#N/A,#N/A,FALSE,"B"}</definedName>
    <definedName name="qwdd" localSheetId="3" hidden="1">{#N/A,#N/A,FALSE,"A";#N/A,#N/A,FALSE,"B"}</definedName>
    <definedName name="qwdd" localSheetId="1" hidden="1">{#N/A,#N/A,FALSE,"A";#N/A,#N/A,FALSE,"B"}</definedName>
    <definedName name="qwdd" localSheetId="2" hidden="1">{#N/A,#N/A,FALSE,"A";#N/A,#N/A,FALSE,"B"}</definedName>
    <definedName name="qwdd" hidden="1">{#N/A,#N/A,FALSE,"A";#N/A,#N/A,FALSE,"B"}</definedName>
    <definedName name="qwdeefdfds" localSheetId="3" hidden="1">{#N/A,#N/A,FALSE,"A";#N/A,#N/A,FALSE,"B"}</definedName>
    <definedName name="qwdeefdfds" localSheetId="1" hidden="1">{#N/A,#N/A,FALSE,"A";#N/A,#N/A,FALSE,"B"}</definedName>
    <definedName name="qwdeefdfds" localSheetId="2" hidden="1">{#N/A,#N/A,FALSE,"A";#N/A,#N/A,FALSE,"B"}</definedName>
    <definedName name="qwdeefdfds" hidden="1">{#N/A,#N/A,FALSE,"A";#N/A,#N/A,FALSE,"B"}</definedName>
    <definedName name="qwds" localSheetId="3" hidden="1">{#N/A,#N/A,FALSE,"A";#N/A,#N/A,FALSE,"B"}</definedName>
    <definedName name="qwds" localSheetId="1" hidden="1">{#N/A,#N/A,FALSE,"A";#N/A,#N/A,FALSE,"B"}</definedName>
    <definedName name="qwds" localSheetId="2" hidden="1">{#N/A,#N/A,FALSE,"A";#N/A,#N/A,FALSE,"B"}</definedName>
    <definedName name="qwds" hidden="1">{#N/A,#N/A,FALSE,"A";#N/A,#N/A,FALSE,"B"}</definedName>
    <definedName name="qwd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d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d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dw" hidden="1">{#N/A,#N/A,FALSE,"A";#N/A,#N/A,FALSE,"B-TOT";#N/A,#N/A,FALSE,"Declaration1";#N/A,#N/A,FALSE,"Spravka1";#N/A,#N/A,FALSE,"A (2)";#N/A,#N/A,FALSE,"B-TOT (2)";#N/A,#N/A,FALSE,"Declaration1 (2)";#N/A,#N/A,FALSE,"Spravka1 (2)"}</definedName>
    <definedName name="qwe" localSheetId="3" hidden="1">{#N/A,#N/A,FALSE,"A";#N/A,#N/A,FALSE,"B"}</definedName>
    <definedName name="qwe" localSheetId="1" hidden="1">{#N/A,#N/A,FALSE,"A";#N/A,#N/A,FALSE,"B"}</definedName>
    <definedName name="qwe" localSheetId="2" hidden="1">{#N/A,#N/A,FALSE,"A";#N/A,#N/A,FALSE,"B"}</definedName>
    <definedName name="qwe" hidden="1">{#N/A,#N/A,FALSE,"A";#N/A,#N/A,FALSE,"B"}</definedName>
    <definedName name="qwee" localSheetId="3" hidden="1">{#N/A,#N/A,FALSE,"A";#N/A,#N/A,FALSE,"B"}</definedName>
    <definedName name="qwee" localSheetId="1" hidden="1">{#N/A,#N/A,FALSE,"A";#N/A,#N/A,FALSE,"B"}</definedName>
    <definedName name="qwee" localSheetId="2" hidden="1">{#N/A,#N/A,FALSE,"A";#N/A,#N/A,FALSE,"B"}</definedName>
    <definedName name="qwee" hidden="1">{#N/A,#N/A,FALSE,"A";#N/A,#N/A,FALSE,"B"}</definedName>
    <definedName name="qwefqwre" localSheetId="3" hidden="1">{#N/A,#N/A,FALSE,"A";#N/A,#N/A,FALSE,"B"}</definedName>
    <definedName name="qwefqwre" localSheetId="1" hidden="1">{#N/A,#N/A,FALSE,"A";#N/A,#N/A,FALSE,"B"}</definedName>
    <definedName name="qwefqwre" localSheetId="2" hidden="1">{#N/A,#N/A,FALSE,"A";#N/A,#N/A,FALSE,"B"}</definedName>
    <definedName name="qwefqwre" hidden="1">{#N/A,#N/A,FALSE,"A";#N/A,#N/A,FALSE,"B"}</definedName>
    <definedName name="qweqwd" localSheetId="3" hidden="1">{#N/A,#N/A,FALSE,"A";#N/A,#N/A,FALSE,"B"}</definedName>
    <definedName name="qweqwd" localSheetId="1" hidden="1">{#N/A,#N/A,FALSE,"A";#N/A,#N/A,FALSE,"B"}</definedName>
    <definedName name="qweqwd" localSheetId="2" hidden="1">{#N/A,#N/A,FALSE,"A";#N/A,#N/A,FALSE,"B"}</definedName>
    <definedName name="qweqwd" hidden="1">{#N/A,#N/A,FALSE,"A";#N/A,#N/A,FALSE,"B"}</definedName>
    <definedName name="qwer4tyuy" localSheetId="3" hidden="1">{#N/A,#N/A,FALSE,"Aging Summary";#N/A,#N/A,FALSE,"Ratio Analysis";#N/A,#N/A,FALSE,"Test 120 Day Accts";#N/A,#N/A,FALSE,"Tickmarks"}</definedName>
    <definedName name="qwer4tyuy" localSheetId="1" hidden="1">{#N/A,#N/A,FALSE,"Aging Summary";#N/A,#N/A,FALSE,"Ratio Analysis";#N/A,#N/A,FALSE,"Test 120 Day Accts";#N/A,#N/A,FALSE,"Tickmarks"}</definedName>
    <definedName name="qwer4tyuy" localSheetId="2" hidden="1">{#N/A,#N/A,FALSE,"Aging Summary";#N/A,#N/A,FALSE,"Ratio Analysis";#N/A,#N/A,FALSE,"Test 120 Day Accts";#N/A,#N/A,FALSE,"Tickmarks"}</definedName>
    <definedName name="qwer4tyuy" hidden="1">{#N/A,#N/A,FALSE,"Aging Summary";#N/A,#N/A,FALSE,"Ratio Analysis";#N/A,#N/A,FALSE,"Test 120 Day Accts";#N/A,#N/A,FALSE,"Tickmarks"}</definedName>
    <definedName name="qwerqre" localSheetId="3" hidden="1">{#N/A,#N/A,FALSE,"A";#N/A,#N/A,FALSE,"B"}</definedName>
    <definedName name="qwerqre" localSheetId="1" hidden="1">{#N/A,#N/A,FALSE,"A";#N/A,#N/A,FALSE,"B"}</definedName>
    <definedName name="qwerqre" localSheetId="2" hidden="1">{#N/A,#N/A,FALSE,"A";#N/A,#N/A,FALSE,"B"}</definedName>
    <definedName name="qwerqre" hidden="1">{#N/A,#N/A,FALSE,"A";#N/A,#N/A,FALSE,"B"}</definedName>
    <definedName name="qwe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e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e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es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qwqe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qwqed" hidden="1">{#N/A,#N/A,FALSE,"A";#N/A,#N/A,FALSE,"B-TOT";#N/A,#N/A,FALSE,"Declaration1";#N/A,#N/A,FALSE,"Spravka1";#N/A,#N/A,FALSE,"A (2)";#N/A,#N/A,FALSE,"B-TOT (2)";#N/A,#N/A,FALSE,"Declaration1 (2)";#N/A,#N/A,FALSE,"Spravka1 (2)"}</definedName>
    <definedName name="qwrad" localSheetId="3" hidden="1">{#N/A,#N/A,FALSE,"A";#N/A,#N/A,FALSE,"B"}</definedName>
    <definedName name="qwrad" localSheetId="1" hidden="1">{#N/A,#N/A,FALSE,"A";#N/A,#N/A,FALSE,"B"}</definedName>
    <definedName name="qwrad" localSheetId="2" hidden="1">{#N/A,#N/A,FALSE,"A";#N/A,#N/A,FALSE,"B"}</definedName>
    <definedName name="qwrad" hidden="1">{#N/A,#N/A,FALSE,"A";#N/A,#N/A,FALSE,"B"}</definedName>
    <definedName name="QWRQ" localSheetId="3" hidden="1">{#N/A,#N/A,FALSE,"A";#N/A,#N/A,FALSE,"B"}</definedName>
    <definedName name="QWRQ" localSheetId="1" hidden="1">{#N/A,#N/A,FALSE,"A";#N/A,#N/A,FALSE,"B"}</definedName>
    <definedName name="QWRQ" localSheetId="2" hidden="1">{#N/A,#N/A,FALSE,"A";#N/A,#N/A,FALSE,"B"}</definedName>
    <definedName name="QWRQ" hidden="1">{#N/A,#N/A,FALSE,"A";#N/A,#N/A,FALSE,"B"}</definedName>
    <definedName name="qww" localSheetId="3" hidden="1">{#N/A,#N/A,FALSE,"A";#N/A,#N/A,FALSE,"B"}</definedName>
    <definedName name="qww" localSheetId="1" hidden="1">{#N/A,#N/A,FALSE,"A";#N/A,#N/A,FALSE,"B"}</definedName>
    <definedName name="qww" localSheetId="2" hidden="1">{#N/A,#N/A,FALSE,"A";#N/A,#N/A,FALSE,"B"}</definedName>
    <definedName name="qww" hidden="1">{#N/A,#N/A,FALSE,"A";#N/A,#N/A,FALSE,"B"}</definedName>
    <definedName name="ragrags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agragsfg" hidden="1">{#N/A,#N/A,FALSE,"A";#N/A,#N/A,FALSE,"B-TOT";#N/A,#N/A,FALSE,"Declaration1";#N/A,#N/A,FALSE,"Spravka1";#N/A,#N/A,FALSE,"A (2)";#N/A,#N/A,FALSE,"B-TOT (2)";#N/A,#N/A,FALSE,"Declaration1 (2)";#N/A,#N/A,FALSE,"Spravka1 (2)"}</definedName>
    <definedName name="RAION" localSheetId="3">#REF!</definedName>
    <definedName name="RAION" localSheetId="1">#REF!</definedName>
    <definedName name="RAION" localSheetId="0">#REF!</definedName>
    <definedName name="RAION">#REF!</definedName>
    <definedName name="RAND">[18]FX!$H$17</definedName>
    <definedName name="rasApplication1" localSheetId="3">#REF!</definedName>
    <definedName name="rasApplication1" localSheetId="1">#REF!</definedName>
    <definedName name="rasApplication1" localSheetId="0">#REF!</definedName>
    <definedName name="rasApplication1">#REF!</definedName>
    <definedName name="rasApplication2" localSheetId="3">#REF!</definedName>
    <definedName name="rasApplication2" localSheetId="1">#REF!</definedName>
    <definedName name="rasApplication2" localSheetId="0">#REF!</definedName>
    <definedName name="rasApplication2">#REF!</definedName>
    <definedName name="rasd" localSheetId="3">#REF!</definedName>
    <definedName name="rasd" localSheetId="1">#REF!</definedName>
    <definedName name="rasd" localSheetId="0">#REF!</definedName>
    <definedName name="rasd">#REF!</definedName>
    <definedName name="rasDate1" localSheetId="3">#REF!</definedName>
    <definedName name="rasDate1" localSheetId="1">#REF!</definedName>
    <definedName name="rasDate1" localSheetId="0">#REF!</definedName>
    <definedName name="rasDate1">#REF!</definedName>
    <definedName name="rasDate2" localSheetId="3">#REF!</definedName>
    <definedName name="rasDate2" localSheetId="1">#REF!</definedName>
    <definedName name="rasDate2" localSheetId="0">#REF!</definedName>
    <definedName name="rasDate2">#REF!</definedName>
    <definedName name="rasDoc1" localSheetId="3">#REF!</definedName>
    <definedName name="rasDoc1" localSheetId="1">#REF!</definedName>
    <definedName name="rasDoc1" localSheetId="0">#REF!</definedName>
    <definedName name="rasDoc1">#REF!</definedName>
    <definedName name="rasDoc2" localSheetId="3">#REF!</definedName>
    <definedName name="rasDoc2" localSheetId="1">#REF!</definedName>
    <definedName name="rasDoc2" localSheetId="0">#REF!</definedName>
    <definedName name="rasDoc2">#REF!</definedName>
    <definedName name="rasNumber" localSheetId="3">#REF!</definedName>
    <definedName name="rasNumber" localSheetId="1">#REF!</definedName>
    <definedName name="rasNumber" localSheetId="0">#REF!</definedName>
    <definedName name="rasNumber">#REF!</definedName>
    <definedName name="rasOrgn" localSheetId="3">#REF!</definedName>
    <definedName name="rasOrgn" localSheetId="1">#REF!</definedName>
    <definedName name="rasOrgn" localSheetId="0">#REF!</definedName>
    <definedName name="rasOrgn">#REF!</definedName>
    <definedName name="rasRecDay" localSheetId="3">#REF!</definedName>
    <definedName name="rasRecDay" localSheetId="1">#REF!</definedName>
    <definedName name="rasRecDay" localSheetId="0">#REF!</definedName>
    <definedName name="rasRecDay">#REF!</definedName>
    <definedName name="rasReceiver" localSheetId="3">#REF!</definedName>
    <definedName name="rasReceiver" localSheetId="1">#REF!</definedName>
    <definedName name="rasReceiver" localSheetId="0">#REF!</definedName>
    <definedName name="rasReceiver">#REF!</definedName>
    <definedName name="rasRecMonth" localSheetId="3">#REF!</definedName>
    <definedName name="rasRecMonth" localSheetId="1">#REF!</definedName>
    <definedName name="rasRecMonth" localSheetId="0">#REF!</definedName>
    <definedName name="rasRecMonth">#REF!</definedName>
    <definedName name="rasRecYear" localSheetId="3">#REF!</definedName>
    <definedName name="rasRecYear" localSheetId="1">#REF!</definedName>
    <definedName name="rasRecYear" localSheetId="0">#REF!</definedName>
    <definedName name="rasRecYear">#REF!</definedName>
    <definedName name="rasSubject1" localSheetId="3">#REF!</definedName>
    <definedName name="rasSubject1" localSheetId="1">#REF!</definedName>
    <definedName name="rasSubject1" localSheetId="0">#REF!</definedName>
    <definedName name="rasSubject1">#REF!</definedName>
    <definedName name="rasSubject2" localSheetId="3">#REF!</definedName>
    <definedName name="rasSubject2" localSheetId="1">#REF!</definedName>
    <definedName name="rasSubject2" localSheetId="0">#REF!</definedName>
    <definedName name="rasSubject2">#REF!</definedName>
    <definedName name="rasSum" localSheetId="3">#REF!</definedName>
    <definedName name="rasSum" localSheetId="1">#REF!</definedName>
    <definedName name="rasSum" localSheetId="0">#REF!</definedName>
    <definedName name="rasSum">#REF!</definedName>
    <definedName name="rasWRecSum1" localSheetId="3">#REF!</definedName>
    <definedName name="rasWRecSum1" localSheetId="1">#REF!</definedName>
    <definedName name="rasWRecSum1" localSheetId="0">#REF!</definedName>
    <definedName name="rasWRecSum1">#REF!</definedName>
    <definedName name="rasWRecSum2" localSheetId="3">#REF!</definedName>
    <definedName name="rasWRecSum2" localSheetId="1">#REF!</definedName>
    <definedName name="rasWRecSum2" localSheetId="0">#REF!</definedName>
    <definedName name="rasWRecSum2">#REF!</definedName>
    <definedName name="rasWRecSumC" localSheetId="3">#REF!</definedName>
    <definedName name="rasWRecSumC" localSheetId="1">#REF!</definedName>
    <definedName name="rasWRecSumC" localSheetId="0">#REF!</definedName>
    <definedName name="rasWRecSumC">#REF!</definedName>
    <definedName name="rasWSum1" localSheetId="3">#REF!</definedName>
    <definedName name="rasWSum1" localSheetId="1">#REF!</definedName>
    <definedName name="rasWSum1" localSheetId="0">#REF!</definedName>
    <definedName name="rasWSum1">#REF!</definedName>
    <definedName name="rasWSum2" localSheetId="3">#REF!</definedName>
    <definedName name="rasWSum2" localSheetId="1">#REF!</definedName>
    <definedName name="rasWSum2" localSheetId="0">#REF!</definedName>
    <definedName name="rasWSum2">#REF!</definedName>
    <definedName name="rasWSumC" localSheetId="3">#REF!</definedName>
    <definedName name="rasWSumC" localSheetId="1">#REF!</definedName>
    <definedName name="rasWSumC" localSheetId="0">#REF!</definedName>
    <definedName name="rasWSumC">#REF!</definedName>
    <definedName name="rate">[55]Свод!$B$19</definedName>
    <definedName name="rav" localSheetId="3" hidden="1">{#N/A,#N/A,FALSE,"A";#N/A,#N/A,FALSE,"B"}</definedName>
    <definedName name="rav" localSheetId="1" hidden="1">{#N/A,#N/A,FALSE,"A";#N/A,#N/A,FALSE,"B"}</definedName>
    <definedName name="rav" localSheetId="2" hidden="1">{#N/A,#N/A,FALSE,"A";#N/A,#N/A,FALSE,"B"}</definedName>
    <definedName name="rav" hidden="1">{#N/A,#N/A,FALSE,"A";#N/A,#N/A,FALSE,"B"}</definedName>
    <definedName name="rdgrdg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dgrdgsf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dgtrdhtjh" hidden="1">{#N/A,#N/A,FALSE,"A";#N/A,#N/A,FALSE,"B-TOT";#N/A,#N/A,FALSE,"Declaration1";#N/A,#N/A,FALSE,"Spravka1";#N/A,#N/A,FALSE,"A (2)";#N/A,#N/A,FALSE,"B-TOT (2)";#N/A,#N/A,FALSE,"Declaration1 (2)";#N/A,#N/A,FALSE,"Spravka1 (2)"}</definedName>
    <definedName name="RE" localSheetId="3" hidden="1">{#N/A,#N/A,FALSE,"A";#N/A,#N/A,FALSE,"B"}</definedName>
    <definedName name="RE" localSheetId="1" hidden="1">{#N/A,#N/A,FALSE,"A";#N/A,#N/A,FALSE,"B"}</definedName>
    <definedName name="RE" localSheetId="2" hidden="1">{#N/A,#N/A,FALSE,"A";#N/A,#N/A,FALSE,"B"}</definedName>
    <definedName name="RE" hidden="1">{#N/A,#N/A,FALSE,"A";#N/A,#N/A,FALSE,"B"}</definedName>
    <definedName name="Receivables_from_affiliates" localSheetId="3">#REF!</definedName>
    <definedName name="Receivables_from_affiliates" localSheetId="1">#REF!</definedName>
    <definedName name="Receivables_from_affiliates" localSheetId="0">#REF!</definedName>
    <definedName name="Receivables_from_affiliates">#REF!</definedName>
    <definedName name="Recon_06" localSheetId="3" hidden="1">{#N/A,#N/A,FALSE,"Aging Summary";#N/A,#N/A,FALSE,"Ratio Analysis";#N/A,#N/A,FALSE,"Test 120 Day Accts";#N/A,#N/A,FALSE,"Tickmarks"}</definedName>
    <definedName name="Recon_06" localSheetId="1" hidden="1">{#N/A,#N/A,FALSE,"Aging Summary";#N/A,#N/A,FALSE,"Ratio Analysis";#N/A,#N/A,FALSE,"Test 120 Day Accts";#N/A,#N/A,FALSE,"Tickmarks"}</definedName>
    <definedName name="Recon_06" localSheetId="2" hidden="1">{#N/A,#N/A,FALSE,"Aging Summary";#N/A,#N/A,FALSE,"Ratio Analysis";#N/A,#N/A,FALSE,"Test 120 Day Accts";#N/A,#N/A,FALSE,"Tickmarks"}</definedName>
    <definedName name="Recon_06" hidden="1">{#N/A,#N/A,FALSE,"Aging Summary";#N/A,#N/A,FALSE,"Ratio Analysis";#N/A,#N/A,FALSE,"Test 120 Day Accts";#N/A,#N/A,FALSE,"Tickmarks"}</definedName>
    <definedName name="RedefinePrintTableRange" localSheetId="3" hidden="1">'[15]Новые гарантии _Март 2016 г (2'!RedefinePrintTableRange</definedName>
    <definedName name="RedefinePrintTableRange" localSheetId="1" hidden="1">'[15]Новые гарантии _Март 2016 г (2'!RedefinePrintTableRange</definedName>
    <definedName name="RedefinePrintTableRange" localSheetId="0" hidden="1">'[15]Новые гарантии _Март 2016 г (2'!RedefinePrintTableRange</definedName>
    <definedName name="RedefinePrintTableRange" hidden="1">'[15]Новые гарантии _Март 2016 г (2'!RedefinePrintTableRange</definedName>
    <definedName name="reestr3" localSheetId="3">#REF!</definedName>
    <definedName name="reestr3" localSheetId="1">#REF!</definedName>
    <definedName name="reestr3" localSheetId="0">#REF!</definedName>
    <definedName name="reestr3">#REF!</definedName>
    <definedName name="regr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egr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egr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gwfcv" localSheetId="3" hidden="1">{#N/A,#N/A,FALSE,"A";#N/A,#N/A,FALSE,"B"}</definedName>
    <definedName name="regwfcv" localSheetId="1" hidden="1">{#N/A,#N/A,FALSE,"A";#N/A,#N/A,FALSE,"B"}</definedName>
    <definedName name="regwfcv" localSheetId="2" hidden="1">{#N/A,#N/A,FALSE,"A";#N/A,#N/A,FALSE,"B"}</definedName>
    <definedName name="regwfcv" hidden="1">{#N/A,#N/A,FALSE,"A";#N/A,#N/A,FALSE,"B"}</definedName>
    <definedName name="regxsg" localSheetId="3" hidden="1">{#N/A,#N/A,FALSE,"A";#N/A,#N/A,FALSE,"B"}</definedName>
    <definedName name="regxsg" localSheetId="1" hidden="1">{#N/A,#N/A,FALSE,"A";#N/A,#N/A,FALSE,"B"}</definedName>
    <definedName name="regxsg" localSheetId="2" hidden="1">{#N/A,#N/A,FALSE,"A";#N/A,#N/A,FALSE,"B"}</definedName>
    <definedName name="regxsg" hidden="1">{#N/A,#N/A,FALSE,"A";#N/A,#N/A,FALSE,"B"}</definedName>
    <definedName name="report">[64]Present!$R$34:$R$35,[64]Present!$R$37:$R$38,[64]Present!$R$41:$R$43,[64]Present!$R$46</definedName>
    <definedName name="Report_Version_3">"A1"</definedName>
    <definedName name="Report_Version_4">"A1"</definedName>
    <definedName name="RevAccts" localSheetId="3">'[24]Admin (H)'!$L$6:$L$186</definedName>
    <definedName name="RevAccts" localSheetId="2">'[25]Admin (H)'!$L$6:$L$186</definedName>
    <definedName name="RevAccts">'[28]Admin (H)'!$L$6:$L$186</definedName>
    <definedName name="reyhjy" localSheetId="3" hidden="1">{#N/A,#N/A,FALSE,"A";#N/A,#N/A,FALSE,"B"}</definedName>
    <definedName name="reyhjy" localSheetId="1" hidden="1">{#N/A,#N/A,FALSE,"A";#N/A,#N/A,FALSE,"B"}</definedName>
    <definedName name="reyhjy" localSheetId="2" hidden="1">{#N/A,#N/A,FALSE,"A";#N/A,#N/A,FALSE,"B"}</definedName>
    <definedName name="reyhjy" hidden="1">{#N/A,#N/A,FALSE,"A";#N/A,#N/A,FALSE,"B"}</definedName>
    <definedName name="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f" hidden="1">{#N/A,#N/A,FALSE,"A";#N/A,#N/A,FALSE,"B-TOT";#N/A,#N/A,FALSE,"Declaration1";#N/A,#N/A,FALSE,"Spravka1";#N/A,#N/A,FALSE,"A (2)";#N/A,#N/A,FALSE,"B-TOT (2)";#N/A,#N/A,FALSE,"Declaration1 (2)";#N/A,#N/A,FALSE,"Spravka1 (2)"}</definedName>
    <definedName name="rfdsgbvs" localSheetId="3" hidden="1">{#N/A,#N/A,FALSE,"A";#N/A,#N/A,FALSE,"B"}</definedName>
    <definedName name="rfdsgbvs" localSheetId="1" hidden="1">{#N/A,#N/A,FALSE,"A";#N/A,#N/A,FALSE,"B"}</definedName>
    <definedName name="rfdsgbvs" localSheetId="2" hidden="1">{#N/A,#N/A,FALSE,"A";#N/A,#N/A,FALSE,"B"}</definedName>
    <definedName name="rfdsgbvs" hidden="1">{#N/A,#N/A,FALSE,"A";#N/A,#N/A,FALSE,"B"}</definedName>
    <definedName name="rgagr" localSheetId="3" hidden="1">{#N/A,#N/A,FALSE,"A";#N/A,#N/A,FALSE,"B"}</definedName>
    <definedName name="rgagr" localSheetId="1" hidden="1">{#N/A,#N/A,FALSE,"A";#N/A,#N/A,FALSE,"B"}</definedName>
    <definedName name="rgagr" localSheetId="2" hidden="1">{#N/A,#N/A,FALSE,"A";#N/A,#N/A,FALSE,"B"}</definedName>
    <definedName name="rgagr" hidden="1">{#N/A,#N/A,FALSE,"A";#N/A,#N/A,FALSE,"B"}</definedName>
    <definedName name="rgerge" localSheetId="3" hidden="1">{#N/A,#N/A,FALSE,"A";#N/A,#N/A,FALSE,"B"}</definedName>
    <definedName name="rgerge" localSheetId="1" hidden="1">{#N/A,#N/A,FALSE,"A";#N/A,#N/A,FALSE,"B"}</definedName>
    <definedName name="rgerge" localSheetId="2" hidden="1">{#N/A,#N/A,FALSE,"A";#N/A,#N/A,FALSE,"B"}</definedName>
    <definedName name="rgerge" hidden="1">{#N/A,#N/A,FALSE,"A";#N/A,#N/A,FALSE,"B"}</definedName>
    <definedName name="rgewgv" localSheetId="3" hidden="1">{#N/A,#N/A,FALSE,"A";#N/A,#N/A,FALSE,"B"}</definedName>
    <definedName name="rgewgv" localSheetId="1" hidden="1">{#N/A,#N/A,FALSE,"A";#N/A,#N/A,FALSE,"B"}</definedName>
    <definedName name="rgewgv" localSheetId="2" hidden="1">{#N/A,#N/A,FALSE,"A";#N/A,#N/A,FALSE,"B"}</definedName>
    <definedName name="rgewgv" hidden="1">{#N/A,#N/A,FALSE,"A";#N/A,#N/A,FALSE,"B"}</definedName>
    <definedName name="rg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g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gf" hidden="1">{#N/A,#N/A,FALSE,"A";#N/A,#N/A,FALSE,"B-TOT";#N/A,#N/A,FALSE,"Declaration1";#N/A,#N/A,FALSE,"Spravka1";#N/A,#N/A,FALSE,"A (2)";#N/A,#N/A,FALSE,"B-TOT (2)";#N/A,#N/A,FALSE,"Declaration1 (2)";#N/A,#N/A,FALSE,"Spravka1 (2)"}</definedName>
    <definedName name="rgre" localSheetId="3" hidden="1">{#N/A,#N/A,FALSE,"A";#N/A,#N/A,FALSE,"B"}</definedName>
    <definedName name="rgre" localSheetId="1" hidden="1">{#N/A,#N/A,FALSE,"A";#N/A,#N/A,FALSE,"B"}</definedName>
    <definedName name="rgre" localSheetId="2" hidden="1">{#N/A,#N/A,FALSE,"A";#N/A,#N/A,FALSE,"B"}</definedName>
    <definedName name="rgre" hidden="1">{#N/A,#N/A,FALSE,"A";#N/A,#N/A,FALSE,"B"}</definedName>
    <definedName name="rgr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gr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gr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gtrg" localSheetId="3" hidden="1">{#N/A,#N/A,FALSE,"A";#N/A,#N/A,FALSE,"B"}</definedName>
    <definedName name="rgtrg" localSheetId="1" hidden="1">{#N/A,#N/A,FALSE,"A";#N/A,#N/A,FALSE,"B"}</definedName>
    <definedName name="rgtrg" localSheetId="2" hidden="1">{#N/A,#N/A,FALSE,"A";#N/A,#N/A,FALSE,"B"}</definedName>
    <definedName name="rgtrg" hidden="1">{#N/A,#N/A,FALSE,"A";#N/A,#N/A,FALSE,"B"}</definedName>
    <definedName name="RiskCollectDistributionSamples">2</definedName>
    <definedName name="RiskCorrelationSheet" localSheetId="3">'[38]CFD EST'!#REF!</definedName>
    <definedName name="RiskCorrelationSheet" localSheetId="1">'[38]CFD EST'!#REF!</definedName>
    <definedName name="RiskCorrelationSheet" localSheetId="0">'[38]CFD EST'!#REF!</definedName>
    <definedName name="RiskCorrelationSheet">'[38]CFD EST'!#REF!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MBtoUSD" localSheetId="3">#REF!</definedName>
    <definedName name="RMBtoUSD" localSheetId="1">#REF!</definedName>
    <definedName name="RMBtoUSD" localSheetId="0">#REF!</definedName>
    <definedName name="RMBtoUSD">#REF!</definedName>
    <definedName name="rng" localSheetId="3">#REF!</definedName>
    <definedName name="rng" localSheetId="1">#REF!</definedName>
    <definedName name="rng" localSheetId="0">#REF!</definedName>
    <definedName name="rng">#REF!</definedName>
    <definedName name="rngChartRange" localSheetId="3">#REF!</definedName>
    <definedName name="rngChartRange" localSheetId="1">#REF!</definedName>
    <definedName name="rngChartRange" localSheetId="0">#REF!</definedName>
    <definedName name="rngChartRange">#REF!</definedName>
    <definedName name="rngDataAll" localSheetId="3">#REF!</definedName>
    <definedName name="rngDataAll" localSheetId="1">#REF!</definedName>
    <definedName name="rngDataAll" localSheetId="0">#REF!</definedName>
    <definedName name="rngDataAll">#REF!</definedName>
    <definedName name="rngEnd" localSheetId="3">#REF!</definedName>
    <definedName name="rngEnd" localSheetId="1">#REF!</definedName>
    <definedName name="rngEnd" localSheetId="0">#REF!</definedName>
    <definedName name="rngEnd">#REF!</definedName>
    <definedName name="rngIATACode" localSheetId="3">#REF!</definedName>
    <definedName name="rngIATACode" localSheetId="1">#REF!</definedName>
    <definedName name="rngIATACode" localSheetId="0">#REF!</definedName>
    <definedName name="rngIATACode">#REF!</definedName>
    <definedName name="rngResStart" localSheetId="3">#REF!</definedName>
    <definedName name="rngResStart" localSheetId="1">#REF!</definedName>
    <definedName name="rngResStart" localSheetId="0">#REF!</definedName>
    <definedName name="rngResStart">#REF!</definedName>
    <definedName name="rngStart" localSheetId="3">#REF!</definedName>
    <definedName name="rngStart" localSheetId="1">#REF!</definedName>
    <definedName name="rngStart" localSheetId="0">#REF!</definedName>
    <definedName name="rngStart">#REF!</definedName>
    <definedName name="rngUpdate" localSheetId="3">#REF!</definedName>
    <definedName name="rngUpdate" localSheetId="1">#REF!</definedName>
    <definedName name="rngUpdate" localSheetId="0">#REF!</definedName>
    <definedName name="rngUpdate">#REF!</definedName>
    <definedName name="RogachevA" localSheetId="3">#REF!</definedName>
    <definedName name="RogachevA" localSheetId="1">#REF!</definedName>
    <definedName name="RogachevA" localSheetId="0">#REF!</definedName>
    <definedName name="RogachevA">#REF!</definedName>
    <definedName name="rp" localSheetId="2">[21]name!$D$7</definedName>
    <definedName name="rp">[20]name!$D$7</definedName>
    <definedName name="RPNameCode" localSheetId="3">'[24]Admin (H)'!$AE$6:$AE$209</definedName>
    <definedName name="RPNameCode" localSheetId="2">'[25]Admin (H)'!$AE$6:$AE$209</definedName>
    <definedName name="RPNameCode">'[28]Admin (H)'!$AE$6:$AE$209</definedName>
    <definedName name="RPNameCodeEnglish" localSheetId="3">'[24]Admin (H)'!$AG$6:$AG$209</definedName>
    <definedName name="RPNameCodeEnglish" localSheetId="2">'[25]Admin (H)'!$AG$6:$AG$209</definedName>
    <definedName name="RPNameCodeEnglish">'[28]Admin (H)'!$AG$6:$AG$209</definedName>
    <definedName name="RPNameCodeRussian" localSheetId="3">'[24]Admin (H)'!$AF$6:$AF$209</definedName>
    <definedName name="RPNameCodeRussian" localSheetId="2">'[25]Admin (H)'!$AF$6:$AF$209</definedName>
    <definedName name="RPNameCodeRussian">'[28]Admin (H)'!$AF$6:$AF$209</definedName>
    <definedName name="RPSelected">'[26]Admin (H)'!$U$6:$U$194</definedName>
    <definedName name="RPTP">'[65]Admin (H)'!$Y$5:$Y$7</definedName>
    <definedName name="RR" localSheetId="3">#REF!</definedName>
    <definedName name="RR" localSheetId="1">#REF!</definedName>
    <definedName name="RR" localSheetId="0">#REF!</definedName>
    <definedName name="RR">#REF!</definedName>
    <definedName name="rreg" localSheetId="3" hidden="1">{#N/A,#N/A,FALSE,"A";#N/A,#N/A,FALSE,"B"}</definedName>
    <definedName name="rreg" localSheetId="1" hidden="1">{#N/A,#N/A,FALSE,"A";#N/A,#N/A,FALSE,"B"}</definedName>
    <definedName name="rreg" localSheetId="2" hidden="1">{#N/A,#N/A,FALSE,"A";#N/A,#N/A,FALSE,"B"}</definedName>
    <definedName name="rreg" hidden="1">{#N/A,#N/A,FALSE,"A";#N/A,#N/A,FALSE,"B"}</definedName>
    <definedName name="rscxvr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scxvrf" hidden="1">{#N/A,#N/A,FALSE,"A";#N/A,#N/A,FALSE,"B-TOT";#N/A,#N/A,FALSE,"Declaration1";#N/A,#N/A,FALSE,"Spravka1";#N/A,#N/A,FALSE,"A (2)";#N/A,#N/A,FALSE,"B-TOT (2)";#N/A,#N/A,FALSE,"Declaration1 (2)";#N/A,#N/A,FALSE,"Spravka1 (2)"}</definedName>
    <definedName name="rt" localSheetId="3">#REF!</definedName>
    <definedName name="rt" localSheetId="1">#REF!</definedName>
    <definedName name="rt" localSheetId="0">#REF!</definedName>
    <definedName name="rt">#REF!</definedName>
    <definedName name="r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tg" hidden="1">{#N/A,#N/A,FALSE,"A";#N/A,#N/A,FALSE,"B-TOT";#N/A,#N/A,FALSE,"Declaration1";#N/A,#N/A,FALSE,"Spravka1";#N/A,#N/A,FALSE,"A (2)";#N/A,#N/A,FALSE,"B-TOT (2)";#N/A,#N/A,FALSE,"Declaration1 (2)";#N/A,#N/A,FALSE,"Spravka1 (2)"}</definedName>
    <definedName name="rtrt" localSheetId="3">#REF!</definedName>
    <definedName name="rtrt" localSheetId="1">#REF!</definedName>
    <definedName name="rtrt" localSheetId="0">#REF!</definedName>
    <definedName name="rtrt">#REF!</definedName>
    <definedName name="rtyyn" localSheetId="3" hidden="1">{#N/A,#N/A,FALSE,"A";#N/A,#N/A,FALSE,"B"}</definedName>
    <definedName name="rtyyn" localSheetId="1" hidden="1">{#N/A,#N/A,FALSE,"A";#N/A,#N/A,FALSE,"B"}</definedName>
    <definedName name="rtyyn" localSheetId="2" hidden="1">{#N/A,#N/A,FALSE,"A";#N/A,#N/A,FALSE,"B"}</definedName>
    <definedName name="rtyyn" hidden="1">{#N/A,#N/A,FALSE,"A";#N/A,#N/A,FALSE,"B"}</definedName>
    <definedName name="rujh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uj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jh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ujhf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uku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ukuf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rytege" hidden="1">{#N/A,#N/A,FALSE,"A";#N/A,#N/A,FALSE,"B-TOT";#N/A,#N/A,FALSE,"Declaration1";#N/A,#N/A,FALSE,"Spravka1";#N/A,#N/A,FALSE,"A (2)";#N/A,#N/A,FALSE,"B-TOT (2)";#N/A,#N/A,FALSE,"Declaration1 (2)";#N/A,#N/A,FALSE,"Spravka1 (2)"}</definedName>
    <definedName name="rytshh" localSheetId="3" hidden="1">{#N/A,#N/A,FALSE,"A";#N/A,#N/A,FALSE,"B"}</definedName>
    <definedName name="rytshh" localSheetId="1" hidden="1">{#N/A,#N/A,FALSE,"A";#N/A,#N/A,FALSE,"B"}</definedName>
    <definedName name="rytshh" localSheetId="2" hidden="1">{#N/A,#N/A,FALSE,"A";#N/A,#N/A,FALSE,"B"}</definedName>
    <definedName name="rytshh" hidden="1">{#N/A,#N/A,FALSE,"A";#N/A,#N/A,FALSE,"B"}</definedName>
    <definedName name="s" localSheetId="3">{#N/A,#N/A,FALSE,"Aging Summary";#N/A,#N/A,FALSE,"Ratio Analysis";#N/A,#N/A,FALSE,"Test 120 Day Accts";#N/A,#N/A,FALSE,"Tickmarks"}</definedName>
    <definedName name="s" localSheetId="1">{#N/A,#N/A,FALSE,"Aging Summary";#N/A,#N/A,FALSE,"Ratio Analysis";#N/A,#N/A,FALSE,"Test 120 Day Accts";#N/A,#N/A,FALSE,"Tickmarks"}</definedName>
    <definedName name="s" localSheetId="2">{#N/A,#N/A,FALSE,"Aging Summary";#N/A,#N/A,FALSE,"Ratio Analysis";#N/A,#N/A,FALSE,"Test 120 Day Accts";#N/A,#N/A,FALSE,"Tickmarks"}</definedName>
    <definedName name="s">{#N/A,#N/A,FALSE,"Aging Summary";#N/A,#N/A,FALSE,"Ratio Analysis";#N/A,#N/A,FALSE,"Test 120 Day Accts";#N/A,#N/A,FALSE,"Tickmarks"}</definedName>
    <definedName name="s1_0" localSheetId="3">#REF!</definedName>
    <definedName name="s1_0" localSheetId="1">#REF!</definedName>
    <definedName name="s1_0" localSheetId="0">#REF!</definedName>
    <definedName name="s1_0">#REF!</definedName>
    <definedName name="s1_1" localSheetId="3">#REF!</definedName>
    <definedName name="s1_1" localSheetId="1">#REF!</definedName>
    <definedName name="s1_1" localSheetId="0">#REF!</definedName>
    <definedName name="s1_1">#REF!</definedName>
    <definedName name="sad" localSheetId="3" hidden="1">{#N/A,#N/A,FALSE,"A";#N/A,#N/A,FALSE,"B"}</definedName>
    <definedName name="sad" localSheetId="1" hidden="1">{#N/A,#N/A,FALSE,"A";#N/A,#N/A,FALSE,"B"}</definedName>
    <definedName name="sad" localSheetId="2" hidden="1">{#N/A,#N/A,FALSE,"A";#N/A,#N/A,FALSE,"B"}</definedName>
    <definedName name="sad" hidden="1">{#N/A,#N/A,FALSE,"A";#N/A,#N/A,FALSE,"B"}</definedName>
    <definedName name="sadrgdrtgy" localSheetId="3" hidden="1">{#N/A,#N/A,FALSE,"A";#N/A,#N/A,FALSE,"B"}</definedName>
    <definedName name="sadrgdrtgy" localSheetId="1" hidden="1">{#N/A,#N/A,FALSE,"A";#N/A,#N/A,FALSE,"B"}</definedName>
    <definedName name="sadrgdrtgy" localSheetId="2" hidden="1">{#N/A,#N/A,FALSE,"A";#N/A,#N/A,FALSE,"B"}</definedName>
    <definedName name="sadrgdrtgy" hidden="1">{#N/A,#N/A,FALSE,"A";#N/A,#N/A,FALSE,"B"}</definedName>
    <definedName name="sadsad" localSheetId="3" hidden="1">{#N/A,#N/A,FALSE,"A";#N/A,#N/A,FALSE,"B"}</definedName>
    <definedName name="sadsad" localSheetId="1" hidden="1">{#N/A,#N/A,FALSE,"A";#N/A,#N/A,FALSE,"B"}</definedName>
    <definedName name="sadsad" localSheetId="2" hidden="1">{#N/A,#N/A,FALSE,"A";#N/A,#N/A,FALSE,"B"}</definedName>
    <definedName name="sadsad" hidden="1">{#N/A,#N/A,FALSE,"A";#N/A,#N/A,FALSE,"B"}</definedName>
    <definedName name="sadsdsac" localSheetId="3" hidden="1">{#N/A,#N/A,FALSE,"A";#N/A,#N/A,FALSE,"B"}</definedName>
    <definedName name="sadsdsac" localSheetId="1" hidden="1">{#N/A,#N/A,FALSE,"A";#N/A,#N/A,FALSE,"B"}</definedName>
    <definedName name="sadsdsac" localSheetId="2" hidden="1">{#N/A,#N/A,FALSE,"A";#N/A,#N/A,FALSE,"B"}</definedName>
    <definedName name="sadsdsac" hidden="1">{#N/A,#N/A,FALSE,"A";#N/A,#N/A,FALSE,"B"}</definedName>
    <definedName name="saf" localSheetId="3" hidden="1">{#N/A,#N/A,FALSE,"A";#N/A,#N/A,FALSE,"B"}</definedName>
    <definedName name="saf" localSheetId="1" hidden="1">{#N/A,#N/A,FALSE,"A";#N/A,#N/A,FALSE,"B"}</definedName>
    <definedName name="saf" localSheetId="2" hidden="1">{#N/A,#N/A,FALSE,"A";#N/A,#N/A,FALSE,"B"}</definedName>
    <definedName name="saf" hidden="1">{#N/A,#N/A,FALSE,"A";#N/A,#N/A,FALSE,"B"}</definedName>
    <definedName name="safdgsr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fdgsrtg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fdgwrt" hidden="1">{#N/A,#N/A,FALSE,"A";#N/A,#N/A,FALSE,"B-TOT";#N/A,#N/A,FALSE,"Declaration1";#N/A,#N/A,FALSE,"Spravka1";#N/A,#N/A,FALSE,"A (2)";#N/A,#N/A,FALSE,"B-TOT (2)";#N/A,#N/A,FALSE,"Declaration1 (2)";#N/A,#N/A,FALSE,"Spravka1 (2)"}</definedName>
    <definedName name="SALES_BENCHMARK_DATE" localSheetId="3">#REF!</definedName>
    <definedName name="SALES_BENCHMARK_DATE" localSheetId="1">#REF!</definedName>
    <definedName name="SALES_BENCHMARK_DATE" localSheetId="0">#REF!</definedName>
    <definedName name="SALES_BENCHMARK_DATE">#REF!</definedName>
    <definedName name="SALES_BENCHMARK_GRADE" localSheetId="3">#REF!</definedName>
    <definedName name="SALES_BENCHMARK_GRADE" localSheetId="1">#REF!</definedName>
    <definedName name="SALES_BENCHMARK_GRADE" localSheetId="0">#REF!</definedName>
    <definedName name="SALES_BENCHMARK_GRADE">#REF!</definedName>
    <definedName name="SALES_BENCHMARK_REGION" localSheetId="3">#REF!</definedName>
    <definedName name="SALES_BENCHMARK_REGION" localSheetId="1">#REF!</definedName>
    <definedName name="SALES_BENCHMARK_REGION" localSheetId="0">#REF!</definedName>
    <definedName name="SALES_BENCHMARK_REGION">#REF!</definedName>
    <definedName name="SALES_BENCHMARK_VALUE" localSheetId="3">#REF!</definedName>
    <definedName name="SALES_BENCHMARK_VALUE" localSheetId="1">#REF!</definedName>
    <definedName name="SALES_BENCHMARK_VALUE" localSheetId="0">#REF!</definedName>
    <definedName name="SALES_BENCHMARK_VALUE">#REF!</definedName>
    <definedName name="SALES_BMPRICE_DATE" localSheetId="3">#REF!</definedName>
    <definedName name="SALES_BMPRICE_DATE" localSheetId="1">#REF!</definedName>
    <definedName name="SALES_BMPRICE_DATE" localSheetId="0">#REF!</definedName>
    <definedName name="SALES_BMPRICE_DATE">#REF!</definedName>
    <definedName name="SALES_BMPRICE_GRADE" localSheetId="3">#REF!</definedName>
    <definedName name="SALES_BMPRICE_GRADE" localSheetId="1">#REF!</definedName>
    <definedName name="SALES_BMPRICE_GRADE" localSheetId="0">#REF!</definedName>
    <definedName name="SALES_BMPRICE_GRADE">#REF!</definedName>
    <definedName name="SALES_BMPRICE_REGION" localSheetId="3">#REF!</definedName>
    <definedName name="SALES_BMPRICE_REGION" localSheetId="1">#REF!</definedName>
    <definedName name="SALES_BMPRICE_REGION" localSheetId="0">#REF!</definedName>
    <definedName name="SALES_BMPRICE_REGION">#REF!</definedName>
    <definedName name="SALES_BMPRICE_VALUE" localSheetId="3">#REF!</definedName>
    <definedName name="SALES_BMPRICE_VALUE" localSheetId="1">#REF!</definedName>
    <definedName name="SALES_BMPRICE_VALUE" localSheetId="0">#REF!</definedName>
    <definedName name="SALES_BMPRICE_VALUE">#REF!</definedName>
    <definedName name="SALES_DISCOUNT_DATE" localSheetId="3">#REF!</definedName>
    <definedName name="SALES_DISCOUNT_DATE" localSheetId="1">#REF!</definedName>
    <definedName name="SALES_DISCOUNT_DATE" localSheetId="0">#REF!</definedName>
    <definedName name="SALES_DISCOUNT_DATE">#REF!</definedName>
    <definedName name="SALES_DISCOUNT_GRADE" localSheetId="3">#REF!</definedName>
    <definedName name="SALES_DISCOUNT_GRADE" localSheetId="1">#REF!</definedName>
    <definedName name="SALES_DISCOUNT_GRADE" localSheetId="0">#REF!</definedName>
    <definedName name="SALES_DISCOUNT_GRADE">#REF!</definedName>
    <definedName name="SALES_DISCOUNT_REGION" localSheetId="3">#REF!</definedName>
    <definedName name="SALES_DISCOUNT_REGION" localSheetId="1">#REF!</definedName>
    <definedName name="SALES_DISCOUNT_REGION" localSheetId="0">#REF!</definedName>
    <definedName name="SALES_DISCOUNT_REGION">#REF!</definedName>
    <definedName name="SALES_DISCOUNT_VALUE" localSheetId="3">#REF!</definedName>
    <definedName name="SALES_DISCOUNT_VALUE" localSheetId="1">#REF!</definedName>
    <definedName name="SALES_DISCOUNT_VALUE" localSheetId="0">#REF!</definedName>
    <definedName name="SALES_DISCOUNT_VALUE">#REF!</definedName>
    <definedName name="SALES_FORECAST_DATE" localSheetId="3">#REF!</definedName>
    <definedName name="SALES_FORECAST_DATE" localSheetId="1">#REF!</definedName>
    <definedName name="SALES_FORECAST_DATE" localSheetId="0">#REF!</definedName>
    <definedName name="SALES_FORECAST_DATE">#REF!</definedName>
    <definedName name="SALES_FORECAST_GRADE" localSheetId="3">#REF!</definedName>
    <definedName name="SALES_FORECAST_GRADE" localSheetId="1">#REF!</definedName>
    <definedName name="SALES_FORECAST_GRADE" localSheetId="0">#REF!</definedName>
    <definedName name="SALES_FORECAST_GRADE">#REF!</definedName>
    <definedName name="SALES_FORECAST_REGION" localSheetId="3">#REF!</definedName>
    <definedName name="SALES_FORECAST_REGION" localSheetId="1">#REF!</definedName>
    <definedName name="SALES_FORECAST_REGION" localSheetId="0">#REF!</definedName>
    <definedName name="SALES_FORECAST_REGION">#REF!</definedName>
    <definedName name="SALES_FORECAST_VALUE" localSheetId="3">#REF!</definedName>
    <definedName name="SALES_FORECAST_VALUE" localSheetId="1">#REF!</definedName>
    <definedName name="SALES_FORECAST_VALUE" localSheetId="0">#REF!</definedName>
    <definedName name="SALES_FORECAST_VALUE">#REF!</definedName>
    <definedName name="SALES_REL_DISCOUNT_DATE" localSheetId="3">#REF!</definedName>
    <definedName name="SALES_REL_DISCOUNT_DATE" localSheetId="1">#REF!</definedName>
    <definedName name="SALES_REL_DISCOUNT_DATE" localSheetId="0">#REF!</definedName>
    <definedName name="SALES_REL_DISCOUNT_DATE">#REF!</definedName>
    <definedName name="SALES_REL_DISCOUNT_GRADE" localSheetId="3">#REF!</definedName>
    <definedName name="SALES_REL_DISCOUNT_GRADE" localSheetId="1">#REF!</definedName>
    <definedName name="SALES_REL_DISCOUNT_GRADE" localSheetId="0">#REF!</definedName>
    <definedName name="SALES_REL_DISCOUNT_GRADE">#REF!</definedName>
    <definedName name="SALES_REL_DISCOUNT_REGION" localSheetId="3">#REF!</definedName>
    <definedName name="SALES_REL_DISCOUNT_REGION" localSheetId="1">#REF!</definedName>
    <definedName name="SALES_REL_DISCOUNT_REGION" localSheetId="0">#REF!</definedName>
    <definedName name="SALES_REL_DISCOUNT_REGION">#REF!</definedName>
    <definedName name="SALES_REL_DISCOUNT_VALUE" localSheetId="3">#REF!</definedName>
    <definedName name="SALES_REL_DISCOUNT_VALUE" localSheetId="1">#REF!</definedName>
    <definedName name="SALES_REL_DISCOUNT_VALUE" localSheetId="0">#REF!</definedName>
    <definedName name="SALES_REL_DISCOUNT_VALUE">#REF!</definedName>
    <definedName name="Sales_to_related_parties" localSheetId="3">#REF!</definedName>
    <definedName name="Sales_to_related_parties" localSheetId="1">#REF!</definedName>
    <definedName name="Sales_to_related_parties" localSheetId="0">#REF!</definedName>
    <definedName name="Sales_to_related_parties">#REF!</definedName>
    <definedName name="SALES_VOLUME_DATE" localSheetId="3">#REF!</definedName>
    <definedName name="SALES_VOLUME_DATE" localSheetId="1">#REF!</definedName>
    <definedName name="SALES_VOLUME_DATE" localSheetId="0">#REF!</definedName>
    <definedName name="SALES_VOLUME_DATE">#REF!</definedName>
    <definedName name="SALES_VOLUME_GRADE" localSheetId="3">#REF!</definedName>
    <definedName name="SALES_VOLUME_GRADE" localSheetId="1">#REF!</definedName>
    <definedName name="SALES_VOLUME_GRADE" localSheetId="0">#REF!</definedName>
    <definedName name="SALES_VOLUME_GRADE">#REF!</definedName>
    <definedName name="SALES_VOLUME_REGION" localSheetId="3">#REF!</definedName>
    <definedName name="SALES_VOLUME_REGION" localSheetId="1">#REF!</definedName>
    <definedName name="SALES_VOLUME_REGION" localSheetId="0">#REF!</definedName>
    <definedName name="SALES_VOLUME_REGION">#REF!</definedName>
    <definedName name="SALES_VOLUME_VALUE" localSheetId="3">#REF!</definedName>
    <definedName name="SALES_VOLUME_VALUE" localSheetId="1">#REF!</definedName>
    <definedName name="SALES_VOLUME_VALUE" localSheetId="0">#REF!</definedName>
    <definedName name="SALES_VOLUME_VALUE">#REF!</definedName>
    <definedName name="SalOperIC">#REF!</definedName>
    <definedName name="SalProdIC">'[66]IC SAL REV'!$D$5:$AR$81</definedName>
    <definedName name="Samp_Ass" localSheetId="3">#REF!</definedName>
    <definedName name="Samp_Ass" localSheetId="1">#REF!</definedName>
    <definedName name="Samp_Ass" localSheetId="0">#REF!</definedName>
    <definedName name="Samp_Ass">#REF!</definedName>
    <definedName name="Samp_Calc_Sample" localSheetId="3">#REF!</definedName>
    <definedName name="Samp_Calc_Sample" localSheetId="1">#REF!</definedName>
    <definedName name="Samp_Calc_Sample" localSheetId="0">#REF!</definedName>
    <definedName name="Samp_Calc_Sample">#REF!</definedName>
    <definedName name="Samp_Calc_TM" localSheetId="3">#REF!</definedName>
    <definedName name="Samp_Calc_TM" localSheetId="1">#REF!</definedName>
    <definedName name="Samp_Calc_TM" localSheetId="0">#REF!</definedName>
    <definedName name="Samp_Calc_TM">#REF!</definedName>
    <definedName name="Samp_DSS" localSheetId="3">#REF!</definedName>
    <definedName name="Samp_DSS" localSheetId="1">#REF!</definedName>
    <definedName name="Samp_DSS" localSheetId="0">#REF!</definedName>
    <definedName name="Samp_DSS">#REF!</definedName>
    <definedName name="Samp_EM_Per" localSheetId="3">#REF!</definedName>
    <definedName name="Samp_EM_Per" localSheetId="1">#REF!</definedName>
    <definedName name="Samp_EM_Per" localSheetId="0">#REF!</definedName>
    <definedName name="Samp_EM_Per">#REF!</definedName>
    <definedName name="Samp_EM_T" localSheetId="3">#REF!</definedName>
    <definedName name="Samp_EM_T" localSheetId="1">#REF!</definedName>
    <definedName name="Samp_EM_T" localSheetId="0">#REF!</definedName>
    <definedName name="Samp_EM_T">#REF!</definedName>
    <definedName name="Samp_Factor" localSheetId="3">#REF!</definedName>
    <definedName name="Samp_Factor" localSheetId="1">#REF!</definedName>
    <definedName name="Samp_Factor" localSheetId="0">#REF!</definedName>
    <definedName name="Samp_Factor">#REF!</definedName>
    <definedName name="Samp_Min_SS" localSheetId="3">#REF!</definedName>
    <definedName name="Samp_Min_SS" localSheetId="1">#REF!</definedName>
    <definedName name="Samp_Min_SS" localSheetId="0">#REF!</definedName>
    <definedName name="Samp_Min_SS">#REF!</definedName>
    <definedName name="Samp_MTM" localSheetId="3">#REF!</definedName>
    <definedName name="Samp_MTM" localSheetId="1">#REF!</definedName>
    <definedName name="Samp_MTM" localSheetId="0">#REF!</definedName>
    <definedName name="Samp_MTM">#REF!</definedName>
    <definedName name="Samp_PM" localSheetId="3">#REF!</definedName>
    <definedName name="Samp_PM" localSheetId="1">#REF!</definedName>
    <definedName name="Samp_PM" localSheetId="0">#REF!</definedName>
    <definedName name="Samp_PM">#REF!</definedName>
    <definedName name="Samp_Pre" localSheetId="3">#REF!</definedName>
    <definedName name="Samp_Pre" localSheetId="1">#REF!</definedName>
    <definedName name="Samp_Pre" localSheetId="0">#REF!</definedName>
    <definedName name="Samp_Pre">#REF!</definedName>
    <definedName name="Samp_Pre_T" localSheetId="3">#REF!</definedName>
    <definedName name="Samp_Pre_T" localSheetId="1">#REF!</definedName>
    <definedName name="Samp_Pre_T" localSheetId="0">#REF!</definedName>
    <definedName name="Samp_Pre_T">#REF!</definedName>
    <definedName name="Samp_RTB" localSheetId="3">#REF!</definedName>
    <definedName name="Samp_RTB" localSheetId="1">#REF!</definedName>
    <definedName name="Samp_RTB" localSheetId="0">#REF!</definedName>
    <definedName name="Samp_RTB">#REF!</definedName>
    <definedName name="Samp_RTB_Desc" localSheetId="3">#REF!</definedName>
    <definedName name="Samp_RTB_Desc" localSheetId="1">#REF!</definedName>
    <definedName name="Samp_RTB_Desc" localSheetId="0">#REF!</definedName>
    <definedName name="Samp_RTB_Desc">#REF!</definedName>
    <definedName name="Samp_Sel" localSheetId="3">#REF!</definedName>
    <definedName name="Samp_Sel" localSheetId="1">#REF!</definedName>
    <definedName name="Samp_Sel" localSheetId="0">#REF!</definedName>
    <definedName name="Samp_Sel">#REF!</definedName>
    <definedName name="Samp_Small_Adj" localSheetId="3">#REF!</definedName>
    <definedName name="Samp_Small_Adj" localSheetId="1">#REF!</definedName>
    <definedName name="Samp_Small_Adj" localSheetId="0">#REF!</definedName>
    <definedName name="Samp_Small_Adj">#REF!</definedName>
    <definedName name="Samp_SS" localSheetId="3">#REF!</definedName>
    <definedName name="Samp_SS" localSheetId="1">#REF!</definedName>
    <definedName name="Samp_SS" localSheetId="0">#REF!</definedName>
    <definedName name="Samp_SS">#REF!</definedName>
    <definedName name="Samp_TM_Diff" localSheetId="3">#REF!</definedName>
    <definedName name="Samp_TM_Diff" localSheetId="1">#REF!</definedName>
    <definedName name="Samp_TM_Diff" localSheetId="0">#REF!</definedName>
    <definedName name="Samp_TM_Diff">#REF!</definedName>
    <definedName name="Samp_TM_Exp_Diff" localSheetId="3">#REF!</definedName>
    <definedName name="Samp_TM_Exp_Diff" localSheetId="1">#REF!</definedName>
    <definedName name="Samp_TM_Exp_Diff" localSheetId="0">#REF!</definedName>
    <definedName name="Samp_TM_Exp_Diff">#REF!</definedName>
    <definedName name="Samp_TM_N" localSheetId="3">#REF!</definedName>
    <definedName name="Samp_TM_N" localSheetId="1">#REF!</definedName>
    <definedName name="Samp_TM_N" localSheetId="0">#REF!</definedName>
    <definedName name="Samp_TM_N">#REF!</definedName>
    <definedName name="Samp_TM_Y" localSheetId="3">#REF!</definedName>
    <definedName name="Samp_TM_Y" localSheetId="1">#REF!</definedName>
    <definedName name="Samp_TM_Y" localSheetId="0">#REF!</definedName>
    <definedName name="Samp_TM_Y">#REF!</definedName>
    <definedName name="Sampr_Factor" localSheetId="3">#REF!</definedName>
    <definedName name="Sampr_Factor" localSheetId="1">#REF!</definedName>
    <definedName name="Sampr_Factor" localSheetId="0">#REF!</definedName>
    <definedName name="Sampr_Factor">#REF!</definedName>
    <definedName name="sa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a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a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asd" hidden="1">{#N/A,#N/A,FALSE,"A";#N/A,#N/A,FALSE,"B-TOT";#N/A,#N/A,FALSE,"Declaration1";#N/A,#N/A,FALSE,"Spravka1";#N/A,#N/A,FALSE,"A (2)";#N/A,#N/A,FALSE,"B-TOT (2)";#N/A,#N/A,FALSE,"Declaration1 (2)";#N/A,#N/A,FALSE,"Spravka1 (2)"}</definedName>
    <definedName name="SatpaevaO" localSheetId="3">#REF!</definedName>
    <definedName name="SatpaevaO" localSheetId="1">#REF!</definedName>
    <definedName name="SatpaevaO" localSheetId="0">#REF!</definedName>
    <definedName name="SatpaevaO">#REF!</definedName>
    <definedName name="sb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b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b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bg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c" hidden="1">{#N/A,#N/A,FALSE,"A";#N/A,#N/A,FALSE,"B-TOT";#N/A,#N/A,FALSE,"Declaration1";#N/A,#N/A,FALSE,"Spravka1";#N/A,#N/A,FALSE,"A (2)";#N/A,#N/A,FALSE,"B-TOT (2)";#N/A,#N/A,FALSE,"Declaration1 (2)";#N/A,#N/A,FALSE,"Spravka1 (2)"}</definedName>
    <definedName name="Sched_Pay" localSheetId="3">#REF!</definedName>
    <definedName name="Sched_Pay" localSheetId="1">#REF!</definedName>
    <definedName name="Sched_Pay" localSheetId="0">#REF!</definedName>
    <definedName name="Sched_Pay">#REF!</definedName>
    <definedName name="Scheduled_Extra_Payments" localSheetId="3">#REF!</definedName>
    <definedName name="Scheduled_Extra_Payments" localSheetId="1">#REF!</definedName>
    <definedName name="Scheduled_Extra_Payments" localSheetId="0">#REF!</definedName>
    <definedName name="Scheduled_Extra_Payments">#REF!</definedName>
    <definedName name="Scheduled_Interest_Rate" localSheetId="3">#REF!</definedName>
    <definedName name="Scheduled_Interest_Rate" localSheetId="1">#REF!</definedName>
    <definedName name="Scheduled_Interest_Rate" localSheetId="0">#REF!</definedName>
    <definedName name="Scheduled_Interest_Rate">#REF!</definedName>
    <definedName name="Scheduled_Monthly_Payment" localSheetId="3">#REF!</definedName>
    <definedName name="Scheduled_Monthly_Payment" localSheetId="1">#REF!</definedName>
    <definedName name="Scheduled_Monthly_Payment" localSheetId="0">#REF!</definedName>
    <definedName name="Scheduled_Monthly_Payment">#REF!</definedName>
    <definedName name="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" hidden="1">{#N/A,#N/A,FALSE,"A";#N/A,#N/A,FALSE,"B-TOT";#N/A,#N/A,FALSE,"Declaration1";#N/A,#N/A,FALSE,"Spravka1";#N/A,#N/A,FALSE,"A (2)";#N/A,#N/A,FALSE,"B-TOT (2)";#N/A,#N/A,FALSE,"Declaration1 (2)";#N/A,#N/A,FALSE,"Spravka1 (2)"}</definedName>
    <definedName name="sd5tshts" localSheetId="3" hidden="1">{#N/A,#N/A,FALSE,"A";#N/A,#N/A,FALSE,"B"}</definedName>
    <definedName name="sd5tshts" localSheetId="1" hidden="1">{#N/A,#N/A,FALSE,"A";#N/A,#N/A,FALSE,"B"}</definedName>
    <definedName name="sd5tshts" localSheetId="2" hidden="1">{#N/A,#N/A,FALSE,"A";#N/A,#N/A,FALSE,"B"}</definedName>
    <definedName name="sd5tshts" hidden="1">{#N/A,#N/A,FALSE,"A";#N/A,#N/A,FALSE,"B"}</definedName>
    <definedName name="sdafvfd" localSheetId="3" hidden="1">{#N/A,#N/A,FALSE,"A";#N/A,#N/A,FALSE,"B"}</definedName>
    <definedName name="sdafvfd" localSheetId="1" hidden="1">{#N/A,#N/A,FALSE,"A";#N/A,#N/A,FALSE,"B"}</definedName>
    <definedName name="sdafvfd" localSheetId="2" hidden="1">{#N/A,#N/A,FALSE,"A";#N/A,#N/A,FALSE,"B"}</definedName>
    <definedName name="sdafvfd" hidden="1">{#N/A,#N/A,FALSE,"A";#N/A,#N/A,FALSE,"B"}</definedName>
    <definedName name="sdb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b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b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b" hidden="1">{#N/A,#N/A,FALSE,"A";#N/A,#N/A,FALSE,"B-TOT";#N/A,#N/A,FALSE,"Declaration1";#N/A,#N/A,FALSE,"Spravka1";#N/A,#N/A,FALSE,"A (2)";#N/A,#N/A,FALSE,"B-TOT (2)";#N/A,#N/A,FALSE,"Declaration1 (2)";#N/A,#N/A,FALSE,"Spravka1 (2)"}</definedName>
    <definedName name="sdbgs" localSheetId="3" hidden="1">{#N/A,#N/A,FALSE,"A";#N/A,#N/A,FALSE,"B"}</definedName>
    <definedName name="sdbgs" localSheetId="1" hidden="1">{#N/A,#N/A,FALSE,"A";#N/A,#N/A,FALSE,"B"}</definedName>
    <definedName name="sdbgs" localSheetId="2" hidden="1">{#N/A,#N/A,FALSE,"A";#N/A,#N/A,FALSE,"B"}</definedName>
    <definedName name="sdbgs" hidden="1">{#N/A,#N/A,FALSE,"A";#N/A,#N/A,FALSE,"B"}</definedName>
    <definedName name="sdbt" localSheetId="3" hidden="1">{#N/A,#N/A,FALSE,"A";#N/A,#N/A,FALSE,"B"}</definedName>
    <definedName name="sdbt" localSheetId="1" hidden="1">{#N/A,#N/A,FALSE,"A";#N/A,#N/A,FALSE,"B"}</definedName>
    <definedName name="sdbt" localSheetId="2" hidden="1">{#N/A,#N/A,FALSE,"A";#N/A,#N/A,FALSE,"B"}</definedName>
    <definedName name="sdbt" hidden="1">{#N/A,#N/A,FALSE,"A";#N/A,#N/A,FALSE,"B"}</definedName>
    <definedName name="sdcvx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cv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cvx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cvx" hidden="1">{#N/A,#N/A,FALSE,"A";#N/A,#N/A,FALSE,"B-TOT";#N/A,#N/A,FALSE,"Declaration1";#N/A,#N/A,FALSE,"Spravka1";#N/A,#N/A,FALSE,"A (2)";#N/A,#N/A,FALSE,"B-TOT (2)";#N/A,#N/A,FALSE,"Declaration1 (2)";#N/A,#N/A,FALSE,"Spravka1 (2)"}</definedName>
    <definedName name="sdf" localSheetId="3" hidden="1">{#N/A,#N/A,FALSE,"A";#N/A,#N/A,FALSE,"B"}</definedName>
    <definedName name="sdf" localSheetId="1" hidden="1">{#N/A,#N/A,FALSE,"A";#N/A,#N/A,FALSE,"B"}</definedName>
    <definedName name="sdf" localSheetId="2" hidden="1">{#N/A,#N/A,FALSE,"A";#N/A,#N/A,FALSE,"B"}</definedName>
    <definedName name="sdf" hidden="1">{#N/A,#N/A,FALSE,"A";#N/A,#N/A,FALSE,"B"}</definedName>
    <definedName name="sdfbgdb" localSheetId="3" hidden="1">{#N/A,#N/A,FALSE,"A";#N/A,#N/A,FALSE,"B"}</definedName>
    <definedName name="sdfbgdb" localSheetId="1" hidden="1">{#N/A,#N/A,FALSE,"A";#N/A,#N/A,FALSE,"B"}</definedName>
    <definedName name="sdfbgdb" localSheetId="2" hidden="1">{#N/A,#N/A,FALSE,"A";#N/A,#N/A,FALSE,"B"}</definedName>
    <definedName name="sdfbgdb" hidden="1">{#N/A,#N/A,FALSE,"A";#N/A,#N/A,FALSE,"B"}</definedName>
    <definedName name="sdfbwgt" localSheetId="3" hidden="1">{#N/A,#N/A,FALSE,"A";#N/A,#N/A,FALSE,"B"}</definedName>
    <definedName name="sdfbwgt" localSheetId="1" hidden="1">{#N/A,#N/A,FALSE,"A";#N/A,#N/A,FALSE,"B"}</definedName>
    <definedName name="sdfbwgt" localSheetId="2" hidden="1">{#N/A,#N/A,FALSE,"A";#N/A,#N/A,FALSE,"B"}</definedName>
    <definedName name="sdfbwgt" hidden="1">{#N/A,#N/A,FALSE,"A";#N/A,#N/A,FALSE,"B"}</definedName>
    <definedName name="s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d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ds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f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fsd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gtghst" hidden="1">{#N/A,#N/A,FALSE,"A";#N/A,#N/A,FALSE,"B-TOT";#N/A,#N/A,FALSE,"Declaration1";#N/A,#N/A,FALSE,"Spravka1";#N/A,#N/A,FALSE,"A (2)";#N/A,#N/A,FALSE,"B-TOT (2)";#N/A,#N/A,FALSE,"Declaration1 (2)";#N/A,#N/A,FALSE,"Spravka1 (2)"}</definedName>
    <definedName name="sdhgj" localSheetId="3" hidden="1">{#N/A,#N/A,FALSE,"Aging Summary";#N/A,#N/A,FALSE,"Ratio Analysis";#N/A,#N/A,FALSE,"Test 120 Day Accts";#N/A,#N/A,FALSE,"Tickmarks"}</definedName>
    <definedName name="sdhgj" localSheetId="1" hidden="1">{#N/A,#N/A,FALSE,"Aging Summary";#N/A,#N/A,FALSE,"Ratio Analysis";#N/A,#N/A,FALSE,"Test 120 Day Accts";#N/A,#N/A,FALSE,"Tickmarks"}</definedName>
    <definedName name="sdhgj" localSheetId="2" hidden="1">{#N/A,#N/A,FALSE,"Aging Summary";#N/A,#N/A,FALSE,"Ratio Analysis";#N/A,#N/A,FALSE,"Test 120 Day Accts";#N/A,#N/A,FALSE,"Tickmarks"}</definedName>
    <definedName name="sdhgj" hidden="1">{#N/A,#N/A,FALSE,"Aging Summary";#N/A,#N/A,FALSE,"Ratio Analysis";#N/A,#N/A,FALSE,"Test 120 Day Accts";#N/A,#N/A,FALSE,"Tickmarks"}</definedName>
    <definedName name="sdhgsd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hgsdh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hsth" hidden="1">{#N/A,#N/A,FALSE,"A";#N/A,#N/A,FALSE,"B-TOT";#N/A,#N/A,FALSE,"Declaration1";#N/A,#N/A,FALSE,"Spravka1";#N/A,#N/A,FALSE,"A (2)";#N/A,#N/A,FALSE,"B-TOT (2)";#N/A,#N/A,FALSE,"Declaration1 (2)";#N/A,#N/A,FALSE,"Spravka1 (2)"}</definedName>
    <definedName name="sdjfht" localSheetId="3" hidden="1">{#N/A,#N/A,FALSE,"A";#N/A,#N/A,FALSE,"B"}</definedName>
    <definedName name="sdjfht" localSheetId="1" hidden="1">{#N/A,#N/A,FALSE,"A";#N/A,#N/A,FALSE,"B"}</definedName>
    <definedName name="sdjfht" localSheetId="2" hidden="1">{#N/A,#N/A,FALSE,"A";#N/A,#N/A,FALSE,"B"}</definedName>
    <definedName name="sdjfht" hidden="1">{#N/A,#N/A,FALSE,"A";#N/A,#N/A,FALSE,"B"}</definedName>
    <definedName name="sdqwe" localSheetId="3" hidden="1">{#N/A,#N/A,FALSE,"A";#N/A,#N/A,FALSE,"B"}</definedName>
    <definedName name="sdqwe" localSheetId="1" hidden="1">{#N/A,#N/A,FALSE,"A";#N/A,#N/A,FALSE,"B"}</definedName>
    <definedName name="sdqwe" localSheetId="2" hidden="1">{#N/A,#N/A,FALSE,"A";#N/A,#N/A,FALSE,"B"}</definedName>
    <definedName name="sdqwe" hidden="1">{#N/A,#N/A,FALSE,"A";#N/A,#N/A,FALSE,"B"}</definedName>
    <definedName name="sdrhgd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rhgdt" hidden="1">{#N/A,#N/A,FALSE,"A";#N/A,#N/A,FALSE,"B-TOT";#N/A,#N/A,FALSE,"Declaration1";#N/A,#N/A,FALSE,"Spravka1";#N/A,#N/A,FALSE,"A (2)";#N/A,#N/A,FALSE,"B-TOT (2)";#N/A,#N/A,FALSE,"Declaration1 (2)";#N/A,#N/A,FALSE,"Spravka1 (2)"}</definedName>
    <definedName name="sdrtgcv" localSheetId="3" hidden="1">{#N/A,#N/A,FALSE,"A";#N/A,#N/A,FALSE,"B"}</definedName>
    <definedName name="sdrtgcv" localSheetId="1" hidden="1">{#N/A,#N/A,FALSE,"A";#N/A,#N/A,FALSE,"B"}</definedName>
    <definedName name="sdrtgcv" localSheetId="2" hidden="1">{#N/A,#N/A,FALSE,"A";#N/A,#N/A,FALSE,"B"}</definedName>
    <definedName name="sdrtgcv" hidden="1">{#N/A,#N/A,FALSE,"A";#N/A,#N/A,FALSE,"B"}</definedName>
    <definedName name="sds" localSheetId="3" hidden="1">{#N/A,#N/A,FALSE,"A";#N/A,#N/A,FALSE,"B"}</definedName>
    <definedName name="sds" localSheetId="1" hidden="1">{#N/A,#N/A,FALSE,"A";#N/A,#N/A,FALSE,"B"}</definedName>
    <definedName name="sds" localSheetId="2" hidden="1">{#N/A,#N/A,FALSE,"A";#N/A,#N/A,FALSE,"B"}</definedName>
    <definedName name="sds" hidden="1">{#N/A,#N/A,FALSE,"A";#N/A,#N/A,FALSE,"B"}</definedName>
    <definedName name="sd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sd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tg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ts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tsd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dvcdsfvdsgd" hidden="1">{#N/A,#N/A,FALSE,"A";#N/A,#N/A,FALSE,"B-TOT";#N/A,#N/A,FALSE,"Declaration1";#N/A,#N/A,FALSE,"Spravka1";#N/A,#N/A,FALSE,"A (2)";#N/A,#N/A,FALSE,"B-TOT (2)";#N/A,#N/A,FALSE,"Declaration1 (2)";#N/A,#N/A,FALSE,"Spravka1 (2)"}</definedName>
    <definedName name="sek">'[67]2g FX sensitivities'!$G$10</definedName>
    <definedName name="SEKGBP" localSheetId="3">#REF!</definedName>
    <definedName name="SEKGBP" localSheetId="1">#REF!</definedName>
    <definedName name="SEKGBP" localSheetId="0">#REF!</definedName>
    <definedName name="SEKGBP">#REF!</definedName>
    <definedName name="SEKIZ" localSheetId="3">#REF!</definedName>
    <definedName name="SEKIZ" localSheetId="1">#REF!</definedName>
    <definedName name="SEKIZ" localSheetId="0">#REF!</definedName>
    <definedName name="SEKIZ">#REF!</definedName>
    <definedName name="SelectedCurrency" localSheetId="3">'[24]Admin (H)'!$V$63</definedName>
    <definedName name="SelectedCurrency" localSheetId="2">'[25]Admin (H)'!$V$63</definedName>
    <definedName name="SelectedCurrency">'[28]Admin (H)'!$V$63</definedName>
    <definedName name="SelectedDate">[63]Selections!$H$13</definedName>
    <definedName name="SelectedYear" localSheetId="3">'[24]Admin (H)'!$V$57</definedName>
    <definedName name="SelectedYear" localSheetId="2">'[25]Admin (H)'!$V$57</definedName>
    <definedName name="SelectedYear">'[28]Admin (H)'!$V$57</definedName>
    <definedName name="SelectedYearDate">'[63]Admin (H)'!$L$30</definedName>
    <definedName name="SelectEnglish" localSheetId="3">'[24]Dic (H)'!$B$1082</definedName>
    <definedName name="SelectEnglish" localSheetId="1">#REF!</definedName>
    <definedName name="SelectEnglish" localSheetId="0">#REF!</definedName>
    <definedName name="SelectEnglish" localSheetId="2">'[25]Dic (H)'!$B$1082</definedName>
    <definedName name="SelectEnglish">#REF!</definedName>
    <definedName name="SelectionsCode" localSheetId="3">'[24]Admin (H)'!$N$6:$N$209</definedName>
    <definedName name="SelectionsCode" localSheetId="2">'[25]Admin (H)'!$N$6:$N$209</definedName>
    <definedName name="SelectionsCode">'[28]Admin (H)'!$N$6:$N$209</definedName>
    <definedName name="SelectionsCompany" localSheetId="3">'[24]Admin (H)'!$O$6:$O$209</definedName>
    <definedName name="SelectionsCompany" localSheetId="2">'[25]Admin (H)'!$O$6:$O$209</definedName>
    <definedName name="SelectionsCompany">'[28]Admin (H)'!$O$6:$O$209</definedName>
    <definedName name="SelectionsCurrency" localSheetId="3">'[24]Admin (H)'!$P$6:$P$209</definedName>
    <definedName name="SelectionsCurrency" localSheetId="2">'[25]Admin (H)'!$P$6:$P$209</definedName>
    <definedName name="SelectionsCurrency">'[28]Admin (H)'!$P$6:$P$209</definedName>
    <definedName name="SelectRussian" localSheetId="3">'[24]Dic (H)'!$C$1082</definedName>
    <definedName name="SelectRussian" localSheetId="1">#REF!</definedName>
    <definedName name="SelectRussian" localSheetId="0">#REF!</definedName>
    <definedName name="SelectRussian" localSheetId="2">'[25]Dic (H)'!$C$1082</definedName>
    <definedName name="SelectRussian">#REF!</definedName>
    <definedName name="selselsel" localSheetId="3">#REF!</definedName>
    <definedName name="selselsel" localSheetId="1">#REF!</definedName>
    <definedName name="selselsel" localSheetId="0">#REF!</definedName>
    <definedName name="selselsel">#REF!</definedName>
    <definedName name="sfdgsdt" localSheetId="3" hidden="1">{#N/A,#N/A,FALSE,"A";#N/A,#N/A,FALSE,"B"}</definedName>
    <definedName name="sfdgsdt" localSheetId="1" hidden="1">{#N/A,#N/A,FALSE,"A";#N/A,#N/A,FALSE,"B"}</definedName>
    <definedName name="sfdgsdt" localSheetId="2" hidden="1">{#N/A,#N/A,FALSE,"A";#N/A,#N/A,FALSE,"B"}</definedName>
    <definedName name="sfdgsdt" hidden="1">{#N/A,#N/A,FALSE,"A";#N/A,#N/A,FALSE,"B"}</definedName>
    <definedName name="sfdsfs" localSheetId="3" hidden="1">{#N/A,#N/A,FALSE,"A";#N/A,#N/A,FALSE,"B"}</definedName>
    <definedName name="sfdsfs" localSheetId="1" hidden="1">{#N/A,#N/A,FALSE,"A";#N/A,#N/A,FALSE,"B"}</definedName>
    <definedName name="sfdsfs" localSheetId="2" hidden="1">{#N/A,#N/A,FALSE,"A";#N/A,#N/A,FALSE,"B"}</definedName>
    <definedName name="sfdsfs" hidden="1">{#N/A,#N/A,FALSE,"A";#N/A,#N/A,FALSE,"B"}</definedName>
    <definedName name="sfghds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fghdsf" hidden="1">{#N/A,#N/A,FALSE,"A";#N/A,#N/A,FALSE,"B-TOT";#N/A,#N/A,FALSE,"Declaration1";#N/A,#N/A,FALSE,"Spravka1";#N/A,#N/A,FALSE,"A (2)";#N/A,#N/A,FALSE,"B-TOT (2)";#N/A,#N/A,FALSE,"Declaration1 (2)";#N/A,#N/A,FALSE,"Spravka1 (2)"}</definedName>
    <definedName name="sfhgfdsht" localSheetId="3" hidden="1">{#N/A,#N/A,FALSE,"A";#N/A,#N/A,FALSE,"B"}</definedName>
    <definedName name="sfhgfdsht" localSheetId="1" hidden="1">{#N/A,#N/A,FALSE,"A";#N/A,#N/A,FALSE,"B"}</definedName>
    <definedName name="sfhgfdsht" localSheetId="2" hidden="1">{#N/A,#N/A,FALSE,"A";#N/A,#N/A,FALSE,"B"}</definedName>
    <definedName name="sfhgfdsht" hidden="1">{#N/A,#N/A,FALSE,"A";#N/A,#N/A,FALSE,"B"}</definedName>
    <definedName name="sgbgs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gbgsh" hidden="1">{#N/A,#N/A,FALSE,"A";#N/A,#N/A,FALSE,"B-TOT";#N/A,#N/A,FALSE,"Declaration1";#N/A,#N/A,FALSE,"Spravka1";#N/A,#N/A,FALSE,"A (2)";#N/A,#N/A,FALSE,"B-TOT (2)";#N/A,#N/A,FALSE,"Declaration1 (2)";#N/A,#N/A,FALSE,"Spravka1 (2)"}</definedName>
    <definedName name="sh" localSheetId="3" hidden="1">#REF!</definedName>
    <definedName name="sh" localSheetId="1" hidden="1">#REF!</definedName>
    <definedName name="sh" localSheetId="0" hidden="1">#REF!</definedName>
    <definedName name="sh" hidden="1">#REF!</definedName>
    <definedName name="sheet1" localSheetId="3" hidden="1">{#N/A,#N/A,FALSE,"Aging Summary";#N/A,#N/A,FALSE,"Ratio Analysis";#N/A,#N/A,FALSE,"Test 120 Day Accts";#N/A,#N/A,FALSE,"Tickmarks"}</definedName>
    <definedName name="sheet1" localSheetId="1" hidden="1">{#N/A,#N/A,FALSE,"Aging Summary";#N/A,#N/A,FALSE,"Ratio Analysis";#N/A,#N/A,FALSE,"Test 120 Day Accts";#N/A,#N/A,FALSE,"Tickmarks"}</definedName>
    <definedName name="sheet1" localSheetId="2" hidden="1">{#N/A,#N/A,FALSE,"Aging Summary";#N/A,#N/A,FALSE,"Ratio Analysis";#N/A,#N/A,FALSE,"Test 120 Day Accts";#N/A,#N/A,FALSE,"Tickmarks"}</definedName>
    <definedName name="sheet1" hidden="1">{#N/A,#N/A,FALSE,"Aging Summary";#N/A,#N/A,FALSE,"Ratio Analysis";#N/A,#N/A,FALSE,"Test 120 Day Accts";#N/A,#N/A,FALSE,"Tickmarks"}</definedName>
    <definedName name="SHELFSS">'[38]RSPEC graphs'!$B$72:$M$85</definedName>
    <definedName name="shgth" localSheetId="3" hidden="1">{#N/A,#N/A,FALSE,"A";#N/A,#N/A,FALSE,"B"}</definedName>
    <definedName name="shgth" localSheetId="1" hidden="1">{#N/A,#N/A,FALSE,"A";#N/A,#N/A,FALSE,"B"}</definedName>
    <definedName name="shgth" localSheetId="2" hidden="1">{#N/A,#N/A,FALSE,"A";#N/A,#N/A,FALSE,"B"}</definedName>
    <definedName name="shgth" hidden="1">{#N/A,#N/A,FALSE,"A";#N/A,#N/A,FALSE,"B"}</definedName>
    <definedName name="shit" localSheetId="3" hidden="1">{#N/A,#N/A,FALSE,"Aging Summary";#N/A,#N/A,FALSE,"Ratio Analysis";#N/A,#N/A,FALSE,"Test 120 Day Accts";#N/A,#N/A,FALSE,"Tickmarks"}</definedName>
    <definedName name="shit" localSheetId="1" hidden="1">{#N/A,#N/A,FALSE,"Aging Summary";#N/A,#N/A,FALSE,"Ratio Analysis";#N/A,#N/A,FALSE,"Test 120 Day Accts";#N/A,#N/A,FALSE,"Tickmarks"}</definedName>
    <definedName name="shit" localSheetId="2" hidden="1">{#N/A,#N/A,FALSE,"Aging Summary";#N/A,#N/A,FALSE,"Ratio Analysis";#N/A,#N/A,FALSE,"Test 120 Day Accts";#N/A,#N/A,FALSE,"Tickmarks"}</definedName>
    <definedName name="shit" hidden="1">{#N/A,#N/A,FALSE,"Aging Summary";#N/A,#N/A,FALSE,"Ratio Analysis";#N/A,#N/A,FALSE,"Test 120 Day Accts";#N/A,#N/A,FALSE,"Tickmarks"}</definedName>
    <definedName name="shit1" localSheetId="3" hidden="1">{#N/A,#N/A,FALSE,"Aging Summary";#N/A,#N/A,FALSE,"Ratio Analysis";#N/A,#N/A,FALSE,"Test 120 Day Accts";#N/A,#N/A,FALSE,"Tickmarks"}</definedName>
    <definedName name="shit1" localSheetId="1" hidden="1">{#N/A,#N/A,FALSE,"Aging Summary";#N/A,#N/A,FALSE,"Ratio Analysis";#N/A,#N/A,FALSE,"Test 120 Day Accts";#N/A,#N/A,FALSE,"Tickmarks"}</definedName>
    <definedName name="shit1" localSheetId="2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shryhasyhj" localSheetId="3" hidden="1">'[15]Новые гарантии _Март 2016 г (2'!shshryhasyhj</definedName>
    <definedName name="shshryhasyhj" localSheetId="1" hidden="1">'[15]Новые гарантии _Март 2016 г (2'!shshryhasyhj</definedName>
    <definedName name="shshryhasyhj" localSheetId="0" hidden="1">'[15]Новые гарантии _Март 2016 г (2'!shshryhasyhj</definedName>
    <definedName name="shshryhasyhj" hidden="1">'[15]Новые гарантии _Март 2016 г (2'!shshryhasyhj</definedName>
    <definedName name="shss" localSheetId="3" hidden="1">'[15]Новые гарантии _Март 2016 г (2'!shss</definedName>
    <definedName name="shss" localSheetId="1" hidden="1">'[15]Новые гарантии _Март 2016 г (2'!shss</definedName>
    <definedName name="shss" localSheetId="0" hidden="1">'[15]Новые гарантии _Март 2016 г (2'!shss</definedName>
    <definedName name="shss" hidden="1">'[15]Новые гарантии _Март 2016 г (2'!shss</definedName>
    <definedName name="shthhs" localSheetId="3" hidden="1">{#N/A,#N/A,FALSE,"A";#N/A,#N/A,FALSE,"B"}</definedName>
    <definedName name="shthhs" localSheetId="1" hidden="1">{#N/A,#N/A,FALSE,"A";#N/A,#N/A,FALSE,"B"}</definedName>
    <definedName name="shthhs" localSheetId="2" hidden="1">{#N/A,#N/A,FALSE,"A";#N/A,#N/A,FALSE,"B"}</definedName>
    <definedName name="shthhs" hidden="1">{#N/A,#N/A,FALSE,"A";#N/A,#N/A,FALSE,"B"}</definedName>
    <definedName name="shtyht" localSheetId="3" hidden="1">{#N/A,#N/A,FALSE,"A";#N/A,#N/A,FALSE,"B"}</definedName>
    <definedName name="shtyht" localSheetId="1" hidden="1">{#N/A,#N/A,FALSE,"A";#N/A,#N/A,FALSE,"B"}</definedName>
    <definedName name="shtyht" localSheetId="2" hidden="1">{#N/A,#N/A,FALSE,"A";#N/A,#N/A,FALSE,"B"}</definedName>
    <definedName name="shtyht" hidden="1">{#N/A,#N/A,FALSE,"A";#N/A,#N/A,FALSE,"B"}</definedName>
    <definedName name="ShumeikoA" localSheetId="3">#REF!</definedName>
    <definedName name="ShumeikoA" localSheetId="1">#REF!</definedName>
    <definedName name="ShumeikoA" localSheetId="0">#REF!</definedName>
    <definedName name="ShumeikoA">#REF!</definedName>
    <definedName name="SkosyrskayaM" localSheetId="3">#REF!</definedName>
    <definedName name="SkosyrskayaM" localSheetId="1">#REF!</definedName>
    <definedName name="SkosyrskayaM" localSheetId="0">#REF!</definedName>
    <definedName name="SkosyrskayaM">#REF!</definedName>
    <definedName name="slide_1" localSheetId="3">#REF!</definedName>
    <definedName name="slide_1" localSheetId="1">#REF!</definedName>
    <definedName name="slide_1" localSheetId="0">#REF!</definedName>
    <definedName name="slide_1">#REF!</definedName>
    <definedName name="snbyhy" localSheetId="3" hidden="1">{#N/A,#N/A,FALSE,"A";#N/A,#N/A,FALSE,"B"}</definedName>
    <definedName name="snbyhy" localSheetId="1" hidden="1">{#N/A,#N/A,FALSE,"A";#N/A,#N/A,FALSE,"B"}</definedName>
    <definedName name="snbyhy" localSheetId="2" hidden="1">{#N/A,#N/A,FALSE,"A";#N/A,#N/A,FALSE,"B"}</definedName>
    <definedName name="snbyhy" hidden="1">{#N/A,#N/A,FALSE,"A";#N/A,#N/A,FALSE,"B"}</definedName>
    <definedName name="SocT" localSheetId="3" hidden="1">{#N/A,#N/A,FALSE,"A";#N/A,#N/A,FALSE,"B"}</definedName>
    <definedName name="SocT" localSheetId="1" hidden="1">{#N/A,#N/A,FALSE,"A";#N/A,#N/A,FALSE,"B"}</definedName>
    <definedName name="SocT" localSheetId="2" hidden="1">{#N/A,#N/A,FALSE,"A";#N/A,#N/A,FALSE,"B"}</definedName>
    <definedName name="SocT" hidden="1">{#N/A,#N/A,FALSE,"A";#N/A,#N/A,FALSE,"B"}</definedName>
    <definedName name="sort" localSheetId="3">#REF!</definedName>
    <definedName name="sort" localSheetId="1">#REF!</definedName>
    <definedName name="sort" localSheetId="0">#REF!</definedName>
    <definedName name="sort">#REF!</definedName>
    <definedName name="sort2" localSheetId="3">#REF!</definedName>
    <definedName name="sort2" localSheetId="1">#REF!</definedName>
    <definedName name="sort2" localSheetId="0">#REF!</definedName>
    <definedName name="sort2">#REF!</definedName>
    <definedName name="sort3" localSheetId="3">#REF!</definedName>
    <definedName name="sort3" localSheetId="1">#REF!</definedName>
    <definedName name="sort3" localSheetId="0">#REF!</definedName>
    <definedName name="sort3">#REF!</definedName>
    <definedName name="Specials">'[68]Special Divs'!$A$4:$F$69</definedName>
    <definedName name="SprinkE" localSheetId="3">#REF!</definedName>
    <definedName name="SprinkE" localSheetId="1">#REF!</definedName>
    <definedName name="SprinkE" localSheetId="0">#REF!</definedName>
    <definedName name="SprinkE">#REF!</definedName>
    <definedName name="sqlLoaded" localSheetId="3">[69]Loaded!#REF!</definedName>
    <definedName name="sqlLoaded" localSheetId="1">[69]Loaded!#REF!</definedName>
    <definedName name="sqlLoaded" localSheetId="0">[69]Loaded!#REF!</definedName>
    <definedName name="sqlLoaded">[69]Loaded!#REF!</definedName>
    <definedName name="srgrsdtg" localSheetId="3" hidden="1">{#N/A,#N/A,FALSE,"A";#N/A,#N/A,FALSE,"B"}</definedName>
    <definedName name="srgrsdtg" localSheetId="1" hidden="1">{#N/A,#N/A,FALSE,"A";#N/A,#N/A,FALSE,"B"}</definedName>
    <definedName name="srgrsdtg" localSheetId="2" hidden="1">{#N/A,#N/A,FALSE,"A";#N/A,#N/A,FALSE,"B"}</definedName>
    <definedName name="srgrsdtg" hidden="1">{#N/A,#N/A,FALSE,"A";#N/A,#N/A,FALSE,"B"}</definedName>
    <definedName name="SSDF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SDF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SDF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SDFD" hidden="1">{#N/A,#N/A,FALSE,"A";#N/A,#N/A,FALSE,"B-TOT";#N/A,#N/A,FALSE,"Declaration1";#N/A,#N/A,FALSE,"Spravka1";#N/A,#N/A,FALSE,"A (2)";#N/A,#N/A,FALSE,"B-TOT (2)";#N/A,#N/A,FALSE,"Declaration1 (2)";#N/A,#N/A,FALSE,"Spravka1 (2)"}</definedName>
    <definedName name="sssssssssssss" localSheetId="3" hidden="1">{#N/A,#N/A,FALSE,"Aging Summary";#N/A,#N/A,FALSE,"Ratio Analysis";#N/A,#N/A,FALSE,"Test 120 Day Accts";#N/A,#N/A,FALSE,"Tickmarks"}</definedName>
    <definedName name="sssssssssssss" localSheetId="1" hidden="1">{#N/A,#N/A,FALSE,"Aging Summary";#N/A,#N/A,FALSE,"Ratio Analysis";#N/A,#N/A,FALSE,"Test 120 Day Accts";#N/A,#N/A,FALSE,"Tickmarks"}</definedName>
    <definedName name="sssssssssssss" localSheetId="2" hidden="1">{#N/A,#N/A,FALSE,"Aging Summary";#N/A,#N/A,FALSE,"Ratio Analysis";#N/A,#N/A,FALSE,"Test 120 Day Accts";#N/A,#N/A,FALSE,"Tickmarks"}</definedName>
    <definedName name="sssssssssssss" hidden="1">{#N/A,#N/A,FALSE,"Aging Summary";#N/A,#N/A,FALSE,"Ratio Analysis";#N/A,#N/A,FALSE,"Test 120 Day Accts";#N/A,#N/A,FALSE,"Tickmarks"}</definedName>
    <definedName name="ssy" localSheetId="3" hidden="1">'[15]Новые гарантии _Март 2016 г (2'!ssy</definedName>
    <definedName name="ssy" localSheetId="1" hidden="1">'[15]Новые гарантии _Март 2016 г (2'!ssy</definedName>
    <definedName name="ssy" localSheetId="0" hidden="1">'[15]Новые гарантии _Март 2016 г (2'!ssy</definedName>
    <definedName name="ssy" hidden="1">'[15]Новые гарантии _Март 2016 г (2'!ssy</definedName>
    <definedName name="S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" hidden="1">{#N/A,#N/A,FALSE,"A";#N/A,#N/A,FALSE,"B-TOT";#N/A,#N/A,FALSE,"Declaration1";#N/A,#N/A,FALSE,"Spravka1";#N/A,#N/A,FALSE,"A (2)";#N/A,#N/A,FALSE,"B-TOT (2)";#N/A,#N/A,FALSE,"Declaration1 (2)";#N/A,#N/A,FALSE,"Spravka1 (2)"}</definedName>
    <definedName name="STAMPA" localSheetId="3">#REF!</definedName>
    <definedName name="STAMPA" localSheetId="1">#REF!</definedName>
    <definedName name="STAMPA" localSheetId="0">#REF!</definedName>
    <definedName name="STAMPA">#REF!</definedName>
    <definedName name="statutory_rate" localSheetId="2">'[70]Сводка по ПН'!$B$6</definedName>
    <definedName name="statutory_rate">'[71]Сводка по ПН'!$B$6</definedName>
    <definedName name="sth" localSheetId="3" hidden="1">{#N/A,#N/A,FALSE,"A";#N/A,#N/A,FALSE,"B"}</definedName>
    <definedName name="sth" localSheetId="1" hidden="1">{#N/A,#N/A,FALSE,"A";#N/A,#N/A,FALSE,"B"}</definedName>
    <definedName name="sth" localSheetId="2" hidden="1">{#N/A,#N/A,FALSE,"A";#N/A,#N/A,FALSE,"B"}</definedName>
    <definedName name="sth" hidden="1">{#N/A,#N/A,FALSE,"A";#N/A,#N/A,FALSE,"B"}</definedName>
    <definedName name="sthdh" localSheetId="3" hidden="1">{#N/A,#N/A,FALSE,"A";#N/A,#N/A,FALSE,"B"}</definedName>
    <definedName name="sthdh" localSheetId="1" hidden="1">{#N/A,#N/A,FALSE,"A";#N/A,#N/A,FALSE,"B"}</definedName>
    <definedName name="sthdh" localSheetId="2" hidden="1">{#N/A,#N/A,FALSE,"A";#N/A,#N/A,FALSE,"B"}</definedName>
    <definedName name="sthdh" hidden="1">{#N/A,#N/A,FALSE,"A";#N/A,#N/A,FALSE,"B"}</definedName>
    <definedName name="sthgstv" localSheetId="3" hidden="1">{#N/A,#N/A,FALSE,"A";#N/A,#N/A,FALSE,"B"}</definedName>
    <definedName name="sthgstv" localSheetId="1" hidden="1">{#N/A,#N/A,FALSE,"A";#N/A,#N/A,FALSE,"B"}</definedName>
    <definedName name="sthgstv" localSheetId="2" hidden="1">{#N/A,#N/A,FALSE,"A";#N/A,#N/A,FALSE,"B"}</definedName>
    <definedName name="sthgstv" hidden="1">{#N/A,#N/A,FALSE,"A";#N/A,#N/A,FALSE,"B"}</definedName>
    <definedName name="sthrt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rts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s" hidden="1">{#N/A,#N/A,FALSE,"A";#N/A,#N/A,FALSE,"B-TOT";#N/A,#N/A,FALSE,"Declaration1";#N/A,#N/A,FALSE,"Spravka1";#N/A,#N/A,FALSE,"A (2)";#N/A,#N/A,FALSE,"B-TOT (2)";#N/A,#N/A,FALSE,"Declaration1 (2)";#N/A,#N/A,FALSE,"Spravka1 (2)"}</definedName>
    <definedName name="sthsgsh" localSheetId="3" hidden="1">{#N/A,#N/A,FALSE,"A";#N/A,#N/A,FALSE,"B"}</definedName>
    <definedName name="sthsgsh" localSheetId="1" hidden="1">{#N/A,#N/A,FALSE,"A";#N/A,#N/A,FALSE,"B"}</definedName>
    <definedName name="sthsgsh" localSheetId="2" hidden="1">{#N/A,#N/A,FALSE,"A";#N/A,#N/A,FALSE,"B"}</definedName>
    <definedName name="sthsgsh" hidden="1">{#N/A,#N/A,FALSE,"A";#N/A,#N/A,FALSE,"B"}</definedName>
    <definedName name="sthst" localSheetId="3" hidden="1">{#N/A,#N/A,FALSE,"A";#N/A,#N/A,FALSE,"B"}</definedName>
    <definedName name="sthst" localSheetId="1" hidden="1">{#N/A,#N/A,FALSE,"A";#N/A,#N/A,FALSE,"B"}</definedName>
    <definedName name="sthst" localSheetId="2" hidden="1">{#N/A,#N/A,FALSE,"A";#N/A,#N/A,FALSE,"B"}</definedName>
    <definedName name="sthst" hidden="1">{#N/A,#N/A,FALSE,"A";#N/A,#N/A,FALSE,"B"}</definedName>
    <definedName name="sth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t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thths" hidden="1">{#N/A,#N/A,FALSE,"A";#N/A,#N/A,FALSE,"B-TOT";#N/A,#N/A,FALSE,"Declaration1";#N/A,#N/A,FALSE,"Spravka1";#N/A,#N/A,FALSE,"A (2)";#N/A,#N/A,FALSE,"B-TOT (2)";#N/A,#N/A,FALSE,"Declaration1 (2)";#N/A,#N/A,FALSE,"Spravka1 (2)"}</definedName>
    <definedName name="sthty" localSheetId="3" hidden="1">{#N/A,#N/A,FALSE,"A";#N/A,#N/A,FALSE,"B"}</definedName>
    <definedName name="sthty" localSheetId="1" hidden="1">{#N/A,#N/A,FALSE,"A";#N/A,#N/A,FALSE,"B"}</definedName>
    <definedName name="sthty" localSheetId="2" hidden="1">{#N/A,#N/A,FALSE,"A";#N/A,#N/A,FALSE,"B"}</definedName>
    <definedName name="sthty" hidden="1">{#N/A,#N/A,FALSE,"A";#N/A,#N/A,FALSE,"B"}</definedName>
    <definedName name="STR">[18]FX!$H$15</definedName>
    <definedName name="Strat_1_Def" localSheetId="3">#REF!</definedName>
    <definedName name="Strat_1_Def" localSheetId="1">#REF!</definedName>
    <definedName name="Strat_1_Def" localSheetId="0">#REF!</definedName>
    <definedName name="Strat_1_Def">#REF!</definedName>
    <definedName name="Strat_1_It" localSheetId="3">#REF!</definedName>
    <definedName name="Strat_1_It" localSheetId="1">#REF!</definedName>
    <definedName name="Strat_1_It" localSheetId="0">#REF!</definedName>
    <definedName name="Strat_1_It">#REF!</definedName>
    <definedName name="Strat_1_T" localSheetId="3">#REF!</definedName>
    <definedName name="Strat_1_T" localSheetId="1">#REF!</definedName>
    <definedName name="Strat_1_T" localSheetId="0">#REF!</definedName>
    <definedName name="Strat_1_T">#REF!</definedName>
    <definedName name="Strat_2_Def" localSheetId="3">#REF!</definedName>
    <definedName name="Strat_2_Def" localSheetId="1">#REF!</definedName>
    <definedName name="Strat_2_Def" localSheetId="0">#REF!</definedName>
    <definedName name="Strat_2_Def">#REF!</definedName>
    <definedName name="Strat_2_It" localSheetId="3">#REF!</definedName>
    <definedName name="Strat_2_It" localSheetId="1">#REF!</definedName>
    <definedName name="Strat_2_It" localSheetId="0">#REF!</definedName>
    <definedName name="Strat_2_It">#REF!</definedName>
    <definedName name="Strat_2_T" localSheetId="3">#REF!</definedName>
    <definedName name="Strat_2_T" localSheetId="1">#REF!</definedName>
    <definedName name="Strat_2_T" localSheetId="0">#REF!</definedName>
    <definedName name="Strat_2_T">#REF!</definedName>
    <definedName name="Strat_Dec" localSheetId="3">#REF!</definedName>
    <definedName name="Strat_Dec" localSheetId="1">#REF!</definedName>
    <definedName name="Strat_Dec" localSheetId="0">#REF!</definedName>
    <definedName name="Strat_Dec">#REF!</definedName>
    <definedName name="Strat_Def" localSheetId="3">#REF!</definedName>
    <definedName name="Strat_Def" localSheetId="1">#REF!</definedName>
    <definedName name="Strat_Def" localSheetId="0">#REF!</definedName>
    <definedName name="Strat_Def">#REF!</definedName>
    <definedName name="Strat_T_It" localSheetId="3">#REF!</definedName>
    <definedName name="Strat_T_It" localSheetId="1">#REF!</definedName>
    <definedName name="Strat_T_It" localSheetId="0">#REF!</definedName>
    <definedName name="Strat_T_It">#REF!</definedName>
    <definedName name="Strat_T_T" localSheetId="3">#REF!</definedName>
    <definedName name="Strat_T_T" localSheetId="1">#REF!</definedName>
    <definedName name="Strat_T_T" localSheetId="0">#REF!</definedName>
    <definedName name="Strat_T_T">#REF!</definedName>
    <definedName name="sumtable">'[38]Sum Table'!$A$1:$G$15</definedName>
    <definedName name="SV_ENCPT_LOGON_PWD" hidden="1">"078104085088070"</definedName>
    <definedName name="SV_ENCPT_LOGON_USER" hidden="1">"095094088070084"</definedName>
    <definedName name="SV_PAS_PastelCompanyPath" hidden="1">"\\res07\Pastel Data\RHEALEA\"</definedName>
    <definedName name="SV_PAS_PastelDatabase" hidden="1">"PAS11RHEALEA"</definedName>
    <definedName name="SV_PAS_PervasiveServer" hidden="1">"RES07"</definedName>
    <definedName name="SVC_CC" localSheetId="3">#REF!</definedName>
    <definedName name="SVC_CC" localSheetId="1">#REF!</definedName>
    <definedName name="SVC_CC" localSheetId="0">#REF!</definedName>
    <definedName name="SVC_CC">#REF!</definedName>
    <definedName name="swthrt" localSheetId="3" hidden="1">{#N/A,#N/A,FALSE,"A";#N/A,#N/A,FALSE,"B"}</definedName>
    <definedName name="swthrt" localSheetId="1" hidden="1">{#N/A,#N/A,FALSE,"A";#N/A,#N/A,FALSE,"B"}</definedName>
    <definedName name="swthrt" localSheetId="2" hidden="1">{#N/A,#N/A,FALSE,"A";#N/A,#N/A,FALSE,"B"}</definedName>
    <definedName name="swthrt" hidden="1">{#N/A,#N/A,FALSE,"A";#N/A,#N/A,FALSE,"B"}</definedName>
    <definedName name="SYBPRAV" localSheetId="3">#REF!</definedName>
    <definedName name="SYBPRAV" localSheetId="1">#REF!</definedName>
    <definedName name="SYBPRAV" localSheetId="0">#REF!</definedName>
    <definedName name="SYBPRAV">#REF!</definedName>
    <definedName name="syh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syh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syh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syhe" hidden="1">{#N/A,#N/A,FALSE,"A";#N/A,#N/A,FALSE,"B-TOT";#N/A,#N/A,FALSE,"Declaration1";#N/A,#N/A,FALSE,"Spravka1";#N/A,#N/A,FALSE,"A (2)";#N/A,#N/A,FALSE,"B-TOT (2)";#N/A,#N/A,FALSE,"Declaration1 (2)";#N/A,#N/A,FALSE,"Spravka1 (2)"}</definedName>
    <definedName name="syr" localSheetId="3" hidden="1">{#N/A,#N/A,FALSE,"Aging Summary";#N/A,#N/A,FALSE,"Ratio Analysis";#N/A,#N/A,FALSE,"Test 120 Day Accts";#N/A,#N/A,FALSE,"Tickmarks"}</definedName>
    <definedName name="syr" localSheetId="1" hidden="1">{#N/A,#N/A,FALSE,"Aging Summary";#N/A,#N/A,FALSE,"Ratio Analysis";#N/A,#N/A,FALSE,"Test 120 Day Accts";#N/A,#N/A,FALSE,"Tickmarks"}</definedName>
    <definedName name="syr" localSheetId="2" hidden="1">{#N/A,#N/A,FALSE,"Aging Summary";#N/A,#N/A,FALSE,"Ratio Analysis";#N/A,#N/A,FALSE,"Test 120 Day Accts";#N/A,#N/A,FALSE,"Tickmarks"}</definedName>
    <definedName name="syr" hidden="1">{#N/A,#N/A,FALSE,"Aging Summary";#N/A,#N/A,FALSE,"Ratio Analysis";#N/A,#N/A,FALSE,"Test 120 Day Accts";#N/A,#N/A,FALSE,"Tickmarks"}</definedName>
    <definedName name="syy" localSheetId="3" hidden="1">{#N/A,#N/A,FALSE,"Aging Summary";#N/A,#N/A,FALSE,"Ratio Analysis";#N/A,#N/A,FALSE,"Test 120 Day Accts";#N/A,#N/A,FALSE,"Tickmarks"}</definedName>
    <definedName name="syy" localSheetId="1" hidden="1">{#N/A,#N/A,FALSE,"Aging Summary";#N/A,#N/A,FALSE,"Ratio Analysis";#N/A,#N/A,FALSE,"Test 120 Day Accts";#N/A,#N/A,FALSE,"Tickmarks"}</definedName>
    <definedName name="syy" localSheetId="2" hidden="1">{#N/A,#N/A,FALSE,"Aging Summary";#N/A,#N/A,FALSE,"Ratio Analysis";#N/A,#N/A,FALSE,"Test 120 Day Accts";#N/A,#N/A,FALSE,"Tickmarks"}</definedName>
    <definedName name="syy" hidden="1">{#N/A,#N/A,FALSE,"Aging Summary";#N/A,#N/A,FALSE,"Ratio Analysis";#N/A,#N/A,FALSE,"Test 120 Day Accts";#N/A,#N/A,FALSE,"Tickmarks"}</definedName>
    <definedName name="t" localSheetId="2">'[72]00'!$C$6</definedName>
    <definedName name="t">'[70]00'!$C$6</definedName>
    <definedName name="T_1">'[32]LTIP Payout'!$C$7</definedName>
    <definedName name="t_4_b" localSheetId="3">#REF!</definedName>
    <definedName name="t_4_b" localSheetId="1">#REF!</definedName>
    <definedName name="t_4_b" localSheetId="0">#REF!</definedName>
    <definedName name="t_4_b">#REF!</definedName>
    <definedName name="t1b00" localSheetId="3">#REF!</definedName>
    <definedName name="t1b00" localSheetId="1">#REF!</definedName>
    <definedName name="t1b00" localSheetId="0">#REF!</definedName>
    <definedName name="t1b00">#REF!</definedName>
    <definedName name="t1b01" localSheetId="3">#REF!</definedName>
    <definedName name="t1b01" localSheetId="1">#REF!</definedName>
    <definedName name="t1b01" localSheetId="0">#REF!</definedName>
    <definedName name="t1b01">#REF!</definedName>
    <definedName name="t1c00" localSheetId="3">#REF!</definedName>
    <definedName name="t1c00" localSheetId="1">#REF!</definedName>
    <definedName name="t1c00" localSheetId="0">#REF!</definedName>
    <definedName name="t1c00">#REF!</definedName>
    <definedName name="t1c01" localSheetId="3">#REF!</definedName>
    <definedName name="t1c01" localSheetId="1">#REF!</definedName>
    <definedName name="t1c01" localSheetId="0">#REF!</definedName>
    <definedName name="t1c01">#REF!</definedName>
    <definedName name="t1d00" localSheetId="3">#REF!</definedName>
    <definedName name="t1d00" localSheetId="1">#REF!</definedName>
    <definedName name="t1d00" localSheetId="0">#REF!</definedName>
    <definedName name="t1d00">#REF!</definedName>
    <definedName name="t1d01" localSheetId="3">#REF!</definedName>
    <definedName name="t1d01" localSheetId="1">#REF!</definedName>
    <definedName name="t1d01" localSheetId="0">#REF!</definedName>
    <definedName name="t1d01">#REF!</definedName>
    <definedName name="t1e01" localSheetId="3">#REF!</definedName>
    <definedName name="t1e01" localSheetId="1">#REF!</definedName>
    <definedName name="t1e01" localSheetId="0">#REF!</definedName>
    <definedName name="t1e01">#REF!</definedName>
    <definedName name="t1f00" localSheetId="3">#REF!</definedName>
    <definedName name="t1f00" localSheetId="1">#REF!</definedName>
    <definedName name="t1f00" localSheetId="0">#REF!</definedName>
    <definedName name="t1f00">#REF!</definedName>
    <definedName name="t1f01" localSheetId="3">#REF!</definedName>
    <definedName name="t1f01" localSheetId="1">#REF!</definedName>
    <definedName name="t1f01" localSheetId="0">#REF!</definedName>
    <definedName name="t1f01">#REF!</definedName>
    <definedName name="t1g00" localSheetId="3">#REF!</definedName>
    <definedName name="t1g00" localSheetId="1">#REF!</definedName>
    <definedName name="t1g00" localSheetId="0">#REF!</definedName>
    <definedName name="t1g00">#REF!</definedName>
    <definedName name="t1g01" localSheetId="3">#REF!</definedName>
    <definedName name="t1g01" localSheetId="1">#REF!</definedName>
    <definedName name="t1g01" localSheetId="0">#REF!</definedName>
    <definedName name="t1g01">#REF!</definedName>
    <definedName name="t1i00" localSheetId="3">#REF!</definedName>
    <definedName name="t1i00" localSheetId="1">#REF!</definedName>
    <definedName name="t1i00" localSheetId="0">#REF!</definedName>
    <definedName name="t1i00">#REF!</definedName>
    <definedName name="t1i01" localSheetId="3">#REF!</definedName>
    <definedName name="t1i01" localSheetId="1">#REF!</definedName>
    <definedName name="t1i01" localSheetId="0">#REF!</definedName>
    <definedName name="t1i01">#REF!</definedName>
    <definedName name="t1k00" localSheetId="3">#REF!</definedName>
    <definedName name="t1k00" localSheetId="1">#REF!</definedName>
    <definedName name="t1k00" localSheetId="0">#REF!</definedName>
    <definedName name="t1k00">#REF!</definedName>
    <definedName name="t1k01" localSheetId="3">#REF!</definedName>
    <definedName name="t1k01" localSheetId="1">#REF!</definedName>
    <definedName name="t1k01" localSheetId="0">#REF!</definedName>
    <definedName name="t1k01">#REF!</definedName>
    <definedName name="t2c00" localSheetId="3">#REF!</definedName>
    <definedName name="t2c00" localSheetId="1">#REF!</definedName>
    <definedName name="t2c00" localSheetId="0">#REF!</definedName>
    <definedName name="t2c00">#REF!</definedName>
    <definedName name="t2c01" localSheetId="3">#REF!</definedName>
    <definedName name="t2c01" localSheetId="1">#REF!</definedName>
    <definedName name="t2c01" localSheetId="0">#REF!</definedName>
    <definedName name="t2c01">#REF!</definedName>
    <definedName name="t2d00" localSheetId="3">#REF!</definedName>
    <definedName name="t2d00" localSheetId="1">#REF!</definedName>
    <definedName name="t2d00" localSheetId="0">#REF!</definedName>
    <definedName name="t2d00">#REF!</definedName>
    <definedName name="t2d01" localSheetId="3">#REF!</definedName>
    <definedName name="t2d01" localSheetId="1">#REF!</definedName>
    <definedName name="t2d01" localSheetId="0">#REF!</definedName>
    <definedName name="t2d01">#REF!</definedName>
    <definedName name="t2f00" localSheetId="3">#REF!</definedName>
    <definedName name="t2f00" localSheetId="1">#REF!</definedName>
    <definedName name="t2f00" localSheetId="0">#REF!</definedName>
    <definedName name="t2f00">#REF!</definedName>
    <definedName name="t2f01" localSheetId="3">#REF!</definedName>
    <definedName name="t2f01" localSheetId="1">#REF!</definedName>
    <definedName name="t2f01" localSheetId="0">#REF!</definedName>
    <definedName name="t2f01">#REF!</definedName>
    <definedName name="t2g00" localSheetId="3">#REF!</definedName>
    <definedName name="t2g00" localSheetId="1">#REF!</definedName>
    <definedName name="t2g00" localSheetId="0">#REF!</definedName>
    <definedName name="t2g00">#REF!</definedName>
    <definedName name="t2g01" localSheetId="3">#REF!</definedName>
    <definedName name="t2g01" localSheetId="1">#REF!</definedName>
    <definedName name="t2g01" localSheetId="0">#REF!</definedName>
    <definedName name="t2g01">#REF!</definedName>
    <definedName name="t2h00" localSheetId="3">#REF!</definedName>
    <definedName name="t2h00" localSheetId="1">#REF!</definedName>
    <definedName name="t2h00" localSheetId="0">#REF!</definedName>
    <definedName name="t2h00">#REF!</definedName>
    <definedName name="t2h01" localSheetId="3">#REF!</definedName>
    <definedName name="t2h01" localSheetId="1">#REF!</definedName>
    <definedName name="t2h01" localSheetId="0">#REF!</definedName>
    <definedName name="t2h01">#REF!</definedName>
    <definedName name="t2i00" localSheetId="3">#REF!</definedName>
    <definedName name="t2i00" localSheetId="1">#REF!</definedName>
    <definedName name="t2i00" localSheetId="0">#REF!</definedName>
    <definedName name="t2i00">#REF!</definedName>
    <definedName name="t2i01" localSheetId="3">#REF!</definedName>
    <definedName name="t2i01" localSheetId="1">#REF!</definedName>
    <definedName name="t2i01" localSheetId="0">#REF!</definedName>
    <definedName name="t2i01">#REF!</definedName>
    <definedName name="t2k00" localSheetId="3">#REF!</definedName>
    <definedName name="t2k00" localSheetId="1">#REF!</definedName>
    <definedName name="t2k00" localSheetId="0">#REF!</definedName>
    <definedName name="t2k00">#REF!</definedName>
    <definedName name="t2k01" localSheetId="3">#REF!</definedName>
    <definedName name="t2k01" localSheetId="1">#REF!</definedName>
    <definedName name="t2k01" localSheetId="0">#REF!</definedName>
    <definedName name="t2k01">#REF!</definedName>
    <definedName name="t3h00" localSheetId="3">#REF!</definedName>
    <definedName name="t3h00" localSheetId="1">#REF!</definedName>
    <definedName name="t3h00" localSheetId="0">#REF!</definedName>
    <definedName name="t3h00">#REF!</definedName>
    <definedName name="t3h01" localSheetId="3">#REF!</definedName>
    <definedName name="t3h01" localSheetId="1">#REF!</definedName>
    <definedName name="t3h01" localSheetId="0">#REF!</definedName>
    <definedName name="t3h01">#REF!</definedName>
    <definedName name="t4b" localSheetId="3">#REF!</definedName>
    <definedName name="t4b" localSheetId="1">#REF!</definedName>
    <definedName name="t4b" localSheetId="0">#REF!</definedName>
    <definedName name="t4b">#REF!</definedName>
    <definedName name="t4b00" localSheetId="3">#REF!</definedName>
    <definedName name="t4b00" localSheetId="1">#REF!</definedName>
    <definedName name="t4b00" localSheetId="0">#REF!</definedName>
    <definedName name="t4b00">#REF!</definedName>
    <definedName name="t4b01" localSheetId="3">#REF!</definedName>
    <definedName name="t4b01" localSheetId="1">#REF!</definedName>
    <definedName name="t4b01" localSheetId="0">#REF!</definedName>
    <definedName name="t4b01">#REF!</definedName>
    <definedName name="t4c00" localSheetId="3">#REF!</definedName>
    <definedName name="t4c00" localSheetId="1">#REF!</definedName>
    <definedName name="t4c00" localSheetId="0">#REF!</definedName>
    <definedName name="t4c00">#REF!</definedName>
    <definedName name="t4c01" localSheetId="3">#REF!</definedName>
    <definedName name="t4c01" localSheetId="1">#REF!</definedName>
    <definedName name="t4c01" localSheetId="0">#REF!</definedName>
    <definedName name="t4c01">#REF!</definedName>
    <definedName name="t4d00" localSheetId="3">#REF!</definedName>
    <definedName name="t4d00" localSheetId="1">#REF!</definedName>
    <definedName name="t4d00" localSheetId="0">#REF!</definedName>
    <definedName name="t4d00">#REF!</definedName>
    <definedName name="t4d01" localSheetId="3">#REF!</definedName>
    <definedName name="t4d01" localSheetId="1">#REF!</definedName>
    <definedName name="t4d01" localSheetId="0">#REF!</definedName>
    <definedName name="t4d01">#REF!</definedName>
    <definedName name="t4f00" localSheetId="3">#REF!</definedName>
    <definedName name="t4f00" localSheetId="1">#REF!</definedName>
    <definedName name="t4f00" localSheetId="0">#REF!</definedName>
    <definedName name="t4f00">#REF!</definedName>
    <definedName name="t4f01" localSheetId="3">#REF!</definedName>
    <definedName name="t4f01" localSheetId="1">#REF!</definedName>
    <definedName name="t4f01" localSheetId="0">#REF!</definedName>
    <definedName name="t4f01">#REF!</definedName>
    <definedName name="t4g00" localSheetId="3">#REF!</definedName>
    <definedName name="t4g00" localSheetId="1">#REF!</definedName>
    <definedName name="t4g00" localSheetId="0">#REF!</definedName>
    <definedName name="t4g00">#REF!</definedName>
    <definedName name="t4g01" localSheetId="3">#REF!</definedName>
    <definedName name="t4g01" localSheetId="1">#REF!</definedName>
    <definedName name="t4g01" localSheetId="0">#REF!</definedName>
    <definedName name="t4g01">#REF!</definedName>
    <definedName name="t4h00" localSheetId="3">#REF!</definedName>
    <definedName name="t4h00" localSheetId="1">#REF!</definedName>
    <definedName name="t4h00" localSheetId="0">#REF!</definedName>
    <definedName name="t4h00">#REF!</definedName>
    <definedName name="t4h01" localSheetId="3">#REF!</definedName>
    <definedName name="t4h01" localSheetId="1">#REF!</definedName>
    <definedName name="t4h01" localSheetId="0">#REF!</definedName>
    <definedName name="t4h01">#REF!</definedName>
    <definedName name="t4i00" localSheetId="3">#REF!</definedName>
    <definedName name="t4i00" localSheetId="1">#REF!</definedName>
    <definedName name="t4i00" localSheetId="0">#REF!</definedName>
    <definedName name="t4i00">#REF!</definedName>
    <definedName name="t4i01" localSheetId="3">#REF!</definedName>
    <definedName name="t4i01" localSheetId="1">#REF!</definedName>
    <definedName name="t4i01" localSheetId="0">#REF!</definedName>
    <definedName name="t4i01">#REF!</definedName>
    <definedName name="t4k00" localSheetId="3">#REF!</definedName>
    <definedName name="t4k00" localSheetId="1">#REF!</definedName>
    <definedName name="t4k00" localSheetId="0">#REF!</definedName>
    <definedName name="t4k00">#REF!</definedName>
    <definedName name="t4k01" localSheetId="3">#REF!</definedName>
    <definedName name="t4k01" localSheetId="1">#REF!</definedName>
    <definedName name="t4k01" localSheetId="0">#REF!</definedName>
    <definedName name="t4k01">#REF!</definedName>
    <definedName name="t5b" localSheetId="3">#REF!</definedName>
    <definedName name="t5b" localSheetId="1">#REF!</definedName>
    <definedName name="t5b" localSheetId="0">#REF!</definedName>
    <definedName name="t5b">#REF!</definedName>
    <definedName name="t5b00" localSheetId="3">#REF!</definedName>
    <definedName name="t5b00" localSheetId="1">#REF!</definedName>
    <definedName name="t5b00" localSheetId="0">#REF!</definedName>
    <definedName name="t5b00">#REF!</definedName>
    <definedName name="t5b01" localSheetId="3">#REF!</definedName>
    <definedName name="t5b01" localSheetId="1">#REF!</definedName>
    <definedName name="t5b01" localSheetId="0">#REF!</definedName>
    <definedName name="t5b01">#REF!</definedName>
    <definedName name="t5c00" localSheetId="3">#REF!</definedName>
    <definedName name="t5c00" localSheetId="1">#REF!</definedName>
    <definedName name="t5c00" localSheetId="0">#REF!</definedName>
    <definedName name="t5c00">#REF!</definedName>
    <definedName name="t5c01" localSheetId="3">#REF!</definedName>
    <definedName name="t5c01" localSheetId="1">#REF!</definedName>
    <definedName name="t5c01" localSheetId="0">#REF!</definedName>
    <definedName name="t5c01">#REF!</definedName>
    <definedName name="t5d00" localSheetId="3">#REF!</definedName>
    <definedName name="t5d00" localSheetId="1">#REF!</definedName>
    <definedName name="t5d00" localSheetId="0">#REF!</definedName>
    <definedName name="t5d00">#REF!</definedName>
    <definedName name="t5d01" localSheetId="3">#REF!</definedName>
    <definedName name="t5d01" localSheetId="1">#REF!</definedName>
    <definedName name="t5d01" localSheetId="0">#REF!</definedName>
    <definedName name="t5d01">#REF!</definedName>
    <definedName name="t5f00" localSheetId="3">#REF!</definedName>
    <definedName name="t5f00" localSheetId="1">#REF!</definedName>
    <definedName name="t5f00" localSheetId="0">#REF!</definedName>
    <definedName name="t5f00">#REF!</definedName>
    <definedName name="t5f01" localSheetId="3">#REF!</definedName>
    <definedName name="t5f01" localSheetId="1">#REF!</definedName>
    <definedName name="t5f01" localSheetId="0">#REF!</definedName>
    <definedName name="t5f01">#REF!</definedName>
    <definedName name="t5g00" localSheetId="3">#REF!</definedName>
    <definedName name="t5g00" localSheetId="1">#REF!</definedName>
    <definedName name="t5g00" localSheetId="0">#REF!</definedName>
    <definedName name="t5g00">#REF!</definedName>
    <definedName name="t5g01" localSheetId="3">#REF!</definedName>
    <definedName name="t5g01" localSheetId="1">#REF!</definedName>
    <definedName name="t5g01" localSheetId="0">#REF!</definedName>
    <definedName name="t5g01">#REF!</definedName>
    <definedName name="t5h00" localSheetId="3">#REF!</definedName>
    <definedName name="t5h00" localSheetId="1">#REF!</definedName>
    <definedName name="t5h00" localSheetId="0">#REF!</definedName>
    <definedName name="t5h00">#REF!</definedName>
    <definedName name="t5h01" localSheetId="3">#REF!</definedName>
    <definedName name="t5h01" localSheetId="1">#REF!</definedName>
    <definedName name="t5h01" localSheetId="0">#REF!</definedName>
    <definedName name="t5h01">#REF!</definedName>
    <definedName name="t5i00" localSheetId="3">#REF!</definedName>
    <definedName name="t5i00" localSheetId="1">#REF!</definedName>
    <definedName name="t5i00" localSheetId="0">#REF!</definedName>
    <definedName name="t5i00">#REF!</definedName>
    <definedName name="t5i01" localSheetId="3">#REF!</definedName>
    <definedName name="t5i01" localSheetId="1">#REF!</definedName>
    <definedName name="t5i01" localSheetId="0">#REF!</definedName>
    <definedName name="t5i01">#REF!</definedName>
    <definedName name="t5k00" localSheetId="3">#REF!</definedName>
    <definedName name="t5k00" localSheetId="1">#REF!</definedName>
    <definedName name="t5k00" localSheetId="0">#REF!</definedName>
    <definedName name="t5k00">#REF!</definedName>
    <definedName name="t5k01" localSheetId="3">#REF!</definedName>
    <definedName name="t5k01" localSheetId="1">#REF!</definedName>
    <definedName name="t5k01" localSheetId="0">#REF!</definedName>
    <definedName name="t5k01">#REF!</definedName>
    <definedName name="table" localSheetId="3">#REF!</definedName>
    <definedName name="table" localSheetId="1">#REF!</definedName>
    <definedName name="table" localSheetId="0">#REF!</definedName>
    <definedName name="table">#REF!</definedName>
    <definedName name="table1" localSheetId="3">#REF!</definedName>
    <definedName name="table1" localSheetId="1">#REF!</definedName>
    <definedName name="table1" localSheetId="0">#REF!</definedName>
    <definedName name="table1">#REF!</definedName>
    <definedName name="table1.1" localSheetId="3">#REF!</definedName>
    <definedName name="table1.1" localSheetId="1">#REF!</definedName>
    <definedName name="table1.1" localSheetId="0">#REF!</definedName>
    <definedName name="table1.1">#REF!</definedName>
    <definedName name="table1.2" localSheetId="3">#REF!</definedName>
    <definedName name="table1.2" localSheetId="1">#REF!</definedName>
    <definedName name="table1.2" localSheetId="0">#REF!</definedName>
    <definedName name="table1.2">#REF!</definedName>
    <definedName name="table1.3" localSheetId="3">#REF!</definedName>
    <definedName name="table1.3" localSheetId="1">#REF!</definedName>
    <definedName name="table1.3" localSheetId="0">#REF!</definedName>
    <definedName name="table1.3">#REF!</definedName>
    <definedName name="table1.4" localSheetId="3">#REF!</definedName>
    <definedName name="table1.4" localSheetId="1">#REF!</definedName>
    <definedName name="table1.4" localSheetId="0">#REF!</definedName>
    <definedName name="table1.4">#REF!</definedName>
    <definedName name="table1.5" localSheetId="3">#REF!</definedName>
    <definedName name="table1.5" localSheetId="1">#REF!</definedName>
    <definedName name="table1.5" localSheetId="0">#REF!</definedName>
    <definedName name="table1.5">#REF!</definedName>
    <definedName name="table1.6" localSheetId="3">#REF!</definedName>
    <definedName name="table1.6" localSheetId="1">#REF!</definedName>
    <definedName name="table1.6" localSheetId="0">#REF!</definedName>
    <definedName name="table1.6">#REF!</definedName>
    <definedName name="table1.7" localSheetId="3">#REF!</definedName>
    <definedName name="table1.7" localSheetId="1">#REF!</definedName>
    <definedName name="table1.7" localSheetId="0">#REF!</definedName>
    <definedName name="table1.7">#REF!</definedName>
    <definedName name="table1.8" localSheetId="3">#REF!</definedName>
    <definedName name="table1.8" localSheetId="1">#REF!</definedName>
    <definedName name="table1.8" localSheetId="0">#REF!</definedName>
    <definedName name="table1.8">#REF!</definedName>
    <definedName name="table2" localSheetId="3">#REF!</definedName>
    <definedName name="table2" localSheetId="1">#REF!</definedName>
    <definedName name="table2" localSheetId="0">#REF!</definedName>
    <definedName name="table2">#REF!</definedName>
    <definedName name="table2.2" localSheetId="3">#REF!</definedName>
    <definedName name="table2.2" localSheetId="1">#REF!</definedName>
    <definedName name="table2.2" localSheetId="0">#REF!</definedName>
    <definedName name="table2.2">#REF!</definedName>
    <definedName name="table2.3" localSheetId="3">#REF!</definedName>
    <definedName name="table2.3" localSheetId="1">#REF!</definedName>
    <definedName name="table2.3" localSheetId="0">#REF!</definedName>
    <definedName name="table2.3">#REF!</definedName>
    <definedName name="table2.4" localSheetId="3">#REF!</definedName>
    <definedName name="table2.4" localSheetId="1">#REF!</definedName>
    <definedName name="table2.4" localSheetId="0">#REF!</definedName>
    <definedName name="table2.4">#REF!</definedName>
    <definedName name="table3" localSheetId="3">#REF!</definedName>
    <definedName name="table3" localSheetId="1">#REF!</definedName>
    <definedName name="table3" localSheetId="0">#REF!</definedName>
    <definedName name="table3">#REF!</definedName>
    <definedName name="table4" localSheetId="3">#REF!</definedName>
    <definedName name="table4" localSheetId="1">#REF!</definedName>
    <definedName name="table4" localSheetId="0">#REF!</definedName>
    <definedName name="table4">#REF!</definedName>
    <definedName name="Tags">[73]Data!$A$44:$IV$44</definedName>
    <definedName name="Tax_Form202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 localSheetId="3">#REF!</definedName>
    <definedName name="Tax_Rate" localSheetId="1">#REF!</definedName>
    <definedName name="Tax_Rate" localSheetId="0">#REF!</definedName>
    <definedName name="Tax_Rate">#REF!</definedName>
    <definedName name="taxcalc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Inspectorate" localSheetId="3">#REF!</definedName>
    <definedName name="TaxInspectorate" localSheetId="1">#REF!</definedName>
    <definedName name="TaxInspectorate" localSheetId="0">#REF!</definedName>
    <definedName name="TaxInspectorate">#REF!</definedName>
    <definedName name="TAXInspectorateof" localSheetId="3">#REF!</definedName>
    <definedName name="TAXInspectorateof" localSheetId="1">#REF!</definedName>
    <definedName name="TAXInspectorateof" localSheetId="0">#REF!</definedName>
    <definedName name="TAXInspectorateof">#REF!</definedName>
    <definedName name="taxNoteA">#REF!</definedName>
    <definedName name="taxrate" localSheetId="3">#REF!</definedName>
    <definedName name="taxrate" localSheetId="1">#REF!</definedName>
    <definedName name="taxrate" localSheetId="0">#REF!</definedName>
    <definedName name="taxrate">#REF!</definedName>
    <definedName name="tdyu" localSheetId="3" hidden="1">{#N/A,#N/A,FALSE,"Aging Summary";#N/A,#N/A,FALSE,"Ratio Analysis";#N/A,#N/A,FALSE,"Test 120 Day Accts";#N/A,#N/A,FALSE,"Tickmarks"}</definedName>
    <definedName name="tdyu" localSheetId="1" hidden="1">{#N/A,#N/A,FALSE,"Aging Summary";#N/A,#N/A,FALSE,"Ratio Analysis";#N/A,#N/A,FALSE,"Test 120 Day Accts";#N/A,#N/A,FALSE,"Tickmarks"}</definedName>
    <definedName name="tdyu" localSheetId="2" hidden="1">{#N/A,#N/A,FALSE,"Aging Summary";#N/A,#N/A,FALSE,"Ratio Analysis";#N/A,#N/A,FALSE,"Test 120 Day Accts";#N/A,#N/A,FALSE,"Tickmarks"}</definedName>
    <definedName name="tdyu" hidden="1">{#N/A,#N/A,FALSE,"Aging Summary";#N/A,#N/A,FALSE,"Ratio Analysis";#N/A,#N/A,FALSE,"Test 120 Day Accts";#N/A,#N/A,FALSE,"Tickmarks"}</definedName>
    <definedName name="TeeI" localSheetId="3">#REF!</definedName>
    <definedName name="TeeI" localSheetId="1">#REF!</definedName>
    <definedName name="TeeI" localSheetId="0">#REF!</definedName>
    <definedName name="TeeI">#REF!</definedName>
    <definedName name="tekst1" localSheetId="3" hidden="1">{#N/A,#N/A,FALSE,"Aging Summary";#N/A,#N/A,FALSE,"Ratio Analysis";#N/A,#N/A,FALSE,"Test 120 Day Accts";#N/A,#N/A,FALSE,"Tickmarks"}</definedName>
    <definedName name="tekst1" localSheetId="1" hidden="1">{#N/A,#N/A,FALSE,"Aging Summary";#N/A,#N/A,FALSE,"Ratio Analysis";#N/A,#N/A,FALSE,"Test 120 Day Accts";#N/A,#N/A,FALSE,"Tickmarks"}</definedName>
    <definedName name="tekst1" localSheetId="2" hidden="1">{#N/A,#N/A,FALSE,"Aging Summary";#N/A,#N/A,FALSE,"Ratio Analysis";#N/A,#N/A,FALSE,"Test 120 Day Accts";#N/A,#N/A,FALSE,"Tickmarks"}</definedName>
    <definedName name="tekst1" hidden="1">{#N/A,#N/A,FALSE,"Aging Summary";#N/A,#N/A,FALSE,"Ratio Analysis";#N/A,#N/A,FALSE,"Test 120 Day Accts";#N/A,#N/A,FALSE,"Tickmarks"}</definedName>
    <definedName name="TELF_PB_AUG08" localSheetId="3">#REF!</definedName>
    <definedName name="TELF_PB_AUG08" localSheetId="1">#REF!</definedName>
    <definedName name="TELF_PB_AUG08" localSheetId="0">#REF!</definedName>
    <definedName name="TELF_PB_AUG08">#REF!</definedName>
    <definedName name="templ_path" localSheetId="3">#REF!</definedName>
    <definedName name="templ_path" localSheetId="1">#REF!</definedName>
    <definedName name="templ_path" localSheetId="0">#REF!</definedName>
    <definedName name="templ_path">#REF!</definedName>
    <definedName name="Term_in_years" localSheetId="3">#REF!</definedName>
    <definedName name="Term_in_years" localSheetId="1">#REF!</definedName>
    <definedName name="Term_in_years" localSheetId="0">#REF!</definedName>
    <definedName name="Term_in_years">#REF!</definedName>
    <definedName name="test" localSheetId="3" hidden="1">{#N/A,#N/A,FALSE,"Aging Summary";#N/A,#N/A,FALSE,"Ratio Analysis";#N/A,#N/A,FALSE,"Test 120 Day Accts";#N/A,#N/A,FALSE,"Tickmarks"}</definedName>
    <definedName name="test" localSheetId="1" hidden="1">{#N/A,#N/A,FALSE,"Aging Summary";#N/A,#N/A,FALSE,"Ratio Analysis";#N/A,#N/A,FALSE,"Test 120 Day Accts";#N/A,#N/A,FALSE,"Tickmarks"}</definedName>
    <definedName name="test" localSheetId="2" hidden="1">{#N/A,#N/A,FALSE,"Aging Summary";#N/A,#N/A,FALSE,"Ratio Analysis";#N/A,#N/A,FALSE,"Test 120 Day Accts";#N/A,#N/A,FALSE,"Tickmarks"}</definedName>
    <definedName name="test" hidden="1">{#N/A,#N/A,FALSE,"Aging Summary";#N/A,#N/A,FALSE,"Ratio Analysis";#N/A,#N/A,FALSE,"Test 120 Day Accts";#N/A,#N/A,FALSE,"Tickmarks"}</definedName>
    <definedName name="Test_ND" localSheetId="3">#REF!</definedName>
    <definedName name="Test_ND" localSheetId="1">#REF!</definedName>
    <definedName name="Test_ND" localSheetId="0">#REF!</definedName>
    <definedName name="Test_ND">#REF!</definedName>
    <definedName name="Test_Proj_Mis" localSheetId="3">#REF!</definedName>
    <definedName name="Test_Proj_Mis" localSheetId="1">#REF!</definedName>
    <definedName name="Test_Proj_Mis" localSheetId="0">#REF!</definedName>
    <definedName name="Test_Proj_Mis">#REF!</definedName>
    <definedName name="Test_Targ" localSheetId="3">#REF!</definedName>
    <definedName name="Test_Targ" localSheetId="1">#REF!</definedName>
    <definedName name="Test_Targ" localSheetId="0">#REF!</definedName>
    <definedName name="Test_Targ">#REF!</definedName>
    <definedName name="Test_Total_T" localSheetId="3">#REF!</definedName>
    <definedName name="Test_Total_T" localSheetId="1">#REF!</definedName>
    <definedName name="Test_Total_T" localSheetId="0">#REF!</definedName>
    <definedName name="Test_Total_T">#REF!</definedName>
    <definedName name="TEST0" localSheetId="3">#REF!</definedName>
    <definedName name="TEST0" localSheetId="1">#REF!</definedName>
    <definedName name="TEST0" localSheetId="0">#REF!</definedName>
    <definedName name="TEST0">#REF!</definedName>
    <definedName name="TEST1">[8]Details!$A$3:$K$1010</definedName>
    <definedName name="TEST2">[8]Details!$A$1011:$K$2010</definedName>
    <definedName name="TEST3">[8]Details!$A$2011:$K$3010</definedName>
    <definedName name="TEST4">[8]Details!$A$3011:$K$4012</definedName>
    <definedName name="TEST5">[8]Details!$A$4013:$K$5012</definedName>
    <definedName name="TEST6">[8]Details!$A$5013:$K$6012</definedName>
    <definedName name="TEST7">[8]Details!$A$6013:$K$7012</definedName>
    <definedName name="TEST8">[8]Details!$A$7013:$K$7788</definedName>
    <definedName name="TESTHKEY" localSheetId="3">#REF!</definedName>
    <definedName name="TESTHKEY" localSheetId="1">#REF!</definedName>
    <definedName name="TESTHKEY" localSheetId="0">#REF!</definedName>
    <definedName name="TESTHKEY">#REF!</definedName>
    <definedName name="TESTKEYS" localSheetId="3">#REF!</definedName>
    <definedName name="TESTKEYS" localSheetId="1">#REF!</definedName>
    <definedName name="TESTKEYS" localSheetId="0">#REF!</definedName>
    <definedName name="TESTKEYS">#REF!</definedName>
    <definedName name="TESTVKEY" localSheetId="3">#REF!</definedName>
    <definedName name="TESTVKEY" localSheetId="1">#REF!</definedName>
    <definedName name="TESTVKEY" localSheetId="0">#REF!</definedName>
    <definedName name="TESTVKEY">#REF!</definedName>
    <definedName name="tet" localSheetId="3" hidden="1">{#N/A,#N/A,FALSE,"Aging Summary";#N/A,#N/A,FALSE,"Ratio Analysis";#N/A,#N/A,FALSE,"Test 120 Day Accts";#N/A,#N/A,FALSE,"Tickmarks"}</definedName>
    <definedName name="tet" localSheetId="1" hidden="1">{#N/A,#N/A,FALSE,"Aging Summary";#N/A,#N/A,FALSE,"Ratio Analysis";#N/A,#N/A,FALSE,"Test 120 Day Accts";#N/A,#N/A,FALSE,"Tickmarks"}</definedName>
    <definedName name="tet" localSheetId="2" hidden="1">{#N/A,#N/A,FALSE,"Aging Summary";#N/A,#N/A,FALSE,"Ratio Analysis";#N/A,#N/A,FALSE,"Test 120 Day Accts";#N/A,#N/A,FALSE,"Tickmarks"}</definedName>
    <definedName name="tet" hidden="1">{#N/A,#N/A,FALSE,"Aging Summary";#N/A,#N/A,FALSE,"Ratio Analysis";#N/A,#N/A,FALSE,"Test 120 Day Accts";#N/A,#N/A,FALSE,"Tickmarks"}</definedName>
    <definedName name="TextRefCopy1" localSheetId="3">#REF!</definedName>
    <definedName name="TextRefCopy1" localSheetId="1">#REF!</definedName>
    <definedName name="TextRefCopy1" localSheetId="0">#REF!</definedName>
    <definedName name="TextRefCopy1">#REF!</definedName>
    <definedName name="TextRefCopy2" localSheetId="3">#REF!</definedName>
    <definedName name="TextRefCopy2" localSheetId="1">#REF!</definedName>
    <definedName name="TextRefCopy2" localSheetId="0">#REF!</definedName>
    <definedName name="TextRefCopy2">#REF!</definedName>
    <definedName name="TextRefCopy22" localSheetId="3">#REF!</definedName>
    <definedName name="TextRefCopy22" localSheetId="1">#REF!</definedName>
    <definedName name="TextRefCopy22" localSheetId="0">#REF!</definedName>
    <definedName name="TextRefCopy22">#REF!</definedName>
    <definedName name="TextRefCopy3" localSheetId="3">#REF!</definedName>
    <definedName name="TextRefCopy3" localSheetId="1">#REF!</definedName>
    <definedName name="TextRefCopy3" localSheetId="0">#REF!</definedName>
    <definedName name="TextRefCopy3">#REF!</definedName>
    <definedName name="TextRefCopy35" localSheetId="3">#REF!</definedName>
    <definedName name="TextRefCopy35" localSheetId="1">#REF!</definedName>
    <definedName name="TextRefCopy35" localSheetId="0">#REF!</definedName>
    <definedName name="TextRefCopy35">#REF!</definedName>
    <definedName name="TextRefCopy5" localSheetId="3">#REF!</definedName>
    <definedName name="TextRefCopy5" localSheetId="1">#REF!</definedName>
    <definedName name="TextRefCopy5" localSheetId="0">#REF!</definedName>
    <definedName name="TextRefCopy5">#REF!</definedName>
    <definedName name="TextRefCopyRangeCount" hidden="1">3</definedName>
    <definedName name="tfhftsth" localSheetId="3" hidden="1">{#N/A,#N/A,FALSE,"A";#N/A,#N/A,FALSE,"B"}</definedName>
    <definedName name="tfhftsth" localSheetId="1" hidden="1">{#N/A,#N/A,FALSE,"A";#N/A,#N/A,FALSE,"B"}</definedName>
    <definedName name="tfhftsth" localSheetId="2" hidden="1">{#N/A,#N/A,FALSE,"A";#N/A,#N/A,FALSE,"B"}</definedName>
    <definedName name="tfhftsth" hidden="1">{#N/A,#N/A,FALSE,"A";#N/A,#N/A,FALSE,"B"}</definedName>
    <definedName name="th" localSheetId="3" hidden="1">#REF!</definedName>
    <definedName name="th" localSheetId="1" hidden="1">#REF!</definedName>
    <definedName name="th" localSheetId="0" hidden="1">#REF!</definedName>
    <definedName name="th" hidden="1">#REF!</definedName>
    <definedName name="thertgrtg" localSheetId="3" hidden="1">{#N/A,#N/A,FALSE,"A";#N/A,#N/A,FALSE,"B"}</definedName>
    <definedName name="thertgrtg" localSheetId="1" hidden="1">{#N/A,#N/A,FALSE,"A";#N/A,#N/A,FALSE,"B"}</definedName>
    <definedName name="thertgrtg" localSheetId="2" hidden="1">{#N/A,#N/A,FALSE,"A";#N/A,#N/A,FALSE,"B"}</definedName>
    <definedName name="thertgrtg" hidden="1">{#N/A,#N/A,FALSE,"A";#N/A,#N/A,FALSE,"B"}</definedName>
    <definedName name="ThisCur">[63]Selections!$F$21</definedName>
    <definedName name="thrtrhd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rtrhdf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shgttt" hidden="1">{#N/A,#N/A,FALSE,"A";#N/A,#N/A,FALSE,"B-TOT";#N/A,#N/A,FALSE,"Declaration1";#N/A,#N/A,FALSE,"Spravka1";#N/A,#N/A,FALSE,"A (2)";#N/A,#N/A,FALSE,"B-TOT (2)";#N/A,#N/A,FALSE,"Declaration1 (2)";#N/A,#N/A,FALSE,"Spravka1 (2)"}</definedName>
    <definedName name="thsthfft" localSheetId="3" hidden="1">{#N/A,#N/A,FALSE,"A";#N/A,#N/A,FALSE,"B"}</definedName>
    <definedName name="thsthfft" localSheetId="1" hidden="1">{#N/A,#N/A,FALSE,"A";#N/A,#N/A,FALSE,"B"}</definedName>
    <definedName name="thsthfft" localSheetId="2" hidden="1">{#N/A,#N/A,FALSE,"A";#N/A,#N/A,FALSE,"B"}</definedName>
    <definedName name="thsthfft" hidden="1">{#N/A,#N/A,FALSE,"A";#N/A,#N/A,FALSE,"B"}</definedName>
    <definedName name="thst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hsthg" hidden="1">{#N/A,#N/A,FALSE,"A";#N/A,#N/A,FALSE,"B-TOT";#N/A,#N/A,FALSE,"Declaration1";#N/A,#N/A,FALSE,"Spravka1";#N/A,#N/A,FALSE,"A (2)";#N/A,#N/A,FALSE,"B-TOT (2)";#N/A,#N/A,FALSE,"Declaration1 (2)";#N/A,#N/A,FALSE,"Spravka1 (2)"}</definedName>
    <definedName name="thtgff" localSheetId="3" hidden="1">{#N/A,#N/A,FALSE,"A";#N/A,#N/A,FALSE,"B"}</definedName>
    <definedName name="thtgff" localSheetId="1" hidden="1">{#N/A,#N/A,FALSE,"A";#N/A,#N/A,FALSE,"B"}</definedName>
    <definedName name="thtgff" localSheetId="2" hidden="1">{#N/A,#N/A,FALSE,"A";#N/A,#N/A,FALSE,"B"}</definedName>
    <definedName name="thtgff" hidden="1">{#N/A,#N/A,FALSE,"A";#N/A,#N/A,FALSE,"B"}</definedName>
    <definedName name="TiajinaM" localSheetId="3">#REF!</definedName>
    <definedName name="TiajinaM" localSheetId="1">#REF!</definedName>
    <definedName name="TiajinaM" localSheetId="0">#REF!</definedName>
    <definedName name="TiajinaM">#REF!</definedName>
    <definedName name="TIPBP" localSheetId="3">#REF!</definedName>
    <definedName name="TIPBP" localSheetId="1">#REF!</definedName>
    <definedName name="TIPBP" localSheetId="0">#REF!</definedName>
    <definedName name="TIPBP">#REF!</definedName>
    <definedName name="TitovaO" localSheetId="3">#REF!</definedName>
    <definedName name="TitovaO" localSheetId="1">#REF!</definedName>
    <definedName name="TitovaO" localSheetId="0">#REF!</definedName>
    <definedName name="TitovaO">#REF!</definedName>
    <definedName name="tjty" localSheetId="3" hidden="1">{#N/A,#N/A,FALSE,"A";#N/A,#N/A,FALSE,"B"}</definedName>
    <definedName name="tjty" localSheetId="1" hidden="1">{#N/A,#N/A,FALSE,"A";#N/A,#N/A,FALSE,"B"}</definedName>
    <definedName name="tjty" localSheetId="2" hidden="1">{#N/A,#N/A,FALSE,"A";#N/A,#N/A,FALSE,"B"}</definedName>
    <definedName name="tjty" hidden="1">{#N/A,#N/A,FALSE,"A";#N/A,#N/A,FALSE,"B"}</definedName>
    <definedName name="tkxsbs" localSheetId="3" hidden="1">{#N/A,#N/A,FALSE,"A";#N/A,#N/A,FALSE,"B"}</definedName>
    <definedName name="tkxsbs" localSheetId="1" hidden="1">{#N/A,#N/A,FALSE,"A";#N/A,#N/A,FALSE,"B"}</definedName>
    <definedName name="tkxsbs" localSheetId="2" hidden="1">{#N/A,#N/A,FALSE,"A";#N/A,#N/A,FALSE,"B"}</definedName>
    <definedName name="tkxsbs" hidden="1">{#N/A,#N/A,FALSE,"A";#N/A,#N/A,FALSE,"B"}</definedName>
    <definedName name="tlfAprt" localSheetId="3">#REF!</definedName>
    <definedName name="tlfAprt" localSheetId="1">#REF!</definedName>
    <definedName name="tlfAprt" localSheetId="0">#REF!</definedName>
    <definedName name="tlfAprt">#REF!</definedName>
    <definedName name="tlfBank" localSheetId="3">#REF!</definedName>
    <definedName name="tlfBank" localSheetId="1">#REF!</definedName>
    <definedName name="tlfBank" localSheetId="0">#REF!</definedName>
    <definedName name="tlfBank">#REF!</definedName>
    <definedName name="tlfCorp" localSheetId="3">#REF!</definedName>
    <definedName name="tlfCorp" localSheetId="1">#REF!</definedName>
    <definedName name="tlfCorp" localSheetId="0">#REF!</definedName>
    <definedName name="tlfCorp">#REF!</definedName>
    <definedName name="tlfCount" localSheetId="3">#REF!</definedName>
    <definedName name="tlfCount" localSheetId="1">#REF!</definedName>
    <definedName name="tlfCount" localSheetId="0">#REF!</definedName>
    <definedName name="tlfCount">#REF!</definedName>
    <definedName name="tlfFIO" localSheetId="3">#REF!</definedName>
    <definedName name="tlfFIO" localSheetId="1">#REF!</definedName>
    <definedName name="tlfFIO" localSheetId="0">#REF!</definedName>
    <definedName name="tlfFIO">#REF!</definedName>
    <definedName name="tlfHouse" localSheetId="3">#REF!</definedName>
    <definedName name="tlfHouse" localSheetId="1">#REF!</definedName>
    <definedName name="tlfHouse" localSheetId="0">#REF!</definedName>
    <definedName name="tlfHouse">#REF!</definedName>
    <definedName name="tlfKAprt" localSheetId="3">#REF!</definedName>
    <definedName name="tlfKAprt" localSheetId="1">#REF!</definedName>
    <definedName name="tlfKAprt" localSheetId="0">#REF!</definedName>
    <definedName name="tlfKAprt">#REF!</definedName>
    <definedName name="tlfKBank" localSheetId="3">#REF!</definedName>
    <definedName name="tlfKBank" localSheetId="1">#REF!</definedName>
    <definedName name="tlfKBank" localSheetId="0">#REF!</definedName>
    <definedName name="tlfKBank">#REF!</definedName>
    <definedName name="tlfKCorp" localSheetId="3">#REF!</definedName>
    <definedName name="tlfKCorp" localSheetId="1">#REF!</definedName>
    <definedName name="tlfKCorp" localSheetId="0">#REF!</definedName>
    <definedName name="tlfKCorp">#REF!</definedName>
    <definedName name="tlfKCount" localSheetId="3">#REF!</definedName>
    <definedName name="tlfKCount" localSheetId="1">#REF!</definedName>
    <definedName name="tlfKCount" localSheetId="0">#REF!</definedName>
    <definedName name="tlfKCount">#REF!</definedName>
    <definedName name="tlfKFio" localSheetId="3">#REF!</definedName>
    <definedName name="tlfKFio" localSheetId="1">#REF!</definedName>
    <definedName name="tlfKFio" localSheetId="0">#REF!</definedName>
    <definedName name="tlfKFio">#REF!</definedName>
    <definedName name="tlfKHouse" localSheetId="3">#REF!</definedName>
    <definedName name="tlfKHouse" localSheetId="1">#REF!</definedName>
    <definedName name="tlfKHouse" localSheetId="0">#REF!</definedName>
    <definedName name="tlfKHouse">#REF!</definedName>
    <definedName name="tlfKMonth" localSheetId="3">#REF!</definedName>
    <definedName name="tlfKMonth" localSheetId="1">#REF!</definedName>
    <definedName name="tlfKMonth" localSheetId="0">#REF!</definedName>
    <definedName name="tlfKMonth">#REF!</definedName>
    <definedName name="tlfKStreet" localSheetId="3">#REF!</definedName>
    <definedName name="tlfKStreet" localSheetId="1">#REF!</definedName>
    <definedName name="tlfKStreet" localSheetId="0">#REF!</definedName>
    <definedName name="tlfKStreet">#REF!</definedName>
    <definedName name="tlfKSum" localSheetId="3">#REF!</definedName>
    <definedName name="tlfKSum" localSheetId="1">#REF!</definedName>
    <definedName name="tlfKSum" localSheetId="0">#REF!</definedName>
    <definedName name="tlfKSum">#REF!</definedName>
    <definedName name="tlfKTarif" localSheetId="3">#REF!</definedName>
    <definedName name="tlfKTarif" localSheetId="1">#REF!</definedName>
    <definedName name="tlfKTarif" localSheetId="0">#REF!</definedName>
    <definedName name="tlfKTarif">#REF!</definedName>
    <definedName name="tlfKTlfNum" localSheetId="3">#REF!</definedName>
    <definedName name="tlfKTlfNum" localSheetId="1">#REF!</definedName>
    <definedName name="tlfKTlfNum" localSheetId="0">#REF!</definedName>
    <definedName name="tlfKTlfNum">#REF!</definedName>
    <definedName name="tlfKTotal" localSheetId="3">#REF!</definedName>
    <definedName name="tlfKTotal" localSheetId="1">#REF!</definedName>
    <definedName name="tlfKTotal" localSheetId="0">#REF!</definedName>
    <definedName name="tlfKTotal">#REF!</definedName>
    <definedName name="tlfKYear" localSheetId="3">#REF!</definedName>
    <definedName name="tlfKYear" localSheetId="1">#REF!</definedName>
    <definedName name="tlfKYear" localSheetId="0">#REF!</definedName>
    <definedName name="tlfKYear">#REF!</definedName>
    <definedName name="tlfMonth" localSheetId="3">#REF!</definedName>
    <definedName name="tlfMonth" localSheetId="1">#REF!</definedName>
    <definedName name="tlfMonth" localSheetId="0">#REF!</definedName>
    <definedName name="tlfMonth">#REF!</definedName>
    <definedName name="tlfStreet" localSheetId="3">#REF!</definedName>
    <definedName name="tlfStreet" localSheetId="1">#REF!</definedName>
    <definedName name="tlfStreet" localSheetId="0">#REF!</definedName>
    <definedName name="tlfStreet">#REF!</definedName>
    <definedName name="tlfSum" localSheetId="3">#REF!</definedName>
    <definedName name="tlfSum" localSheetId="1">#REF!</definedName>
    <definedName name="tlfSum" localSheetId="0">#REF!</definedName>
    <definedName name="tlfSum">#REF!</definedName>
    <definedName name="tlfTarif" localSheetId="3">#REF!</definedName>
    <definedName name="tlfTarif" localSheetId="1">#REF!</definedName>
    <definedName name="tlfTarif" localSheetId="0">#REF!</definedName>
    <definedName name="tlfTarif">#REF!</definedName>
    <definedName name="tlfTlfNum" localSheetId="3">#REF!</definedName>
    <definedName name="tlfTlfNum" localSheetId="1">#REF!</definedName>
    <definedName name="tlfTlfNum" localSheetId="0">#REF!</definedName>
    <definedName name="tlfTlfNum">#REF!</definedName>
    <definedName name="tlfTotal" localSheetId="3">#REF!</definedName>
    <definedName name="tlfTotal" localSheetId="1">#REF!</definedName>
    <definedName name="tlfTotal" localSheetId="0">#REF!</definedName>
    <definedName name="tlfTotal">#REF!</definedName>
    <definedName name="tlfYear" localSheetId="3">#REF!</definedName>
    <definedName name="tlfYear" localSheetId="1">#REF!</definedName>
    <definedName name="tlfYear" localSheetId="0">#REF!</definedName>
    <definedName name="tlfYear">#REF!</definedName>
    <definedName name="TomashovS" localSheetId="3">#REF!</definedName>
    <definedName name="TomashovS" localSheetId="1">#REF!</definedName>
    <definedName name="TomashovS" localSheetId="0">#REF!</definedName>
    <definedName name="TomashovS">#REF!</definedName>
    <definedName name="total_1" localSheetId="3">#REF!</definedName>
    <definedName name="total_1" localSheetId="1">#REF!</definedName>
    <definedName name="total_1" localSheetId="0">#REF!</definedName>
    <definedName name="total_1">#REF!</definedName>
    <definedName name="Total_Interest" localSheetId="3">#REF!</definedName>
    <definedName name="Total_Interest" localSheetId="1">#REF!</definedName>
    <definedName name="Total_Interest" localSheetId="0">#REF!</definedName>
    <definedName name="Total_Interest">#REF!</definedName>
    <definedName name="Total_Pay" localSheetId="3">#REF!</definedName>
    <definedName name="Total_Pay" localSheetId="1">#REF!</definedName>
    <definedName name="Total_Pay" localSheetId="0">#REF!</definedName>
    <definedName name="Total_Pay">#REF!</definedName>
    <definedName name="Total_Payment" localSheetId="3">Scheduled_Payment+Extra_Payment</definedName>
    <definedName name="Total_Payment" localSheetId="1">Scheduled_Payment+Extra_Payment</definedName>
    <definedName name="Total_Payment" localSheetId="0">Scheduled_Payment+Extra_Payment</definedName>
    <definedName name="Total_Payment" localSheetId="2">Scheduled_Payment+Extra_Payment</definedName>
    <definedName name="Total_Payment">Scheduled_Payment+Extra_Payment</definedName>
    <definedName name="Total_RPEC_CFD">'[38]Pg Cases RSPEC'!$A$217</definedName>
    <definedName name="Total_RSPEC_CFD" localSheetId="3">#REF!</definedName>
    <definedName name="Total_RSPEC_CFD" localSheetId="1">#REF!</definedName>
    <definedName name="Total_RSPEC_CFD" localSheetId="0">#REF!</definedName>
    <definedName name="Total_RSPEC_CFD">#REF!</definedName>
    <definedName name="Total_Spec_graph">[38]SCORE!$A$468</definedName>
    <definedName name="total1_00" localSheetId="3">#REF!</definedName>
    <definedName name="total1_00" localSheetId="1">#REF!</definedName>
    <definedName name="total1_00" localSheetId="0">#REF!</definedName>
    <definedName name="total1_00">#REF!</definedName>
    <definedName name="total1_01" localSheetId="3">#REF!</definedName>
    <definedName name="total1_01" localSheetId="1">#REF!</definedName>
    <definedName name="total1_01" localSheetId="0">#REF!</definedName>
    <definedName name="total1_01">#REF!</definedName>
    <definedName name="total2_00" localSheetId="3">#REF!</definedName>
    <definedName name="total2_00" localSheetId="1">#REF!</definedName>
    <definedName name="total2_00" localSheetId="0">#REF!</definedName>
    <definedName name="total2_00">#REF!</definedName>
    <definedName name="total2_01" localSheetId="3">#REF!</definedName>
    <definedName name="total2_01" localSheetId="1">#REF!</definedName>
    <definedName name="total2_01" localSheetId="0">#REF!</definedName>
    <definedName name="total2_01">#REF!</definedName>
    <definedName name="total3_00" localSheetId="3">#REF!</definedName>
    <definedName name="total3_00" localSheetId="1">#REF!</definedName>
    <definedName name="total3_00" localSheetId="0">#REF!</definedName>
    <definedName name="total3_00">#REF!</definedName>
    <definedName name="total3_01" localSheetId="3">#REF!</definedName>
    <definedName name="total3_01" localSheetId="1">#REF!</definedName>
    <definedName name="total3_01" localSheetId="0">#REF!</definedName>
    <definedName name="total3_01">#REF!</definedName>
    <definedName name="total4_00" localSheetId="3">#REF!</definedName>
    <definedName name="total4_00" localSheetId="1">#REF!</definedName>
    <definedName name="total4_00" localSheetId="0">#REF!</definedName>
    <definedName name="total4_00">#REF!</definedName>
    <definedName name="total4_01" localSheetId="3">#REF!</definedName>
    <definedName name="total4_01" localSheetId="1">#REF!</definedName>
    <definedName name="total4_01" localSheetId="0">#REF!</definedName>
    <definedName name="total4_01">#REF!</definedName>
    <definedName name="total5_00" localSheetId="3">#REF!</definedName>
    <definedName name="total5_00" localSheetId="1">#REF!</definedName>
    <definedName name="total5_00" localSheetId="0">#REF!</definedName>
    <definedName name="total5_00">#REF!</definedName>
    <definedName name="total5_01" localSheetId="3">#REF!</definedName>
    <definedName name="total5_01" localSheetId="1">#REF!</definedName>
    <definedName name="total5_01" localSheetId="0">#REF!</definedName>
    <definedName name="total5_01">#REF!</definedName>
    <definedName name="tre" localSheetId="3" hidden="1">{#N/A,#N/A,FALSE,"A";#N/A,#N/A,FALSE,"B"}</definedName>
    <definedName name="tre" localSheetId="1" hidden="1">{#N/A,#N/A,FALSE,"A";#N/A,#N/A,FALSE,"B"}</definedName>
    <definedName name="tre" localSheetId="2" hidden="1">{#N/A,#N/A,FALSE,"A";#N/A,#N/A,FALSE,"B"}</definedName>
    <definedName name="tre" hidden="1">{#N/A,#N/A,FALSE,"A";#N/A,#N/A,FALSE,"B"}</definedName>
    <definedName name="trhwtrsg" localSheetId="3" hidden="1">{#N/A,#N/A,FALSE,"A";#N/A,#N/A,FALSE,"B"}</definedName>
    <definedName name="trhwtrsg" localSheetId="1" hidden="1">{#N/A,#N/A,FALSE,"A";#N/A,#N/A,FALSE,"B"}</definedName>
    <definedName name="trhwtrsg" localSheetId="2" hidden="1">{#N/A,#N/A,FALSE,"A";#N/A,#N/A,FALSE,"B"}</definedName>
    <definedName name="trhwtrsg" hidden="1">{#N/A,#N/A,FALSE,"A";#N/A,#N/A,FALSE,"B"}</definedName>
    <definedName name="trthn" localSheetId="3" hidden="1">{#N/A,#N/A,FALSE,"A";#N/A,#N/A,FALSE,"B"}</definedName>
    <definedName name="trthn" localSheetId="1" hidden="1">{#N/A,#N/A,FALSE,"A";#N/A,#N/A,FALSE,"B"}</definedName>
    <definedName name="trthn" localSheetId="2" hidden="1">{#N/A,#N/A,FALSE,"A";#N/A,#N/A,FALSE,"B"}</definedName>
    <definedName name="trthn" hidden="1">{#N/A,#N/A,FALSE,"A";#N/A,#N/A,FALSE,"B"}</definedName>
    <definedName name="tshtsgb" localSheetId="3" hidden="1">{#N/A,#N/A,FALSE,"A";#N/A,#N/A,FALSE,"B"}</definedName>
    <definedName name="tshtsgb" localSheetId="1" hidden="1">{#N/A,#N/A,FALSE,"A";#N/A,#N/A,FALSE,"B"}</definedName>
    <definedName name="tshtsgb" localSheetId="2" hidden="1">{#N/A,#N/A,FALSE,"A";#N/A,#N/A,FALSE,"B"}</definedName>
    <definedName name="tshtsgb" hidden="1">{#N/A,#N/A,FALSE,"A";#N/A,#N/A,FALSE,"B"}</definedName>
    <definedName name="tt" localSheetId="3" hidden="1">#REF!</definedName>
    <definedName name="tt" localSheetId="1" hidden="1">#REF!</definedName>
    <definedName name="tt" localSheetId="0" hidden="1">#REF!</definedName>
    <definedName name="tt" hidden="1">#REF!</definedName>
    <definedName name="TTDesiredLevelOfEvidenceItems">'[57]Global Data'!$B$92:$B$95</definedName>
    <definedName name="TTT" localSheetId="3">[20]!печ_пл1</definedName>
    <definedName name="TTT" localSheetId="1">[20]!печ_пл1</definedName>
    <definedName name="TTT" localSheetId="0">[20]!печ_пл1</definedName>
    <definedName name="TTT">[20]!печ_пл1</definedName>
    <definedName name="TukanovaZ" localSheetId="3">#REF!</definedName>
    <definedName name="TukanovaZ" localSheetId="1">#REF!</definedName>
    <definedName name="TukanovaZ" localSheetId="0">#REF!</definedName>
    <definedName name="TukanovaZ">#REF!</definedName>
    <definedName name="tw" localSheetId="3" hidden="1">#REF!</definedName>
    <definedName name="tw" localSheetId="1" hidden="1">#REF!</definedName>
    <definedName name="tw" localSheetId="0" hidden="1">#REF!</definedName>
    <definedName name="tw" hidden="1">#REF!</definedName>
    <definedName name="twhwrth" localSheetId="3" hidden="1">{#N/A,#N/A,FALSE,"A";#N/A,#N/A,FALSE,"B"}</definedName>
    <definedName name="twhwrth" localSheetId="1" hidden="1">{#N/A,#N/A,FALSE,"A";#N/A,#N/A,FALSE,"B"}</definedName>
    <definedName name="twhwrth" localSheetId="2" hidden="1">{#N/A,#N/A,FALSE,"A";#N/A,#N/A,FALSE,"B"}</definedName>
    <definedName name="twhwrth" hidden="1">{#N/A,#N/A,FALSE,"A";#N/A,#N/A,FALSE,"B"}</definedName>
    <definedName name="TwoStepMisstatementIdentified">'[57]Two Step Revenue Testing Master'!$C$85</definedName>
    <definedName name="TwoStepTolerableEstMisstmtCalc">'[57]Two Step Revenue Testing Master'!$T$45</definedName>
    <definedName name="ty" localSheetId="3">#REF!</definedName>
    <definedName name="ty" localSheetId="1">#REF!</definedName>
    <definedName name="ty" localSheetId="0">#REF!</definedName>
    <definedName name="ty">#REF!</definedName>
    <definedName name="tyhytbg" localSheetId="3" hidden="1">{#N/A,#N/A,FALSE,"A";#N/A,#N/A,FALSE,"B"}</definedName>
    <definedName name="tyhytbg" localSheetId="1" hidden="1">{#N/A,#N/A,FALSE,"A";#N/A,#N/A,FALSE,"B"}</definedName>
    <definedName name="tyhytbg" localSheetId="2" hidden="1">{#N/A,#N/A,FALSE,"A";#N/A,#N/A,FALSE,"B"}</definedName>
    <definedName name="tyhytbg" hidden="1">{#N/A,#N/A,FALSE,"A";#N/A,#N/A,FALSE,"B"}</definedName>
    <definedName name="tyj" localSheetId="3" hidden="1">#REF!</definedName>
    <definedName name="tyj" localSheetId="1" hidden="1">#REF!</definedName>
    <definedName name="tyj" localSheetId="0" hidden="1">#REF!</definedName>
    <definedName name="tyj" hidden="1">#REF!</definedName>
    <definedName name="tytee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tytee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tytee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tytee" hidden="1">{#N/A,#N/A,FALSE,"A";#N/A,#N/A,FALSE,"B-TOT";#N/A,#N/A,FALSE,"Declaration1";#N/A,#N/A,FALSE,"Spravka1";#N/A,#N/A,FALSE,"A (2)";#N/A,#N/A,FALSE,"B-TOT (2)";#N/A,#N/A,FALSE,"Declaration1 (2)";#N/A,#N/A,FALSE,"Spravka1 (2)"}</definedName>
    <definedName name="tyuiioopp" localSheetId="3" hidden="1">{#N/A,#N/A,FALSE,"Aging Summary";#N/A,#N/A,FALSE,"Ratio Analysis";#N/A,#N/A,FALSE,"Test 120 Day Accts";#N/A,#N/A,FALSE,"Tickmarks"}</definedName>
    <definedName name="tyuiioopp" localSheetId="1" hidden="1">{#N/A,#N/A,FALSE,"Aging Summary";#N/A,#N/A,FALSE,"Ratio Analysis";#N/A,#N/A,FALSE,"Test 120 Day Accts";#N/A,#N/A,FALSE,"Tickmarks"}</definedName>
    <definedName name="tyuiioopp" localSheetId="2" hidden="1">{#N/A,#N/A,FALSE,"Aging Summary";#N/A,#N/A,FALSE,"Ratio Analysis";#N/A,#N/A,FALSE,"Test 120 Day Accts";#N/A,#N/A,FALSE,"Tickmarks"}</definedName>
    <definedName name="tyuiioopp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CProduct">'[26]Admin (H)'!$AA$6:$AU$6</definedName>
    <definedName name="ugfkjchjc" localSheetId="3" hidden="1">{#N/A,#N/A,FALSE,"A";#N/A,#N/A,FALSE,"B"}</definedName>
    <definedName name="ugfkjchjc" localSheetId="1" hidden="1">{#N/A,#N/A,FALSE,"A";#N/A,#N/A,FALSE,"B"}</definedName>
    <definedName name="ugfkjchjc" localSheetId="2" hidden="1">{#N/A,#N/A,FALSE,"A";#N/A,#N/A,FALSE,"B"}</definedName>
    <definedName name="ugfkjchjc" hidden="1">{#N/A,#N/A,FALSE,"A";#N/A,#N/A,FALSE,"B"}</definedName>
    <definedName name="ugh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ugh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gh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ughf" hidden="1">{#N/A,#N/A,FALSE,"A";#N/A,#N/A,FALSE,"B-TOT";#N/A,#N/A,FALSE,"Declaration1";#N/A,#N/A,FALSE,"Spravka1";#N/A,#N/A,FALSE,"A (2)";#N/A,#N/A,FALSE,"B-TOT (2)";#N/A,#N/A,FALSE,"Declaration1 (2)";#N/A,#N/A,FALSE,"Spravka1 (2)"}</definedName>
    <definedName name="uihgnhg" localSheetId="3" hidden="1">{#N/A,#N/A,FALSE,"A";#N/A,#N/A,FALSE,"B"}</definedName>
    <definedName name="uihgnhg" localSheetId="1" hidden="1">{#N/A,#N/A,FALSE,"A";#N/A,#N/A,FALSE,"B"}</definedName>
    <definedName name="uihgnhg" localSheetId="2" hidden="1">{#N/A,#N/A,FALSE,"A";#N/A,#N/A,FALSE,"B"}</definedName>
    <definedName name="uihgnhg" hidden="1">{#N/A,#N/A,FALSE,"A";#N/A,#N/A,FALSE,"B"}</definedName>
    <definedName name="uj" localSheetId="3" hidden="1">{#N/A,#N/A,FALSE,"A";#N/A,#N/A,FALSE,"B"}</definedName>
    <definedName name="uj" localSheetId="1" hidden="1">{#N/A,#N/A,FALSE,"A";#N/A,#N/A,FALSE,"B"}</definedName>
    <definedName name="uj" localSheetId="2" hidden="1">{#N/A,#N/A,FALSE,"A";#N/A,#N/A,FALSE,"B"}</definedName>
    <definedName name="uj" hidden="1">{#N/A,#N/A,FALSE,"A";#N/A,#N/A,FALSE,"B"}</definedName>
    <definedName name="ukfhdd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ukfhdd" hidden="1">{#N/A,#N/A,FALSE,"A";#N/A,#N/A,FALSE,"B-TOT";#N/A,#N/A,FALSE,"Declaration1";#N/A,#N/A,FALSE,"Spravka1";#N/A,#N/A,FALSE,"A (2)";#N/A,#N/A,FALSE,"B-TOT (2)";#N/A,#N/A,FALSE,"Declaration1 (2)";#N/A,#N/A,FALSE,"Spravka1 (2)"}</definedName>
    <definedName name="ukjhgghc" localSheetId="3" hidden="1">{#N/A,#N/A,FALSE,"A";#N/A,#N/A,FALSE,"B"}</definedName>
    <definedName name="ukjhgghc" localSheetId="1" hidden="1">{#N/A,#N/A,FALSE,"A";#N/A,#N/A,FALSE,"B"}</definedName>
    <definedName name="ukjhgghc" localSheetId="2" hidden="1">{#N/A,#N/A,FALSE,"A";#N/A,#N/A,FALSE,"B"}</definedName>
    <definedName name="ukjhgghc" hidden="1">{#N/A,#N/A,FALSE,"A";#N/A,#N/A,FALSE,"B"}</definedName>
    <definedName name="UploadDate">'[36]Admin (H)'!$Z$29</definedName>
    <definedName name="UploadStart">'[36]Admin (H)'!$AA$29</definedName>
    <definedName name="US_STR">[18]FX!$V$15</definedName>
    <definedName name="USD" localSheetId="3">#REF!</definedName>
    <definedName name="USD" localSheetId="1">#REF!</definedName>
    <definedName name="USD" localSheetId="0">#REF!</definedName>
    <definedName name="USD">#REF!</definedName>
    <definedName name="USDR" localSheetId="3">#REF!</definedName>
    <definedName name="USDR" localSheetId="1">#REF!</definedName>
    <definedName name="USDR" localSheetId="0">#REF!</definedName>
    <definedName name="USDR">#REF!</definedName>
    <definedName name="usdr1" localSheetId="3">#REF!</definedName>
    <definedName name="usdr1" localSheetId="1">#REF!</definedName>
    <definedName name="usdr1" localSheetId="0">#REF!</definedName>
    <definedName name="usdr1">#REF!</definedName>
    <definedName name="UtelbaevaA" localSheetId="3">#REF!</definedName>
    <definedName name="UtelbaevaA" localSheetId="1">#REF!</definedName>
    <definedName name="UtelbaevaA" localSheetId="0">#REF!</definedName>
    <definedName name="UtelbaevaA">#REF!</definedName>
    <definedName name="uyyj" localSheetId="3" hidden="1">{#N/A,#N/A,FALSE,"A";#N/A,#N/A,FALSE,"B"}</definedName>
    <definedName name="uyyj" localSheetId="1" hidden="1">{#N/A,#N/A,FALSE,"A";#N/A,#N/A,FALSE,"B"}</definedName>
    <definedName name="uyyj" localSheetId="2" hidden="1">{#N/A,#N/A,FALSE,"A";#N/A,#N/A,FALSE,"B"}</definedName>
    <definedName name="uyyj" hidden="1">{#N/A,#N/A,FALSE,"A";#N/A,#N/A,FALSE,"B"}</definedName>
    <definedName name="V" localSheetId="3" hidden="1">{#N/A,#N/A,FALSE,"Aging Summary";#N/A,#N/A,FALSE,"Ratio Analysis";#N/A,#N/A,FALSE,"Test 120 Day Accts";#N/A,#N/A,FALSE,"Tickmarks"}</definedName>
    <definedName name="V" localSheetId="1" hidden="1">{#N/A,#N/A,FALSE,"Aging Summary";#N/A,#N/A,FALSE,"Ratio Analysis";#N/A,#N/A,FALSE,"Test 120 Day Accts";#N/A,#N/A,FALSE,"Tickmarks"}</definedName>
    <definedName name="V" localSheetId="2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aaaaaavavv" localSheetId="3" hidden="1">'[15]Новые гарантии _Март 2016 г (2'!vaaaaaavavv</definedName>
    <definedName name="vaaaaaavavv" localSheetId="1" hidden="1">'[15]Новые гарантии _Март 2016 г (2'!vaaaaaavavv</definedName>
    <definedName name="vaaaaaavavv" localSheetId="0" hidden="1">'[15]Новые гарантии _Март 2016 г (2'!vaaaaaavavv</definedName>
    <definedName name="vaaaaaavavv" hidden="1">'[15]Новые гарантии _Март 2016 г (2'!vaaaaaavavv</definedName>
    <definedName name="Valid" localSheetId="3">[24]Validations!$E$6</definedName>
    <definedName name="Valid" localSheetId="1">#REF!</definedName>
    <definedName name="Valid" localSheetId="0">#REF!</definedName>
    <definedName name="Valid" localSheetId="2">[25]Validations!$E$6</definedName>
    <definedName name="Valid">#REF!</definedName>
    <definedName name="Values_Entered" localSheetId="3">IF(F4_КФО!Loan_Amount*F4_КФО!Interest_Rate*F4_КФО!Loan_Years*F4_КФО!Loan_Start&gt;0,1,0)</definedName>
    <definedName name="Values_Entered" localSheetId="1">IF('Ф 2_КФО'!Loan_Amount*'Ф 2_КФО'!Interest_Rate*'Ф 2_КФО'!Loan_Years*'Ф 2_КФО'!Loan_Start&gt;0,1,0)</definedName>
    <definedName name="Values_Entered" localSheetId="0">IF(Ф1_КФО!Loan_Amount*Ф1_КФО!Interest_Rate*Ф1_КФО!Loan_Years*Ф1_КФО!Loan_Start&gt;0,1,0)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silenkoN" localSheetId="3">#REF!</definedName>
    <definedName name="VasilenkoN" localSheetId="1">#REF!</definedName>
    <definedName name="VasilenkoN" localSheetId="0">#REF!</definedName>
    <definedName name="VasilenkoN">#REF!</definedName>
    <definedName name="VasilenkoV" localSheetId="3">#REF!</definedName>
    <definedName name="VasilenkoV" localSheetId="1">#REF!</definedName>
    <definedName name="VasilenkoV" localSheetId="0">#REF!</definedName>
    <definedName name="VasilenkoV">#REF!</definedName>
    <definedName name="vb">[74]name!$D$3</definedName>
    <definedName name="vbrtr" localSheetId="3" hidden="1">{#N/A,#N/A,FALSE,"A";#N/A,#N/A,FALSE,"B"}</definedName>
    <definedName name="vbrtr" localSheetId="1" hidden="1">{#N/A,#N/A,FALSE,"A";#N/A,#N/A,FALSE,"B"}</definedName>
    <definedName name="vbrtr" localSheetId="2" hidden="1">{#N/A,#N/A,FALSE,"A";#N/A,#N/A,FALSE,"B"}</definedName>
    <definedName name="vbrtr" hidden="1">{#N/A,#N/A,FALSE,"A";#N/A,#N/A,FALSE,"B"}</definedName>
    <definedName name="vcbx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cbx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cbx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cbx" hidden="1">{#N/A,#N/A,FALSE,"A";#N/A,#N/A,FALSE,"B-TOT";#N/A,#N/A,FALSE,"Declaration1";#N/A,#N/A,FALSE,"Spravka1";#N/A,#N/A,FALSE,"A (2)";#N/A,#N/A,FALSE,"B-TOT (2)";#N/A,#N/A,FALSE,"Declaration1 (2)";#N/A,#N/A,FALSE,"Spravka1 (2)"}</definedName>
    <definedName name="vcxbgcht" localSheetId="3" hidden="1">{#N/A,#N/A,FALSE,"A";#N/A,#N/A,FALSE,"B"}</definedName>
    <definedName name="vcxbgcht" localSheetId="1" hidden="1">{#N/A,#N/A,FALSE,"A";#N/A,#N/A,FALSE,"B"}</definedName>
    <definedName name="vcxbgcht" localSheetId="2" hidden="1">{#N/A,#N/A,FALSE,"A";#N/A,#N/A,FALSE,"B"}</definedName>
    <definedName name="vcxbgcht" hidden="1">{#N/A,#N/A,FALSE,"A";#N/A,#N/A,FALSE,"B"}</definedName>
    <definedName name="vdv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dv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dv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dv" hidden="1">{#N/A,#N/A,FALSE,"A";#N/A,#N/A,FALSE,"B-TOT";#N/A,#N/A,FALSE,"Declaration1";#N/A,#N/A,FALSE,"Spravka1";#N/A,#N/A,FALSE,"A (2)";#N/A,#N/A,FALSE,"B-TOT (2)";#N/A,#N/A,FALSE,"Declaration1 (2)";#N/A,#N/A,FALSE,"Spravka1 (2)"}</definedName>
    <definedName name="vergvx" localSheetId="3" hidden="1">{#N/A,#N/A,FALSE,"A";#N/A,#N/A,FALSE,"B"}</definedName>
    <definedName name="vergvx" localSheetId="1" hidden="1">{#N/A,#N/A,FALSE,"A";#N/A,#N/A,FALSE,"B"}</definedName>
    <definedName name="vergvx" localSheetId="2" hidden="1">{#N/A,#N/A,FALSE,"A";#N/A,#N/A,FALSE,"B"}</definedName>
    <definedName name="vergvx" hidden="1">{#N/A,#N/A,FALSE,"A";#N/A,#N/A,FALSE,"B"}</definedName>
    <definedName name="vert1" localSheetId="3">#REF!</definedName>
    <definedName name="vert1" localSheetId="1">#REF!</definedName>
    <definedName name="vert1" localSheetId="0">#REF!</definedName>
    <definedName name="vert1">#REF!</definedName>
    <definedName name="vert1.0" localSheetId="3">#REF!</definedName>
    <definedName name="vert1.0" localSheetId="1">#REF!</definedName>
    <definedName name="vert1.0" localSheetId="0">#REF!</definedName>
    <definedName name="vert1.0">#REF!</definedName>
    <definedName name="vert1.1" localSheetId="3">#REF!</definedName>
    <definedName name="vert1.1" localSheetId="1">#REF!</definedName>
    <definedName name="vert1.1" localSheetId="0">#REF!</definedName>
    <definedName name="vert1.1">#REF!</definedName>
    <definedName name="vert1.1.0" localSheetId="3">#REF!</definedName>
    <definedName name="vert1.1.0" localSheetId="1">#REF!</definedName>
    <definedName name="vert1.1.0" localSheetId="0">#REF!</definedName>
    <definedName name="vert1.1.0">#REF!</definedName>
    <definedName name="vert1.1.1" localSheetId="3">#REF!</definedName>
    <definedName name="vert1.1.1" localSheetId="1">#REF!</definedName>
    <definedName name="vert1.1.1" localSheetId="0">#REF!</definedName>
    <definedName name="vert1.1.1">#REF!</definedName>
    <definedName name="vert1.2" localSheetId="3">#REF!</definedName>
    <definedName name="vert1.2" localSheetId="1">#REF!</definedName>
    <definedName name="vert1.2" localSheetId="0">#REF!</definedName>
    <definedName name="vert1.2">#REF!</definedName>
    <definedName name="vert1.2.0" localSheetId="3">#REF!</definedName>
    <definedName name="vert1.2.0" localSheetId="1">#REF!</definedName>
    <definedName name="vert1.2.0" localSheetId="0">#REF!</definedName>
    <definedName name="vert1.2.0">#REF!</definedName>
    <definedName name="vert1.2.1" localSheetId="3">#REF!</definedName>
    <definedName name="vert1.2.1" localSheetId="1">#REF!</definedName>
    <definedName name="vert1.2.1" localSheetId="0">#REF!</definedName>
    <definedName name="vert1.2.1">#REF!</definedName>
    <definedName name="vert1.3.0" localSheetId="3">#REF!</definedName>
    <definedName name="vert1.3.0" localSheetId="1">#REF!</definedName>
    <definedName name="vert1.3.0" localSheetId="0">#REF!</definedName>
    <definedName name="vert1.3.0">#REF!</definedName>
    <definedName name="vert1.3.1" localSheetId="3">#REF!</definedName>
    <definedName name="vert1.3.1" localSheetId="1">#REF!</definedName>
    <definedName name="vert1.3.1" localSheetId="0">#REF!</definedName>
    <definedName name="vert1.3.1">#REF!</definedName>
    <definedName name="vert1.4.0" localSheetId="3">#REF!</definedName>
    <definedName name="vert1.4.0" localSheetId="1">#REF!</definedName>
    <definedName name="vert1.4.0" localSheetId="0">#REF!</definedName>
    <definedName name="vert1.4.0">#REF!</definedName>
    <definedName name="vert1.4.1" localSheetId="3">#REF!</definedName>
    <definedName name="vert1.4.1" localSheetId="1">#REF!</definedName>
    <definedName name="vert1.4.1" localSheetId="0">#REF!</definedName>
    <definedName name="vert1.4.1">#REF!</definedName>
    <definedName name="vert1.5.0" localSheetId="3">#REF!</definedName>
    <definedName name="vert1.5.0" localSheetId="1">#REF!</definedName>
    <definedName name="vert1.5.0" localSheetId="0">#REF!</definedName>
    <definedName name="vert1.5.0">#REF!</definedName>
    <definedName name="vert1.5.1" localSheetId="3">#REF!</definedName>
    <definedName name="vert1.5.1" localSheetId="1">#REF!</definedName>
    <definedName name="vert1.5.1" localSheetId="0">#REF!</definedName>
    <definedName name="vert1.5.1">#REF!</definedName>
    <definedName name="vert1.6.0" localSheetId="3">#REF!</definedName>
    <definedName name="vert1.6.0" localSheetId="1">#REF!</definedName>
    <definedName name="vert1.6.0" localSheetId="0">#REF!</definedName>
    <definedName name="vert1.6.0">#REF!</definedName>
    <definedName name="vert1.6.1" localSheetId="3">#REF!</definedName>
    <definedName name="vert1.6.1" localSheetId="1">#REF!</definedName>
    <definedName name="vert1.6.1" localSheetId="0">#REF!</definedName>
    <definedName name="vert1.6.1">#REF!</definedName>
    <definedName name="vert1.7.0" localSheetId="3">#REF!</definedName>
    <definedName name="vert1.7.0" localSheetId="1">#REF!</definedName>
    <definedName name="vert1.7.0" localSheetId="0">#REF!</definedName>
    <definedName name="vert1.7.0">#REF!</definedName>
    <definedName name="vert1.7.1" localSheetId="3">#REF!</definedName>
    <definedName name="vert1.7.1" localSheetId="1">#REF!</definedName>
    <definedName name="vert1.7.1" localSheetId="0">#REF!</definedName>
    <definedName name="vert1.7.1">#REF!</definedName>
    <definedName name="vert1.8.0" localSheetId="3">#REF!</definedName>
    <definedName name="vert1.8.0" localSheetId="1">#REF!</definedName>
    <definedName name="vert1.8.0" localSheetId="0">#REF!</definedName>
    <definedName name="vert1.8.0">#REF!</definedName>
    <definedName name="vert1.8.1" localSheetId="3">#REF!</definedName>
    <definedName name="vert1.8.1" localSheetId="1">#REF!</definedName>
    <definedName name="vert1.8.1" localSheetId="0">#REF!</definedName>
    <definedName name="vert1.8.1">#REF!</definedName>
    <definedName name="vert2" localSheetId="3">#REF!</definedName>
    <definedName name="vert2" localSheetId="1">#REF!</definedName>
    <definedName name="vert2" localSheetId="0">#REF!</definedName>
    <definedName name="vert2">#REF!</definedName>
    <definedName name="vert2.1" localSheetId="3">#REF!</definedName>
    <definedName name="vert2.1" localSheetId="1">#REF!</definedName>
    <definedName name="vert2.1" localSheetId="0">#REF!</definedName>
    <definedName name="vert2.1">#REF!</definedName>
    <definedName name="vert2.2" localSheetId="3">#REF!</definedName>
    <definedName name="vert2.2" localSheetId="1">#REF!</definedName>
    <definedName name="vert2.2" localSheetId="0">#REF!</definedName>
    <definedName name="vert2.2">#REF!</definedName>
    <definedName name="vert2.2.1" localSheetId="3">#REF!</definedName>
    <definedName name="vert2.2.1" localSheetId="1">#REF!</definedName>
    <definedName name="vert2.2.1" localSheetId="0">#REF!</definedName>
    <definedName name="vert2.2.1">#REF!</definedName>
    <definedName name="vert2.3" localSheetId="3">#REF!</definedName>
    <definedName name="vert2.3" localSheetId="1">#REF!</definedName>
    <definedName name="vert2.3" localSheetId="0">#REF!</definedName>
    <definedName name="vert2.3">#REF!</definedName>
    <definedName name="vert2.3.1" localSheetId="3">#REF!</definedName>
    <definedName name="vert2.3.1" localSheetId="1">#REF!</definedName>
    <definedName name="vert2.3.1" localSheetId="0">#REF!</definedName>
    <definedName name="vert2.3.1">#REF!</definedName>
    <definedName name="vert2.4" localSheetId="3">#REF!</definedName>
    <definedName name="vert2.4" localSheetId="1">#REF!</definedName>
    <definedName name="vert2.4" localSheetId="0">#REF!</definedName>
    <definedName name="vert2.4">#REF!</definedName>
    <definedName name="vert2.4.1" localSheetId="3">#REF!</definedName>
    <definedName name="vert2.4.1" localSheetId="1">#REF!</definedName>
    <definedName name="vert2.4.1" localSheetId="0">#REF!</definedName>
    <definedName name="vert2.4.1">#REF!</definedName>
    <definedName name="vert3" localSheetId="3">#REF!</definedName>
    <definedName name="vert3" localSheetId="1">#REF!</definedName>
    <definedName name="vert3" localSheetId="0">#REF!</definedName>
    <definedName name="vert3">#REF!</definedName>
    <definedName name="vert3.1" localSheetId="3">#REF!</definedName>
    <definedName name="vert3.1" localSheetId="1">#REF!</definedName>
    <definedName name="vert3.1" localSheetId="0">#REF!</definedName>
    <definedName name="vert3.1">#REF!</definedName>
    <definedName name="vert3.2" localSheetId="3">#REF!</definedName>
    <definedName name="vert3.2" localSheetId="1">#REF!</definedName>
    <definedName name="vert3.2" localSheetId="0">#REF!</definedName>
    <definedName name="vert3.2">#REF!</definedName>
    <definedName name="vert3.3" localSheetId="3">#REF!</definedName>
    <definedName name="vert3.3" localSheetId="1">#REF!</definedName>
    <definedName name="vert3.3" localSheetId="0">#REF!</definedName>
    <definedName name="vert3.3">#REF!</definedName>
    <definedName name="vert3.4" localSheetId="3">#REF!</definedName>
    <definedName name="vert3.4" localSheetId="1">#REF!</definedName>
    <definedName name="vert3.4" localSheetId="0">#REF!</definedName>
    <definedName name="vert3.4">#REF!</definedName>
    <definedName name="vert4" localSheetId="3">#REF!</definedName>
    <definedName name="vert4" localSheetId="1">#REF!</definedName>
    <definedName name="vert4" localSheetId="0">#REF!</definedName>
    <definedName name="vert4">#REF!</definedName>
    <definedName name="vert4.1" localSheetId="3">#REF!</definedName>
    <definedName name="vert4.1" localSheetId="1">#REF!</definedName>
    <definedName name="vert4.1" localSheetId="0">#REF!</definedName>
    <definedName name="vert4.1">#REF!</definedName>
    <definedName name="vfhn" localSheetId="3">[75]Апрель!#REF!</definedName>
    <definedName name="vfhn" localSheetId="1">[75]Апрель!#REF!</definedName>
    <definedName name="vfhn" localSheetId="0">[75]Апрель!#REF!</definedName>
    <definedName name="vfhn">[75]Апрель!#REF!</definedName>
    <definedName name="vfhn02u" localSheetId="3">[76]Март!#REF!</definedName>
    <definedName name="vfhn02u" localSheetId="1">[76]Март!#REF!</definedName>
    <definedName name="vfhn02u" localSheetId="0">[76]Март!#REF!</definedName>
    <definedName name="vfhn02u">[76]Март!#REF!</definedName>
    <definedName name="vgjhgj" localSheetId="3" hidden="1">{#N/A,#N/A,FALSE,"A";#N/A,#N/A,FALSE,"B"}</definedName>
    <definedName name="vgjhgj" localSheetId="1" hidden="1">{#N/A,#N/A,FALSE,"A";#N/A,#N/A,FALSE,"B"}</definedName>
    <definedName name="vgjhgj" localSheetId="2" hidden="1">{#N/A,#N/A,FALSE,"A";#N/A,#N/A,FALSE,"B"}</definedName>
    <definedName name="vgjhgj" hidden="1">{#N/A,#N/A,FALSE,"A";#N/A,#N/A,FALSE,"B"}</definedName>
    <definedName name="VIDBP" localSheetId="3">#REF!</definedName>
    <definedName name="VIDBP" localSheetId="1">#REF!</definedName>
    <definedName name="VIDBP" localSheetId="0">#REF!</definedName>
    <definedName name="VIDBP">#REF!</definedName>
    <definedName name="VIDBUD" localSheetId="3">#REF!</definedName>
    <definedName name="VIDBUD" localSheetId="1">#REF!</definedName>
    <definedName name="VIDBUD" localSheetId="0">#REF!</definedName>
    <definedName name="VIDBUD">#REF!</definedName>
    <definedName name="VilenskyN" localSheetId="3">#REF!</definedName>
    <definedName name="VilenskyN" localSheetId="1">#REF!</definedName>
    <definedName name="VilenskyN" localSheetId="0">#REF!</definedName>
    <definedName name="VilenskyN">#REF!</definedName>
    <definedName name="vm" localSheetId="3" hidden="1">{#N/A,#N/A,FALSE,"Aging Summary";#N/A,#N/A,FALSE,"Ratio Analysis";#N/A,#N/A,FALSE,"Test 120 Day Accts";#N/A,#N/A,FALSE,"Tickmarks"}</definedName>
    <definedName name="vm" localSheetId="1" hidden="1">{#N/A,#N/A,FALSE,"Aging Summary";#N/A,#N/A,FALSE,"Ratio Analysis";#N/A,#N/A,FALSE,"Test 120 Day Accts";#N/A,#N/A,FALSE,"Tickmarks"}</definedName>
    <definedName name="vm" localSheetId="2" hidden="1">{#N/A,#N/A,FALSE,"Aging Summary";#N/A,#N/A,FALSE,"Ratio Analysis";#N/A,#N/A,FALSE,"Test 120 Day Accts";#N/A,#N/A,FALSE,"Tickmarks"}</definedName>
    <definedName name="vm" hidden="1">{#N/A,#N/A,FALSE,"Aging Summary";#N/A,#N/A,FALSE,"Ratio Analysis";#N/A,#N/A,FALSE,"Test 120 Day Accts";#N/A,#N/A,FALSE,"Tickmarks"}</definedName>
    <definedName name="Vol_IC">'[66]IC SAL VOL'!$D$5:$AR$81</definedName>
    <definedName name="VOLCOM" localSheetId="3">#REF!</definedName>
    <definedName name="VOLCOM" localSheetId="1">#REF!</definedName>
    <definedName name="VOLCOM" localSheetId="0">#REF!</definedName>
    <definedName name="VOLCOM">#REF!</definedName>
    <definedName name="VOLCOMP" localSheetId="3">#REF!</definedName>
    <definedName name="VOLCOMP" localSheetId="1">#REF!</definedName>
    <definedName name="VOLCOMP" localSheetId="0">#REF!</definedName>
    <definedName name="VOLCOMP">#REF!</definedName>
    <definedName name="VolumeAccts" localSheetId="3">'[24]Admin (H)'!$K$6:$K$186</definedName>
    <definedName name="VolumeAccts" localSheetId="2">'[25]Admin (H)'!$K$6:$K$186</definedName>
    <definedName name="VolumeAccts">'[28]Admin (H)'!$K$6:$K$186</definedName>
    <definedName name="vrv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vrv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vrv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vrvr" hidden="1">{#N/A,#N/A,FALSE,"A";#N/A,#N/A,FALSE,"B-TOT";#N/A,#N/A,FALSE,"Declaration1";#N/A,#N/A,FALSE,"Spravka1";#N/A,#N/A,FALSE,"A (2)";#N/A,#N/A,FALSE,"B-TOT (2)";#N/A,#N/A,FALSE,"Declaration1 (2)";#N/A,#N/A,FALSE,"Spravka1 (2)"}</definedName>
    <definedName name="w" localSheetId="3" hidden="1">{#N/A,#N/A,FALSE,"A";#N/A,#N/A,FALSE,"B"}</definedName>
    <definedName name="w" localSheetId="1" hidden="1">{#N/A,#N/A,FALSE,"A";#N/A,#N/A,FALSE,"B"}</definedName>
    <definedName name="w" localSheetId="2" hidden="1">{#N/A,#N/A,FALSE,"A";#N/A,#N/A,FALSE,"B"}</definedName>
    <definedName name="w" hidden="1">{#N/A,#N/A,FALSE,"A";#N/A,#N/A,FALSE,"B"}</definedName>
    <definedName name="wdewd" localSheetId="3" hidden="1">{#N/A,#N/A,FALSE,"A";#N/A,#N/A,FALSE,"B"}</definedName>
    <definedName name="wdewd" localSheetId="1" hidden="1">{#N/A,#N/A,FALSE,"A";#N/A,#N/A,FALSE,"B"}</definedName>
    <definedName name="wdewd" localSheetId="2" hidden="1">{#N/A,#N/A,FALSE,"A";#N/A,#N/A,FALSE,"B"}</definedName>
    <definedName name="wdewd" hidden="1">{#N/A,#N/A,FALSE,"A";#N/A,#N/A,FALSE,"B"}</definedName>
    <definedName name="we" localSheetId="3" hidden="1">{#N/A,#N/A,FALSE,"A";#N/A,#N/A,FALSE,"B"}</definedName>
    <definedName name="we" localSheetId="1" hidden="1">{#N/A,#N/A,FALSE,"A";#N/A,#N/A,FALSE,"B"}</definedName>
    <definedName name="we" localSheetId="2" hidden="1">{#N/A,#N/A,FALSE,"A";#N/A,#N/A,FALSE,"B"}</definedName>
    <definedName name="we" hidden="1">{#N/A,#N/A,FALSE,"A";#N/A,#N/A,FALSE,"B"}</definedName>
    <definedName name="weded" localSheetId="3" hidden="1">{#N/A,#N/A,FALSE,"A";#N/A,#N/A,FALSE,"B"}</definedName>
    <definedName name="weded" localSheetId="1" hidden="1">{#N/A,#N/A,FALSE,"A";#N/A,#N/A,FALSE,"B"}</definedName>
    <definedName name="weded" localSheetId="2" hidden="1">{#N/A,#N/A,FALSE,"A";#N/A,#N/A,FALSE,"B"}</definedName>
    <definedName name="weded" hidden="1">{#N/A,#N/A,FALSE,"A";#N/A,#N/A,FALSE,"B"}</definedName>
    <definedName name="wedwe" localSheetId="3" hidden="1">{#N/A,#N/A,FALSE,"A";#N/A,#N/A,FALSE,"B"}</definedName>
    <definedName name="wedwe" localSheetId="1" hidden="1">{#N/A,#N/A,FALSE,"A";#N/A,#N/A,FALSE,"B"}</definedName>
    <definedName name="wedwe" localSheetId="2" hidden="1">{#N/A,#N/A,FALSE,"A";#N/A,#N/A,FALSE,"B"}</definedName>
    <definedName name="wedwe" hidden="1">{#N/A,#N/A,FALSE,"A";#N/A,#N/A,FALSE,"B"}</definedName>
    <definedName name="wef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f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f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f" hidden="1">{#N/A,#N/A,FALSE,"A";#N/A,#N/A,FALSE,"B-TOT";#N/A,#N/A,FALSE,"Declaration1";#N/A,#N/A,FALSE,"Spravka1";#N/A,#N/A,FALSE,"A (2)";#N/A,#N/A,FALSE,"B-TOT (2)";#N/A,#N/A,FALSE,"Declaration1 (2)";#N/A,#N/A,FALSE,"Spravka1 (2)"}</definedName>
    <definedName name="wefew" localSheetId="3" hidden="1">{#N/A,#N/A,FALSE,"A";#N/A,#N/A,FALSE,"B"}</definedName>
    <definedName name="wefew" localSheetId="1" hidden="1">{#N/A,#N/A,FALSE,"A";#N/A,#N/A,FALSE,"B"}</definedName>
    <definedName name="wefew" localSheetId="2" hidden="1">{#N/A,#N/A,FALSE,"A";#N/A,#N/A,FALSE,"B"}</definedName>
    <definedName name="wefew" hidden="1">{#N/A,#N/A,FALSE,"A";#N/A,#N/A,FALSE,"B"}</definedName>
    <definedName name="wefewf" localSheetId="3" hidden="1">{#N/A,#N/A,FALSE,"A";#N/A,#N/A,FALSE,"B"}</definedName>
    <definedName name="wefewf" localSheetId="1" hidden="1">{#N/A,#N/A,FALSE,"A";#N/A,#N/A,FALSE,"B"}</definedName>
    <definedName name="wefewf" localSheetId="2" hidden="1">{#N/A,#N/A,FALSE,"A";#N/A,#N/A,FALSE,"B"}</definedName>
    <definedName name="wefewf" hidden="1">{#N/A,#N/A,FALSE,"A";#N/A,#N/A,FALSE,"B"}</definedName>
    <definedName name="wefref" localSheetId="3" hidden="1">{#N/A,#N/A,FALSE,"A";#N/A,#N/A,FALSE,"B"}</definedName>
    <definedName name="wefref" localSheetId="1" hidden="1">{#N/A,#N/A,FALSE,"A";#N/A,#N/A,FALSE,"B"}</definedName>
    <definedName name="wefref" localSheetId="2" hidden="1">{#N/A,#N/A,FALSE,"A";#N/A,#N/A,FALSE,"B"}</definedName>
    <definedName name="wefref" hidden="1">{#N/A,#N/A,FALSE,"A";#N/A,#N/A,FALSE,"B"}</definedName>
    <definedName name="wefwef" localSheetId="3" hidden="1">{#N/A,#N/A,FALSE,"A";#N/A,#N/A,FALSE,"B"}</definedName>
    <definedName name="wefwef" localSheetId="1" hidden="1">{#N/A,#N/A,FALSE,"A";#N/A,#N/A,FALSE,"B"}</definedName>
    <definedName name="wefwef" localSheetId="2" hidden="1">{#N/A,#N/A,FALSE,"A";#N/A,#N/A,FALSE,"B"}</definedName>
    <definedName name="wefwef" hidden="1">{#N/A,#N/A,FALSE,"A";#N/A,#N/A,FALSE,"B"}</definedName>
    <definedName name="wegfds" localSheetId="3" hidden="1">{#N/A,#N/A,FALSE,"A";#N/A,#N/A,FALSE,"B"}</definedName>
    <definedName name="wegfds" localSheetId="1" hidden="1">{#N/A,#N/A,FALSE,"A";#N/A,#N/A,FALSE,"B"}</definedName>
    <definedName name="wegfds" localSheetId="2" hidden="1">{#N/A,#N/A,FALSE,"A";#N/A,#N/A,FALSE,"B"}</definedName>
    <definedName name="wegfds" hidden="1">{#N/A,#N/A,FALSE,"A";#N/A,#N/A,FALSE,"B"}</definedName>
    <definedName name="wegff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gffg" hidden="1">{#N/A,#N/A,FALSE,"A";#N/A,#N/A,FALSE,"B-TOT";#N/A,#N/A,FALSE,"Declaration1";#N/A,#N/A,FALSE,"Spravka1";#N/A,#N/A,FALSE,"A (2)";#N/A,#N/A,FALSE,"B-TOT (2)";#N/A,#N/A,FALSE,"Declaration1 (2)";#N/A,#N/A,FALSE,"Spravka1 (2)"}</definedName>
    <definedName name="wegs" localSheetId="3" hidden="1">{#N/A,#N/A,FALSE,"A";#N/A,#N/A,FALSE,"B"}</definedName>
    <definedName name="wegs" localSheetId="1" hidden="1">{#N/A,#N/A,FALSE,"A";#N/A,#N/A,FALSE,"B"}</definedName>
    <definedName name="wegs" localSheetId="2" hidden="1">{#N/A,#N/A,FALSE,"A";#N/A,#N/A,FALSE,"B"}</definedName>
    <definedName name="wegs" hidden="1">{#N/A,#N/A,FALSE,"A";#N/A,#N/A,FALSE,"B"}</definedName>
    <definedName name="we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e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e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er" hidden="1">{#N/A,#N/A,FALSE,"A";#N/A,#N/A,FALSE,"B-TOT";#N/A,#N/A,FALSE,"Declaration1";#N/A,#N/A,FALSE,"Spravka1";#N/A,#N/A,FALSE,"A (2)";#N/A,#N/A,FALSE,"B-TOT (2)";#N/A,#N/A,FALSE,"Declaration1 (2)";#N/A,#N/A,FALSE,"Spravka1 (2)"}</definedName>
    <definedName name="wergfd" localSheetId="3" hidden="1">{#N/A,#N/A,FALSE,"A";#N/A,#N/A,FALSE,"B"}</definedName>
    <definedName name="wergfd" localSheetId="1" hidden="1">{#N/A,#N/A,FALSE,"A";#N/A,#N/A,FALSE,"B"}</definedName>
    <definedName name="wergfd" localSheetId="2" hidden="1">{#N/A,#N/A,FALSE,"A";#N/A,#N/A,FALSE,"B"}</definedName>
    <definedName name="wergfd" hidden="1">{#N/A,#N/A,FALSE,"A";#N/A,#N/A,FALSE,"B"}</definedName>
    <definedName name="wergqerrgqwergr" localSheetId="3" hidden="1">'[15]Новые гарантии _Март 2016 г (2'!wergqerrgqwergr</definedName>
    <definedName name="wergqerrgqwergr" localSheetId="1" hidden="1">'[15]Новые гарантии _Март 2016 г (2'!wergqerrgqwergr</definedName>
    <definedName name="wergqerrgqwergr" localSheetId="0" hidden="1">'[15]Новые гарантии _Март 2016 г (2'!wergqerrgqwergr</definedName>
    <definedName name="wergqerrgqwergr" hidden="1">'[15]Новые гарантии _Март 2016 г (2'!wergqerrgqwergr</definedName>
    <definedName name="wes" localSheetId="3" hidden="1">{#N/A,#N/A,FALSE,"A";#N/A,#N/A,FALSE,"B"}</definedName>
    <definedName name="wes" localSheetId="1" hidden="1">{#N/A,#N/A,FALSE,"A";#N/A,#N/A,FALSE,"B"}</definedName>
    <definedName name="wes" localSheetId="2" hidden="1">{#N/A,#N/A,FALSE,"A";#N/A,#N/A,FALSE,"B"}</definedName>
    <definedName name="wes" hidden="1">{#N/A,#N/A,FALSE,"A";#N/A,#N/A,FALSE,"B"}</definedName>
    <definedName name="wewq" localSheetId="3" hidden="1">{#N/A,#N/A,FALSE,"A";#N/A,#N/A,FALSE,"B"}</definedName>
    <definedName name="wewq" localSheetId="1" hidden="1">{#N/A,#N/A,FALSE,"A";#N/A,#N/A,FALSE,"B"}</definedName>
    <definedName name="wewq" localSheetId="2" hidden="1">{#N/A,#N/A,FALSE,"A";#N/A,#N/A,FALSE,"B"}</definedName>
    <definedName name="wewq" hidden="1">{#N/A,#N/A,FALSE,"A";#N/A,#N/A,FALSE,"B"}</definedName>
    <definedName name="wfds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fds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fds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fds" hidden="1">{#N/A,#N/A,FALSE,"A";#N/A,#N/A,FALSE,"B-TOT";#N/A,#N/A,FALSE,"Declaration1";#N/A,#N/A,FALSE,"Spravka1";#N/A,#N/A,FALSE,"A (2)";#N/A,#N/A,FALSE,"B-TOT (2)";#N/A,#N/A,FALSE,"Declaration1 (2)";#N/A,#N/A,FALSE,"Spravka1 (2)"}</definedName>
    <definedName name="wfwf" localSheetId="3">#REF!</definedName>
    <definedName name="wfwf" localSheetId="1">#REF!</definedName>
    <definedName name="wfwf" localSheetId="0">#REF!</definedName>
    <definedName name="wfwf">#REF!</definedName>
    <definedName name="wfwfw" localSheetId="3">#REF!</definedName>
    <definedName name="wfwfw" localSheetId="1">#REF!</definedName>
    <definedName name="wfwfw" localSheetId="0">#REF!</definedName>
    <definedName name="wfwfw">#REF!</definedName>
    <definedName name="wind" localSheetId="3" hidden="1">'[15]Новые гарантии _Март 2016 г (2'!wind</definedName>
    <definedName name="wind" localSheetId="1" hidden="1">'[15]Новые гарантии _Март 2016 г (2'!wind</definedName>
    <definedName name="wind" localSheetId="0" hidden="1">'[15]Новые гарантии _Март 2016 г (2'!wind</definedName>
    <definedName name="wind" hidden="1">'[15]Новые гарантии _Март 2016 г (2'!wind</definedName>
    <definedName name="windisch" localSheetId="3" hidden="1">'[15]Новые гарантии _Март 2016 г (2'!windisch</definedName>
    <definedName name="windisch" localSheetId="1" hidden="1">'[15]Новые гарантии _Март 2016 г (2'!windisch</definedName>
    <definedName name="windisch" localSheetId="0" hidden="1">'[15]Новые гарантии _Март 2016 г (2'!windisch</definedName>
    <definedName name="windisch" hidden="1">'[15]Новые гарантии _Март 2016 г (2'!windisch</definedName>
    <definedName name="work_path" localSheetId="3">#REF!</definedName>
    <definedName name="work_path" localSheetId="1">#REF!</definedName>
    <definedName name="work_path" localSheetId="0">#REF!</definedName>
    <definedName name="work_path">#REF!</definedName>
    <definedName name="wqe" localSheetId="3" hidden="1">{#N/A,#N/A,FALSE,"Aging Summary";#N/A,#N/A,FALSE,"Ratio Analysis";#N/A,#N/A,FALSE,"Test 120 Day Accts";#N/A,#N/A,FALSE,"Tickmarks"}</definedName>
    <definedName name="wqe" localSheetId="1" hidden="1">{#N/A,#N/A,FALSE,"Aging Summary";#N/A,#N/A,FALSE,"Ratio Analysis";#N/A,#N/A,FALSE,"Test 120 Day Accts";#N/A,#N/A,FALSE,"Tickmarks"}</definedName>
    <definedName name="wqe" localSheetId="2" hidden="1">{#N/A,#N/A,FALSE,"Aging Summary";#N/A,#N/A,FALSE,"Ratio Analysis";#N/A,#N/A,FALSE,"Test 120 Day Accts";#N/A,#N/A,FALSE,"Tickmarks"}</definedName>
    <definedName name="wqe" hidden="1">{#N/A,#N/A,FALSE,"Aging Summary";#N/A,#N/A,FALSE,"Ratio Analysis";#N/A,#N/A,FALSE,"Test 120 Day Accts";#N/A,#N/A,FALSE,"Tickmarks"}</definedName>
    <definedName name="wqewr" localSheetId="3" hidden="1">{#N/A,#N/A,FALSE,"A";#N/A,#N/A,FALSE,"B"}</definedName>
    <definedName name="wqewr" localSheetId="1" hidden="1">{#N/A,#N/A,FALSE,"A";#N/A,#N/A,FALSE,"B"}</definedName>
    <definedName name="wqewr" localSheetId="2" hidden="1">{#N/A,#N/A,FALSE,"A";#N/A,#N/A,FALSE,"B"}</definedName>
    <definedName name="wqewr" hidden="1">{#N/A,#N/A,FALSE,"A";#N/A,#N/A,FALSE,"B"}</definedName>
    <definedName name="wreythg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reythg" hidden="1">{#N/A,#N/A,FALSE,"A";#N/A,#N/A,FALSE,"B-TOT";#N/A,#N/A,FALSE,"Declaration1";#N/A,#N/A,FALSE,"Spravka1";#N/A,#N/A,FALSE,"A (2)";#N/A,#N/A,FALSE,"B-TOT (2)";#N/A,#N/A,FALSE,"Declaration1 (2)";#N/A,#N/A,FALSE,"Spravka1 (2)"}</definedName>
    <definedName name="wrn.1999calc." localSheetId="3" hidden="1">{#N/A,#N/A,FALSE,"A";#N/A,#N/A,FALSE,"B-TOT";#N/A,#N/A,FALSE,"Declaration1";#N/A,#N/A,FALSE,"Spravka1";#N/A,#N/A,FALSE,"A (2)";#N/A,#N/A,FALSE,"B-TOT (2)"}</definedName>
    <definedName name="wrn.1999calc." localSheetId="1" hidden="1">{#N/A,#N/A,FALSE,"A";#N/A,#N/A,FALSE,"B-TOT";#N/A,#N/A,FALSE,"Declaration1";#N/A,#N/A,FALSE,"Spravka1";#N/A,#N/A,FALSE,"A (2)";#N/A,#N/A,FALSE,"B-TOT (2)"}</definedName>
    <definedName name="wrn.1999calc." localSheetId="2" hidden="1">{#N/A,#N/A,FALSE,"A";#N/A,#N/A,FALSE,"B-TOT";#N/A,#N/A,FALSE,"Declaration1";#N/A,#N/A,FALSE,"Spravka1";#N/A,#N/A,FALSE,"A (2)";#N/A,#N/A,FALSE,"B-TOT (2)"}</definedName>
    <definedName name="wrn.1999calc." hidden="1">{#N/A,#N/A,FALSE,"A";#N/A,#N/A,FALSE,"B-TOT";#N/A,#N/A,FALSE,"Declaration1";#N/A,#N/A,FALSE,"Spravka1";#N/A,#N/A,FALSE,"A (2)";#N/A,#N/A,FALSE,"B-TOT (2)"}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localSheetId="3" hidden="1">{#N/A,#N/A,FALSE,"Aging Summary";#N/A,#N/A,FALSE,"Ratio Analysis";#N/A,#N/A,FALSE,"Test 120 Day Accts";#N/A,#N/A,FALSE,"Tickmarks"}</definedName>
    <definedName name="wrn.aging._.and._.Trend._.Analysis1" localSheetId="1" hidden="1">{#N/A,#N/A,FALSE,"Aging Summary";#N/A,#N/A,FALSE,"Ratio Analysis";#N/A,#N/A,FALSE,"Test 120 Day Accts";#N/A,#N/A,FALSE,"Tickmarks"}</definedName>
    <definedName name="wrn.aging._.and._.Trend._.Analysis1" localSheetId="2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_.and._.Trend._.Analysis2" localSheetId="3" hidden="1">{#N/A,#N/A,FALSE,"Aging Summary";#N/A,#N/A,FALSE,"Ratio Analysis";#N/A,#N/A,FALSE,"Test 120 Day Accts";#N/A,#N/A,FALSE,"Tickmarks"}</definedName>
    <definedName name="wrn.aging._.and._.Trend._.Analysis2" localSheetId="1" hidden="1">{#N/A,#N/A,FALSE,"Aging Summary";#N/A,#N/A,FALSE,"Ratio Analysis";#N/A,#N/A,FALSE,"Test 120 Day Accts";#N/A,#N/A,FALSE,"Tickmarks"}</definedName>
    <definedName name="wrn.aging._.and._.Trend._.Analysis2" localSheetId="2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client.param." localSheetId="3" hidden="1">{"param,for jpg,pg1",#N/A,FALSE,"Parameters";"param,for jpg,pg2",#N/A,FALSE,"Parameters"}</definedName>
    <definedName name="wrn.client.param." localSheetId="1" hidden="1">{"param,for jpg,pg1",#N/A,FALSE,"Parameters";"param,for jpg,pg2",#N/A,FALSE,"Parameters"}</definedName>
    <definedName name="wrn.client.param." localSheetId="2" hidden="1">{"param,for jpg,pg1",#N/A,FALSE,"Parameters";"param,for jpg,pg2",#N/A,FALSE,"Parameters"}</definedName>
    <definedName name="wrn.client.param." hidden="1">{"param,for jpg,pg1",#N/A,FALSE,"Parameters";"param,for jpg,pg2",#N/A,FALSE,"Parameters"}</definedName>
    <definedName name="wrn.forecast." localSheetId="3" hidden="1">{#N/A,#N/A,FALSE,"model"}</definedName>
    <definedName name="wrn.forecast." localSheetId="1" hidden="1">{#N/A,#N/A,FALSE,"model"}</definedName>
    <definedName name="wrn.forecast." localSheetId="2" hidden="1">{#N/A,#N/A,FALSE,"model"}</definedName>
    <definedName name="wrn.forecast." hidden="1">{#N/A,#N/A,FALSE,"model"}</definedName>
    <definedName name="wrn.forecastassumptions." localSheetId="3" hidden="1">{#N/A,#N/A,FALSE,"model"}</definedName>
    <definedName name="wrn.forecastassumptions." localSheetId="1" hidden="1">{#N/A,#N/A,FALSE,"model"}</definedName>
    <definedName name="wrn.forecastassumptions." localSheetId="2" hidden="1">{#N/A,#N/A,FALSE,"model"}</definedName>
    <definedName name="wrn.forecastassumptions." hidden="1">{#N/A,#N/A,FALSE,"model"}</definedName>
    <definedName name="wrn.forecastROIC." localSheetId="3" hidden="1">{#N/A,#N/A,FALSE,"model"}</definedName>
    <definedName name="wrn.forecastROIC." localSheetId="1" hidden="1">{#N/A,#N/A,FALSE,"model"}</definedName>
    <definedName name="wrn.forecastROIC." localSheetId="2" hidden="1">{#N/A,#N/A,FALSE,"model"}</definedName>
    <definedName name="wrn.forecastROIC." hidden="1">{#N/A,#N/A,FALSE,"model"}</definedName>
    <definedName name="wrn.fullwell." localSheetId="3" hidden="1">{"fullwell,pg1",#N/A,FALSE,"Full-Wellstream";"fullwell,pg2+",#N/A,FALSE,"Full-Wellstream"}</definedName>
    <definedName name="wrn.fullwell." localSheetId="1" hidden="1">{"fullwell,pg1",#N/A,FALSE,"Full-Wellstream";"fullwell,pg2+",#N/A,FALSE,"Full-Wellstream"}</definedName>
    <definedName name="wrn.fullwell." localSheetId="2" hidden="1">{"fullwell,pg1",#N/A,FALSE,"Full-Wellstream";"fullwell,pg2+",#N/A,FALSE,"Full-Wellstream"}</definedName>
    <definedName name="wrn.fullwell." hidden="1">{"fullwell,pg1",#N/A,FALSE,"Full-Wellstream";"fullwell,pg2+",#N/A,FALSE,"Full-Wellstream"}</definedName>
    <definedName name="wrn.history." localSheetId="3" hidden="1">{#N/A,#N/A,FALSE,"model"}</definedName>
    <definedName name="wrn.history." localSheetId="1" hidden="1">{#N/A,#N/A,FALSE,"model"}</definedName>
    <definedName name="wrn.history." localSheetId="2" hidden="1">{#N/A,#N/A,FALSE,"model"}</definedName>
    <definedName name="wrn.history." hidden="1">{#N/A,#N/A,FALSE,"model"}</definedName>
    <definedName name="wrn.histROIC." localSheetId="3" hidden="1">{#N/A,#N/A,FALSE,"model"}</definedName>
    <definedName name="wrn.histROIC." localSheetId="1" hidden="1">{#N/A,#N/A,FALSE,"model"}</definedName>
    <definedName name="wrn.histROIC." localSheetId="2" hidden="1">{#N/A,#N/A,FALSE,"model"}</definedName>
    <definedName name="wrn.histROIC." hidden="1">{#N/A,#N/A,FALSE,"model"}</definedName>
    <definedName name="wrn.param." localSheetId="3" hidden="1">{"param,pg1",#N/A,FALSE,"Parameters";"param,pg2",#N/A,FALSE,"Parameters"}</definedName>
    <definedName name="wrn.param." localSheetId="1" hidden="1">{"param,pg1",#N/A,FALSE,"Parameters";"param,pg2",#N/A,FALSE,"Parameters"}</definedName>
    <definedName name="wrn.param." localSheetId="2" hidden="1">{"param,pg1",#N/A,FALSE,"Parameters";"param,pg2",#N/A,FALSE,"Parameters"}</definedName>
    <definedName name="wrn.param." hidden="1">{"param,pg1",#N/A,FALSE,"Parameters";"param,pg2",#N/A,FALSE,"Parameters"}</definedName>
    <definedName name="wrn.Reporting." localSheetId="3" hidden="1">{#N/A,#N/A,FALSE,"A";#N/A,#N/A,FALSE,"B"}</definedName>
    <definedName name="wrn.Reporting." localSheetId="1" hidden="1">{#N/A,#N/A,FALSE,"A";#N/A,#N/A,FALSE,"B"}</definedName>
    <definedName name="wrn.Reporting." localSheetId="2" hidden="1">{#N/A,#N/A,FALSE,"A";#N/A,#N/A,FALSE,"B"}</definedName>
    <definedName name="wrn.Reporting." hidden="1">{#N/A,#N/A,FALSE,"A";#N/A,#N/A,FALSE,"B"}</definedName>
    <definedName name="wrn.Год." localSheetId="3" hidden="1">{#N/A,#N/A,FALSE,"год "}</definedName>
    <definedName name="wrn.Год." localSheetId="1" hidden="1">{#N/A,#N/A,FALSE,"год "}</definedName>
    <definedName name="wrn.Год." localSheetId="2" hidden="1">{#N/A,#N/A,FALSE,"год "}</definedName>
    <definedName name="wrn.Год." hidden="1">{#N/A,#N/A,FALSE,"год "}</definedName>
    <definedName name="wrthtr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rthtrw" hidden="1">{#N/A,#N/A,FALSE,"A";#N/A,#N/A,FALSE,"B-TOT";#N/A,#N/A,FALSE,"Declaration1";#N/A,#N/A,FALSE,"Spravka1";#N/A,#N/A,FALSE,"A (2)";#N/A,#N/A,FALSE,"B-TOT (2)";#N/A,#N/A,FALSE,"Declaration1 (2)";#N/A,#N/A,FALSE,"Spravka1 (2)"}</definedName>
    <definedName name="wrthytrwh" localSheetId="3" hidden="1">{#N/A,#N/A,FALSE,"A";#N/A,#N/A,FALSE,"B"}</definedName>
    <definedName name="wrthytrwh" localSheetId="1" hidden="1">{#N/A,#N/A,FALSE,"A";#N/A,#N/A,FALSE,"B"}</definedName>
    <definedName name="wrthytrwh" localSheetId="2" hidden="1">{#N/A,#N/A,FALSE,"A";#N/A,#N/A,FALSE,"B"}</definedName>
    <definedName name="wrthytrwh" hidden="1">{#N/A,#N/A,FALSE,"A";#N/A,#N/A,FALSE,"B"}</definedName>
    <definedName name="wrtyyu" localSheetId="3" hidden="1">{#N/A,#N/A,FALSE,"Aging Summary";#N/A,#N/A,FALSE,"Ratio Analysis";#N/A,#N/A,FALSE,"Test 120 Day Accts";#N/A,#N/A,FALSE,"Tickmarks"}</definedName>
    <definedName name="wrtyyu" localSheetId="1" hidden="1">{#N/A,#N/A,FALSE,"Aging Summary";#N/A,#N/A,FALSE,"Ratio Analysis";#N/A,#N/A,FALSE,"Test 120 Day Accts";#N/A,#N/A,FALSE,"Tickmarks"}</definedName>
    <definedName name="wrtyyu" localSheetId="2" hidden="1">{#N/A,#N/A,FALSE,"Aging Summary";#N/A,#N/A,FALSE,"Ratio Analysis";#N/A,#N/A,FALSE,"Test 120 Day Accts";#N/A,#N/A,FALSE,"Tickmarks"}</definedName>
    <definedName name="wrtyyu" hidden="1">{#N/A,#N/A,FALSE,"Aging Summary";#N/A,#N/A,FALSE,"Ratio Analysis";#N/A,#N/A,FALSE,"Test 120 Day Accts";#N/A,#N/A,FALSE,"Tickmarks"}</definedName>
    <definedName name="wsdss" localSheetId="3" hidden="1">{#N/A,#N/A,FALSE,"A";#N/A,#N/A,FALSE,"B"}</definedName>
    <definedName name="wsdss" localSheetId="1" hidden="1">{#N/A,#N/A,FALSE,"A";#N/A,#N/A,FALSE,"B"}</definedName>
    <definedName name="wsdss" localSheetId="2" hidden="1">{#N/A,#N/A,FALSE,"A";#N/A,#N/A,FALSE,"B"}</definedName>
    <definedName name="wsdss" hidden="1">{#N/A,#N/A,FALSE,"A";#N/A,#N/A,FALSE,"B"}</definedName>
    <definedName name="wth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th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h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thw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trhrwh" hidden="1">{#N/A,#N/A,FALSE,"A";#N/A,#N/A,FALSE,"B-TOT";#N/A,#N/A,FALSE,"Declaration1";#N/A,#N/A,FALSE,"Spravka1";#N/A,#N/A,FALSE,"A (2)";#N/A,#N/A,FALSE,"B-TOT (2)";#N/A,#N/A,FALSE,"Declaration1 (2)";#N/A,#N/A,FALSE,"Spravka1 (2)"}</definedName>
    <definedName name="wtrhwtr" localSheetId="3" hidden="1">{#N/A,#N/A,FALSE,"A";#N/A,#N/A,FALSE,"B"}</definedName>
    <definedName name="wtrhwtr" localSheetId="1" hidden="1">{#N/A,#N/A,FALSE,"A";#N/A,#N/A,FALSE,"B"}</definedName>
    <definedName name="wtrhwtr" localSheetId="2" hidden="1">{#N/A,#N/A,FALSE,"A";#N/A,#N/A,FALSE,"B"}</definedName>
    <definedName name="wtrhwtr" hidden="1">{#N/A,#N/A,FALSE,"A";#N/A,#N/A,FALSE,"B"}</definedName>
    <definedName name="wtrwg" localSheetId="3" hidden="1">{#N/A,#N/A,FALSE,"A";#N/A,#N/A,FALSE,"B"}</definedName>
    <definedName name="wtrwg" localSheetId="1" hidden="1">{#N/A,#N/A,FALSE,"A";#N/A,#N/A,FALSE,"B"}</definedName>
    <definedName name="wtrwg" localSheetId="2" hidden="1">{#N/A,#N/A,FALSE,"A";#N/A,#N/A,FALSE,"B"}</definedName>
    <definedName name="wtrwg" hidden="1">{#N/A,#N/A,FALSE,"A";#N/A,#N/A,FALSE,"B"}</definedName>
    <definedName name="wtryy" localSheetId="3" hidden="1">{#N/A,#N/A,FALSE,"A";#N/A,#N/A,FALSE,"B"}</definedName>
    <definedName name="wtryy" localSheetId="1" hidden="1">{#N/A,#N/A,FALSE,"A";#N/A,#N/A,FALSE,"B"}</definedName>
    <definedName name="wtryy" localSheetId="2" hidden="1">{#N/A,#N/A,FALSE,"A";#N/A,#N/A,FALSE,"B"}</definedName>
    <definedName name="wtryy" hidden="1">{#N/A,#N/A,FALSE,"A";#N/A,#N/A,FALSE,"B"}</definedName>
    <definedName name="ww" localSheetId="2">[21]name!$D$10</definedName>
    <definedName name="ww">[20]name!$D$10</definedName>
    <definedName name="wwwwwwwwwwwww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wwwwwwwwwwwww" hidden="1">{#N/A,#N/A,FALSE,"A";#N/A,#N/A,FALSE,"B-TOT";#N/A,#N/A,FALSE,"Declaration1";#N/A,#N/A,FALSE,"Spravka1";#N/A,#N/A,FALSE,"A (2)";#N/A,#N/A,FALSE,"B-TOT (2)";#N/A,#N/A,FALSE,"Declaration1 (2)";#N/A,#N/A,FALSE,"Spravka1 (2)"}</definedName>
    <definedName name="X" localSheetId="3" hidden="1">{#N/A,#N/A,FALSE,"Aging Summary";#N/A,#N/A,FALSE,"Ratio Analysis";#N/A,#N/A,FALSE,"Test 120 Day Accts";#N/A,#N/A,FALSE,"Tickmarks"}</definedName>
    <definedName name="X" localSheetId="1" hidden="1">{#N/A,#N/A,FALSE,"Aging Summary";#N/A,#N/A,FALSE,"Ratio Analysis";#N/A,#N/A,FALSE,"Test 120 Day Accts";#N/A,#N/A,FALSE,"Tickmarks"}</definedName>
    <definedName name="X" localSheetId="2" hidden="1">{#N/A,#N/A,FALSE,"Aging Summary";#N/A,#N/A,FALSE,"Ratio Analysis";#N/A,#N/A,FALSE,"Test 120 Day Accts";#N/A,#N/A,FALSE,"Tickmarks"}</definedName>
    <definedName name="X" hidden="1">{#N/A,#N/A,FALSE,"Aging Summary";#N/A,#N/A,FALSE,"Ratio Analysis";#N/A,#N/A,FALSE,"Test 120 Day Accts";#N/A,#N/A,FALSE,"Tickmarks"}</definedName>
    <definedName name="X201_05_Add__2__List" localSheetId="3">#REF!</definedName>
    <definedName name="X201_05_Add__2__List" localSheetId="1">#REF!</definedName>
    <definedName name="X201_05_Add__2__List" localSheetId="0">#REF!</definedName>
    <definedName name="X201_05_Add__2__List">#REF!</definedName>
    <definedName name="X201_05_TAX_CALCULATION_List" localSheetId="3">#REF!</definedName>
    <definedName name="X201_05_TAX_CALCULATION_List" localSheetId="1">#REF!</definedName>
    <definedName name="X201_05_TAX_CALCULATION_List" localSheetId="0">#REF!</definedName>
    <definedName name="X201_05_TAX_CALCULATION_List">#REF!</definedName>
    <definedName name="xc" localSheetId="3" hidden="1">{#N/A,#N/A,FALSE,"Aging Summary";#N/A,#N/A,FALSE,"Ratio Analysis";#N/A,#N/A,FALSE,"Test 120 Day Accts";#N/A,#N/A,FALSE,"Tickmarks"}</definedName>
    <definedName name="xc" localSheetId="1" hidden="1">{#N/A,#N/A,FALSE,"Aging Summary";#N/A,#N/A,FALSE,"Ratio Analysis";#N/A,#N/A,FALSE,"Test 120 Day Accts";#N/A,#N/A,FALSE,"Tickmarks"}</definedName>
    <definedName name="xc" localSheetId="2" hidden="1">{#N/A,#N/A,FALSE,"Aging Summary";#N/A,#N/A,FALSE,"Ratio Analysis";#N/A,#N/A,FALSE,"Test 120 Day Accts";#N/A,#N/A,FALSE,"Tickmarks"}</definedName>
    <definedName name="xc" hidden="1">{#N/A,#N/A,FALSE,"Aging Summary";#N/A,#N/A,FALSE,"Ratio Analysis";#N/A,#N/A,FALSE,"Test 120 Day Accts";#N/A,#N/A,FALSE,"Tickmarks"}</definedName>
    <definedName name="xfhs" localSheetId="3" hidden="1">'[15]Новые гарантии _Март 2016 г (2'!xfhs</definedName>
    <definedName name="xfhs" localSheetId="1" hidden="1">'[15]Новые гарантии _Март 2016 г (2'!xfhs</definedName>
    <definedName name="xfhs" localSheetId="0" hidden="1">'[15]Новые гарантии _Март 2016 г (2'!xfhs</definedName>
    <definedName name="xfhs" hidden="1">'[15]Новые гарантии _Март 2016 г (2'!xfhs</definedName>
    <definedName name="xgrtgw" localSheetId="3" hidden="1">{#N/A,#N/A,FALSE,"A";#N/A,#N/A,FALSE,"B"}</definedName>
    <definedName name="xgrtgw" localSheetId="1" hidden="1">{#N/A,#N/A,FALSE,"A";#N/A,#N/A,FALSE,"B"}</definedName>
    <definedName name="xgrtgw" localSheetId="2" hidden="1">{#N/A,#N/A,FALSE,"A";#N/A,#N/A,FALSE,"B"}</definedName>
    <definedName name="xgrtgw" hidden="1">{#N/A,#N/A,FALSE,"A";#N/A,#N/A,FALSE,"B"}</definedName>
    <definedName name="xxn" localSheetId="3" hidden="1">{#N/A,#N/A,FALSE,"Aging Summary";#N/A,#N/A,FALSE,"Ratio Analysis";#N/A,#N/A,FALSE,"Test 120 Day Accts";#N/A,#N/A,FALSE,"Tickmarks"}</definedName>
    <definedName name="xxn" localSheetId="1" hidden="1">{#N/A,#N/A,FALSE,"Aging Summary";#N/A,#N/A,FALSE,"Ratio Analysis";#N/A,#N/A,FALSE,"Test 120 Day Accts";#N/A,#N/A,FALSE,"Tickmarks"}</definedName>
    <definedName name="xxn" localSheetId="2" hidden="1">{#N/A,#N/A,FALSE,"Aging Summary";#N/A,#N/A,FALSE,"Ratio Analysis";#N/A,#N/A,FALSE,"Test 120 Day Accts";#N/A,#N/A,FALSE,"Tickmarks"}</definedName>
    <definedName name="xxn" hidden="1">{#N/A,#N/A,FALSE,"Aging Summary";#N/A,#N/A,FALSE,"Ratio Analysis";#N/A,#N/A,FALSE,"Test 120 Day Accts";#N/A,#N/A,FALSE,"Tickmarks"}</definedName>
    <definedName name="y" localSheetId="3">#REF!</definedName>
    <definedName name="y" localSheetId="1">#REF!</definedName>
    <definedName name="y" localSheetId="0">#REF!</definedName>
    <definedName name="y">#REF!</definedName>
    <definedName name="Year" localSheetId="3">#REF!</definedName>
    <definedName name="Year" localSheetId="1">#REF!</definedName>
    <definedName name="Year" localSheetId="0">#REF!</definedName>
    <definedName name="Year">#REF!</definedName>
    <definedName name="YearStart" localSheetId="3">'[24]Admin (H)'!$V$60</definedName>
    <definedName name="YearStart" localSheetId="2">'[25]Admin (H)'!$V$60</definedName>
    <definedName name="YearStart">'[28]Admin (H)'!$V$60</definedName>
    <definedName name="YEDİ" localSheetId="3">#REF!</definedName>
    <definedName name="YEDİ" localSheetId="1">#REF!</definedName>
    <definedName name="YEDİ" localSheetId="0">#REF!</definedName>
    <definedName name="YEDİ">#REF!</definedName>
    <definedName name="yhty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yhty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hty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yhtyr" hidden="1">{#N/A,#N/A,FALSE,"A";#N/A,#N/A,FALSE,"B-TOT";#N/A,#N/A,FALSE,"Declaration1";#N/A,#N/A,FALSE,"Spravka1";#N/A,#N/A,FALSE,"A (2)";#N/A,#N/A,FALSE,"B-TOT (2)";#N/A,#N/A,FALSE,"Declaration1 (2)";#N/A,#N/A,FALSE,"Spravka1 (2)"}</definedName>
    <definedName name="YIRMI" localSheetId="3">#REF!</definedName>
    <definedName name="YIRMI" localSheetId="1">#REF!</definedName>
    <definedName name="YIRMI" localSheetId="0">#REF!</definedName>
    <definedName name="YIRMI">#REF!</definedName>
    <definedName name="YIRMIBEŞ" localSheetId="3">#REF!</definedName>
    <definedName name="YIRMIBEŞ" localSheetId="1">#REF!</definedName>
    <definedName name="YIRMIBEŞ" localSheetId="0">#REF!</definedName>
    <definedName name="YIRMIBEŞ">#REF!</definedName>
    <definedName name="YIRMIBIR" localSheetId="3">#REF!</definedName>
    <definedName name="YIRMIBIR" localSheetId="1">#REF!</definedName>
    <definedName name="YIRMIBIR" localSheetId="0">#REF!</definedName>
    <definedName name="YIRMIBIR">#REF!</definedName>
    <definedName name="YIRMIDORT" localSheetId="3">#REF!</definedName>
    <definedName name="YIRMIDORT" localSheetId="1">#REF!</definedName>
    <definedName name="YIRMIDORT" localSheetId="0">#REF!</definedName>
    <definedName name="YIRMIDORT">#REF!</definedName>
    <definedName name="YIRMIIKI" localSheetId="3">#REF!</definedName>
    <definedName name="YIRMIIKI" localSheetId="1">#REF!</definedName>
    <definedName name="YIRMIIKI" localSheetId="0">#REF!</definedName>
    <definedName name="YIRMIIKI">#REF!</definedName>
    <definedName name="YIRMIUÇ" localSheetId="3">#REF!</definedName>
    <definedName name="YIRMIUÇ" localSheetId="1">#REF!</definedName>
    <definedName name="YIRMIUÇ" localSheetId="0">#REF!</definedName>
    <definedName name="YIRMIUÇ">#REF!</definedName>
    <definedName name="yj" localSheetId="3" hidden="1">#REF!</definedName>
    <definedName name="yj" localSheetId="1" hidden="1">#REF!</definedName>
    <definedName name="yj" localSheetId="0" hidden="1">#REF!</definedName>
    <definedName name="yj" hidden="1">#REF!</definedName>
    <definedName name="yjkyj" localSheetId="3" hidden="1">{#N/A,#N/A,FALSE,"A";#N/A,#N/A,FALSE,"B"}</definedName>
    <definedName name="yjkyj" localSheetId="1" hidden="1">{#N/A,#N/A,FALSE,"A";#N/A,#N/A,FALSE,"B"}</definedName>
    <definedName name="yjkyj" localSheetId="2" hidden="1">{#N/A,#N/A,FALSE,"A";#N/A,#N/A,FALSE,"B"}</definedName>
    <definedName name="yjkyj" hidden="1">{#N/A,#N/A,FALSE,"A";#N/A,#N/A,FALSE,"B"}</definedName>
    <definedName name="yjuj" localSheetId="3" hidden="1">{#N/A,#N/A,FALSE,"A";#N/A,#N/A,FALSE,"B"}</definedName>
    <definedName name="yjuj" localSheetId="1" hidden="1">{#N/A,#N/A,FALSE,"A";#N/A,#N/A,FALSE,"B"}</definedName>
    <definedName name="yjuj" localSheetId="2" hidden="1">{#N/A,#N/A,FALSE,"A";#N/A,#N/A,FALSE,"B"}</definedName>
    <definedName name="yjuj" hidden="1">{#N/A,#N/A,FALSE,"A";#N/A,#N/A,FALSE,"B"}</definedName>
    <definedName name="ytje" localSheetId="3" hidden="1">{#N/A,#N/A,FALSE,"A";#N/A,#N/A,FALSE,"B"}</definedName>
    <definedName name="ytje" localSheetId="1" hidden="1">{#N/A,#N/A,FALSE,"A";#N/A,#N/A,FALSE,"B"}</definedName>
    <definedName name="ytje" localSheetId="2" hidden="1">{#N/A,#N/A,FALSE,"A";#N/A,#N/A,FALSE,"B"}</definedName>
    <definedName name="ytje" hidden="1">{#N/A,#N/A,FALSE,"A";#N/A,#N/A,FALSE,"B"}</definedName>
    <definedName name="ytr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ytr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ytr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ytr" hidden="1">{#N/A,#N/A,FALSE,"A";#N/A,#N/A,FALSE,"B-TOT";#N/A,#N/A,FALSE,"Declaration1";#N/A,#N/A,FALSE,"Spravka1";#N/A,#N/A,FALSE,"A (2)";#N/A,#N/A,FALSE,"B-TOT (2)";#N/A,#N/A,FALSE,"Declaration1 (2)";#N/A,#N/A,FALSE,"Spravka1 (2)"}</definedName>
    <definedName name="yuj" localSheetId="3" hidden="1">{#N/A,#N/A,FALSE,"A";#N/A,#N/A,FALSE,"B"}</definedName>
    <definedName name="yuj" localSheetId="1" hidden="1">{#N/A,#N/A,FALSE,"A";#N/A,#N/A,FALSE,"B"}</definedName>
    <definedName name="yuj" localSheetId="2" hidden="1">{#N/A,#N/A,FALSE,"A";#N/A,#N/A,FALSE,"B"}</definedName>
    <definedName name="yuj" hidden="1">{#N/A,#N/A,FALSE,"A";#N/A,#N/A,FALSE,"B"}</definedName>
    <definedName name="yukuyk" localSheetId="3" hidden="1">{#N/A,#N/A,FALSE,"A";#N/A,#N/A,FALSE,"B"}</definedName>
    <definedName name="yukuyk" localSheetId="1" hidden="1">{#N/A,#N/A,FALSE,"A";#N/A,#N/A,FALSE,"B"}</definedName>
    <definedName name="yukuyk" localSheetId="2" hidden="1">{#N/A,#N/A,FALSE,"A";#N/A,#N/A,FALSE,"B"}</definedName>
    <definedName name="yukuyk" hidden="1">{#N/A,#N/A,FALSE,"A";#N/A,#N/A,FALSE,"B"}</definedName>
    <definedName name="yy" localSheetId="3">#REF!</definedName>
    <definedName name="yy" localSheetId="1">#REF!</definedName>
    <definedName name="yy" localSheetId="0">#REF!</definedName>
    <definedName name="yy">#REF!</definedName>
    <definedName name="Z" localSheetId="3" hidden="1">{#N/A,#N/A,FALSE,"Aging Summary";#N/A,#N/A,FALSE,"Ratio Analysis";#N/A,#N/A,FALSE,"Test 120 Day Accts";#N/A,#N/A,FALSE,"Tickmarks"}</definedName>
    <definedName name="Z" localSheetId="1" hidden="1">{#N/A,#N/A,FALSE,"Aging Summary";#N/A,#N/A,FALSE,"Ratio Analysis";#N/A,#N/A,FALSE,"Test 120 Day Accts";#N/A,#N/A,FALSE,"Tickmarks"}</definedName>
    <definedName name="Z" localSheetId="2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5773903B_E983_4F71_A044_2DCD64AC86C8_.wvu.Cols" localSheetId="3" hidden="1">F4_КФО!$A:$A,F4_КФО!$J:$J</definedName>
    <definedName name="Z_5773903B_E983_4F71_A044_2DCD64AC86C8_.wvu.Cols" localSheetId="1" hidden="1">'Ф 2_КФО'!#REF!,'Ф 2_КФО'!$IW:$IW,'Ф 2_КФО'!$SS:$SS,'Ф 2_КФО'!$ACO:$ACO,'Ф 2_КФО'!$AMK:$AMK,'Ф 2_КФО'!$AWG:$AWG,'Ф 2_КФО'!$BGC:$BGC,'Ф 2_КФО'!$BPY:$BPY,'Ф 2_КФО'!$BZU:$BZU,'Ф 2_КФО'!$CJQ:$CJQ,'Ф 2_КФО'!$CTM:$CTM,'Ф 2_КФО'!$DDI:$DDI,'Ф 2_КФО'!$DNE:$DNE,'Ф 2_КФО'!$DXA:$DXA,'Ф 2_КФО'!$EGW:$EGW,'Ф 2_КФО'!$EQS:$EQS,'Ф 2_КФО'!$FAO:$FAO,'Ф 2_КФО'!$FKK:$FKK,'Ф 2_КФО'!$FUG:$FUG,'Ф 2_КФО'!$GEC:$GEC,'Ф 2_КФО'!$GNY:$GNY,'Ф 2_КФО'!$GXU:$GXU,'Ф 2_КФО'!$HHQ:$HHQ,'Ф 2_КФО'!$HRM:$HRM,'Ф 2_КФО'!$IBI:$IBI,'Ф 2_КФО'!$ILE:$ILE,'Ф 2_КФО'!$IVA:$IVA,'Ф 2_КФО'!$JEW:$JEW,'Ф 2_КФО'!$JOS:$JOS,'Ф 2_КФО'!$JYO:$JYO,'Ф 2_КФО'!$KIK:$KIK,'Ф 2_КФО'!$KSG:$KSG,'Ф 2_КФО'!$LCC:$LCC,'Ф 2_КФО'!$LLY:$LLY,'Ф 2_КФО'!$LVU:$LVU,'Ф 2_КФО'!$MFQ:$MFQ,'Ф 2_КФО'!$MPM:$MPM,'Ф 2_КФО'!$MZI:$MZI,'Ф 2_КФО'!$NJE:$NJE,'Ф 2_КФО'!$NTA:$NTA,'Ф 2_КФО'!$OCW:$OCW,'Ф 2_КФО'!$OMS:$OMS,'Ф 2_КФО'!$OWO:$OWO,'Ф 2_КФО'!$PGK:$PGK,'Ф 2_КФО'!$PQG:$PQG,'Ф 2_КФО'!$QAC:$QAC,'Ф 2_КФО'!$QJY:$QJY,'Ф 2_КФО'!$QTU:$QTU,'Ф 2_КФО'!$RDQ:$RDQ,'Ф 2_КФО'!$RNM:$RNM,'Ф 2_КФО'!$RXI:$RXI,'Ф 2_КФО'!$SHE:$SHE,'Ф 2_КФО'!$SRA:$SRA,'Ф 2_КФО'!$TAW:$TAW,'Ф 2_КФО'!$TKS:$TKS,'Ф 2_КФО'!$TUO:$TUO,'Ф 2_КФО'!$UEK:$UEK,'Ф 2_КФО'!$UOG:$UOG,'Ф 2_КФО'!$UYC:$UYC,'Ф 2_КФО'!$VHY:$VHY,'Ф 2_КФО'!$VRU:$VRU,'Ф 2_КФО'!$WBQ:$WBQ,'Ф 2_КФО'!$WLM:$WLM,'Ф 2_КФО'!$WVI:$WVI</definedName>
    <definedName name="Z_5773903B_E983_4F71_A044_2DCD64AC86C8_.wvu.Cols" localSheetId="0" hidden="1">Ф1_КФО!#REF!,Ф1_КФО!$F:$L</definedName>
    <definedName name="Z_5773903B_E983_4F71_A044_2DCD64AC86C8_.wvu.PrintArea" localSheetId="3" hidden="1">F4_КФО!$A$1:$J$27</definedName>
    <definedName name="Z_5773903B_E983_4F71_A044_2DCD64AC86C8_.wvu.PrintArea" localSheetId="1" hidden="1">'Ф 2_КФО'!$A$1:$E$47</definedName>
    <definedName name="Z_5773903B_E983_4F71_A044_2DCD64AC86C8_.wvu.PrintArea" localSheetId="0" hidden="1">Ф1_КФО!$A$1:$L$65</definedName>
    <definedName name="Z_5773903B_E983_4F71_A044_2DCD64AC86C8_.wvu.PrintTitles" localSheetId="3" hidden="1">F4_КФО!$9:$9</definedName>
    <definedName name="Z_5773903B_E983_4F71_A044_2DCD64AC86C8_.wvu.Rows" localSheetId="3" hidden="1">F4_КФО!$33:$39</definedName>
    <definedName name="Z_5773903B_E983_4F71_A044_2DCD64AC86C8_.wvu.Rows" localSheetId="1" hidden="1">'Ф 2_КФО'!$40:$40</definedName>
    <definedName name="Z_79D416F9_D5AA_4865_967C_1C0202E9FE41_.wvu.Cols" localSheetId="3" hidden="1">F4_КФО!$A:$A,F4_КФО!$J:$J</definedName>
    <definedName name="Z_79D416F9_D5AA_4865_967C_1C0202E9FE41_.wvu.Cols" localSheetId="1" hidden="1">'Ф 2_КФО'!#REF!,'Ф 2_КФО'!$IW:$IW,'Ф 2_КФО'!$SS:$SS,'Ф 2_КФО'!$ACO:$ACO,'Ф 2_КФО'!$AMK:$AMK,'Ф 2_КФО'!$AWG:$AWG,'Ф 2_КФО'!$BGC:$BGC,'Ф 2_КФО'!$BPY:$BPY,'Ф 2_КФО'!$BZU:$BZU,'Ф 2_КФО'!$CJQ:$CJQ,'Ф 2_КФО'!$CTM:$CTM,'Ф 2_КФО'!$DDI:$DDI,'Ф 2_КФО'!$DNE:$DNE,'Ф 2_КФО'!$DXA:$DXA,'Ф 2_КФО'!$EGW:$EGW,'Ф 2_КФО'!$EQS:$EQS,'Ф 2_КФО'!$FAO:$FAO,'Ф 2_КФО'!$FKK:$FKK,'Ф 2_КФО'!$FUG:$FUG,'Ф 2_КФО'!$GEC:$GEC,'Ф 2_КФО'!$GNY:$GNY,'Ф 2_КФО'!$GXU:$GXU,'Ф 2_КФО'!$HHQ:$HHQ,'Ф 2_КФО'!$HRM:$HRM,'Ф 2_КФО'!$IBI:$IBI,'Ф 2_КФО'!$ILE:$ILE,'Ф 2_КФО'!$IVA:$IVA,'Ф 2_КФО'!$JEW:$JEW,'Ф 2_КФО'!$JOS:$JOS,'Ф 2_КФО'!$JYO:$JYO,'Ф 2_КФО'!$KIK:$KIK,'Ф 2_КФО'!$KSG:$KSG,'Ф 2_КФО'!$LCC:$LCC,'Ф 2_КФО'!$LLY:$LLY,'Ф 2_КФО'!$LVU:$LVU,'Ф 2_КФО'!$MFQ:$MFQ,'Ф 2_КФО'!$MPM:$MPM,'Ф 2_КФО'!$MZI:$MZI,'Ф 2_КФО'!$NJE:$NJE,'Ф 2_КФО'!$NTA:$NTA,'Ф 2_КФО'!$OCW:$OCW,'Ф 2_КФО'!$OMS:$OMS,'Ф 2_КФО'!$OWO:$OWO,'Ф 2_КФО'!$PGK:$PGK,'Ф 2_КФО'!$PQG:$PQG,'Ф 2_КФО'!$QAC:$QAC,'Ф 2_КФО'!$QJY:$QJY,'Ф 2_КФО'!$QTU:$QTU,'Ф 2_КФО'!$RDQ:$RDQ,'Ф 2_КФО'!$RNM:$RNM,'Ф 2_КФО'!$RXI:$RXI,'Ф 2_КФО'!$SHE:$SHE,'Ф 2_КФО'!$SRA:$SRA,'Ф 2_КФО'!$TAW:$TAW,'Ф 2_КФО'!$TKS:$TKS,'Ф 2_КФО'!$TUO:$TUO,'Ф 2_КФО'!$UEK:$UEK,'Ф 2_КФО'!$UOG:$UOG,'Ф 2_КФО'!$UYC:$UYC,'Ф 2_КФО'!$VHY:$VHY,'Ф 2_КФО'!$VRU:$VRU,'Ф 2_КФО'!$WBQ:$WBQ,'Ф 2_КФО'!$WLM:$WLM,'Ф 2_КФО'!$WVI:$WVI</definedName>
    <definedName name="Z_79D416F9_D5AA_4865_967C_1C0202E9FE41_.wvu.Cols" localSheetId="0" hidden="1">Ф1_КФО!#REF!,Ф1_КФО!$F:$L</definedName>
    <definedName name="Z_79D416F9_D5AA_4865_967C_1C0202E9FE41_.wvu.PrintArea" localSheetId="3" hidden="1">F4_КФО!$A$1:$J$27</definedName>
    <definedName name="Z_79D416F9_D5AA_4865_967C_1C0202E9FE41_.wvu.PrintArea" localSheetId="1" hidden="1">'Ф 2_КФО'!$A$1:$E$47</definedName>
    <definedName name="Z_79D416F9_D5AA_4865_967C_1C0202E9FE41_.wvu.PrintArea" localSheetId="0" hidden="1">Ф1_КФО!$A$1:$L$65</definedName>
    <definedName name="Z_79D416F9_D5AA_4865_967C_1C0202E9FE41_.wvu.PrintTitles" localSheetId="3" hidden="1">F4_КФО!$9:$9</definedName>
    <definedName name="Z_79D416F9_D5AA_4865_967C_1C0202E9FE41_.wvu.Rows" localSheetId="3" hidden="1">F4_КФО!$33:$39</definedName>
    <definedName name="Z_79D416F9_D5AA_4865_967C_1C0202E9FE41_.wvu.Rows" localSheetId="1" hidden="1">'Ф 2_КФО'!$40:$40</definedName>
    <definedName name="Z_8F4D0F11_90B0_4174_A005_9206489E44D8_.wvu.Cols" localSheetId="3" hidden="1">F4_КФО!$A:$A,F4_КФО!$J:$J</definedName>
    <definedName name="Z_8F4D0F11_90B0_4174_A005_9206489E44D8_.wvu.Cols" localSheetId="1" hidden="1">'Ф 2_КФО'!#REF!,'Ф 2_КФО'!$IW:$IW,'Ф 2_КФО'!$SS:$SS,'Ф 2_КФО'!$ACO:$ACO,'Ф 2_КФО'!$AMK:$AMK,'Ф 2_КФО'!$AWG:$AWG,'Ф 2_КФО'!$BGC:$BGC,'Ф 2_КФО'!$BPY:$BPY,'Ф 2_КФО'!$BZU:$BZU,'Ф 2_КФО'!$CJQ:$CJQ,'Ф 2_КФО'!$CTM:$CTM,'Ф 2_КФО'!$DDI:$DDI,'Ф 2_КФО'!$DNE:$DNE,'Ф 2_КФО'!$DXA:$DXA,'Ф 2_КФО'!$EGW:$EGW,'Ф 2_КФО'!$EQS:$EQS,'Ф 2_КФО'!$FAO:$FAO,'Ф 2_КФО'!$FKK:$FKK,'Ф 2_КФО'!$FUG:$FUG,'Ф 2_КФО'!$GEC:$GEC,'Ф 2_КФО'!$GNY:$GNY,'Ф 2_КФО'!$GXU:$GXU,'Ф 2_КФО'!$HHQ:$HHQ,'Ф 2_КФО'!$HRM:$HRM,'Ф 2_КФО'!$IBI:$IBI,'Ф 2_КФО'!$ILE:$ILE,'Ф 2_КФО'!$IVA:$IVA,'Ф 2_КФО'!$JEW:$JEW,'Ф 2_КФО'!$JOS:$JOS,'Ф 2_КФО'!$JYO:$JYO,'Ф 2_КФО'!$KIK:$KIK,'Ф 2_КФО'!$KSG:$KSG,'Ф 2_КФО'!$LCC:$LCC,'Ф 2_КФО'!$LLY:$LLY,'Ф 2_КФО'!$LVU:$LVU,'Ф 2_КФО'!$MFQ:$MFQ,'Ф 2_КФО'!$MPM:$MPM,'Ф 2_КФО'!$MZI:$MZI,'Ф 2_КФО'!$NJE:$NJE,'Ф 2_КФО'!$NTA:$NTA,'Ф 2_КФО'!$OCW:$OCW,'Ф 2_КФО'!$OMS:$OMS,'Ф 2_КФО'!$OWO:$OWO,'Ф 2_КФО'!$PGK:$PGK,'Ф 2_КФО'!$PQG:$PQG,'Ф 2_КФО'!$QAC:$QAC,'Ф 2_КФО'!$QJY:$QJY,'Ф 2_КФО'!$QTU:$QTU,'Ф 2_КФО'!$RDQ:$RDQ,'Ф 2_КФО'!$RNM:$RNM,'Ф 2_КФО'!$RXI:$RXI,'Ф 2_КФО'!$SHE:$SHE,'Ф 2_КФО'!$SRA:$SRA,'Ф 2_КФО'!$TAW:$TAW,'Ф 2_КФО'!$TKS:$TKS,'Ф 2_КФО'!$TUO:$TUO,'Ф 2_КФО'!$UEK:$UEK,'Ф 2_КФО'!$UOG:$UOG,'Ф 2_КФО'!$UYC:$UYC,'Ф 2_КФО'!$VHY:$VHY,'Ф 2_КФО'!$VRU:$VRU,'Ф 2_КФО'!$WBQ:$WBQ,'Ф 2_КФО'!$WLM:$WLM,'Ф 2_КФО'!$WVI:$WVI</definedName>
    <definedName name="Z_8F4D0F11_90B0_4174_A005_9206489E44D8_.wvu.Cols" localSheetId="0" hidden="1">Ф1_КФО!#REF!,Ф1_КФО!$F:$L</definedName>
    <definedName name="Z_8F4D0F11_90B0_4174_A005_9206489E44D8_.wvu.PrintArea" localSheetId="3" hidden="1">F4_КФО!$A$1:$J$27</definedName>
    <definedName name="Z_8F4D0F11_90B0_4174_A005_9206489E44D8_.wvu.PrintArea" localSheetId="1" hidden="1">'Ф 2_КФО'!$A$1:$E$47</definedName>
    <definedName name="Z_8F4D0F11_90B0_4174_A005_9206489E44D8_.wvu.PrintArea" localSheetId="0" hidden="1">Ф1_КФО!$A$1:$L$65</definedName>
    <definedName name="Z_8F4D0F11_90B0_4174_A005_9206489E44D8_.wvu.PrintTitles" localSheetId="3" hidden="1">F4_КФО!$9:$9</definedName>
    <definedName name="Z_8F4D0F11_90B0_4174_A005_9206489E44D8_.wvu.Rows" localSheetId="3" hidden="1">F4_КФО!$33:$39</definedName>
    <definedName name="Z_8F4D0F11_90B0_4174_A005_9206489E44D8_.wvu.Rows" localSheetId="1" hidden="1">'Ф 2_КФО'!$40:$40</definedName>
    <definedName name="Z_C37E65A7_9893_435E_9759_72E0D8A5DD87_.wvu.PrintTitles" localSheetId="3" hidden="1">#REF!</definedName>
    <definedName name="Z_C37E65A7_9893_435E_9759_72E0D8A5DD87_.wvu.PrintTitles" localSheetId="1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aitsevaI" localSheetId="3">#REF!</definedName>
    <definedName name="ZaitsevaI" localSheetId="1">#REF!</definedName>
    <definedName name="ZaitsevaI" localSheetId="0">#REF!</definedName>
    <definedName name="ZaitsevaI">#REF!</definedName>
    <definedName name="zCashNoncash" localSheetId="2">[77]Lists!$B$5:$B$6</definedName>
    <definedName name="zCashNoncash">[78]Lists!$B$5:$B$6</definedName>
    <definedName name="zCFAccounts" localSheetId="3">'[24]Admin (H)'!$AY$6:$AY$135</definedName>
    <definedName name="zCFAccounts" localSheetId="2">'[25]Admin (H)'!$AY$6:$AY$135</definedName>
    <definedName name="zCFAccounts">'[28]Admin (H)'!$AY$6:$AY$135</definedName>
    <definedName name="zCFAccountsMapLevel2Lang" localSheetId="3">'[24]Admin (H)'!$BA$6:$BA$135</definedName>
    <definedName name="zCFAccountsMapLevel2Lang" localSheetId="2">'[25]Admin (H)'!$BA$6:$BA$135</definedName>
    <definedName name="zCFAccountsMapLevel2Lang">'[28]Admin (H)'!$BA$6:$BA$135</definedName>
    <definedName name="zCFCodes" localSheetId="3">'[24]Admin (H)'!$AW$6:$AW$135</definedName>
    <definedName name="zCFCodes" localSheetId="2">'[25]Admin (H)'!$AW$6:$AW$135</definedName>
    <definedName name="zCFCodes">'[28]Admin (H)'!$AW$6:$AW$135</definedName>
    <definedName name="zdvfb" localSheetId="3" hidden="1">{#N/A,#N/A,FALSE,"Aging Summary";#N/A,#N/A,FALSE,"Ratio Analysis";#N/A,#N/A,FALSE,"Test 120 Day Accts";#N/A,#N/A,FALSE,"Tickmarks"}</definedName>
    <definedName name="zdvfb" localSheetId="1" hidden="1">{#N/A,#N/A,FALSE,"Aging Summary";#N/A,#N/A,FALSE,"Ratio Analysis";#N/A,#N/A,FALSE,"Test 120 Day Accts";#N/A,#N/A,FALSE,"Tickmarks"}</definedName>
    <definedName name="zdvfb" localSheetId="2" hidden="1">{#N/A,#N/A,FALSE,"Aging Summary";#N/A,#N/A,FALSE,"Ratio Analysis";#N/A,#N/A,FALSE,"Test 120 Day Accts";#N/A,#N/A,FALSE,"Tickmarks"}</definedName>
    <definedName name="zdvfb" hidden="1">{#N/A,#N/A,FALSE,"Aging Summary";#N/A,#N/A,FALSE,"Ratio Analysis";#N/A,#N/A,FALSE,"Test 120 Day Accts";#N/A,#N/A,FALSE,"Tickmarks"}</definedName>
    <definedName name="zfacti" localSheetId="3">#REF!</definedName>
    <definedName name="zfacti" localSheetId="1">#REF!</definedName>
    <definedName name="zfacti" localSheetId="0">#REF!</definedName>
    <definedName name="zfacti">#REF!</definedName>
    <definedName name="zfbbsbrt" localSheetId="3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localSheetId="1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localSheetId="2" hidden="1">{#N/A,#N/A,FALSE,"A";#N/A,#N/A,FALSE,"B-TOT";#N/A,#N/A,FALSE,"Declaration1";#N/A,#N/A,FALSE,"Spravka1";#N/A,#N/A,FALSE,"A (2)";#N/A,#N/A,FALSE,"B-TOT (2)";#N/A,#N/A,FALSE,"Declaration1 (2)";#N/A,#N/A,FALSE,"Spravka1 (2)"}</definedName>
    <definedName name="zfbbsbrt" hidden="1">{#N/A,#N/A,FALSE,"A";#N/A,#N/A,FALSE,"B-TOT";#N/A,#N/A,FALSE,"Declaration1";#N/A,#N/A,FALSE,"Spravka1";#N/A,#N/A,FALSE,"A (2)";#N/A,#N/A,FALSE,"B-TOT (2)";#N/A,#N/A,FALSE,"Declaration1 (2)";#N/A,#N/A,FALSE,"Spravka1 (2)"}</definedName>
    <definedName name="ZKJS" localSheetId="2">[68]t0_name!$D$9</definedName>
    <definedName name="ZKJS">[76]t0_name!$D$9</definedName>
    <definedName name="zks" localSheetId="2">[5]name!$D$10</definedName>
    <definedName name="zks">[1]name!$D$10</definedName>
    <definedName name="zLevel2" localSheetId="3">'[24]Admin (H)'!$BC$6:$BC$13</definedName>
    <definedName name="zLevel2" localSheetId="2">'[25]Admin (H)'!$BC$6:$BC$13</definedName>
    <definedName name="zLevel2">'[28]Admin (H)'!$BC$6:$BC$13</definedName>
    <definedName name="zLevel2Lang" localSheetId="3">'[24]Admin (H)'!$BD$6:$BD$13</definedName>
    <definedName name="zLevel2Lang" localSheetId="2">'[25]Admin (H)'!$BD$6:$BD$13</definedName>
    <definedName name="zLevel2Lang">'[28]Admin (H)'!$BD$6:$BD$13</definedName>
    <definedName name="zLevel2MapLevel1" localSheetId="3">'[24]Admin (H)'!$BE$6:$BE$13</definedName>
    <definedName name="zLevel2MapLevel1" localSheetId="2">'[25]Admin (H)'!$BE$6:$BE$13</definedName>
    <definedName name="zLevel2MapLevel1">'[28]Admin (H)'!$BE$6:$BE$13</definedName>
    <definedName name="zMvtAccountMapCash" localSheetId="3">'[24]Admin (H)'!$AT$6:$AT$76</definedName>
    <definedName name="zMvtAccountMapCash" localSheetId="2">'[25]Admin (H)'!$AT$6:$AT$76</definedName>
    <definedName name="zMvtAccountMapCash">'[28]Admin (H)'!$AT$6:$AT$76</definedName>
    <definedName name="zMvtAccounts" localSheetId="3">'[24]Admin (H)'!$AS$6:$AS$76</definedName>
    <definedName name="zMvtAccounts" localSheetId="2">'[25]Admin (H)'!$AS$6:$AS$76</definedName>
    <definedName name="zMvtAccounts">'[28]Admin (H)'!$AS$6:$AS$76</definedName>
    <definedName name="zone1_param">[38]SCORE!$A$13</definedName>
    <definedName name="zone1_rspec_graph" localSheetId="3">#REF!</definedName>
    <definedName name="zone1_rspec_graph" localSheetId="1">#REF!</definedName>
    <definedName name="zone1_rspec_graph" localSheetId="0">#REF!</definedName>
    <definedName name="zone1_rspec_graph">#REF!</definedName>
    <definedName name="Zone1_spec_graph">[38]SCORE!$A$546</definedName>
    <definedName name="zone10_param">[38]SCORE!$A$220</definedName>
    <definedName name="zone10_spec_graph">[38]SCORE!$A$1248</definedName>
    <definedName name="zone11_param">[38]SCORE!$A$243</definedName>
    <definedName name="zone11_spec_graph">[38]SCORE!$A$1326</definedName>
    <definedName name="zone12_param">[38]SCORE!$A$266</definedName>
    <definedName name="zone12_spec_graph">[38]SCORE!$A$1404</definedName>
    <definedName name="zone13_param">[38]SCORE!$A$289</definedName>
    <definedName name="zone13_spec_graph">[38]SCORE!$A$1482</definedName>
    <definedName name="zone14_param">[38]SCORE!$A$312</definedName>
    <definedName name="zone14_spec_graph">[38]SCORE!$A$1560</definedName>
    <definedName name="zone15_param">[38]SCORE!$A$335</definedName>
    <definedName name="zone15_spec_graph">[38]SCORE!$A$1638</definedName>
    <definedName name="zone16_param">[38]SCORE!$A$358</definedName>
    <definedName name="zone16_spec_graph">[38]SCORE!$A$1716</definedName>
    <definedName name="zone17_param">[38]SCORE!$A$381</definedName>
    <definedName name="zone17_spec_graph">[38]SCORE!$A$1794</definedName>
    <definedName name="zone18_param">[38]SCORE!$A$404</definedName>
    <definedName name="zone18_spec_graph">[38]SCORE!$A$1872</definedName>
    <definedName name="zone19_param">[38]SCORE!$A$427</definedName>
    <definedName name="zone19_spec_graph">[38]SCORE!$A$1950</definedName>
    <definedName name="zone2_param">[38]SCORE!$A$36</definedName>
    <definedName name="zone2_rpsec_graph" localSheetId="3">#REF!</definedName>
    <definedName name="zone2_rpsec_graph" localSheetId="1">#REF!</definedName>
    <definedName name="zone2_rpsec_graph" localSheetId="0">#REF!</definedName>
    <definedName name="zone2_rpsec_graph">#REF!</definedName>
    <definedName name="zone2_rspec_graph">'[38]Pg Cases RSPEC'!$A$37</definedName>
    <definedName name="Zone2_Spec_graph">[38]SCORE!$A$624</definedName>
    <definedName name="zone20_param">[38]SCORE!$A$448</definedName>
    <definedName name="zone20_spec_graph">[38]SCORE!$A$2028</definedName>
    <definedName name="zone3_param">[38]SCORE!$A$59</definedName>
    <definedName name="zone3_rspec_graph" localSheetId="3">#REF!</definedName>
    <definedName name="zone3_rspec_graph" localSheetId="1">#REF!</definedName>
    <definedName name="zone3_rspec_graph" localSheetId="0">#REF!</definedName>
    <definedName name="zone3_rspec_graph">#REF!</definedName>
    <definedName name="Zone3_Spec_graph">[38]SCORE!$A$702</definedName>
    <definedName name="zone4_param">[38]SCORE!$A$82</definedName>
    <definedName name="zone4_rspec_graph" localSheetId="3">#REF!</definedName>
    <definedName name="zone4_rspec_graph" localSheetId="1">#REF!</definedName>
    <definedName name="zone4_rspec_graph" localSheetId="0">#REF!</definedName>
    <definedName name="zone4_rspec_graph">#REF!</definedName>
    <definedName name="Zone4_Spec_graph">[38]SCORE!$A$780</definedName>
    <definedName name="zone5_param">[38]SCORE!$A$105</definedName>
    <definedName name="zone5_rspec_graph" localSheetId="3">#REF!</definedName>
    <definedName name="zone5_rspec_graph" localSheetId="1">#REF!</definedName>
    <definedName name="zone5_rspec_graph" localSheetId="0">#REF!</definedName>
    <definedName name="zone5_rspec_graph">#REF!</definedName>
    <definedName name="Zone5_Spec_graph">[38]SCORE!$A$858</definedName>
    <definedName name="zone6_param">[38]SCORE!$A$128</definedName>
    <definedName name="zone6_rspec_graph" localSheetId="3">#REF!</definedName>
    <definedName name="zone6_rspec_graph" localSheetId="1">#REF!</definedName>
    <definedName name="zone6_rspec_graph" localSheetId="0">#REF!</definedName>
    <definedName name="zone6_rspec_graph">#REF!</definedName>
    <definedName name="Zone6_Spec_graph">[38]SCORE!$A$936</definedName>
    <definedName name="zone7_param">[38]SCORE!$A$151</definedName>
    <definedName name="zone7_spec_graph">[38]SCORE!$A$1014</definedName>
    <definedName name="zone8_param">[38]SCORE!$A$174</definedName>
    <definedName name="zone8_spec_graph">[38]SCORE!$A$1092</definedName>
    <definedName name="zone9_param">[38]SCORE!$A$197</definedName>
    <definedName name="zone9_spec_graph">[38]SCORE!$A$1170</definedName>
    <definedName name="ZubkovaN" localSheetId="3">#REF!+#REF!</definedName>
    <definedName name="ZubkovaN" localSheetId="1">#REF!+#REF!</definedName>
    <definedName name="ZubkovaN" localSheetId="0">#REF!+#REF!</definedName>
    <definedName name="ZubkovaN">#REF!+#REF!</definedName>
    <definedName name="ZX" localSheetId="3" hidden="1">{#N/A,#N/A,FALSE,"A";#N/A,#N/A,FALSE,"B"}</definedName>
    <definedName name="ZX" localSheetId="1" hidden="1">{#N/A,#N/A,FALSE,"A";#N/A,#N/A,FALSE,"B"}</definedName>
    <definedName name="ZX" localSheetId="2" hidden="1">{#N/A,#N/A,FALSE,"A";#N/A,#N/A,FALSE,"B"}</definedName>
    <definedName name="ZX" hidden="1">{#N/A,#N/A,FALSE,"A";#N/A,#N/A,FALSE,"B"}</definedName>
    <definedName name="zxc" localSheetId="3" hidden="1">{#N/A,#N/A,FALSE,"Aging Summary";#N/A,#N/A,FALSE,"Ratio Analysis";#N/A,#N/A,FALSE,"Test 120 Day Accts";#N/A,#N/A,FALSE,"Tickmarks"}</definedName>
    <definedName name="zxc" localSheetId="1" hidden="1">{#N/A,#N/A,FALSE,"Aging Summary";#N/A,#N/A,FALSE,"Ratio Analysis";#N/A,#N/A,FALSE,"Test 120 Day Accts";#N/A,#N/A,FALSE,"Tickmarks"}</definedName>
    <definedName name="zxc" localSheetId="2" hidden="1">{#N/A,#N/A,FALSE,"Aging Summary";#N/A,#N/A,FALSE,"Ratio Analysis";#N/A,#N/A,FALSE,"Test 120 Day Accts";#N/A,#N/A,FALSE,"Tickmarks"}</definedName>
    <definedName name="zxc" hidden="1">{#N/A,#N/A,FALSE,"Aging Summary";#N/A,#N/A,FALSE,"Ratio Analysis";#N/A,#N/A,FALSE,"Test 120 Day Accts";#N/A,#N/A,FALSE,"Tickmarks"}</definedName>
    <definedName name="zz" localSheetId="3">#REF!</definedName>
    <definedName name="zz" localSheetId="1">#REF!</definedName>
    <definedName name="zz" localSheetId="0">#REF!</definedName>
    <definedName name="zz">#REF!</definedName>
    <definedName name="а" localSheetId="3">'[79]6674-первонач'!#REF!</definedName>
    <definedName name="а" localSheetId="1">'[79]6674-первонач'!#REF!</definedName>
    <definedName name="а" localSheetId="0">'[79]6674-первонач'!#REF!</definedName>
    <definedName name="а" localSheetId="2">'[80]6674-первонач'!#REF!</definedName>
    <definedName name="а">'[79]6674-первонач'!#REF!</definedName>
    <definedName name="а1" localSheetId="3">#REF!</definedName>
    <definedName name="а1" localSheetId="1">#REF!</definedName>
    <definedName name="а1" localSheetId="0">#REF!</definedName>
    <definedName name="а1">#REF!</definedName>
    <definedName name="А2" localSheetId="3">#REF!</definedName>
    <definedName name="А2" localSheetId="1">#REF!</definedName>
    <definedName name="А2" localSheetId="0">#REF!</definedName>
    <definedName name="А2">#REF!</definedName>
    <definedName name="ааа">'[81]Admin (H)'!$L$33</definedName>
    <definedName name="Август" localSheetId="3">#REF!</definedName>
    <definedName name="Август" localSheetId="1">#REF!</definedName>
    <definedName name="Август" localSheetId="0">#REF!</definedName>
    <definedName name="Август">#REF!</definedName>
    <definedName name="август2002г" localSheetId="3">[76]Сентябрь!#REF!</definedName>
    <definedName name="август2002г" localSheetId="1">[76]Сентябрь!#REF!</definedName>
    <definedName name="август2002г" localSheetId="0">[76]Сентябрь!#REF!</definedName>
    <definedName name="август2002г">[76]Сентябрь!#REF!</definedName>
    <definedName name="АК_МАРТ_04" localSheetId="3" hidden="1">{#N/A,#N/A,FALSE,"Aging Summary";#N/A,#N/A,FALSE,"Ratio Analysis";#N/A,#N/A,FALSE,"Test 120 Day Accts";#N/A,#N/A,FALSE,"Tickmarks"}</definedName>
    <definedName name="АК_МАРТ_04" localSheetId="1" hidden="1">{#N/A,#N/A,FALSE,"Aging Summary";#N/A,#N/A,FALSE,"Ratio Analysis";#N/A,#N/A,FALSE,"Test 120 Day Accts";#N/A,#N/A,FALSE,"Tickmarks"}</definedName>
    <definedName name="АК_МАРТ_04" localSheetId="2" hidden="1">{#N/A,#N/A,FALSE,"Aging Summary";#N/A,#N/A,FALSE,"Ratio Analysis";#N/A,#N/A,FALSE,"Test 120 Day Accts";#N/A,#N/A,FALSE,"Tickmarks"}</definedName>
    <definedName name="АК_МАРТ_04" hidden="1">{#N/A,#N/A,FALSE,"Aging Summary";#N/A,#N/A,FALSE,"Ratio Analysis";#N/A,#N/A,FALSE,"Test 120 Day Accts";#N/A,#N/A,FALSE,"Tickmarks"}</definedName>
    <definedName name="амортиз" localSheetId="3">#REF!</definedName>
    <definedName name="амортиз" localSheetId="1">#REF!</definedName>
    <definedName name="амортиз" localSheetId="0">#REF!</definedName>
    <definedName name="амортиз">#REF!</definedName>
    <definedName name="анализ" localSheetId="3" hidden="1">{"'Лист 1'!$A$1:$D$230"}</definedName>
    <definedName name="анализ" localSheetId="1" hidden="1">{"'Лист 1'!$A$1:$D$230"}</definedName>
    <definedName name="анализ" localSheetId="2" hidden="1">{"'Лист 1'!$A$1:$D$230"}</definedName>
    <definedName name="анализ" hidden="1">{"'Лист 1'!$A$1:$D$230"}</definedName>
    <definedName name="анлгдл" localSheetId="3" hidden="1">{#N/A,#N/A,FALSE,"Aging Summary";#N/A,#N/A,FALSE,"Ratio Analysis";#N/A,#N/A,FALSE,"Test 120 Day Accts";#N/A,#N/A,FALSE,"Tickmarks"}</definedName>
    <definedName name="анлгдл" localSheetId="1" hidden="1">{#N/A,#N/A,FALSE,"Aging Summary";#N/A,#N/A,FALSE,"Ratio Analysis";#N/A,#N/A,FALSE,"Test 120 Day Accts";#N/A,#N/A,FALSE,"Tickmarks"}</definedName>
    <definedName name="анлгдл" localSheetId="2" hidden="1">{#N/A,#N/A,FALSE,"Aging Summary";#N/A,#N/A,FALSE,"Ratio Analysis";#N/A,#N/A,FALSE,"Test 120 Day Accts";#N/A,#N/A,FALSE,"Tickmarks"}</definedName>
    <definedName name="анлгдл" hidden="1">{#N/A,#N/A,FALSE,"Aging Summary";#N/A,#N/A,FALSE,"Ratio Analysis";#N/A,#N/A,FALSE,"Test 120 Day Accts";#N/A,#N/A,FALSE,"Tickmarks"}</definedName>
    <definedName name="анлшд" localSheetId="3" hidden="1">{#N/A,#N/A,FALSE,"Aging Summary";#N/A,#N/A,FALSE,"Ratio Analysis";#N/A,#N/A,FALSE,"Test 120 Day Accts";#N/A,#N/A,FALSE,"Tickmarks"}</definedName>
    <definedName name="анлшд" localSheetId="1" hidden="1">{#N/A,#N/A,FALSE,"Aging Summary";#N/A,#N/A,FALSE,"Ratio Analysis";#N/A,#N/A,FALSE,"Test 120 Day Accts";#N/A,#N/A,FALSE,"Tickmarks"}</definedName>
    <definedName name="анлшд" localSheetId="2" hidden="1">{#N/A,#N/A,FALSE,"Aging Summary";#N/A,#N/A,FALSE,"Ratio Analysis";#N/A,#N/A,FALSE,"Test 120 Day Accts";#N/A,#N/A,FALSE,"Tickmarks"}</definedName>
    <definedName name="анлшд" hidden="1">{#N/A,#N/A,FALSE,"Aging Summary";#N/A,#N/A,FALSE,"Ratio Analysis";#N/A,#N/A,FALSE,"Test 120 Day Accts";#N/A,#N/A,FALSE,"Tickmarks"}</definedName>
    <definedName name="АО_АК_03.04Г" localSheetId="3" hidden="1">{#N/A,#N/A,FALSE,"Aging Summary";#N/A,#N/A,FALSE,"Ratio Analysis";#N/A,#N/A,FALSE,"Test 120 Day Accts";#N/A,#N/A,FALSE,"Tickmarks"}</definedName>
    <definedName name="АО_АК_03.04Г" localSheetId="1" hidden="1">{#N/A,#N/A,FALSE,"Aging Summary";#N/A,#N/A,FALSE,"Ratio Analysis";#N/A,#N/A,FALSE,"Test 120 Day Accts";#N/A,#N/A,FALSE,"Tickmarks"}</definedName>
    <definedName name="АО_АК_03.04Г" localSheetId="2" hidden="1">{#N/A,#N/A,FALSE,"Aging Summary";#N/A,#N/A,FALSE,"Ratio Analysis";#N/A,#N/A,FALSE,"Test 120 Day Accts";#N/A,#N/A,FALSE,"Tickmarks"}</definedName>
    <definedName name="АО_АК_03.04Г" hidden="1">{#N/A,#N/A,FALSE,"Aging Summary";#N/A,#N/A,FALSE,"Ratio Analysis";#N/A,#N/A,FALSE,"Test 120 Day Accts";#N/A,#N/A,FALSE,"Tickmarks"}</definedName>
    <definedName name="АО_АК_1.04.04г" localSheetId="3" hidden="1">{#N/A,#N/A,FALSE,"Aging Summary";#N/A,#N/A,FALSE,"Ratio Analysis";#N/A,#N/A,FALSE,"Test 120 Day Accts";#N/A,#N/A,FALSE,"Tickmarks"}</definedName>
    <definedName name="АО_АК_1.04.04г" localSheetId="1" hidden="1">{#N/A,#N/A,FALSE,"Aging Summary";#N/A,#N/A,FALSE,"Ratio Analysis";#N/A,#N/A,FALSE,"Test 120 Day Accts";#N/A,#N/A,FALSE,"Tickmarks"}</definedName>
    <definedName name="АО_АК_1.04.04г" localSheetId="2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localSheetId="3" hidden="1">{#N/A,#N/A,FALSE,"Aging Summary";#N/A,#N/A,FALSE,"Ratio Analysis";#N/A,#N/A,FALSE,"Test 120 Day Accts";#N/A,#N/A,FALSE,"Tickmarks"}</definedName>
    <definedName name="АО_АК_МАРТ" localSheetId="1" hidden="1">{#N/A,#N/A,FALSE,"Aging Summary";#N/A,#N/A,FALSE,"Ratio Analysis";#N/A,#N/A,FALSE,"Test 120 Day Accts";#N/A,#N/A,FALSE,"Tickmarks"}</definedName>
    <definedName name="АО_АК_МАРТ" localSheetId="2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ггогл" localSheetId="3" hidden="1">{#N/A,#N/A,FALSE,"Aging Summary";#N/A,#N/A,FALSE,"Ratio Analysis";#N/A,#N/A,FALSE,"Test 120 Day Accts";#N/A,#N/A,FALSE,"Tickmarks"}</definedName>
    <definedName name="апггогл" localSheetId="1" hidden="1">{#N/A,#N/A,FALSE,"Aging Summary";#N/A,#N/A,FALSE,"Ratio Analysis";#N/A,#N/A,FALSE,"Test 120 Day Accts";#N/A,#N/A,FALSE,"Tickmarks"}</definedName>
    <definedName name="апггогл" localSheetId="2" hidden="1">{#N/A,#N/A,FALSE,"Aging Summary";#N/A,#N/A,FALSE,"Ratio Analysis";#N/A,#N/A,FALSE,"Test 120 Day Accts";#N/A,#N/A,FALSE,"Tickmarks"}</definedName>
    <definedName name="апггогл" hidden="1">{#N/A,#N/A,FALSE,"Aging Summary";#N/A,#N/A,FALSE,"Ratio Analysis";#N/A,#N/A,FALSE,"Test 120 Day Accts";#N/A,#N/A,FALSE,"Tickmarks"}</definedName>
    <definedName name="апоо" localSheetId="3" hidden="1">{#N/A,#N/A,FALSE,"Aging Summary";#N/A,#N/A,FALSE,"Ratio Analysis";#N/A,#N/A,FALSE,"Test 120 Day Accts";#N/A,#N/A,FALSE,"Tickmarks"}</definedName>
    <definedName name="апоо" localSheetId="1" hidden="1">{#N/A,#N/A,FALSE,"Aging Summary";#N/A,#N/A,FALSE,"Ratio Analysis";#N/A,#N/A,FALSE,"Test 120 Day Accts";#N/A,#N/A,FALSE,"Tickmarks"}</definedName>
    <definedName name="апоо" localSheetId="2" hidden="1">{#N/A,#N/A,FALSE,"Aging Summary";#N/A,#N/A,FALSE,"Ratio Analysis";#N/A,#N/A,FALSE,"Test 120 Day Accts";#N/A,#N/A,FALSE,"Tickmarks"}</definedName>
    <definedName name="апоо" hidden="1">{#N/A,#N/A,FALSE,"Aging Summary";#N/A,#N/A,FALSE,"Ratio Analysis";#N/A,#N/A,FALSE,"Test 120 Day Accts";#N/A,#N/A,FALSE,"Tickmarks"}</definedName>
    <definedName name="апопчо" localSheetId="3" hidden="1">{#N/A,#N/A,FALSE,"Aging Summary";#N/A,#N/A,FALSE,"Ratio Analysis";#N/A,#N/A,FALSE,"Test 120 Day Accts";#N/A,#N/A,FALSE,"Tickmarks"}</definedName>
    <definedName name="апопчо" localSheetId="1" hidden="1">{#N/A,#N/A,FALSE,"Aging Summary";#N/A,#N/A,FALSE,"Ratio Analysis";#N/A,#N/A,FALSE,"Test 120 Day Accts";#N/A,#N/A,FALSE,"Tickmarks"}</definedName>
    <definedName name="апопчо" localSheetId="2" hidden="1">{#N/A,#N/A,FALSE,"Aging Summary";#N/A,#N/A,FALSE,"Ratio Analysis";#N/A,#N/A,FALSE,"Test 120 Day Accts";#N/A,#N/A,FALSE,"Tickmarks"}</definedName>
    <definedName name="апопчо" hidden="1">{#N/A,#N/A,FALSE,"Aging Summary";#N/A,#N/A,FALSE,"Ratio Analysis";#N/A,#N/A,FALSE,"Test 120 Day Accts";#N/A,#N/A,FALSE,"Tickmarks"}</definedName>
    <definedName name="Апрель" localSheetId="3">[75]Апрель!#REF!</definedName>
    <definedName name="Апрель" localSheetId="1">[75]Апрель!#REF!</definedName>
    <definedName name="Апрель" localSheetId="0">[75]Апрель!#REF!</definedName>
    <definedName name="Апрель">[75]Апрель!#REF!</definedName>
    <definedName name="апрель2000" localSheetId="3">[76]Квартал!#REF!</definedName>
    <definedName name="апрель2000" localSheetId="1">[76]Квартал!#REF!</definedName>
    <definedName name="апрель2000" localSheetId="0">[76]Квартал!#REF!</definedName>
    <definedName name="апрель2000">[76]Квартал!#REF!</definedName>
    <definedName name="апролрл" localSheetId="3" hidden="1">{#N/A,#N/A,FALSE,"Aging Summary";#N/A,#N/A,FALSE,"Ratio Analysis";#N/A,#N/A,FALSE,"Test 120 Day Accts";#N/A,#N/A,FALSE,"Tickmarks"}</definedName>
    <definedName name="апролрл" localSheetId="1" hidden="1">{#N/A,#N/A,FALSE,"Aging Summary";#N/A,#N/A,FALSE,"Ratio Analysis";#N/A,#N/A,FALSE,"Test 120 Day Accts";#N/A,#N/A,FALSE,"Tickmarks"}</definedName>
    <definedName name="апролрл" localSheetId="2" hidden="1">{#N/A,#N/A,FALSE,"Aging Summary";#N/A,#N/A,FALSE,"Ratio Analysis";#N/A,#N/A,FALSE,"Test 120 Day Accts";#N/A,#N/A,FALSE,"Tickmarks"}</definedName>
    <definedName name="апролрл" hidden="1">{#N/A,#N/A,FALSE,"Aging Summary";#N/A,#N/A,FALSE,"Ratio Analysis";#N/A,#N/A,FALSE,"Test 120 Day Accts";#N/A,#N/A,FALSE,"Tickmarks"}</definedName>
    <definedName name="апрпр" localSheetId="3" hidden="1">{#N/A,#N/A,FALSE,"Aging Summary";#N/A,#N/A,FALSE,"Ratio Analysis";#N/A,#N/A,FALSE,"Test 120 Day Accts";#N/A,#N/A,FALSE,"Tickmarks"}</definedName>
    <definedName name="апрпр" localSheetId="1" hidden="1">{#N/A,#N/A,FALSE,"Aging Summary";#N/A,#N/A,FALSE,"Ratio Analysis";#N/A,#N/A,FALSE,"Test 120 Day Accts";#N/A,#N/A,FALSE,"Tickmarks"}</definedName>
    <definedName name="апрпр" localSheetId="2" hidden="1">{#N/A,#N/A,FALSE,"Aging Summary";#N/A,#N/A,FALSE,"Ratio Analysis";#N/A,#N/A,FALSE,"Test 120 Day Accts";#N/A,#N/A,FALSE,"Tickmarks"}</definedName>
    <definedName name="апрпр" hidden="1">{#N/A,#N/A,FALSE,"Aging Summary";#N/A,#N/A,FALSE,"Ratio Analysis";#N/A,#N/A,FALSE,"Test 120 Day Accts";#N/A,#N/A,FALSE,"Tickmarks"}</definedName>
    <definedName name="апрш" localSheetId="3" hidden="1">{#N/A,#N/A,FALSE,"Aging Summary";#N/A,#N/A,FALSE,"Ratio Analysis";#N/A,#N/A,FALSE,"Test 120 Day Accts";#N/A,#N/A,FALSE,"Tickmarks"}</definedName>
    <definedName name="апрш" localSheetId="1" hidden="1">{#N/A,#N/A,FALSE,"Aging Summary";#N/A,#N/A,FALSE,"Ratio Analysis";#N/A,#N/A,FALSE,"Test 120 Day Accts";#N/A,#N/A,FALSE,"Tickmarks"}</definedName>
    <definedName name="апрш" localSheetId="2" hidden="1">{#N/A,#N/A,FALSE,"Aging Summary";#N/A,#N/A,FALSE,"Ratio Analysis";#N/A,#N/A,FALSE,"Test 120 Day Accts";#N/A,#N/A,FALSE,"Tickmarks"}</definedName>
    <definedName name="апрш" hidden="1">{#N/A,#N/A,FALSE,"Aging Summary";#N/A,#N/A,FALSE,"Ratio Analysis";#N/A,#N/A,FALSE,"Test 120 Day Accts";#N/A,#N/A,FALSE,"Tickmarks"}</definedName>
    <definedName name="арлг" localSheetId="3" hidden="1">{#N/A,#N/A,FALSE,"Aging Summary";#N/A,#N/A,FALSE,"Ratio Analysis";#N/A,#N/A,FALSE,"Test 120 Day Accts";#N/A,#N/A,FALSE,"Tickmarks"}</definedName>
    <definedName name="арлг" localSheetId="1" hidden="1">{#N/A,#N/A,FALSE,"Aging Summary";#N/A,#N/A,FALSE,"Ratio Analysis";#N/A,#N/A,FALSE,"Test 120 Day Accts";#N/A,#N/A,FALSE,"Tickmarks"}</definedName>
    <definedName name="арлг" localSheetId="2" hidden="1">{#N/A,#N/A,FALSE,"Aging Summary";#N/A,#N/A,FALSE,"Ratio Analysis";#N/A,#N/A,FALSE,"Test 120 Day Accts";#N/A,#N/A,FALSE,"Tickmarks"}</definedName>
    <definedName name="арлг" hidden="1">{#N/A,#N/A,FALSE,"Aging Summary";#N/A,#N/A,FALSE,"Ratio Analysis";#N/A,#N/A,FALSE,"Test 120 Day Accts";#N/A,#N/A,FALSE,"Tickmarks"}</definedName>
    <definedName name="арол" localSheetId="3" hidden="1">{#N/A,#N/A,FALSE,"Aging Summary";#N/A,#N/A,FALSE,"Ratio Analysis";#N/A,#N/A,FALSE,"Test 120 Day Accts";#N/A,#N/A,FALSE,"Tickmarks"}</definedName>
    <definedName name="арол" localSheetId="1" hidden="1">{#N/A,#N/A,FALSE,"Aging Summary";#N/A,#N/A,FALSE,"Ratio Analysis";#N/A,#N/A,FALSE,"Test 120 Day Accts";#N/A,#N/A,FALSE,"Tickmarks"}</definedName>
    <definedName name="арол" localSheetId="2" hidden="1">{#N/A,#N/A,FALSE,"Aging Summary";#N/A,#N/A,FALSE,"Ratio Analysis";#N/A,#N/A,FALSE,"Test 120 Day Accts";#N/A,#N/A,FALSE,"Tickmarks"}</definedName>
    <definedName name="арол" hidden="1">{#N/A,#N/A,FALSE,"Aging Summary";#N/A,#N/A,FALSE,"Ratio Analysis";#N/A,#N/A,FALSE,"Test 120 Day Accts";#N/A,#N/A,FALSE,"Tickmarks"}</definedName>
    <definedName name="арпмо" localSheetId="3" hidden="1">{#N/A,#N/A,FALSE,"Aging Summary";#N/A,#N/A,FALSE,"Ratio Analysis";#N/A,#N/A,FALSE,"Test 120 Day Accts";#N/A,#N/A,FALSE,"Tickmarks"}</definedName>
    <definedName name="арпмо" localSheetId="1" hidden="1">{#N/A,#N/A,FALSE,"Aging Summary";#N/A,#N/A,FALSE,"Ratio Analysis";#N/A,#N/A,FALSE,"Test 120 Day Accts";#N/A,#N/A,FALSE,"Tickmarks"}</definedName>
    <definedName name="арпмо" localSheetId="2" hidden="1">{#N/A,#N/A,FALSE,"Aging Summary";#N/A,#N/A,FALSE,"Ratio Analysis";#N/A,#N/A,FALSE,"Test 120 Day Accts";#N/A,#N/A,FALSE,"Tickmarks"}</definedName>
    <definedName name="арпмо" hidden="1">{#N/A,#N/A,FALSE,"Aging Summary";#N/A,#N/A,FALSE,"Ratio Analysis";#N/A,#N/A,FALSE,"Test 120 Day Accts";#N/A,#N/A,FALSE,"Tickmarks"}</definedName>
    <definedName name="аупк" localSheetId="3" hidden="1">{#N/A,#N/A,FALSE,"Aging Summary";#N/A,#N/A,FALSE,"Ratio Analysis";#N/A,#N/A,FALSE,"Test 120 Day Accts";#N/A,#N/A,FALSE,"Tickmarks"}</definedName>
    <definedName name="аупк" localSheetId="1" hidden="1">{#N/A,#N/A,FALSE,"Aging Summary";#N/A,#N/A,FALSE,"Ratio Analysis";#N/A,#N/A,FALSE,"Test 120 Day Accts";#N/A,#N/A,FALSE,"Tickmarks"}</definedName>
    <definedName name="аупк" localSheetId="2" hidden="1">{#N/A,#N/A,FALSE,"Aging Summary";#N/A,#N/A,FALSE,"Ratio Analysis";#N/A,#N/A,FALSE,"Test 120 Day Accts";#N/A,#N/A,FALSE,"Tickmarks"}</definedName>
    <definedName name="аупк" hidden="1">{#N/A,#N/A,FALSE,"Aging Summary";#N/A,#N/A,FALSE,"Ratio Analysis";#N/A,#N/A,FALSE,"Test 120 Day Accts";#N/A,#N/A,FALSE,"Tickmarks"}</definedName>
    <definedName name="Б10ДМ" localSheetId="3">[82]бартер!#REF!</definedName>
    <definedName name="Б10ДМ" localSheetId="1">[82]бартер!#REF!</definedName>
    <definedName name="Б10ДМ" localSheetId="0">[82]бартер!#REF!</definedName>
    <definedName name="Б10ДМ">[82]бартер!#REF!</definedName>
    <definedName name="Б10дол" localSheetId="3">[82]бартер!#REF!</definedName>
    <definedName name="Б10дол" localSheetId="1">[82]бартер!#REF!</definedName>
    <definedName name="Б10дол" localSheetId="0">[82]бартер!#REF!</definedName>
    <definedName name="Б10дол">[82]бартер!#REF!</definedName>
    <definedName name="Б10руб" localSheetId="3">[82]бартер!#REF!</definedName>
    <definedName name="Б10руб" localSheetId="1">[82]бартер!#REF!</definedName>
    <definedName name="Б10руб" localSheetId="0">[82]бартер!#REF!</definedName>
    <definedName name="Б10руб">[82]бартер!#REF!</definedName>
    <definedName name="Б11ДМ" localSheetId="3">[82]бартер!#REF!</definedName>
    <definedName name="Б11ДМ" localSheetId="1">[82]бартер!#REF!</definedName>
    <definedName name="Б11ДМ" localSheetId="0">[82]бартер!#REF!</definedName>
    <definedName name="Б11ДМ">[82]бартер!#REF!</definedName>
    <definedName name="Б11дол" localSheetId="3">[82]бартер!#REF!</definedName>
    <definedName name="Б11дол" localSheetId="1">[82]бартер!#REF!</definedName>
    <definedName name="Б11дол" localSheetId="0">[82]бартер!#REF!</definedName>
    <definedName name="Б11дол">[82]бартер!#REF!</definedName>
    <definedName name="Б11руб" localSheetId="3">[82]бартер!#REF!</definedName>
    <definedName name="Б11руб" localSheetId="1">[82]бартер!#REF!</definedName>
    <definedName name="Б11руб" localSheetId="0">[82]бартер!#REF!</definedName>
    <definedName name="Б11руб">[82]бартер!#REF!</definedName>
    <definedName name="Б12ДМ" localSheetId="3">[82]бартер!#REF!</definedName>
    <definedName name="Б12ДМ" localSheetId="1">[82]бартер!#REF!</definedName>
    <definedName name="Б12ДМ" localSheetId="0">[82]бартер!#REF!</definedName>
    <definedName name="Б12ДМ">[82]бартер!#REF!</definedName>
    <definedName name="Б12дол" localSheetId="3">[82]бартер!#REF!</definedName>
    <definedName name="Б12дол" localSheetId="1">[82]бартер!#REF!</definedName>
    <definedName name="Б12дол" localSheetId="0">[82]бартер!#REF!</definedName>
    <definedName name="Б12дол">[82]бартер!#REF!</definedName>
    <definedName name="Б12руб" localSheetId="3">[82]бартер!#REF!</definedName>
    <definedName name="Б12руб" localSheetId="1">[82]бартер!#REF!</definedName>
    <definedName name="Б12руб" localSheetId="0">[82]бартер!#REF!</definedName>
    <definedName name="Б12руб">[82]бартер!#REF!</definedName>
    <definedName name="Б1ДМ" localSheetId="3">[82]бартер!#REF!</definedName>
    <definedName name="Б1ДМ" localSheetId="1">[82]бартер!#REF!</definedName>
    <definedName name="Б1ДМ" localSheetId="0">[82]бартер!#REF!</definedName>
    <definedName name="Б1ДМ">[82]бартер!#REF!</definedName>
    <definedName name="Б1дол" localSheetId="3">[82]бартер!#REF!</definedName>
    <definedName name="Б1дол" localSheetId="1">[82]бартер!#REF!</definedName>
    <definedName name="Б1дол" localSheetId="0">[82]бартер!#REF!</definedName>
    <definedName name="Б1дол">[82]бартер!#REF!</definedName>
    <definedName name="Б1дол00">[83]курсы!$C$17</definedName>
    <definedName name="Б1мар00">[83]курсы!$E$17</definedName>
    <definedName name="Б1руб" localSheetId="3">[82]бартер!#REF!</definedName>
    <definedName name="Б1руб" localSheetId="1">[82]бартер!#REF!</definedName>
    <definedName name="Б1руб" localSheetId="0">[82]бартер!#REF!</definedName>
    <definedName name="Б1руб">[82]бартер!#REF!</definedName>
    <definedName name="Б1руб00">[83]курсы!$D$17</definedName>
    <definedName name="Б2ДМ" localSheetId="3">[82]бартер!#REF!</definedName>
    <definedName name="Б2ДМ" localSheetId="1">[82]бартер!#REF!</definedName>
    <definedName name="Б2ДМ" localSheetId="0">[82]бартер!#REF!</definedName>
    <definedName name="Б2ДМ">[82]бартер!#REF!</definedName>
    <definedName name="Б2дол" localSheetId="3">[82]бартер!#REF!</definedName>
    <definedName name="Б2дол" localSheetId="1">[82]бартер!#REF!</definedName>
    <definedName name="Б2дол" localSheetId="0">[82]бартер!#REF!</definedName>
    <definedName name="Б2дол">[82]бартер!#REF!</definedName>
    <definedName name="Б2руб" localSheetId="3">[82]бартер!#REF!</definedName>
    <definedName name="Б2руб" localSheetId="1">[82]бартер!#REF!</definedName>
    <definedName name="Б2руб" localSheetId="0">[82]бартер!#REF!</definedName>
    <definedName name="Б2руб">[82]бартер!#REF!</definedName>
    <definedName name="Б3ДМ" localSheetId="3">[82]бартер!#REF!</definedName>
    <definedName name="Б3ДМ" localSheetId="1">[82]бартер!#REF!</definedName>
    <definedName name="Б3ДМ" localSheetId="0">[82]бартер!#REF!</definedName>
    <definedName name="Б3ДМ">[82]бартер!#REF!</definedName>
    <definedName name="Б3дол" localSheetId="3">[82]бартер!#REF!</definedName>
    <definedName name="Б3дол" localSheetId="1">[82]бартер!#REF!</definedName>
    <definedName name="Б3дол" localSheetId="0">[82]бартер!#REF!</definedName>
    <definedName name="Б3дол">[82]бартер!#REF!</definedName>
    <definedName name="Б3руб" localSheetId="3">[82]бартер!#REF!</definedName>
    <definedName name="Б3руб" localSheetId="1">[82]бартер!#REF!</definedName>
    <definedName name="Б3руб" localSheetId="0">[82]бартер!#REF!</definedName>
    <definedName name="Б3руб">[82]бартер!#REF!</definedName>
    <definedName name="Б4ДМ" localSheetId="3">[82]бартер!#REF!</definedName>
    <definedName name="Б4ДМ" localSheetId="1">[82]бартер!#REF!</definedName>
    <definedName name="Б4ДМ" localSheetId="0">[82]бартер!#REF!</definedName>
    <definedName name="Б4ДМ">[82]бартер!#REF!</definedName>
    <definedName name="Б4дол" localSheetId="3">[82]бартер!#REF!</definedName>
    <definedName name="Б4дол" localSheetId="1">[82]бартер!#REF!</definedName>
    <definedName name="Б4дол" localSheetId="0">[82]бартер!#REF!</definedName>
    <definedName name="Б4дол">[82]бартер!#REF!</definedName>
    <definedName name="Б4руб" localSheetId="3">[82]бартер!#REF!</definedName>
    <definedName name="Б4руб" localSheetId="1">[82]бартер!#REF!</definedName>
    <definedName name="Б4руб" localSheetId="0">[82]бартер!#REF!</definedName>
    <definedName name="Б4руб">[82]бартер!#REF!</definedName>
    <definedName name="Б5ДМ" localSheetId="3">[82]бартер!#REF!</definedName>
    <definedName name="Б5ДМ" localSheetId="1">[82]бартер!#REF!</definedName>
    <definedName name="Б5ДМ" localSheetId="0">[82]бартер!#REF!</definedName>
    <definedName name="Б5ДМ">[82]бартер!#REF!</definedName>
    <definedName name="Б5дол" localSheetId="3">[82]бартер!#REF!</definedName>
    <definedName name="Б5дол" localSheetId="1">[82]бартер!#REF!</definedName>
    <definedName name="Б5дол" localSheetId="0">[82]бартер!#REF!</definedName>
    <definedName name="Б5дол">[82]бартер!#REF!</definedName>
    <definedName name="Б5руб" localSheetId="3">[82]бартер!#REF!</definedName>
    <definedName name="Б5руб" localSheetId="1">[82]бартер!#REF!</definedName>
    <definedName name="Б5руб" localSheetId="0">[82]бартер!#REF!</definedName>
    <definedName name="Б5руб">[82]бартер!#REF!</definedName>
    <definedName name="Б6ДМ" localSheetId="3">[82]бартер!#REF!</definedName>
    <definedName name="Б6ДМ" localSheetId="1">[82]бартер!#REF!</definedName>
    <definedName name="Б6ДМ" localSheetId="0">[82]бартер!#REF!</definedName>
    <definedName name="Б6ДМ">[82]бартер!#REF!</definedName>
    <definedName name="Б6дол" localSheetId="3">[82]бартер!#REF!</definedName>
    <definedName name="Б6дол" localSheetId="1">[82]бартер!#REF!</definedName>
    <definedName name="Б6дол" localSheetId="0">[82]бартер!#REF!</definedName>
    <definedName name="Б6дол">[82]бартер!#REF!</definedName>
    <definedName name="Б6руб" localSheetId="3">[82]бартер!#REF!</definedName>
    <definedName name="Б6руб" localSheetId="1">[82]бартер!#REF!</definedName>
    <definedName name="Б6руб" localSheetId="0">[82]бартер!#REF!</definedName>
    <definedName name="Б6руб">[82]бартер!#REF!</definedName>
    <definedName name="Б7ДМ" localSheetId="3">[82]бартер!#REF!</definedName>
    <definedName name="Б7ДМ" localSheetId="1">[82]бартер!#REF!</definedName>
    <definedName name="Б7ДМ" localSheetId="0">[82]бартер!#REF!</definedName>
    <definedName name="Б7ДМ">[82]бартер!#REF!</definedName>
    <definedName name="Б7дол" localSheetId="3">[82]бартер!#REF!</definedName>
    <definedName name="Б7дол" localSheetId="1">[82]бартер!#REF!</definedName>
    <definedName name="Б7дол" localSheetId="0">[82]бартер!#REF!</definedName>
    <definedName name="Б7дол">[82]бартер!#REF!</definedName>
    <definedName name="Б7руб" localSheetId="3">[82]бартер!#REF!</definedName>
    <definedName name="Б7руб" localSheetId="1">[82]бартер!#REF!</definedName>
    <definedName name="Б7руб" localSheetId="0">[82]бартер!#REF!</definedName>
    <definedName name="Б7руб">[82]бартер!#REF!</definedName>
    <definedName name="Б8ДМ" localSheetId="3">[82]бартер!#REF!</definedName>
    <definedName name="Б8ДМ" localSheetId="1">[82]бартер!#REF!</definedName>
    <definedName name="Б8ДМ" localSheetId="0">[82]бартер!#REF!</definedName>
    <definedName name="Б8ДМ">[82]бартер!#REF!</definedName>
    <definedName name="Б8дол" localSheetId="3">[82]бартер!#REF!</definedName>
    <definedName name="Б8дол" localSheetId="1">[82]бартер!#REF!</definedName>
    <definedName name="Б8дол" localSheetId="0">[82]бартер!#REF!</definedName>
    <definedName name="Б8дол">[82]бартер!#REF!</definedName>
    <definedName name="Б8руб" localSheetId="3">[82]бартер!#REF!</definedName>
    <definedName name="Б8руб" localSheetId="1">[82]бартер!#REF!</definedName>
    <definedName name="Б8руб" localSheetId="0">[82]бартер!#REF!</definedName>
    <definedName name="Б8руб">[82]бартер!#REF!</definedName>
    <definedName name="Б9ДМ" localSheetId="3">[82]бартер!#REF!</definedName>
    <definedName name="Б9ДМ" localSheetId="1">[82]бартер!#REF!</definedName>
    <definedName name="Б9ДМ" localSheetId="0">[82]бартер!#REF!</definedName>
    <definedName name="Б9ДМ">[82]бартер!#REF!</definedName>
    <definedName name="Б9дол" localSheetId="3">[82]бартер!#REF!</definedName>
    <definedName name="Б9дол" localSheetId="1">[82]бартер!#REF!</definedName>
    <definedName name="Б9дол" localSheetId="0">[82]бартер!#REF!</definedName>
    <definedName name="Б9дол">[82]бартер!#REF!</definedName>
    <definedName name="Б9руб" localSheetId="3">[82]бартер!#REF!</definedName>
    <definedName name="Б9руб" localSheetId="1">[82]бартер!#REF!</definedName>
    <definedName name="Б9руб" localSheetId="0">[82]бартер!#REF!</definedName>
    <definedName name="Б9руб">[82]бартер!#REF!</definedName>
    <definedName name="баз_индекс" localSheetId="3">#REF!</definedName>
    <definedName name="баз_индекс" localSheetId="1">#REF!</definedName>
    <definedName name="баз_индекс" localSheetId="0">#REF!</definedName>
    <definedName name="баз_индекс">#REF!</definedName>
    <definedName name="_xlnm.Database" localSheetId="3">#REF!</definedName>
    <definedName name="_xlnm.Database" localSheetId="1">'[82]Индексы перероценки'!#REF!</definedName>
    <definedName name="_xlnm.Database" localSheetId="0">#REF!</definedName>
    <definedName name="_xlnm.Database" localSheetId="2">'[84]Индексы перероценки'!#REF!</definedName>
    <definedName name="_xlnm.Database">#REF!</definedName>
    <definedName name="баланс" localSheetId="3">#REF!</definedName>
    <definedName name="баланс" localSheetId="1">#REF!</definedName>
    <definedName name="баланс" localSheetId="0">#REF!</definedName>
    <definedName name="баланс">#REF!</definedName>
    <definedName name="ббб" localSheetId="3">#REF!</definedName>
    <definedName name="ббб" localSheetId="1">#REF!</definedName>
    <definedName name="ббб" localSheetId="0">#REF!</definedName>
    <definedName name="ббб">#REF!</definedName>
    <definedName name="Бери">[85]Форма2!$D$129:$F$132,[85]Форма2!$D$134:$F$135,[85]Форма2!$D$137:$F$140,[85]Форма2!$D$142:$F$144,[85]Форма2!$D$146:$F$150,[85]Форма2!$D$152:$F$154,[85]Форма2!$D$156:$F$162,[85]Форма2!$D$129</definedName>
    <definedName name="Берик">[85]Форма2!$C$70:$C$72,[85]Форма2!$D$73:$F$73,[85]Форма2!$E$70:$F$72,[85]Форма2!$C$75:$C$77,[85]Форма2!$E$75:$F$77,[85]Форма2!$C$79:$C$82,[85]Форма2!$E$79:$F$82,[85]Форма2!$C$84:$C$86,[85]Форма2!$E$84:$F$86,[85]Форма2!$C$88:$C$89,[85]Форма2!$E$88:$F$89,[85]Форма2!$C$70</definedName>
    <definedName name="БИК" localSheetId="3" hidden="1">{#N/A,#N/A,FALSE,"Aging Summary";#N/A,#N/A,FALSE,"Ratio Analysis";#N/A,#N/A,FALSE,"Test 120 Day Accts";#N/A,#N/A,FALSE,"Tickmarks"}</definedName>
    <definedName name="БИК" localSheetId="1" hidden="1">{#N/A,#N/A,FALSE,"Aging Summary";#N/A,#N/A,FALSE,"Ratio Analysis";#N/A,#N/A,FALSE,"Test 120 Day Accts";#N/A,#N/A,FALSE,"Tickmarks"}</definedName>
    <definedName name="БИК" localSheetId="2" hidden="1">{#N/A,#N/A,FALSE,"Aging Summary";#N/A,#N/A,FALSE,"Ratio Analysis";#N/A,#N/A,FALSE,"Test 120 Day Accts";#N/A,#N/A,FALSE,"Tickmarks"}</definedName>
    <definedName name="БИК" hidden="1">{#N/A,#N/A,FALSE,"Aging Summary";#N/A,#N/A,FALSE,"Ratio Analysis";#N/A,#N/A,FALSE,"Test 120 Day Accts";#N/A,#N/A,FALSE,"Tickmarks"}</definedName>
    <definedName name="БЛРаздел1">[86]Форма2!$C$19:$C$24,[86]Форма2!$E$19:$F$24,[86]Форма2!$D$26:$F$31,[86]Форма2!$C$33:$C$38,[86]Форма2!$E$33:$F$38,[86]Форма2!$D$40:$F$43,[86]Форма2!$C$45:$C$48,[86]Форма2!$E$45:$F$48,[86]Форма2!$C$19</definedName>
    <definedName name="БЛРаздел2">[86]Форма2!$C$51:$C$58,[86]Форма2!$E$51:$F$58,[86]Форма2!$C$60:$C$63,[86]Форма2!$E$60:$F$63,[86]Форма2!$C$65:$C$67,[86]Форма2!$E$65:$F$67,[86]Форма2!$C$51</definedName>
    <definedName name="БЛРаздел3">[86]Форма2!$C$70:$C$72,[86]Форма2!$D$73:$F$73,[86]Форма2!$E$70:$F$72,[86]Форма2!$C$75:$C$77,[86]Форма2!$E$75:$F$77,[86]Форма2!$C$79:$C$82,[86]Форма2!$E$79:$F$82,[86]Форма2!$C$84:$C$86,[86]Форма2!$E$84:$F$86,[86]Форма2!$C$88:$C$89,[86]Форма2!$E$88:$F$89,[86]Форма2!$C$70</definedName>
    <definedName name="БЛРаздел4">[86]Форма2!$E$106:$F$107,[86]Форма2!$C$106:$C$107,[86]Форма2!$E$102:$F$104,[86]Форма2!$C$102:$C$104,[86]Форма2!$C$97:$C$100,[86]Форма2!$E$97:$F$100,[86]Форма2!$E$92:$F$95,[86]Форма2!$C$92:$C$95,[86]Форма2!$C$92</definedName>
    <definedName name="БЛРаздел5">[86]Форма2!$C$113:$C$114,[86]Форма2!$D$110:$F$112,[86]Форма2!$E$113:$F$114,[86]Форма2!$D$115:$F$115,[86]Форма2!$D$117:$F$119,[86]Форма2!$D$121:$F$122,[86]Форма2!$D$124:$F$126,[86]Форма2!$D$110</definedName>
    <definedName name="БЛРаздел6">[86]Форма2!$D$129:$F$132,[86]Форма2!$D$134:$F$135,[86]Форма2!$D$137:$F$140,[86]Форма2!$D$142:$F$144,[86]Форма2!$D$146:$F$150,[86]Форма2!$D$152:$F$154,[86]Форма2!$D$156:$F$162,[86]Форма2!$D$129</definedName>
    <definedName name="БЛРаздел7">[86]Форма2!$D$179:$F$185,[86]Форма2!$D$175:$F$177,[86]Форма2!$D$165:$F$173,[86]Форма2!$D$165</definedName>
    <definedName name="БЛРаздел8">[86]Форма2!$E$200:$F$207,[86]Форма2!$C$200:$C$207,[86]Форма2!$E$189:$F$198,[86]Форма2!$C$189:$C$198,[86]Форма2!$E$188:$F$188,[86]Форма2!$C$188</definedName>
    <definedName name="БЛРаздел9">[86]Форма2!$E$234:$F$237,[86]Форма2!$C$234:$C$237,[86]Форма2!$E$224:$F$232,[86]Форма2!$C$224:$C$232,[86]Форма2!$E$223:$F$223,[86]Форма2!$C$223,[86]Форма2!$E$217:$F$221,[86]Форма2!$C$217:$C$221,[86]Форма2!$E$210:$F$215,[86]Форма2!$C$210:$C$215,[86]Форма2!$C$210</definedName>
    <definedName name="БПДанные">[86]Форма1!$C$22:$D$33,[86]Форма1!$C$36:$D$48,[86]Форма1!$C$22</definedName>
    <definedName name="Бтекдол" localSheetId="3">[82]бартер!#REF!</definedName>
    <definedName name="Бтекдол" localSheetId="1">[82]бартер!#REF!</definedName>
    <definedName name="Бтекдол" localSheetId="0">[82]бартер!#REF!</definedName>
    <definedName name="Бтекдол">[82]бартер!#REF!</definedName>
    <definedName name="Бтекмар" localSheetId="3">[82]бартер!#REF!</definedName>
    <definedName name="Бтекмар" localSheetId="1">[82]бартер!#REF!</definedName>
    <definedName name="Бтекмар" localSheetId="0">[82]бартер!#REF!</definedName>
    <definedName name="Бтекмар">[82]бартер!#REF!</definedName>
    <definedName name="Бтекруб" localSheetId="3">[82]бартер!#REF!</definedName>
    <definedName name="Бтекруб" localSheetId="1">[82]бартер!#REF!</definedName>
    <definedName name="Бтекруб" localSheetId="0">[82]бартер!#REF!</definedName>
    <definedName name="Бтекруб">[82]бартер!#REF!</definedName>
    <definedName name="бюджкурс03" localSheetId="3">#REF!</definedName>
    <definedName name="бюджкурс03" localSheetId="1">#REF!</definedName>
    <definedName name="бюджкурс03" localSheetId="0">#REF!</definedName>
    <definedName name="бюджкурс03">#REF!</definedName>
    <definedName name="бюджкурс04">'[86]Дт-Кт'!$I$2</definedName>
    <definedName name="бюджкурс05" localSheetId="3">#REF!</definedName>
    <definedName name="бюджкурс05" localSheetId="1">#REF!</definedName>
    <definedName name="бюджкурс05" localSheetId="0">#REF!</definedName>
    <definedName name="бюджкурс05">#REF!</definedName>
    <definedName name="бюджкурс06" localSheetId="3">#REF!</definedName>
    <definedName name="бюджкурс06" localSheetId="1">#REF!</definedName>
    <definedName name="бюджкурс06" localSheetId="0">#REF!</definedName>
    <definedName name="бюджкурс06">#REF!</definedName>
    <definedName name="бюджкурс08" localSheetId="3">#REF!</definedName>
    <definedName name="бюджкурс08" localSheetId="1">#REF!</definedName>
    <definedName name="бюджкурс08" localSheetId="0">#REF!</definedName>
    <definedName name="бюджкурс08">#REF!</definedName>
    <definedName name="бюджкурс09" localSheetId="3">#REF!</definedName>
    <definedName name="бюджкурс09" localSheetId="1">#REF!</definedName>
    <definedName name="бюджкурс09" localSheetId="0">#REF!</definedName>
    <definedName name="бюджкурс09">#REF!</definedName>
    <definedName name="бюдкурс12" localSheetId="3">#REF!</definedName>
    <definedName name="бюдкурс12" localSheetId="1">#REF!</definedName>
    <definedName name="бюдкурс12" localSheetId="0">#REF!</definedName>
    <definedName name="бюдкурс12">#REF!</definedName>
    <definedName name="в" localSheetId="3">#REF!</definedName>
    <definedName name="в" localSheetId="1">#REF!</definedName>
    <definedName name="в" localSheetId="0">#REF!</definedName>
    <definedName name="в">#REF!</definedName>
    <definedName name="в_американских_долларах" localSheetId="3">#REF!</definedName>
    <definedName name="в_американских_долларах" localSheetId="1">#REF!</definedName>
    <definedName name="в_американских_долларах" localSheetId="0">#REF!</definedName>
    <definedName name="в_американских_долларах">#REF!</definedName>
    <definedName name="ввв">[87]Dic!$F$1:$F$3</definedName>
    <definedName name="вввв" localSheetId="3">#REF!</definedName>
    <definedName name="вввв" localSheetId="1">#REF!</definedName>
    <definedName name="вввв" localSheetId="0">#REF!</definedName>
    <definedName name="вввв">#REF!</definedName>
    <definedName name="вен6ке" localSheetId="3" hidden="1">{#N/A,#N/A,FALSE,"Aging Summary";#N/A,#N/A,FALSE,"Ratio Analysis";#N/A,#N/A,FALSE,"Test 120 Day Accts";#N/A,#N/A,FALSE,"Tickmarks"}</definedName>
    <definedName name="вен6ке" localSheetId="1" hidden="1">{#N/A,#N/A,FALSE,"Aging Summary";#N/A,#N/A,FALSE,"Ratio Analysis";#N/A,#N/A,FALSE,"Test 120 Day Accts";#N/A,#N/A,FALSE,"Tickmarks"}</definedName>
    <definedName name="вен6ке" localSheetId="2" hidden="1">{#N/A,#N/A,FALSE,"Aging Summary";#N/A,#N/A,FALSE,"Ratio Analysis";#N/A,#N/A,FALSE,"Test 120 Day Accts";#N/A,#N/A,FALSE,"Tickmarks"}</definedName>
    <definedName name="вен6ке" hidden="1">{#N/A,#N/A,FALSE,"Aging Summary";#N/A,#N/A,FALSE,"Ratio Analysis";#N/A,#N/A,FALSE,"Test 120 Day Accts";#N/A,#N/A,FALSE,"Tickmarks"}</definedName>
    <definedName name="Вера" localSheetId="3" hidden="1">{#N/A,#N/A,FALSE,"Aging Summary";#N/A,#N/A,FALSE,"Ratio Analysis";#N/A,#N/A,FALSE,"Test 120 Day Accts";#N/A,#N/A,FALSE,"Tickmarks"}</definedName>
    <definedName name="Вера" localSheetId="1" hidden="1">{#N/A,#N/A,FALSE,"Aging Summary";#N/A,#N/A,FALSE,"Ratio Analysis";#N/A,#N/A,FALSE,"Test 120 Day Accts";#N/A,#N/A,FALSE,"Tickmarks"}</definedName>
    <definedName name="Вера" localSheetId="2" hidden="1">{#N/A,#N/A,FALSE,"Aging Summary";#N/A,#N/A,FALSE,"Ratio Analysis";#N/A,#N/A,FALSE,"Test 120 Day Accts";#N/A,#N/A,FALSE,"Tickmarks"}</definedName>
    <definedName name="Вера" hidden="1">{#N/A,#N/A,FALSE,"Aging Summary";#N/A,#N/A,FALSE,"Ratio Analysis";#N/A,#N/A,FALSE,"Test 120 Day Accts";#N/A,#N/A,FALSE,"Tickmarks"}</definedName>
    <definedName name="верр" localSheetId="3" hidden="1">{#N/A,#N/A,FALSE,"Aging Summary";#N/A,#N/A,FALSE,"Ratio Analysis";#N/A,#N/A,FALSE,"Test 120 Day Accts";#N/A,#N/A,FALSE,"Tickmarks"}</definedName>
    <definedName name="верр" localSheetId="1" hidden="1">{#N/A,#N/A,FALSE,"Aging Summary";#N/A,#N/A,FALSE,"Ratio Analysis";#N/A,#N/A,FALSE,"Test 120 Day Accts";#N/A,#N/A,FALSE,"Tickmarks"}</definedName>
    <definedName name="верр" localSheetId="2" hidden="1">{#N/A,#N/A,FALSE,"Aging Summary";#N/A,#N/A,FALSE,"Ratio Analysis";#N/A,#N/A,FALSE,"Test 120 Day Accts";#N/A,#N/A,FALSE,"Tickmarks"}</definedName>
    <definedName name="верр" hidden="1">{#N/A,#N/A,FALSE,"Aging Summary";#N/A,#N/A,FALSE,"Ratio Analysis";#N/A,#N/A,FALSE,"Test 120 Day Accts";#N/A,#N/A,FALSE,"Tickmarks"}</definedName>
    <definedName name="вкаппн" localSheetId="3" hidden="1">{#N/A,#N/A,FALSE,"Aging Summary";#N/A,#N/A,FALSE,"Ratio Analysis";#N/A,#N/A,FALSE,"Test 120 Day Accts";#N/A,#N/A,FALSE,"Tickmarks"}</definedName>
    <definedName name="вкаппн" localSheetId="1" hidden="1">{#N/A,#N/A,FALSE,"Aging Summary";#N/A,#N/A,FALSE,"Ratio Analysis";#N/A,#N/A,FALSE,"Test 120 Day Accts";#N/A,#N/A,FALSE,"Tickmarks"}</definedName>
    <definedName name="вкаппн" localSheetId="2" hidden="1">{#N/A,#N/A,FALSE,"Aging Summary";#N/A,#N/A,FALSE,"Ratio Analysis";#N/A,#N/A,FALSE,"Test 120 Day Accts";#N/A,#N/A,FALSE,"Tickmarks"}</definedName>
    <definedName name="вкаппн" hidden="1">{#N/A,#N/A,FALSE,"Aging Summary";#N/A,#N/A,FALSE,"Ratio Analysis";#N/A,#N/A,FALSE,"Test 120 Day Accts";#N/A,#N/A,FALSE,"Tickmarks"}</definedName>
    <definedName name="влияние_курсаФС75" localSheetId="3">'[88]ФС-75'!#REF!</definedName>
    <definedName name="влияние_курсаФС75" localSheetId="1">'[88]ФС-75'!#REF!</definedName>
    <definedName name="влияние_курсаФС75" localSheetId="0">'[88]ФС-75'!#REF!</definedName>
    <definedName name="влияние_курсаФС75">'[88]ФС-75'!#REF!</definedName>
    <definedName name="влияние_курсаФСМн" localSheetId="3">'[88]ФСМн '!#REF!</definedName>
    <definedName name="влияние_курсаФСМн" localSheetId="1">'[88]ФСМн '!#REF!</definedName>
    <definedName name="влияние_курсаФСМн" localSheetId="0">'[88]ФСМн '!#REF!</definedName>
    <definedName name="влияние_курсаФСМн">'[88]ФСМн '!#REF!</definedName>
    <definedName name="влияние_курсаФХ" localSheetId="3">'[88]ФХ '!#REF!</definedName>
    <definedName name="влияние_курсаФХ" localSheetId="1">'[88]ФХ '!#REF!</definedName>
    <definedName name="влияние_курсаФХ" localSheetId="0">'[88]ФХ '!#REF!</definedName>
    <definedName name="влияние_курсаФХ">'[88]ФХ '!#REF!</definedName>
    <definedName name="влияние_курсаФХС40" localSheetId="3">'[88]ФХС-40 '!#REF!</definedName>
    <definedName name="влияние_курсаФХС40" localSheetId="1">'[88]ФХС-40 '!#REF!</definedName>
    <definedName name="влияние_курсаФХС40" localSheetId="0">'[88]ФХС-40 '!#REF!</definedName>
    <definedName name="влияние_курсаФХС40">'[88]ФХС-40 '!#REF!</definedName>
    <definedName name="влияние_курсаФХС48" localSheetId="3">'[88]ФХС-48 '!#REF!</definedName>
    <definedName name="влияние_курсаФХС48" localSheetId="1">'[88]ФХС-48 '!#REF!</definedName>
    <definedName name="влияние_курсаФХС48" localSheetId="0">'[88]ФХС-48 '!#REF!</definedName>
    <definedName name="влияние_курсаФХС48">'[88]ФХС-48 '!#REF!</definedName>
    <definedName name="впорво" localSheetId="3" hidden="1">{#N/A,#N/A,FALSE,"Aging Summary";#N/A,#N/A,FALSE,"Ratio Analysis";#N/A,#N/A,FALSE,"Test 120 Day Accts";#N/A,#N/A,FALSE,"Tickmarks"}</definedName>
    <definedName name="впорво" localSheetId="1" hidden="1">{#N/A,#N/A,FALSE,"Aging Summary";#N/A,#N/A,FALSE,"Ratio Analysis";#N/A,#N/A,FALSE,"Test 120 Day Accts";#N/A,#N/A,FALSE,"Tickmarks"}</definedName>
    <definedName name="впорво" localSheetId="2" hidden="1">{#N/A,#N/A,FALSE,"Aging Summary";#N/A,#N/A,FALSE,"Ratio Analysis";#N/A,#N/A,FALSE,"Test 120 Day Accts";#N/A,#N/A,FALSE,"Tickmarks"}</definedName>
    <definedName name="впорво" hidden="1">{#N/A,#N/A,FALSE,"Aging Summary";#N/A,#N/A,FALSE,"Ratio Analysis";#N/A,#N/A,FALSE,"Test 120 Day Accts";#N/A,#N/A,FALSE,"Tickmarks"}</definedName>
    <definedName name="впрпррр" localSheetId="3" hidden="1">{#N/A,#N/A,FALSE,"Aging Summary";#N/A,#N/A,FALSE,"Ratio Analysis";#N/A,#N/A,FALSE,"Test 120 Day Accts";#N/A,#N/A,FALSE,"Tickmarks"}</definedName>
    <definedName name="впрпррр" localSheetId="1" hidden="1">{#N/A,#N/A,FALSE,"Aging Summary";#N/A,#N/A,FALSE,"Ratio Analysis";#N/A,#N/A,FALSE,"Test 120 Day Accts";#N/A,#N/A,FALSE,"Tickmarks"}</definedName>
    <definedName name="впрпррр" localSheetId="2" hidden="1">{#N/A,#N/A,FALSE,"Aging Summary";#N/A,#N/A,FALSE,"Ratio Analysis";#N/A,#N/A,FALSE,"Test 120 Day Accts";#N/A,#N/A,FALSE,"Tickmarks"}</definedName>
    <definedName name="впрпррр" hidden="1">{#N/A,#N/A,FALSE,"Aging Summary";#N/A,#N/A,FALSE,"Ratio Analysis";#N/A,#N/A,FALSE,"Test 120 Day Accts";#N/A,#N/A,FALSE,"Tickmarks"}</definedName>
    <definedName name="впррр" localSheetId="3" hidden="1">{#N/A,#N/A,FALSE,"Aging Summary";#N/A,#N/A,FALSE,"Ratio Analysis";#N/A,#N/A,FALSE,"Test 120 Day Accts";#N/A,#N/A,FALSE,"Tickmarks"}</definedName>
    <definedName name="впррр" localSheetId="1" hidden="1">{#N/A,#N/A,FALSE,"Aging Summary";#N/A,#N/A,FALSE,"Ratio Analysis";#N/A,#N/A,FALSE,"Test 120 Day Accts";#N/A,#N/A,FALSE,"Tickmarks"}</definedName>
    <definedName name="впррр" localSheetId="2" hidden="1">{#N/A,#N/A,FALSE,"Aging Summary";#N/A,#N/A,FALSE,"Ratio Analysis";#N/A,#N/A,FALSE,"Test 120 Day Accts";#N/A,#N/A,FALSE,"Tickmarks"}</definedName>
    <definedName name="впррр" hidden="1">{#N/A,#N/A,FALSE,"Aging Summary";#N/A,#N/A,FALSE,"Ratio Analysis";#N/A,#N/A,FALSE,"Test 120 Day Accts";#N/A,#N/A,FALSE,"Tickmarks"}</definedName>
    <definedName name="врьр" localSheetId="3" hidden="1">{#N/A,#N/A,FALSE,"Aging Summary";#N/A,#N/A,FALSE,"Ratio Analysis";#N/A,#N/A,FALSE,"Test 120 Day Accts";#N/A,#N/A,FALSE,"Tickmarks"}</definedName>
    <definedName name="врьр" localSheetId="1" hidden="1">{#N/A,#N/A,FALSE,"Aging Summary";#N/A,#N/A,FALSE,"Ratio Analysis";#N/A,#N/A,FALSE,"Test 120 Day Accts";#N/A,#N/A,FALSE,"Tickmarks"}</definedName>
    <definedName name="врьр" localSheetId="2" hidden="1">{#N/A,#N/A,FALSE,"Aging Summary";#N/A,#N/A,FALSE,"Ratio Analysis";#N/A,#N/A,FALSE,"Test 120 Day Accts";#N/A,#N/A,FALSE,"Tickmarks"}</definedName>
    <definedName name="врьр" hidden="1">{#N/A,#N/A,FALSE,"Aging Summary";#N/A,#N/A,FALSE,"Ratio Analysis";#N/A,#N/A,FALSE,"Test 120 Day Accts";#N/A,#N/A,FALSE,"Tickmarks"}</definedName>
    <definedName name="выпуск" localSheetId="3">[75]Январь!#REF!</definedName>
    <definedName name="выпуск" localSheetId="1">[75]Январь!#REF!</definedName>
    <definedName name="выпуск" localSheetId="0">[75]Январь!#REF!</definedName>
    <definedName name="выпуск">[75]Январь!#REF!</definedName>
    <definedName name="вякрява" localSheetId="3" hidden="1">{#N/A,#N/A,FALSE,"Aging Summary";#N/A,#N/A,FALSE,"Ratio Analysis";#N/A,#N/A,FALSE,"Test 120 Day Accts";#N/A,#N/A,FALSE,"Tickmarks"}</definedName>
    <definedName name="вякрява" localSheetId="1" hidden="1">{#N/A,#N/A,FALSE,"Aging Summary";#N/A,#N/A,FALSE,"Ratio Analysis";#N/A,#N/A,FALSE,"Test 120 Day Accts";#N/A,#N/A,FALSE,"Tickmarks"}</definedName>
    <definedName name="вякрява" localSheetId="2" hidden="1">{#N/A,#N/A,FALSE,"Aging Summary";#N/A,#N/A,FALSE,"Ratio Analysis";#N/A,#N/A,FALSE,"Test 120 Day Accts";#N/A,#N/A,FALSE,"Tickmarks"}</definedName>
    <definedName name="вякрява" hidden="1">{#N/A,#N/A,FALSE,"Aging Summary";#N/A,#N/A,FALSE,"Ratio Analysis";#N/A,#N/A,FALSE,"Test 120 Day Accts";#N/A,#N/A,FALSE,"Tickmarks"}</definedName>
    <definedName name="ГБП" localSheetId="2">[40]Sheet1!$D$8</definedName>
    <definedName name="ГБП">[41]Sheet1!$D$8</definedName>
    <definedName name="гоыго" localSheetId="3" hidden="1">{#N/A,#N/A,FALSE,"Aging Summary";#N/A,#N/A,FALSE,"Ratio Analysis";#N/A,#N/A,FALSE,"Test 120 Day Accts";#N/A,#N/A,FALSE,"Tickmarks"}</definedName>
    <definedName name="гоыго" localSheetId="1" hidden="1">{#N/A,#N/A,FALSE,"Aging Summary";#N/A,#N/A,FALSE,"Ratio Analysis";#N/A,#N/A,FALSE,"Test 120 Day Accts";#N/A,#N/A,FALSE,"Tickmarks"}</definedName>
    <definedName name="гоыго" localSheetId="2" hidden="1">{#N/A,#N/A,FALSE,"Aging Summary";#N/A,#N/A,FALSE,"Ratio Analysis";#N/A,#N/A,FALSE,"Test 120 Day Accts";#N/A,#N/A,FALSE,"Tickmarks"}</definedName>
    <definedName name="гоыго" hidden="1">{#N/A,#N/A,FALSE,"Aging Summary";#N/A,#N/A,FALSE,"Ratio Analysis";#N/A,#N/A,FALSE,"Test 120 Day Accts";#N/A,#N/A,FALSE,"Tickmarks"}</definedName>
    <definedName name="гоыкего" localSheetId="3" hidden="1">{#N/A,#N/A,FALSE,"Aging Summary";#N/A,#N/A,FALSE,"Ratio Analysis";#N/A,#N/A,FALSE,"Test 120 Day Accts";#N/A,#N/A,FALSE,"Tickmarks"}</definedName>
    <definedName name="гоыкего" localSheetId="1" hidden="1">{#N/A,#N/A,FALSE,"Aging Summary";#N/A,#N/A,FALSE,"Ratio Analysis";#N/A,#N/A,FALSE,"Test 120 Day Accts";#N/A,#N/A,FALSE,"Tickmarks"}</definedName>
    <definedName name="гоыкего" localSheetId="2" hidden="1">{#N/A,#N/A,FALSE,"Aging Summary";#N/A,#N/A,FALSE,"Ratio Analysis";#N/A,#N/A,FALSE,"Test 120 Day Accts";#N/A,#N/A,FALSE,"Tickmarks"}</definedName>
    <definedName name="гоыкего" hidden="1">{#N/A,#N/A,FALSE,"Aging Summary";#N/A,#N/A,FALSE,"Ratio Analysis";#N/A,#N/A,FALSE,"Test 120 Day Accts";#N/A,#N/A,FALSE,"Tickmarks"}</definedName>
    <definedName name="грн" localSheetId="3" hidden="1">{#N/A,#N/A,FALSE,"Aging Summary";#N/A,#N/A,FALSE,"Ratio Analysis";#N/A,#N/A,FALSE,"Test 120 Day Accts";#N/A,#N/A,FALSE,"Tickmarks"}</definedName>
    <definedName name="грн" localSheetId="1" hidden="1">{#N/A,#N/A,FALSE,"Aging Summary";#N/A,#N/A,FALSE,"Ratio Analysis";#N/A,#N/A,FALSE,"Test 120 Day Accts";#N/A,#N/A,FALSE,"Tickmarks"}</definedName>
    <definedName name="грн" localSheetId="2" hidden="1">{#N/A,#N/A,FALSE,"Aging Summary";#N/A,#N/A,FALSE,"Ratio Analysis";#N/A,#N/A,FALSE,"Test 120 Day Accts";#N/A,#N/A,FALSE,"Tickmarks"}</definedName>
    <definedName name="грн" hidden="1">{#N/A,#N/A,FALSE,"Aging Summary";#N/A,#N/A,FALSE,"Ratio Analysis";#N/A,#N/A,FALSE,"Test 120 Day Accts";#N/A,#N/A,FALSE,"Tickmarks"}</definedName>
    <definedName name="грп">[89]справка!$B$16</definedName>
    <definedName name="ГРП_услуги_горн_Камыс_938_53" localSheetId="3">#REF!</definedName>
    <definedName name="ГРП_услуги_горн_Камыс_938_53" localSheetId="1">#REF!</definedName>
    <definedName name="ГРП_услуги_горн_Камыс_938_53" localSheetId="0">#REF!</definedName>
    <definedName name="ГРП_услуги_горн_Камыс_938_53">#REF!</definedName>
    <definedName name="ГРП_услуги_горн_Тур_938_53" localSheetId="3">#REF!</definedName>
    <definedName name="ГРП_услуги_горн_Тур_938_53" localSheetId="1">#REF!</definedName>
    <definedName name="ГРП_услуги_горн_Тур_938_53" localSheetId="0">#REF!</definedName>
    <definedName name="ГРП_услуги_горн_Тур_938_53">#REF!</definedName>
    <definedName name="ГРП_услуги_Жартас_938_53" localSheetId="3">#REF!</definedName>
    <definedName name="ГРП_услуги_Жартас_938_53" localSheetId="1">#REF!</definedName>
    <definedName name="ГРП_услуги_Жартас_938_53" localSheetId="0">#REF!</definedName>
    <definedName name="ГРП_услуги_Жартас_938_53">#REF!</definedName>
    <definedName name="ГТЦ_РУ_Казмарганец_821" localSheetId="3">#REF!</definedName>
    <definedName name="ГТЦ_РУ_Казмарганец_821" localSheetId="1">#REF!</definedName>
    <definedName name="ГТЦ_РУ_Казмарганец_821" localSheetId="0">#REF!</definedName>
    <definedName name="ГТЦ_РУ_Казмарганец_821">#REF!</definedName>
    <definedName name="ГТЦ_услуги_БУ_ГРП" localSheetId="3">#REF!</definedName>
    <definedName name="ГТЦ_услуги_БУ_ГРП" localSheetId="1">#REF!</definedName>
    <definedName name="ГТЦ_услуги_БУ_ГРП" localSheetId="0">#REF!</definedName>
    <definedName name="ГТЦ_услуги_БУ_ГРП">#REF!</definedName>
    <definedName name="ГТЦ_услуги_горн_Камыс" localSheetId="3">#REF!</definedName>
    <definedName name="ГТЦ_услуги_горн_Камыс" localSheetId="1">#REF!</definedName>
    <definedName name="ГТЦ_услуги_горн_Камыс" localSheetId="0">#REF!</definedName>
    <definedName name="ГТЦ_услуги_горн_Камыс">#REF!</definedName>
    <definedName name="ГТЦ_услуги_горн_Тур_938_53" localSheetId="3">#REF!</definedName>
    <definedName name="ГТЦ_услуги_горн_Тур_938_53" localSheetId="1">#REF!</definedName>
    <definedName name="ГТЦ_услуги_горн_Тур_938_53" localSheetId="0">#REF!</definedName>
    <definedName name="ГТЦ_услуги_горн_Тур_938_53">#REF!</definedName>
    <definedName name="ГТЦ_услуги_обог_ЖОФ" localSheetId="3">#REF!</definedName>
    <definedName name="ГТЦ_услуги_обог_ЖОФ" localSheetId="1">#REF!</definedName>
    <definedName name="ГТЦ_услуги_обог_ЖОФ" localSheetId="0">#REF!</definedName>
    <definedName name="ГТЦ_услуги_обог_ЖОФ">#REF!</definedName>
    <definedName name="ГТЦ_услуги_обог_Камыс" localSheetId="3">#REF!</definedName>
    <definedName name="ГТЦ_услуги_обог_Камыс" localSheetId="1">#REF!</definedName>
    <definedName name="ГТЦ_услуги_обог_Камыс" localSheetId="0">#REF!</definedName>
    <definedName name="ГТЦ_услуги_обог_Камыс">#REF!</definedName>
    <definedName name="ГТЦ_услуги_обог_Тур_938_53" localSheetId="3">#REF!</definedName>
    <definedName name="ГТЦ_услуги_обог_Тур_938_53" localSheetId="1">#REF!</definedName>
    <definedName name="ГТЦ_услуги_обог_Тур_938_53" localSheetId="0">#REF!</definedName>
    <definedName name="ГТЦ_услуги_обог_Тур_938_53">#REF!</definedName>
    <definedName name="ГТЦ_услуги_общецех_ГРП" localSheetId="3">#REF!</definedName>
    <definedName name="ГТЦ_услуги_общецех_ГРП" localSheetId="1">#REF!</definedName>
    <definedName name="ГТЦ_услуги_общецех_ГРП" localSheetId="0">#REF!</definedName>
    <definedName name="ГТЦ_услуги_общецех_ГРП">#REF!</definedName>
    <definedName name="ГТЦ_услуги_общецех_ЖОФ" localSheetId="3">#REF!</definedName>
    <definedName name="ГТЦ_услуги_общецех_ЖОФ" localSheetId="1">#REF!</definedName>
    <definedName name="ГТЦ_услуги_общецех_ЖОФ" localSheetId="0">#REF!</definedName>
    <definedName name="ГТЦ_услуги_общецех_ЖОФ">#REF!</definedName>
    <definedName name="ГТЦ_услуги_общецех_Камыс" localSheetId="3">#REF!</definedName>
    <definedName name="ГТЦ_услуги_общецех_Камыс" localSheetId="1">#REF!</definedName>
    <definedName name="ГТЦ_услуги_общецех_Камыс" localSheetId="0">#REF!</definedName>
    <definedName name="ГТЦ_услуги_общецех_Камыс">#REF!</definedName>
    <definedName name="ГТЦ_услуги_общецех_Тур_938_53" localSheetId="3">#REF!</definedName>
    <definedName name="ГТЦ_услуги_общецех_Тур_938_53" localSheetId="1">#REF!</definedName>
    <definedName name="ГТЦ_услуги_общецех_Тур_938_53" localSheetId="0">#REF!</definedName>
    <definedName name="ГТЦ_услуги_общецех_Тур_938_53">#REF!</definedName>
    <definedName name="гщжщ" localSheetId="3" hidden="1">{#N/A,#N/A,FALSE,"Aging Summary";#N/A,#N/A,FALSE,"Ratio Analysis";#N/A,#N/A,FALSE,"Test 120 Day Accts";#N/A,#N/A,FALSE,"Tickmarks"}</definedName>
    <definedName name="гщжщ" localSheetId="1" hidden="1">{#N/A,#N/A,FALSE,"Aging Summary";#N/A,#N/A,FALSE,"Ratio Analysis";#N/A,#N/A,FALSE,"Test 120 Day Accts";#N/A,#N/A,FALSE,"Tickmarks"}</definedName>
    <definedName name="гщжщ" localSheetId="2" hidden="1">{#N/A,#N/A,FALSE,"Aging Summary";#N/A,#N/A,FALSE,"Ratio Analysis";#N/A,#N/A,FALSE,"Test 120 Day Accts";#N/A,#N/A,FALSE,"Tickmarks"}</definedName>
    <definedName name="гщжщ" hidden="1">{#N/A,#N/A,FALSE,"Aging Summary";#N/A,#N/A,FALSE,"Ratio Analysis";#N/A,#N/A,FALSE,"Test 120 Day Accts";#N/A,#N/A,FALSE,"Tickmarks"}</definedName>
    <definedName name="д" localSheetId="3" hidden="1">{#N/A,#N/A,FALSE,"Aging Summary";#N/A,#N/A,FALSE,"Ratio Analysis";#N/A,#N/A,FALSE,"Test 120 Day Accts";#N/A,#N/A,FALSE,"Tickmarks"}</definedName>
    <definedName name="д" localSheetId="1" hidden="1">{#N/A,#N/A,FALSE,"Aging Summary";#N/A,#N/A,FALSE,"Ratio Analysis";#N/A,#N/A,FALSE,"Test 120 Day Accts";#N/A,#N/A,FALSE,"Tickmarks"}</definedName>
    <definedName name="д" localSheetId="2" hidden="1">{#N/A,#N/A,FALSE,"Aging Summary";#N/A,#N/A,FALSE,"Ratio Analysis";#N/A,#N/A,FALSE,"Test 120 Day Accts";#N/A,#N/A,FALSE,"Tickmarks"}</definedName>
    <definedName name="д" hidden="1">{#N/A,#N/A,FALSE,"Aging Summary";#N/A,#N/A,FALSE,"Ratio Analysis";#N/A,#N/A,FALSE,"Test 120 Day Accts";#N/A,#N/A,FALSE,"Tickmarks"}</definedName>
    <definedName name="Дата">'[90]КНГДУ  за февраль  2004 г.'!$A$2</definedName>
    <definedName name="ДАТА1" localSheetId="3">[91]t0_name!#REF!</definedName>
    <definedName name="ДАТА1" localSheetId="1">[91]t0_name!#REF!</definedName>
    <definedName name="ДАТА1" localSheetId="0">[91]t0_name!#REF!</definedName>
    <definedName name="ДАТА1">[91]t0_name!#REF!</definedName>
    <definedName name="ДД">153.7</definedName>
    <definedName name="дек02" localSheetId="3">[76]Сентябрь!#REF!</definedName>
    <definedName name="дек02" localSheetId="1">[76]Сентябрь!#REF!</definedName>
    <definedName name="дек02" localSheetId="0">[76]Сентябрь!#REF!</definedName>
    <definedName name="дек02">[76]Сентябрь!#REF!</definedName>
    <definedName name="дек2002год" localSheetId="3">[75]Сентябрь!#REF!</definedName>
    <definedName name="дек2002год" localSheetId="1">[75]Сентябрь!#REF!</definedName>
    <definedName name="дек2002год" localSheetId="0">[75]Сентябрь!#REF!</definedName>
    <definedName name="дек2002год">[75]Сентябрь!#REF!</definedName>
    <definedName name="Декабрь" localSheetId="3">[75]Декабрь!#REF!</definedName>
    <definedName name="Декабрь" localSheetId="1">[75]Декабрь!#REF!</definedName>
    <definedName name="Декабрь" localSheetId="0">[75]Декабрь!#REF!</definedName>
    <definedName name="Декабрь">[75]Декабрь!#REF!</definedName>
    <definedName name="декабрь2002" localSheetId="3">[75]Ноябрь!#REF!</definedName>
    <definedName name="декабрь2002" localSheetId="1">[75]Ноябрь!#REF!</definedName>
    <definedName name="декабрь2002" localSheetId="0">[75]Ноябрь!#REF!</definedName>
    <definedName name="декабрь2002">[75]Ноябрь!#REF!</definedName>
    <definedName name="Добыча">'[92]Добыча нефти4'!$F$11:$Q$12</definedName>
    <definedName name="Доз5" localSheetId="3">#REF!</definedName>
    <definedName name="Доз5" localSheetId="1">#REF!</definedName>
    <definedName name="Доз5" localSheetId="0">#REF!</definedName>
    <definedName name="Доз5">#REF!</definedName>
    <definedName name="доз6" localSheetId="3">#REF!</definedName>
    <definedName name="доз6" localSheetId="1">#REF!</definedName>
    <definedName name="доз6" localSheetId="0">#REF!</definedName>
    <definedName name="доз6">#REF!</definedName>
    <definedName name="дробленнаяруда" localSheetId="3" hidden="1">{#N/A,#N/A,FALSE,"Aging Summary";#N/A,#N/A,FALSE,"Ratio Analysis";#N/A,#N/A,FALSE,"Test 120 Day Accts";#N/A,#N/A,FALSE,"Tickmarks"}</definedName>
    <definedName name="дробленнаяруда" localSheetId="1" hidden="1">{#N/A,#N/A,FALSE,"Aging Summary";#N/A,#N/A,FALSE,"Ratio Analysis";#N/A,#N/A,FALSE,"Test 120 Day Accts";#N/A,#N/A,FALSE,"Tickmarks"}</definedName>
    <definedName name="дробленнаяруда" localSheetId="2" hidden="1">{#N/A,#N/A,FALSE,"Aging Summary";#N/A,#N/A,FALSE,"Ratio Analysis";#N/A,#N/A,FALSE,"Test 120 Day Accts";#N/A,#N/A,FALSE,"Tickmarks"}</definedName>
    <definedName name="дробленнаяруда" hidden="1">{#N/A,#N/A,FALSE,"Aging Summary";#N/A,#N/A,FALSE,"Ratio Analysis";#N/A,#N/A,FALSE,"Test 120 Day Accts";#N/A,#N/A,FALSE,"Tickmarks"}</definedName>
    <definedName name="ЕдИзм">[54]ЕдИзм!$A$1:$D$25</definedName>
    <definedName name="енри">[74]name!$D$10</definedName>
    <definedName name="за2002" localSheetId="3">[75]Январь!#REF!</definedName>
    <definedName name="за2002" localSheetId="1">[75]Январь!#REF!</definedName>
    <definedName name="за2002" localSheetId="0">[75]Январь!#REF!</definedName>
    <definedName name="за2002">[75]Январь!#REF!</definedName>
    <definedName name="за4мес" localSheetId="3">[75]Квартал!#REF!</definedName>
    <definedName name="за4мес" localSheetId="1">[75]Квартал!#REF!</definedName>
    <definedName name="за4мес" localSheetId="0">[75]Квартал!#REF!</definedName>
    <definedName name="за4мес">[75]Квартал!#REF!</definedName>
    <definedName name="_xlnm.Print_Titles" localSheetId="3">F4_КФО!$9:$9</definedName>
    <definedName name="_xlnm.Print_Titles" localSheetId="0">#REF!</definedName>
    <definedName name="_xlnm.Print_Titles" localSheetId="2">#REF!</definedName>
    <definedName name="_xlnm.Print_Titles">#REF!</definedName>
    <definedName name="зарплата_уггр" localSheetId="3">[93]налоги!#REF!</definedName>
    <definedName name="зарплата_уггр" localSheetId="1">[93]налоги!#REF!</definedName>
    <definedName name="зарплата_уггр" localSheetId="0">[93]налоги!#REF!</definedName>
    <definedName name="зарплата_уггр">[93]налоги!#REF!</definedName>
    <definedName name="зквартал" localSheetId="3">[76]Январь!#REF!</definedName>
    <definedName name="зквартал" localSheetId="1">[76]Январь!#REF!</definedName>
    <definedName name="зквартал" localSheetId="0">[76]Январь!#REF!</definedName>
    <definedName name="зквартал">[76]Январь!#REF!</definedName>
    <definedName name="Й" localSheetId="3">#REF!</definedName>
    <definedName name="Й" localSheetId="1">#REF!</definedName>
    <definedName name="Й" localSheetId="0">#REF!</definedName>
    <definedName name="Й">#REF!</definedName>
    <definedName name="импорт" localSheetId="3">#REF!</definedName>
    <definedName name="импорт" localSheetId="1">#REF!</definedName>
    <definedName name="импорт" localSheetId="0">#REF!</definedName>
    <definedName name="импорт">#REF!</definedName>
    <definedName name="индекс" localSheetId="3">#REF!</definedName>
    <definedName name="индекс" localSheetId="1">#REF!</definedName>
    <definedName name="индекс" localSheetId="0">#REF!</definedName>
    <definedName name="индекс">#REF!</definedName>
    <definedName name="индекс_азф">[94]АЗФ!$D$20</definedName>
    <definedName name="индекс_ак">[94]АК!$D$19</definedName>
    <definedName name="индекс_актюбе">[94]Актюбе!$D$20</definedName>
    <definedName name="индекс_донгок" localSheetId="3">'[95]ТЭП старая'!#REF!</definedName>
    <definedName name="индекс_донгок" localSheetId="1">'[95]ТЭП старая'!#REF!</definedName>
    <definedName name="индекс_донгок" localSheetId="0">'[95]ТЭП старая'!#REF!</definedName>
    <definedName name="индекс_донгок">'[95]ТЭП старая'!#REF!</definedName>
    <definedName name="индекс_концентрат">[94]ССГПО!$D$19</definedName>
    <definedName name="индекс_окатышей">[94]ССГПО!$D$22</definedName>
    <definedName name="индекс_окатыши">[94]ССГПО!$D$22</definedName>
    <definedName name="индекс_фер">[94]Актюбе!$D$20</definedName>
    <definedName name="индекс_ферр" localSheetId="3">#REF!</definedName>
    <definedName name="индекс_ферр" localSheetId="1">#REF!</definedName>
    <definedName name="индекс_ферр" localSheetId="0">#REF!</definedName>
    <definedName name="индекс_ферр">#REF!</definedName>
    <definedName name="индплан" localSheetId="3">#REF!</definedName>
    <definedName name="индплан" localSheetId="1">#REF!</definedName>
    <definedName name="индплан" localSheetId="0">#REF!</definedName>
    <definedName name="индплан">#REF!</definedName>
    <definedName name="ист">[74]name!$D$9</definedName>
    <definedName name="Июль" localSheetId="3">[75]Июль!#REF!</definedName>
    <definedName name="Июль" localSheetId="1">[75]Июль!#REF!</definedName>
    <definedName name="Июль" localSheetId="0">[75]Июль!#REF!</definedName>
    <definedName name="Июль">[75]Июль!#REF!</definedName>
    <definedName name="июль2002" localSheetId="3">[76]Декабрь!#REF!</definedName>
    <definedName name="июль2002" localSheetId="1">[76]Декабрь!#REF!</definedName>
    <definedName name="июль2002" localSheetId="0">[76]Декабрь!#REF!</definedName>
    <definedName name="июль2002">[76]Декабрь!#REF!</definedName>
    <definedName name="Июнь" localSheetId="3">[75]Июнь!#REF!</definedName>
    <definedName name="Июнь" localSheetId="1">[75]Июнь!#REF!</definedName>
    <definedName name="Июнь" localSheetId="0">[75]Июнь!#REF!</definedName>
    <definedName name="Июнь">[75]Июнь!#REF!</definedName>
    <definedName name="к">'[96]Dic (H)'!$A$1142</definedName>
    <definedName name="Квартал1" localSheetId="3">[75]Квартал!#REF!</definedName>
    <definedName name="Квартал1" localSheetId="1">[75]Квартал!#REF!</definedName>
    <definedName name="Квартал1" localSheetId="0">[75]Квартал!#REF!</definedName>
    <definedName name="Квартал1">[75]Квартал!#REF!</definedName>
    <definedName name="Квартал2" localSheetId="3">#REF!</definedName>
    <definedName name="Квартал2" localSheetId="1">#REF!</definedName>
    <definedName name="Квартал2" localSheetId="0">#REF!</definedName>
    <definedName name="Квартал2">#REF!</definedName>
    <definedName name="Квартал3" localSheetId="3">#REF!</definedName>
    <definedName name="Квартал3" localSheetId="1">#REF!</definedName>
    <definedName name="Квартал3" localSheetId="0">#REF!</definedName>
    <definedName name="Квартал3">#REF!</definedName>
    <definedName name="Квартал4" localSheetId="3">#REF!</definedName>
    <definedName name="Квартал4" localSheetId="1">#REF!</definedName>
    <definedName name="Квартал4" localSheetId="0">#REF!</definedName>
    <definedName name="Квартал4">#REF!</definedName>
    <definedName name="кев4к" localSheetId="3" hidden="1">{#N/A,#N/A,FALSE,"Aging Summary";#N/A,#N/A,FALSE,"Ratio Analysis";#N/A,#N/A,FALSE,"Test 120 Day Accts";#N/A,#N/A,FALSE,"Tickmarks"}</definedName>
    <definedName name="кев4к" localSheetId="1" hidden="1">{#N/A,#N/A,FALSE,"Aging Summary";#N/A,#N/A,FALSE,"Ratio Analysis";#N/A,#N/A,FALSE,"Test 120 Day Accts";#N/A,#N/A,FALSE,"Tickmarks"}</definedName>
    <definedName name="кев4к" localSheetId="2" hidden="1">{#N/A,#N/A,FALSE,"Aging Summary";#N/A,#N/A,FALSE,"Ratio Analysis";#N/A,#N/A,FALSE,"Test 120 Day Accts";#N/A,#N/A,FALSE,"Tickmarks"}</definedName>
    <definedName name="кев4к" hidden="1">{#N/A,#N/A,FALSE,"Aging Summary";#N/A,#N/A,FALSE,"Ratio Analysis";#N/A,#N/A,FALSE,"Test 120 Day Accts";#N/A,#N/A,FALSE,"Tickmarks"}</definedName>
    <definedName name="колдн" localSheetId="3">#REF!</definedName>
    <definedName name="колдн" localSheetId="1">#REF!</definedName>
    <definedName name="колдн" localSheetId="0">#REF!</definedName>
    <definedName name="колдн">#REF!</definedName>
    <definedName name="курс" localSheetId="3">#REF!</definedName>
    <definedName name="курс" localSheetId="1">#REF!</definedName>
    <definedName name="курс" localSheetId="0">#REF!</definedName>
    <definedName name="курс">#REF!</definedName>
    <definedName name="курс_фев" localSheetId="3">#REF!</definedName>
    <definedName name="курс_фев" localSheetId="1">#REF!</definedName>
    <definedName name="курс_фев" localSheetId="0">#REF!</definedName>
    <definedName name="курс_фев">#REF!</definedName>
    <definedName name="курс_февраль">[94]АЗФ!$AA$6</definedName>
    <definedName name="курс0102" localSheetId="3">'[97]Дт-Кт_АНАЛ'!#REF!</definedName>
    <definedName name="курс0102" localSheetId="1">'[97]Дт-Кт_АНАЛ'!#REF!</definedName>
    <definedName name="курс0102" localSheetId="0">'[97]Дт-Кт_АНАЛ'!#REF!</definedName>
    <definedName name="курс0102">'[97]Дт-Кт_АНАЛ'!#REF!</definedName>
    <definedName name="курс0103" localSheetId="3">'[97]Дт-Кт_АНАЛ'!#REF!</definedName>
    <definedName name="курс0103" localSheetId="1">'[97]Дт-Кт_АНАЛ'!#REF!</definedName>
    <definedName name="курс0103" localSheetId="0">'[97]Дт-Кт_АНАЛ'!#REF!</definedName>
    <definedName name="курс0103">'[97]Дт-Кт_АНАЛ'!#REF!</definedName>
    <definedName name="курсБ3дол" localSheetId="3">[82]бартер!#REF!</definedName>
    <definedName name="курсБ3дол" localSheetId="1">[82]бартер!#REF!</definedName>
    <definedName name="курсБ3дол" localSheetId="0">[82]бартер!#REF!</definedName>
    <definedName name="курсБ3дол">[82]бартер!#REF!</definedName>
    <definedName name="курсбюд08" localSheetId="3">#REF!</definedName>
    <definedName name="курсбюд08" localSheetId="1">#REF!</definedName>
    <definedName name="курсбюд08" localSheetId="0">#REF!</definedName>
    <definedName name="курсбюд08">#REF!</definedName>
    <definedName name="курсбюд09" localSheetId="3">#REF!</definedName>
    <definedName name="курсбюд09" localSheetId="1">#REF!</definedName>
    <definedName name="курсбюд09" localSheetId="0">#REF!</definedName>
    <definedName name="курсбюд09">#REF!</definedName>
    <definedName name="курсбюдж10" localSheetId="3">'[98]Дт-Кт'!#REF!</definedName>
    <definedName name="курсбюдж10" localSheetId="1">'[98]Дт-Кт'!#REF!</definedName>
    <definedName name="курсбюдж10" localSheetId="0">'[98]Дт-Кт'!#REF!</definedName>
    <definedName name="курсбюдж10">'[98]Дт-Кт'!#REF!</definedName>
    <definedName name="кцуй" localSheetId="3" hidden="1">{#N/A,#N/A,FALSE,"Aging Summary";#N/A,#N/A,FALSE,"Ratio Analysis";#N/A,#N/A,FALSE,"Test 120 Day Accts";#N/A,#N/A,FALSE,"Tickmarks"}</definedName>
    <definedName name="кцуй" localSheetId="1" hidden="1">{#N/A,#N/A,FALSE,"Aging Summary";#N/A,#N/A,FALSE,"Ratio Analysis";#N/A,#N/A,FALSE,"Test 120 Day Accts";#N/A,#N/A,FALSE,"Tickmarks"}</definedName>
    <definedName name="кцуй" localSheetId="2" hidden="1">{#N/A,#N/A,FALSE,"Aging Summary";#N/A,#N/A,FALSE,"Ratio Analysis";#N/A,#N/A,FALSE,"Test 120 Day Accts";#N/A,#N/A,FALSE,"Tickmarks"}</definedName>
    <definedName name="кцуй" hidden="1">{#N/A,#N/A,FALSE,"Aging Summary";#N/A,#N/A,FALSE,"Ratio Analysis";#N/A,#N/A,FALSE,"Test 120 Day Accts";#N/A,#N/A,FALSE,"Tickmarks"}</definedName>
    <definedName name="кыегыкег" localSheetId="3" hidden="1">{#N/A,#N/A,FALSE,"Aging Summary";#N/A,#N/A,FALSE,"Ratio Analysis";#N/A,#N/A,FALSE,"Test 120 Day Accts";#N/A,#N/A,FALSE,"Tickmarks"}</definedName>
    <definedName name="кыегыкег" localSheetId="1" hidden="1">{#N/A,#N/A,FALSE,"Aging Summary";#N/A,#N/A,FALSE,"Ratio Analysis";#N/A,#N/A,FALSE,"Test 120 Day Accts";#N/A,#N/A,FALSE,"Tickmarks"}</definedName>
    <definedName name="кыегыкег" localSheetId="2" hidden="1">{#N/A,#N/A,FALSE,"Aging Summary";#N/A,#N/A,FALSE,"Ratio Analysis";#N/A,#N/A,FALSE,"Test 120 Day Accts";#N/A,#N/A,FALSE,"Tickmarks"}</definedName>
    <definedName name="кыегыкег" hidden="1">{#N/A,#N/A,FALSE,"Aging Summary";#N/A,#N/A,FALSE,"Ratio Analysis";#N/A,#N/A,FALSE,"Test 120 Day Accts";#N/A,#N/A,FALSE,"Tickmarks"}</definedName>
    <definedName name="л" localSheetId="3" hidden="1">{#N/A,#N/A,FALSE,"Aging Summary";#N/A,#N/A,FALSE,"Ratio Analysis";#N/A,#N/A,FALSE,"Test 120 Day Accts";#N/A,#N/A,FALSE,"Tickmarks"}</definedName>
    <definedName name="л" localSheetId="1" hidden="1">{#N/A,#N/A,FALSE,"Aging Summary";#N/A,#N/A,FALSE,"Ratio Analysis";#N/A,#N/A,FALSE,"Test 120 Day Accts";#N/A,#N/A,FALSE,"Tickmarks"}</definedName>
    <definedName name="л" localSheetId="2" hidden="1">{#N/A,#N/A,FALSE,"Aging Summary";#N/A,#N/A,FALSE,"Ratio Analysis";#N/A,#N/A,FALSE,"Test 120 Day Accts";#N/A,#N/A,FALSE,"Tickmarks"}</definedName>
    <definedName name="л" hidden="1">{#N/A,#N/A,FALSE,"Aging Summary";#N/A,#N/A,FALSE,"Ratio Analysis";#N/A,#N/A,FALSE,"Test 120 Day Accts";#N/A,#N/A,FALSE,"Tickmarks"}</definedName>
    <definedName name="лаб_услуги_горн_Камыс" localSheetId="3">#REF!</definedName>
    <definedName name="лаб_услуги_горн_Камыс" localSheetId="1">#REF!</definedName>
    <definedName name="лаб_услуги_горн_Камыс" localSheetId="0">#REF!</definedName>
    <definedName name="лаб_услуги_горн_Камыс">#REF!</definedName>
    <definedName name="лаб_услуги_горн_Тур_938_53" localSheetId="3">#REF!</definedName>
    <definedName name="лаб_услуги_горн_Тур_938_53" localSheetId="1">#REF!</definedName>
    <definedName name="лаб_услуги_горн_Тур_938_53" localSheetId="0">#REF!</definedName>
    <definedName name="лаб_услуги_горн_Тур_938_53">#REF!</definedName>
    <definedName name="лаб_услуги_обог_Камыс" localSheetId="3">#REF!</definedName>
    <definedName name="лаб_услуги_обог_Камыс" localSheetId="1">#REF!</definedName>
    <definedName name="лаб_услуги_обог_Камыс" localSheetId="0">#REF!</definedName>
    <definedName name="лаб_услуги_обог_Камыс">#REF!</definedName>
    <definedName name="лаб_услуги_обог_Тур_938_53" localSheetId="3">#REF!</definedName>
    <definedName name="лаб_услуги_обог_Тур_938_53" localSheetId="1">#REF!</definedName>
    <definedName name="лаб_услуги_обог_Тур_938_53" localSheetId="0">#REF!</definedName>
    <definedName name="лаб_услуги_обог_Тур_938_53">#REF!</definedName>
    <definedName name="лдж" localSheetId="3" hidden="1">{#N/A,#N/A,FALSE,"Aging Summary";#N/A,#N/A,FALSE,"Ratio Analysis";#N/A,#N/A,FALSE,"Test 120 Day Accts";#N/A,#N/A,FALSE,"Tickmarks"}</definedName>
    <definedName name="лдж" localSheetId="1" hidden="1">{#N/A,#N/A,FALSE,"Aging Summary";#N/A,#N/A,FALSE,"Ratio Analysis";#N/A,#N/A,FALSE,"Test 120 Day Accts";#N/A,#N/A,FALSE,"Tickmarks"}</definedName>
    <definedName name="лдж" localSheetId="2" hidden="1">{#N/A,#N/A,FALSE,"Aging Summary";#N/A,#N/A,FALSE,"Ratio Analysis";#N/A,#N/A,FALSE,"Test 120 Day Accts";#N/A,#N/A,FALSE,"Tickmarks"}</definedName>
    <definedName name="лдж" hidden="1">{#N/A,#N/A,FALSE,"Aging Summary";#N/A,#N/A,FALSE,"Ratio Analysis";#N/A,#N/A,FALSE,"Test 120 Day Accts";#N/A,#N/A,FALSE,"Tickmarks"}</definedName>
    <definedName name="лена" localSheetId="3">#REF!</definedName>
    <definedName name="лена" localSheetId="1">#REF!</definedName>
    <definedName name="лена" localSheetId="0">#REF!</definedName>
    <definedName name="лена">#REF!</definedName>
    <definedName name="лж" localSheetId="3" hidden="1">{#N/A,#N/A,FALSE,"Aging Summary";#N/A,#N/A,FALSE,"Ratio Analysis";#N/A,#N/A,FALSE,"Test 120 Day Accts";#N/A,#N/A,FALSE,"Tickmarks"}</definedName>
    <definedName name="лж" localSheetId="1" hidden="1">{#N/A,#N/A,FALSE,"Aging Summary";#N/A,#N/A,FALSE,"Ratio Analysis";#N/A,#N/A,FALSE,"Test 120 Day Accts";#N/A,#N/A,FALSE,"Tickmarks"}</definedName>
    <definedName name="лж" localSheetId="2" hidden="1">{#N/A,#N/A,FALSE,"Aging Summary";#N/A,#N/A,FALSE,"Ratio Analysis";#N/A,#N/A,FALSE,"Test 120 Day Accts";#N/A,#N/A,FALSE,"Tickmarks"}</definedName>
    <definedName name="лж" hidden="1">{#N/A,#N/A,FALSE,"Aging Summary";#N/A,#N/A,FALSE,"Ratio Analysis";#N/A,#N/A,FALSE,"Test 120 Day Accts";#N/A,#N/A,FALSE,"Tickmarks"}</definedName>
    <definedName name="лж." localSheetId="3" hidden="1">{#N/A,#N/A,FALSE,"Aging Summary";#N/A,#N/A,FALSE,"Ratio Analysis";#N/A,#N/A,FALSE,"Test 120 Day Accts";#N/A,#N/A,FALSE,"Tickmarks"}</definedName>
    <definedName name="лж." localSheetId="1" hidden="1">{#N/A,#N/A,FALSE,"Aging Summary";#N/A,#N/A,FALSE,"Ratio Analysis";#N/A,#N/A,FALSE,"Test 120 Day Accts";#N/A,#N/A,FALSE,"Tickmarks"}</definedName>
    <definedName name="лж." localSheetId="2" hidden="1">{#N/A,#N/A,FALSE,"Aging Summary";#N/A,#N/A,FALSE,"Ratio Analysis";#N/A,#N/A,FALSE,"Test 120 Day Accts";#N/A,#N/A,FALSE,"Tickmarks"}</definedName>
    <definedName name="лж." hidden="1">{#N/A,#N/A,FALSE,"Aging Summary";#N/A,#N/A,FALSE,"Ratio Analysis";#N/A,#N/A,FALSE,"Test 120 Day Accts";#N/A,#N/A,FALSE,"Tickmarks"}</definedName>
    <definedName name="лж.ю" localSheetId="3" hidden="1">{#N/A,#N/A,FALSE,"Aging Summary";#N/A,#N/A,FALSE,"Ratio Analysis";#N/A,#N/A,FALSE,"Test 120 Day Accts";#N/A,#N/A,FALSE,"Tickmarks"}</definedName>
    <definedName name="лж.ю" localSheetId="1" hidden="1">{#N/A,#N/A,FALSE,"Aging Summary";#N/A,#N/A,FALSE,"Ratio Analysis";#N/A,#N/A,FALSE,"Test 120 Day Accts";#N/A,#N/A,FALSE,"Tickmarks"}</definedName>
    <definedName name="лж.ю" localSheetId="2" hidden="1">{#N/A,#N/A,FALSE,"Aging Summary";#N/A,#N/A,FALSE,"Ratio Analysis";#N/A,#N/A,FALSE,"Test 120 Day Accts";#N/A,#N/A,FALSE,"Tickmarks"}</definedName>
    <definedName name="лж.ю" hidden="1">{#N/A,#N/A,FALSE,"Aging Summary";#N/A,#N/A,FALSE,"Ratio Analysis";#N/A,#N/A,FALSE,"Test 120 Day Accts";#N/A,#N/A,FALSE,"Tickmarks"}</definedName>
    <definedName name="ЛИСТ2" localSheetId="3">#REF!</definedName>
    <definedName name="ЛИСТ2" localSheetId="1">#REF!</definedName>
    <definedName name="ЛИСТ2" localSheetId="0">#REF!</definedName>
    <definedName name="ЛИСТ2">#REF!</definedName>
    <definedName name="ллоро">'[99]Admin (H)'!$AE$6:$AE$211</definedName>
    <definedName name="лр" localSheetId="2">[100]t0_name!$D$6</definedName>
    <definedName name="лр">[101]t0_name!$D$6</definedName>
    <definedName name="лрлрлр" localSheetId="3" hidden="1">{#N/A,#N/A,FALSE,"Aging Summary";#N/A,#N/A,FALSE,"Ratio Analysis";#N/A,#N/A,FALSE,"Test 120 Day Accts";#N/A,#N/A,FALSE,"Tickmarks"}</definedName>
    <definedName name="лрлрлр" localSheetId="1" hidden="1">{#N/A,#N/A,FALSE,"Aging Summary";#N/A,#N/A,FALSE,"Ratio Analysis";#N/A,#N/A,FALSE,"Test 120 Day Accts";#N/A,#N/A,FALSE,"Tickmarks"}</definedName>
    <definedName name="лрлрлр" localSheetId="2" hidden="1">{#N/A,#N/A,FALSE,"Aging Summary";#N/A,#N/A,FALSE,"Ratio Analysis";#N/A,#N/A,FALSE,"Test 120 Day Accts";#N/A,#N/A,FALSE,"Tickmarks"}</definedName>
    <definedName name="лрлрлр" hidden="1">{#N/A,#N/A,FALSE,"Aging Summary";#N/A,#N/A,FALSE,"Ratio Analysis";#N/A,#N/A,FALSE,"Test 120 Day Accts";#N/A,#N/A,FALSE,"Tickmarks"}</definedName>
    <definedName name="м160" localSheetId="3">#REF!</definedName>
    <definedName name="м160" localSheetId="1">#REF!</definedName>
    <definedName name="м160" localSheetId="0">#REF!</definedName>
    <definedName name="м160">#REF!</definedName>
    <definedName name="м26" localSheetId="3">#REF!</definedName>
    <definedName name="м26" localSheetId="1">#REF!</definedName>
    <definedName name="м26" localSheetId="0">#REF!</definedName>
    <definedName name="м26">#REF!</definedName>
    <definedName name="Май" localSheetId="3">#REF!</definedName>
    <definedName name="Май" localSheetId="1">#REF!</definedName>
    <definedName name="Май" localSheetId="0">#REF!</definedName>
    <definedName name="Май">#REF!</definedName>
    <definedName name="Март" localSheetId="3">[75]Март!#REF!</definedName>
    <definedName name="Март" localSheetId="1">[75]Март!#REF!</definedName>
    <definedName name="Март" localSheetId="0">[75]Март!#REF!</definedName>
    <definedName name="Март">[75]Март!#REF!</definedName>
    <definedName name="март02г" localSheetId="3">[75]Январь!#REF!</definedName>
    <definedName name="март02г" localSheetId="1">[75]Январь!#REF!</definedName>
    <definedName name="март02г" localSheetId="0">[75]Январь!#REF!</definedName>
    <definedName name="март02г">[75]Январь!#REF!</definedName>
    <definedName name="март2002" localSheetId="3">[75]Июль!#REF!</definedName>
    <definedName name="март2002" localSheetId="1">[75]Июль!#REF!</definedName>
    <definedName name="март2002" localSheetId="0">[75]Июль!#REF!</definedName>
    <definedName name="март2002">[75]Июль!#REF!</definedName>
    <definedName name="мес1">[102]База!$Q$5:$Q$289</definedName>
    <definedName name="мес12">[103]База!$AB$5:$AB$289</definedName>
    <definedName name="мес2">[103]База!$R$5:$R$289</definedName>
    <definedName name="МИР" localSheetId="3">[20]!печ_кн1</definedName>
    <definedName name="МИР" localSheetId="1">[20]!печ_кн1</definedName>
    <definedName name="МИР" localSheetId="0">[20]!печ_кн1</definedName>
    <definedName name="МИР">[20]!печ_кн1</definedName>
    <definedName name="мирт" localSheetId="3" hidden="1">{#N/A,#N/A,FALSE,"Aging Summary";#N/A,#N/A,FALSE,"Ratio Analysis";#N/A,#N/A,FALSE,"Test 120 Day Accts";#N/A,#N/A,FALSE,"Tickmarks"}</definedName>
    <definedName name="мирт" localSheetId="1" hidden="1">{#N/A,#N/A,FALSE,"Aging Summary";#N/A,#N/A,FALSE,"Ratio Analysis";#N/A,#N/A,FALSE,"Test 120 Day Accts";#N/A,#N/A,FALSE,"Tickmarks"}</definedName>
    <definedName name="мирт" localSheetId="2" hidden="1">{#N/A,#N/A,FALSE,"Aging Summary";#N/A,#N/A,FALSE,"Ratio Analysis";#N/A,#N/A,FALSE,"Test 120 Day Accts";#N/A,#N/A,FALSE,"Tickmarks"}</definedName>
    <definedName name="мирт" hidden="1">{#N/A,#N/A,FALSE,"Aging Summary";#N/A,#N/A,FALSE,"Ratio Analysis";#N/A,#N/A,FALSE,"Test 120 Day Accts";#N/A,#N/A,FALSE,"Tickmarks"}</definedName>
    <definedName name="митдол" localSheetId="3" hidden="1">{#N/A,#N/A,FALSE,"Aging Summary";#N/A,#N/A,FALSE,"Ratio Analysis";#N/A,#N/A,FALSE,"Test 120 Day Accts";#N/A,#N/A,FALSE,"Tickmarks"}</definedName>
    <definedName name="митдол" localSheetId="1" hidden="1">{#N/A,#N/A,FALSE,"Aging Summary";#N/A,#N/A,FALSE,"Ratio Analysis";#N/A,#N/A,FALSE,"Test 120 Day Accts";#N/A,#N/A,FALSE,"Tickmarks"}</definedName>
    <definedName name="митдол" localSheetId="2" hidden="1">{#N/A,#N/A,FALSE,"Aging Summary";#N/A,#N/A,FALSE,"Ratio Analysis";#N/A,#N/A,FALSE,"Test 120 Day Accts";#N/A,#N/A,FALSE,"Tickmarks"}</definedName>
    <definedName name="митдол" hidden="1">{#N/A,#N/A,FALSE,"Aging Summary";#N/A,#N/A,FALSE,"Ratio Analysis";#N/A,#N/A,FALSE,"Test 120 Day Accts";#N/A,#N/A,FALSE,"Tickmarks"}</definedName>
    <definedName name="миь" localSheetId="3" hidden="1">{#N/A,#N/A,FALSE,"Aging Summary";#N/A,#N/A,FALSE,"Ratio Analysis";#N/A,#N/A,FALSE,"Test 120 Day Accts";#N/A,#N/A,FALSE,"Tickmarks"}</definedName>
    <definedName name="миь" localSheetId="1" hidden="1">{#N/A,#N/A,FALSE,"Aging Summary";#N/A,#N/A,FALSE,"Ratio Analysis";#N/A,#N/A,FALSE,"Test 120 Day Accts";#N/A,#N/A,FALSE,"Tickmarks"}</definedName>
    <definedName name="миь" localSheetId="2" hidden="1">{#N/A,#N/A,FALSE,"Aging Summary";#N/A,#N/A,FALSE,"Ratio Analysis";#N/A,#N/A,FALSE,"Test 120 Day Accts";#N/A,#N/A,FALSE,"Tickmarks"}</definedName>
    <definedName name="миь" hidden="1">{#N/A,#N/A,FALSE,"Aging Summary";#N/A,#N/A,FALSE,"Ratio Analysis";#N/A,#N/A,FALSE,"Test 120 Day Accts";#N/A,#N/A,FALSE,"Tickmarks"}</definedName>
    <definedName name="ммм" localSheetId="3">#REF!</definedName>
    <definedName name="ммм" localSheetId="1">#REF!</definedName>
    <definedName name="ммм" localSheetId="0">#REF!</definedName>
    <definedName name="ммм">#REF!</definedName>
    <definedName name="мрп">[104]справка!$A$4:$B$15</definedName>
    <definedName name="мсииит" localSheetId="3" hidden="1">{#N/A,#N/A,FALSE,"Aging Summary";#N/A,#N/A,FALSE,"Ratio Analysis";#N/A,#N/A,FALSE,"Test 120 Day Accts";#N/A,#N/A,FALSE,"Tickmarks"}</definedName>
    <definedName name="мсииит" localSheetId="1" hidden="1">{#N/A,#N/A,FALSE,"Aging Summary";#N/A,#N/A,FALSE,"Ratio Analysis";#N/A,#N/A,FALSE,"Test 120 Day Accts";#N/A,#N/A,FALSE,"Tickmarks"}</definedName>
    <definedName name="мсииит" localSheetId="2" hidden="1">{#N/A,#N/A,FALSE,"Aging Summary";#N/A,#N/A,FALSE,"Ratio Analysis";#N/A,#N/A,FALSE,"Test 120 Day Accts";#N/A,#N/A,FALSE,"Tickmarks"}</definedName>
    <definedName name="мсииит" hidden="1">{#N/A,#N/A,FALSE,"Aging Summary";#N/A,#N/A,FALSE,"Ratio Analysis";#N/A,#N/A,FALSE,"Test 120 Day Accts";#N/A,#N/A,FALSE,"Tickmarks"}</definedName>
    <definedName name="мтоборлгр" localSheetId="3" hidden="1">{#N/A,#N/A,FALSE,"Aging Summary";#N/A,#N/A,FALSE,"Ratio Analysis";#N/A,#N/A,FALSE,"Test 120 Day Accts";#N/A,#N/A,FALSE,"Tickmarks"}</definedName>
    <definedName name="мтоборлгр" localSheetId="1" hidden="1">{#N/A,#N/A,FALSE,"Aging Summary";#N/A,#N/A,FALSE,"Ratio Analysis";#N/A,#N/A,FALSE,"Test 120 Day Accts";#N/A,#N/A,FALSE,"Tickmarks"}</definedName>
    <definedName name="мтоборлгр" localSheetId="2" hidden="1">{#N/A,#N/A,FALSE,"Aging Summary";#N/A,#N/A,FALSE,"Ratio Analysis";#N/A,#N/A,FALSE,"Test 120 Day Accts";#N/A,#N/A,FALSE,"Tickmarks"}</definedName>
    <definedName name="мтоборлгр" hidden="1">{#N/A,#N/A,FALSE,"Aging Summary";#N/A,#N/A,FALSE,"Ratio Analysis";#N/A,#N/A,FALSE,"Test 120 Day Accts";#N/A,#N/A,FALSE,"Tickmarks"}</definedName>
    <definedName name="мтьб" localSheetId="3" hidden="1">{#N/A,#N/A,FALSE,"Aging Summary";#N/A,#N/A,FALSE,"Ratio Analysis";#N/A,#N/A,FALSE,"Test 120 Day Accts";#N/A,#N/A,FALSE,"Tickmarks"}</definedName>
    <definedName name="мтьб" localSheetId="1" hidden="1">{#N/A,#N/A,FALSE,"Aging Summary";#N/A,#N/A,FALSE,"Ratio Analysis";#N/A,#N/A,FALSE,"Test 120 Day Accts";#N/A,#N/A,FALSE,"Tickmarks"}</definedName>
    <definedName name="мтьб" localSheetId="2" hidden="1">{#N/A,#N/A,FALSE,"Aging Summary";#N/A,#N/A,FALSE,"Ratio Analysis";#N/A,#N/A,FALSE,"Test 120 Day Accts";#N/A,#N/A,FALSE,"Tickmarks"}</definedName>
    <definedName name="мтьб" hidden="1">{#N/A,#N/A,FALSE,"Aging Summary";#N/A,#N/A,FALSE,"Ratio Analysis";#N/A,#N/A,FALSE,"Test 120 Day Accts";#N/A,#N/A,FALSE,"Tickmarks"}</definedName>
    <definedName name="мьобиоб" localSheetId="3" hidden="1">{#N/A,#N/A,FALSE,"Aging Summary";#N/A,#N/A,FALSE,"Ratio Analysis";#N/A,#N/A,FALSE,"Test 120 Day Accts";#N/A,#N/A,FALSE,"Tickmarks"}</definedName>
    <definedName name="мьобиоб" localSheetId="1" hidden="1">{#N/A,#N/A,FALSE,"Aging Summary";#N/A,#N/A,FALSE,"Ratio Analysis";#N/A,#N/A,FALSE,"Test 120 Day Accts";#N/A,#N/A,FALSE,"Tickmarks"}</definedName>
    <definedName name="мьобиоб" localSheetId="2" hidden="1">{#N/A,#N/A,FALSE,"Aging Summary";#N/A,#N/A,FALSE,"Ratio Analysis";#N/A,#N/A,FALSE,"Test 120 Day Accts";#N/A,#N/A,FALSE,"Tickmarks"}</definedName>
    <definedName name="мьобиоб" hidden="1">{#N/A,#N/A,FALSE,"Aging Summary";#N/A,#N/A,FALSE,"Ratio Analysis";#N/A,#N/A,FALSE,"Test 120 Day Accts";#N/A,#N/A,FALSE,"Tickmarks"}</definedName>
    <definedName name="н" localSheetId="3" hidden="1">{#N/A,#N/A,FALSE,"Aging Summary";#N/A,#N/A,FALSE,"Ratio Analysis";#N/A,#N/A,FALSE,"Test 120 Day Accts";#N/A,#N/A,FALSE,"Tickmarks"}</definedName>
    <definedName name="н" localSheetId="1" hidden="1">{#N/A,#N/A,FALSE,"Aging Summary";#N/A,#N/A,FALSE,"Ratio Analysis";#N/A,#N/A,FALSE,"Test 120 Day Accts";#N/A,#N/A,FALSE,"Tickmarks"}</definedName>
    <definedName name="н" localSheetId="2" hidden="1">{#N/A,#N/A,FALSE,"Aging Summary";#N/A,#N/A,FALSE,"Ratio Analysis";#N/A,#N/A,FALSE,"Test 120 Day Accts";#N/A,#N/A,FALSE,"Tickmarks"}</definedName>
    <definedName name="н" hidden="1">{#N/A,#N/A,FALSE,"Aging Summary";#N/A,#N/A,FALSE,"Ratio Analysis";#N/A,#N/A,FALSE,"Test 120 Day Accts";#N/A,#N/A,FALSE,"Tickmarks"}</definedName>
    <definedName name="накл_горн_Камыс" localSheetId="3">#REF!</definedName>
    <definedName name="накл_горн_Камыс" localSheetId="1">#REF!</definedName>
    <definedName name="накл_горн_Камыс" localSheetId="0">#REF!</definedName>
    <definedName name="накл_горн_Камыс">#REF!</definedName>
    <definedName name="накл_горн_Тур_938_53" localSheetId="3">#REF!</definedName>
    <definedName name="накл_горн_Тур_938_53" localSheetId="1">#REF!</definedName>
    <definedName name="накл_горн_Тур_938_53" localSheetId="0">#REF!</definedName>
    <definedName name="накл_горн_Тур_938_53">#REF!</definedName>
    <definedName name="накл_обог_ЖОФ" localSheetId="3">#REF!</definedName>
    <definedName name="накл_обог_ЖОФ" localSheetId="1">#REF!</definedName>
    <definedName name="накл_обог_ЖОФ" localSheetId="0">#REF!</definedName>
    <definedName name="накл_обог_ЖОФ">#REF!</definedName>
    <definedName name="накл_обог_Камыс" localSheetId="3">#REF!</definedName>
    <definedName name="накл_обог_Камыс" localSheetId="1">#REF!</definedName>
    <definedName name="накл_обог_Камыс" localSheetId="0">#REF!</definedName>
    <definedName name="накл_обог_Камыс">#REF!</definedName>
    <definedName name="накл_обог_Тур_938_53" localSheetId="3">#REF!</definedName>
    <definedName name="накл_обог_Тур_938_53" localSheetId="1">#REF!</definedName>
    <definedName name="накл_обог_Тур_938_53" localSheetId="0">#REF!</definedName>
    <definedName name="накл_обог_Тур_938_53">#REF!</definedName>
    <definedName name="наташа" localSheetId="3" hidden="1">{#N/A,#N/A,FALSE,"Aging Summary";#N/A,#N/A,FALSE,"Ratio Analysis";#N/A,#N/A,FALSE,"Test 120 Day Accts";#N/A,#N/A,FALSE,"Tickmarks"}</definedName>
    <definedName name="наташа" localSheetId="1" hidden="1">{#N/A,#N/A,FALSE,"Aging Summary";#N/A,#N/A,FALSE,"Ratio Analysis";#N/A,#N/A,FALSE,"Test 120 Day Accts";#N/A,#N/A,FALSE,"Tickmarks"}</definedName>
    <definedName name="наташа" localSheetId="2" hidden="1">{#N/A,#N/A,FALSE,"Aging Summary";#N/A,#N/A,FALSE,"Ratio Analysis";#N/A,#N/A,FALSE,"Test 120 Day Accts";#N/A,#N/A,FALSE,"Tickmarks"}</definedName>
    <definedName name="наташа" hidden="1">{#N/A,#N/A,FALSE,"Aging Summary";#N/A,#N/A,FALSE,"Ratio Analysis";#N/A,#N/A,FALSE,"Test 120 Day Accts";#N/A,#N/A,FALSE,"Tickmarks"}</definedName>
    <definedName name="нгеш" localSheetId="3" hidden="1">{#N/A,#N/A,FALSE,"Aging Summary";#N/A,#N/A,FALSE,"Ratio Analysis";#N/A,#N/A,FALSE,"Test 120 Day Accts";#N/A,#N/A,FALSE,"Tickmarks"}</definedName>
    <definedName name="нгеш" localSheetId="1" hidden="1">{#N/A,#N/A,FALSE,"Aging Summary";#N/A,#N/A,FALSE,"Ratio Analysis";#N/A,#N/A,FALSE,"Test 120 Day Accts";#N/A,#N/A,FALSE,"Tickmarks"}</definedName>
    <definedName name="нгеш" localSheetId="2" hidden="1">{#N/A,#N/A,FALSE,"Aging Summary";#N/A,#N/A,FALSE,"Ratio Analysis";#N/A,#N/A,FALSE,"Test 120 Day Accts";#N/A,#N/A,FALSE,"Tickmarks"}</definedName>
    <definedName name="нгеш" hidden="1">{#N/A,#N/A,FALSE,"Aging Summary";#N/A,#N/A,FALSE,"Ratio Analysis";#N/A,#N/A,FALSE,"Test 120 Day Accts";#N/A,#N/A,FALSE,"Tickmarks"}</definedName>
    <definedName name="нлдщд" localSheetId="3" hidden="1">{#N/A,#N/A,FALSE,"Aging Summary";#N/A,#N/A,FALSE,"Ratio Analysis";#N/A,#N/A,FALSE,"Test 120 Day Accts";#N/A,#N/A,FALSE,"Tickmarks"}</definedName>
    <definedName name="нлдщд" localSheetId="1" hidden="1">{#N/A,#N/A,FALSE,"Aging Summary";#N/A,#N/A,FALSE,"Ratio Analysis";#N/A,#N/A,FALSE,"Test 120 Day Accts";#N/A,#N/A,FALSE,"Tickmarks"}</definedName>
    <definedName name="нлдщд" localSheetId="2" hidden="1">{#N/A,#N/A,FALSE,"Aging Summary";#N/A,#N/A,FALSE,"Ratio Analysis";#N/A,#N/A,FALSE,"Test 120 Day Accts";#N/A,#N/A,FALSE,"Tickmarks"}</definedName>
    <definedName name="нлдщд" hidden="1">{#N/A,#N/A,FALSE,"Aging Summary";#N/A,#N/A,FALSE,"Ratio Analysis";#N/A,#N/A,FALSE,"Test 120 Day Accts";#N/A,#N/A,FALSE,"Tickmarks"}</definedName>
    <definedName name="норма" localSheetId="3">#REF!</definedName>
    <definedName name="норма" localSheetId="1">#REF!</definedName>
    <definedName name="норма" localSheetId="0">#REF!</definedName>
    <definedName name="норма">#REF!</definedName>
    <definedName name="Ноябрь" localSheetId="3">[75]Ноябрь!#REF!</definedName>
    <definedName name="Ноябрь" localSheetId="1">[75]Ноябрь!#REF!</definedName>
    <definedName name="Ноябрь" localSheetId="0">[75]Ноябрь!#REF!</definedName>
    <definedName name="Ноябрь">[75]Ноябрь!#REF!</definedName>
    <definedName name="нрлшюж" localSheetId="3" hidden="1">{#N/A,#N/A,FALSE,"Aging Summary";#N/A,#N/A,FALSE,"Ratio Analysis";#N/A,#N/A,FALSE,"Test 120 Day Accts";#N/A,#N/A,FALSE,"Tickmarks"}</definedName>
    <definedName name="нрлшюж" localSheetId="1" hidden="1">{#N/A,#N/A,FALSE,"Aging Summary";#N/A,#N/A,FALSE,"Ratio Analysis";#N/A,#N/A,FALSE,"Test 120 Day Accts";#N/A,#N/A,FALSE,"Tickmarks"}</definedName>
    <definedName name="нрлшюж" localSheetId="2" hidden="1">{#N/A,#N/A,FALSE,"Aging Summary";#N/A,#N/A,FALSE,"Ratio Analysis";#N/A,#N/A,FALSE,"Test 120 Day Accts";#N/A,#N/A,FALSE,"Tickmarks"}</definedName>
    <definedName name="нрлшюж" hidden="1">{#N/A,#N/A,FALSE,"Aging Summary";#N/A,#N/A,FALSE,"Ratio Analysis";#N/A,#N/A,FALSE,"Test 120 Day Accts";#N/A,#N/A,FALSE,"Tickmarks"}</definedName>
    <definedName name="_xlnm.Print_Area" localSheetId="3">F4_КФО!$B$1:$J$31</definedName>
    <definedName name="_xlnm.Print_Area" localSheetId="1">'Ф 2_КФО'!$A$1:$E$47</definedName>
    <definedName name="_xlnm.Print_Area" localSheetId="0">Ф1_КФО!$A$1:$L$64</definedName>
    <definedName name="_xlnm.Print_Area" localSheetId="2">Ф3_КФО!$A$1:$D$89</definedName>
    <definedName name="_xlnm.Print_Area">#REF!</definedName>
    <definedName name="Область_печати_ИМ" localSheetId="3">#REF!</definedName>
    <definedName name="Область_печати_ИМ" localSheetId="1">#REF!</definedName>
    <definedName name="Область_печати_ИМ" localSheetId="0">#REF!</definedName>
    <definedName name="Область_печати_ИМ">#REF!</definedName>
    <definedName name="оборуд">[105]name!$D$3</definedName>
    <definedName name="ог" localSheetId="3" hidden="1">{#N/A,#N/A,FALSE,"Aging Summary";#N/A,#N/A,FALSE,"Ratio Analysis";#N/A,#N/A,FALSE,"Test 120 Day Accts";#N/A,#N/A,FALSE,"Tickmarks"}</definedName>
    <definedName name="ог" localSheetId="1" hidden="1">{#N/A,#N/A,FALSE,"Aging Summary";#N/A,#N/A,FALSE,"Ratio Analysis";#N/A,#N/A,FALSE,"Test 120 Day Accts";#N/A,#N/A,FALSE,"Tickmarks"}</definedName>
    <definedName name="ог" localSheetId="2" hidden="1">{#N/A,#N/A,FALSE,"Aging Summary";#N/A,#N/A,FALSE,"Ratio Analysis";#N/A,#N/A,FALSE,"Test 120 Day Accts";#N/A,#N/A,FALSE,"Tickmarks"}</definedName>
    <definedName name="ог" hidden="1">{#N/A,#N/A,FALSE,"Aging Summary";#N/A,#N/A,FALSE,"Ratio Analysis";#N/A,#N/A,FALSE,"Test 120 Day Accts";#N/A,#N/A,FALSE,"Tickmarks"}</definedName>
    <definedName name="окт" localSheetId="3">[75]Март!#REF!</definedName>
    <definedName name="окт" localSheetId="1">[75]Март!#REF!</definedName>
    <definedName name="окт" localSheetId="0">[75]Март!#REF!</definedName>
    <definedName name="окт">[75]Март!#REF!</definedName>
    <definedName name="Октябрь" localSheetId="3">#REF!</definedName>
    <definedName name="Октябрь" localSheetId="1">#REF!</definedName>
    <definedName name="Октябрь" localSheetId="0">#REF!</definedName>
    <definedName name="Октябрь">#REF!</definedName>
    <definedName name="октябрь2002" localSheetId="3">[75]Январь!#REF!</definedName>
    <definedName name="октябрь2002" localSheetId="1">[75]Январь!#REF!</definedName>
    <definedName name="октябрь2002" localSheetId="0">[75]Январь!#REF!</definedName>
    <definedName name="октябрь2002">[75]Январь!#REF!</definedName>
    <definedName name="октябрьуслуги" localSheetId="3">[75]Сентябрь!#REF!</definedName>
    <definedName name="октябрьуслуги" localSheetId="1">[75]Сентябрь!#REF!</definedName>
    <definedName name="октябрьуслуги" localSheetId="0">[75]Сентябрь!#REF!</definedName>
    <definedName name="октябрьуслуги">[75]Сентябрь!#REF!</definedName>
    <definedName name="олж" localSheetId="3" hidden="1">{#N/A,#N/A,FALSE,"Aging Summary";#N/A,#N/A,FALSE,"Ratio Analysis";#N/A,#N/A,FALSE,"Test 120 Day Accts";#N/A,#N/A,FALSE,"Tickmarks"}</definedName>
    <definedName name="олж" localSheetId="1" hidden="1">{#N/A,#N/A,FALSE,"Aging Summary";#N/A,#N/A,FALSE,"Ratio Analysis";#N/A,#N/A,FALSE,"Test 120 Day Accts";#N/A,#N/A,FALSE,"Tickmarks"}</definedName>
    <definedName name="олж" localSheetId="2" hidden="1">{#N/A,#N/A,FALSE,"Aging Summary";#N/A,#N/A,FALSE,"Ratio Analysis";#N/A,#N/A,FALSE,"Test 120 Day Accts";#N/A,#N/A,FALSE,"Tickmarks"}</definedName>
    <definedName name="олж" hidden="1">{#N/A,#N/A,FALSE,"Aging Summary";#N/A,#N/A,FALSE,"Ratio Analysis";#N/A,#N/A,FALSE,"Test 120 Day Accts";#N/A,#N/A,FALSE,"Tickmarks"}</definedName>
    <definedName name="олрррррал" localSheetId="3" hidden="1">{#N/A,#N/A,FALSE,"Aging Summary";#N/A,#N/A,FALSE,"Ratio Analysis";#N/A,#N/A,FALSE,"Test 120 Day Accts";#N/A,#N/A,FALSE,"Tickmarks"}</definedName>
    <definedName name="олрррррал" localSheetId="1" hidden="1">{#N/A,#N/A,FALSE,"Aging Summary";#N/A,#N/A,FALSE,"Ratio Analysis";#N/A,#N/A,FALSE,"Test 120 Day Accts";#N/A,#N/A,FALSE,"Tickmarks"}</definedName>
    <definedName name="олрррррал" localSheetId="2" hidden="1">{#N/A,#N/A,FALSE,"Aging Summary";#N/A,#N/A,FALSE,"Ratio Analysis";#N/A,#N/A,FALSE,"Test 120 Day Accts";#N/A,#N/A,FALSE,"Tickmarks"}</definedName>
    <definedName name="олрррррал" hidden="1">{#N/A,#N/A,FALSE,"Aging Summary";#N/A,#N/A,FALSE,"Ratio Analysis";#N/A,#N/A,FALSE,"Test 120 Day Accts";#N/A,#N/A,FALSE,"Tickmarks"}</definedName>
    <definedName name="онтм">[105]name!$D$9</definedName>
    <definedName name="ор" localSheetId="3" hidden="1">{#N/A,#N/A,FALSE,"Aging Summary";#N/A,#N/A,FALSE,"Ratio Analysis";#N/A,#N/A,FALSE,"Test 120 Day Accts";#N/A,#N/A,FALSE,"Tickmarks"}</definedName>
    <definedName name="ор" localSheetId="1" hidden="1">{#N/A,#N/A,FALSE,"Aging Summary";#N/A,#N/A,FALSE,"Ratio Analysis";#N/A,#N/A,FALSE,"Test 120 Day Accts";#N/A,#N/A,FALSE,"Tickmarks"}</definedName>
    <definedName name="ор" localSheetId="2" hidden="1">{#N/A,#N/A,FALSE,"Aging Summary";#N/A,#N/A,FALSE,"Ratio Analysis";#N/A,#N/A,FALSE,"Test 120 Day Accts";#N/A,#N/A,FALSE,"Tickmarks"}</definedName>
    <definedName name="ор" hidden="1">{#N/A,#N/A,FALSE,"Aging Summary";#N/A,#N/A,FALSE,"Ratio Analysis";#N/A,#N/A,FALSE,"Test 120 Day Accts";#N/A,#N/A,FALSE,"Tickmarks"}</definedName>
    <definedName name="Ора">'[106]поставка сравн13'!$A$1:$Q$30</definedName>
    <definedName name="Ораз">[85]Форма2!$D$179:$F$185,[85]Форма2!$D$175:$F$177,[85]Форма2!$D$165:$F$173,[85]Форма2!$D$165</definedName>
    <definedName name="оро" localSheetId="3" hidden="1">{#N/A,#N/A,FALSE,"Aging Summary";#N/A,#N/A,FALSE,"Ratio Analysis";#N/A,#N/A,FALSE,"Test 120 Day Accts";#N/A,#N/A,FALSE,"Tickmarks"}</definedName>
    <definedName name="оро" localSheetId="1" hidden="1">{#N/A,#N/A,FALSE,"Aging Summary";#N/A,#N/A,FALSE,"Ratio Analysis";#N/A,#N/A,FALSE,"Test 120 Day Accts";#N/A,#N/A,FALSE,"Tickmarks"}</definedName>
    <definedName name="оро" localSheetId="2" hidden="1">{#N/A,#N/A,FALSE,"Aging Summary";#N/A,#N/A,FALSE,"Ratio Analysis";#N/A,#N/A,FALSE,"Test 120 Day Accts";#N/A,#N/A,FALSE,"Tickmarks"}</definedName>
    <definedName name="оро" hidden="1">{#N/A,#N/A,FALSE,"Aging Summary";#N/A,#N/A,FALSE,"Ratio Analysis";#N/A,#N/A,FALSE,"Test 120 Day Accts";#N/A,#N/A,FALSE,"Tickmarks"}</definedName>
    <definedName name="п" localSheetId="3">#REF!</definedName>
    <definedName name="п" localSheetId="1">#REF!</definedName>
    <definedName name="п" localSheetId="0">#REF!</definedName>
    <definedName name="п">#REF!</definedName>
    <definedName name="пдлжщ" localSheetId="3" hidden="1">{#N/A,#N/A,FALSE,"Aging Summary";#N/A,#N/A,FALSE,"Ratio Analysis";#N/A,#N/A,FALSE,"Test 120 Day Accts";#N/A,#N/A,FALSE,"Tickmarks"}</definedName>
    <definedName name="пдлжщ" localSheetId="1" hidden="1">{#N/A,#N/A,FALSE,"Aging Summary";#N/A,#N/A,FALSE,"Ratio Analysis";#N/A,#N/A,FALSE,"Test 120 Day Accts";#N/A,#N/A,FALSE,"Tickmarks"}</definedName>
    <definedName name="пдлжщ" localSheetId="2" hidden="1">{#N/A,#N/A,FALSE,"Aging Summary";#N/A,#N/A,FALSE,"Ratio Analysis";#N/A,#N/A,FALSE,"Test 120 Day Accts";#N/A,#N/A,FALSE,"Tickmarks"}</definedName>
    <definedName name="пдлжщ" hidden="1">{#N/A,#N/A,FALSE,"Aging Summary";#N/A,#N/A,FALSE,"Ratio Analysis";#N/A,#N/A,FALSE,"Test 120 Day Accts";#N/A,#N/A,FALSE,"Tickmarks"}</definedName>
    <definedName name="пенс_отч_уггр" localSheetId="3">[93]налоги!#REF!</definedName>
    <definedName name="пенс_отч_уггр" localSheetId="1">[93]налоги!#REF!</definedName>
    <definedName name="пенс_отч_уггр" localSheetId="0">[93]налоги!#REF!</definedName>
    <definedName name="пенс_отч_уггр">[93]налоги!#REF!</definedName>
    <definedName name="печ_гиш" localSheetId="3">[20]!печ_гиш</definedName>
    <definedName name="печ_гиш" localSheetId="1">[20]!печ_гиш</definedName>
    <definedName name="печ_гиш" localSheetId="0">[20]!печ_гиш</definedName>
    <definedName name="печ_гиш">[20]!печ_гиш</definedName>
    <definedName name="печ_диспспр" localSheetId="3">[20]!печ_диспспр</definedName>
    <definedName name="печ_диспспр" localSheetId="1">[20]!печ_диспспр</definedName>
    <definedName name="печ_диспспр" localSheetId="0">[20]!печ_диспспр</definedName>
    <definedName name="печ_диспспр">[20]!печ_диспспр</definedName>
    <definedName name="печ_кн" localSheetId="3">[20]!печ_кн</definedName>
    <definedName name="печ_кн" localSheetId="1">[20]!печ_кн</definedName>
    <definedName name="печ_кн" localSheetId="0">[20]!печ_кн</definedName>
    <definedName name="печ_кн">[20]!печ_кн</definedName>
    <definedName name="печ_кн1" localSheetId="3">[20]!печ_кн1</definedName>
    <definedName name="печ_кн1" localSheetId="1">[20]!печ_кн1</definedName>
    <definedName name="печ_кн1" localSheetId="0">[20]!печ_кн1</definedName>
    <definedName name="печ_кн1">[20]!печ_кн1</definedName>
    <definedName name="печ_кн11" localSheetId="3">[20]!печ_кн11</definedName>
    <definedName name="печ_кн11" localSheetId="1">[20]!печ_кн11</definedName>
    <definedName name="печ_кн11" localSheetId="0">[20]!печ_кн11</definedName>
    <definedName name="печ_кн11">[20]!печ_кн11</definedName>
    <definedName name="печ_месп" localSheetId="3">[20]!печ_месп</definedName>
    <definedName name="печ_месп" localSheetId="1">[20]!печ_месп</definedName>
    <definedName name="печ_месп" localSheetId="0">[20]!печ_месп</definedName>
    <definedName name="печ_месп">[20]!печ_месп</definedName>
    <definedName name="печ_меср" localSheetId="3">[20]!печ_меср</definedName>
    <definedName name="печ_меср" localSheetId="1">[20]!печ_меср</definedName>
    <definedName name="печ_меср" localSheetId="0">[20]!печ_меср</definedName>
    <definedName name="печ_меср">[20]!печ_меср</definedName>
    <definedName name="печ_оснспр" localSheetId="3">[20]!печ_оснспр</definedName>
    <definedName name="печ_оснспр" localSheetId="1">[20]!печ_оснспр</definedName>
    <definedName name="печ_оснспр" localSheetId="0">[20]!печ_оснспр</definedName>
    <definedName name="печ_оснспр">[20]!печ_оснспр</definedName>
    <definedName name="печ_отч" localSheetId="3">[20]!печ_отч</definedName>
    <definedName name="печ_отч" localSheetId="1">[20]!печ_отч</definedName>
    <definedName name="печ_отч" localSheetId="0">[20]!печ_отч</definedName>
    <definedName name="печ_отч">[20]!печ_отч</definedName>
    <definedName name="печ_отч1" localSheetId="3">[20]!печ_отч1</definedName>
    <definedName name="печ_отч1" localSheetId="1">[20]!печ_отч1</definedName>
    <definedName name="печ_отч1" localSheetId="0">[20]!печ_отч1</definedName>
    <definedName name="печ_отч1">[20]!печ_отч1</definedName>
    <definedName name="печ_пл1" localSheetId="3">[20]!печ_пл1</definedName>
    <definedName name="печ_пл1" localSheetId="1">[20]!печ_пл1</definedName>
    <definedName name="печ_пл1" localSheetId="0">[20]!печ_пл1</definedName>
    <definedName name="печ_пл1">[20]!печ_пл1</definedName>
    <definedName name="печать" localSheetId="3">[20]ЯНВ_99!печать</definedName>
    <definedName name="печать" localSheetId="1">[20]ЯНВ_99!печать</definedName>
    <definedName name="печать" localSheetId="0">[20]ЯНВ_99!печать</definedName>
    <definedName name="печать">[20]ЯНВ_99!печать</definedName>
    <definedName name="печать_перкв" localSheetId="3">[20]!печать_перкв</definedName>
    <definedName name="печать_перкв" localSheetId="1">[20]!печать_перкв</definedName>
    <definedName name="печать_перкв" localSheetId="0">[20]!печать_перкв</definedName>
    <definedName name="печать_перкв">[20]!печать_перкв</definedName>
    <definedName name="печать_рабкв" localSheetId="3">[20]!печать_рабкв</definedName>
    <definedName name="печать_рабкв" localSheetId="1">[20]!печать_рабкв</definedName>
    <definedName name="печать_рабкв" localSheetId="0">[20]!печать_рабкв</definedName>
    <definedName name="печать_рабкв">[20]!печать_рабкв</definedName>
    <definedName name="ПЗ">[107]t0_name!$D$3</definedName>
    <definedName name="пиь" localSheetId="3" hidden="1">{#N/A,#N/A,FALSE,"Aging Summary";#N/A,#N/A,FALSE,"Ratio Analysis";#N/A,#N/A,FALSE,"Test 120 Day Accts";#N/A,#N/A,FALSE,"Tickmarks"}</definedName>
    <definedName name="пиь" localSheetId="1" hidden="1">{#N/A,#N/A,FALSE,"Aging Summary";#N/A,#N/A,FALSE,"Ratio Analysis";#N/A,#N/A,FALSE,"Test 120 Day Accts";#N/A,#N/A,FALSE,"Tickmarks"}</definedName>
    <definedName name="пиь" localSheetId="2" hidden="1">{#N/A,#N/A,FALSE,"Aging Summary";#N/A,#N/A,FALSE,"Ratio Analysis";#N/A,#N/A,FALSE,"Test 120 Day Accts";#N/A,#N/A,FALSE,"Tickmarks"}</definedName>
    <definedName name="пиь" hidden="1">{#N/A,#N/A,FALSE,"Aging Summary";#N/A,#N/A,FALSE,"Ratio Analysis";#N/A,#N/A,FALSE,"Test 120 Day Accts";#N/A,#N/A,FALSE,"Tickmarks"}</definedName>
    <definedName name="по" localSheetId="3" hidden="1">{#N/A,#N/A,FALSE,"Aging Summary";#N/A,#N/A,FALSE,"Ratio Analysis";#N/A,#N/A,FALSE,"Test 120 Day Accts";#N/A,#N/A,FALSE,"Tickmarks"}</definedName>
    <definedName name="по" localSheetId="1" hidden="1">{#N/A,#N/A,FALSE,"Aging Summary";#N/A,#N/A,FALSE,"Ratio Analysis";#N/A,#N/A,FALSE,"Test 120 Day Accts";#N/A,#N/A,FALSE,"Tickmarks"}</definedName>
    <definedName name="по" localSheetId="2" hidden="1">{#N/A,#N/A,FALSE,"Aging Summary";#N/A,#N/A,FALSE,"Ratio Analysis";#N/A,#N/A,FALSE,"Test 120 Day Accts";#N/A,#N/A,FALSE,"Tickmarks"}</definedName>
    <definedName name="по" hidden="1">{#N/A,#N/A,FALSE,"Aging Summary";#N/A,#N/A,FALSE,"Ratio Analysis";#N/A,#N/A,FALSE,"Test 120 Day Accts";#N/A,#N/A,FALSE,"Tickmarks"}</definedName>
    <definedName name="побло" localSheetId="3" hidden="1">{#N/A,#N/A,FALSE,"Aging Summary";#N/A,#N/A,FALSE,"Ratio Analysis";#N/A,#N/A,FALSE,"Test 120 Day Accts";#N/A,#N/A,FALSE,"Tickmarks"}</definedName>
    <definedName name="побло" localSheetId="1" hidden="1">{#N/A,#N/A,FALSE,"Aging Summary";#N/A,#N/A,FALSE,"Ratio Analysis";#N/A,#N/A,FALSE,"Test 120 Day Accts";#N/A,#N/A,FALSE,"Tickmarks"}</definedName>
    <definedName name="побло" localSheetId="2" hidden="1">{#N/A,#N/A,FALSE,"Aging Summary";#N/A,#N/A,FALSE,"Ratio Analysis";#N/A,#N/A,FALSE,"Test 120 Day Accts";#N/A,#N/A,FALSE,"Tickmarks"}</definedName>
    <definedName name="побло" hidden="1">{#N/A,#N/A,FALSE,"Aging Summary";#N/A,#N/A,FALSE,"Ratio Analysis";#N/A,#N/A,FALSE,"Test 120 Day Accts";#N/A,#N/A,FALSE,"Tickmarks"}</definedName>
    <definedName name="полап" localSheetId="3" hidden="1">{#N/A,#N/A,FALSE,"Aging Summary";#N/A,#N/A,FALSE,"Ratio Analysis";#N/A,#N/A,FALSE,"Test 120 Day Accts";#N/A,#N/A,FALSE,"Tickmarks"}</definedName>
    <definedName name="полап" localSheetId="1" hidden="1">{#N/A,#N/A,FALSE,"Aging Summary";#N/A,#N/A,FALSE,"Ratio Analysis";#N/A,#N/A,FALSE,"Test 120 Day Accts";#N/A,#N/A,FALSE,"Tickmarks"}</definedName>
    <definedName name="полап" localSheetId="2" hidden="1">{#N/A,#N/A,FALSE,"Aging Summary";#N/A,#N/A,FALSE,"Ratio Analysis";#N/A,#N/A,FALSE,"Test 120 Day Accts";#N/A,#N/A,FALSE,"Tickmarks"}</definedName>
    <definedName name="полап" hidden="1">{#N/A,#N/A,FALSE,"Aging Summary";#N/A,#N/A,FALSE,"Ratio Analysis";#N/A,#N/A,FALSE,"Test 120 Day Accts";#N/A,#N/A,FALSE,"Tickmarks"}</definedName>
    <definedName name="попо" localSheetId="3" hidden="1">{#N/A,#N/A,FALSE,"Aging Summary";#N/A,#N/A,FALSE,"Ratio Analysis";#N/A,#N/A,FALSE,"Test 120 Day Accts";#N/A,#N/A,FALSE,"Tickmarks"}</definedName>
    <definedName name="попо" localSheetId="1" hidden="1">{#N/A,#N/A,FALSE,"Aging Summary";#N/A,#N/A,FALSE,"Ratio Analysis";#N/A,#N/A,FALSE,"Test 120 Day Accts";#N/A,#N/A,FALSE,"Tickmarks"}</definedName>
    <definedName name="попо" localSheetId="2" hidden="1">{#N/A,#N/A,FALSE,"Aging Summary";#N/A,#N/A,FALSE,"Ratio Analysis";#N/A,#N/A,FALSE,"Test 120 Day Accts";#N/A,#N/A,FALSE,"Tickmarks"}</definedName>
    <definedName name="попо" hidden="1">{#N/A,#N/A,FALSE,"Aging Summary";#N/A,#N/A,FALSE,"Ratio Analysis";#N/A,#N/A,FALSE,"Test 120 Day Accts";#N/A,#N/A,FALSE,"Tickmarks"}</definedName>
    <definedName name="послед">[108]N_SVOD!$G$7:$AC$91</definedName>
    <definedName name="ппап" localSheetId="3" hidden="1">{#N/A,#N/A,FALSE,"Aging Summary";#N/A,#N/A,FALSE,"Ratio Analysis";#N/A,#N/A,FALSE,"Test 120 Day Accts";#N/A,#N/A,FALSE,"Tickmarks"}</definedName>
    <definedName name="ппап" localSheetId="1" hidden="1">{#N/A,#N/A,FALSE,"Aging Summary";#N/A,#N/A,FALSE,"Ratio Analysis";#N/A,#N/A,FALSE,"Test 120 Day Accts";#N/A,#N/A,FALSE,"Tickmarks"}</definedName>
    <definedName name="ппап" localSheetId="2" hidden="1">{#N/A,#N/A,FALSE,"Aging Summary";#N/A,#N/A,FALSE,"Ratio Analysis";#N/A,#N/A,FALSE,"Test 120 Day Accts";#N/A,#N/A,FALSE,"Tickmarks"}</definedName>
    <definedName name="ппап" hidden="1">{#N/A,#N/A,FALSE,"Aging Summary";#N/A,#N/A,FALSE,"Ratio Analysis";#N/A,#N/A,FALSE,"Test 120 Day Accts";#N/A,#N/A,FALSE,"Tickmarks"}</definedName>
    <definedName name="ппо" localSheetId="3" hidden="1">{#N/A,#N/A,FALSE,"Aging Summary";#N/A,#N/A,FALSE,"Ratio Analysis";#N/A,#N/A,FALSE,"Test 120 Day Accts";#N/A,#N/A,FALSE,"Tickmarks"}</definedName>
    <definedName name="ппо" localSheetId="1" hidden="1">{#N/A,#N/A,FALSE,"Aging Summary";#N/A,#N/A,FALSE,"Ratio Analysis";#N/A,#N/A,FALSE,"Test 120 Day Accts";#N/A,#N/A,FALSE,"Tickmarks"}</definedName>
    <definedName name="ппо" localSheetId="2" hidden="1">{#N/A,#N/A,FALSE,"Aging Summary";#N/A,#N/A,FALSE,"Ratio Analysis";#N/A,#N/A,FALSE,"Test 120 Day Accts";#N/A,#N/A,FALSE,"Tickmarks"}</definedName>
    <definedName name="ппо" hidden="1">{#N/A,#N/A,FALSE,"Aging Summary";#N/A,#N/A,FALSE,"Ratio Analysis";#N/A,#N/A,FALSE,"Test 120 Day Accts";#N/A,#N/A,FALSE,"Tickmarks"}</definedName>
    <definedName name="Предприятия" localSheetId="3">#REF!</definedName>
    <definedName name="Предприятия" localSheetId="1">#REF!</definedName>
    <definedName name="Предприятия" localSheetId="0">#REF!</definedName>
    <definedName name="Предприятия">#REF!</definedName>
    <definedName name="прил.10">[20]NOV!$A$7:$M$270</definedName>
    <definedName name="прн" localSheetId="2">[100]t0_name!$D$8</definedName>
    <definedName name="прн">[101]t0_name!$D$8</definedName>
    <definedName name="ПРО" localSheetId="3">[20]!печ_кн</definedName>
    <definedName name="ПРО" localSheetId="1">[20]!печ_кн</definedName>
    <definedName name="ПРО" localSheetId="0">[20]!печ_кн</definedName>
    <definedName name="ПРО">[20]!печ_кн</definedName>
    <definedName name="Прог" localSheetId="3">#REF!</definedName>
    <definedName name="Прог" localSheetId="1">#REF!</definedName>
    <definedName name="Прог" localSheetId="0">#REF!</definedName>
    <definedName name="Прог">#REF!</definedName>
    <definedName name="проо" localSheetId="3" hidden="1">{#N/A,#N/A,FALSE,"Aging Summary";#N/A,#N/A,FALSE,"Ratio Analysis";#N/A,#N/A,FALSE,"Test 120 Day Accts";#N/A,#N/A,FALSE,"Tickmarks"}</definedName>
    <definedName name="проо" localSheetId="1" hidden="1">{#N/A,#N/A,FALSE,"Aging Summary";#N/A,#N/A,FALSE,"Ratio Analysis";#N/A,#N/A,FALSE,"Test 120 Day Accts";#N/A,#N/A,FALSE,"Tickmarks"}</definedName>
    <definedName name="проо" localSheetId="2" hidden="1">{#N/A,#N/A,FALSE,"Aging Summary";#N/A,#N/A,FALSE,"Ratio Analysis";#N/A,#N/A,FALSE,"Test 120 Day Accts";#N/A,#N/A,FALSE,"Tickmarks"}</definedName>
    <definedName name="проо" hidden="1">{#N/A,#N/A,FALSE,"Aging Summary";#N/A,#N/A,FALSE,"Ratio Analysis";#N/A,#N/A,FALSE,"Test 120 Day Accts";#N/A,#N/A,FALSE,"Tickmarks"}</definedName>
    <definedName name="прр">'[20]#ССЫЛКА'!$A$1:$F$64</definedName>
    <definedName name="пшдщ" localSheetId="3" hidden="1">{#N/A,#N/A,FALSE,"Aging Summary";#N/A,#N/A,FALSE,"Ratio Analysis";#N/A,#N/A,FALSE,"Test 120 Day Accts";#N/A,#N/A,FALSE,"Tickmarks"}</definedName>
    <definedName name="пшдщ" localSheetId="1" hidden="1">{#N/A,#N/A,FALSE,"Aging Summary";#N/A,#N/A,FALSE,"Ratio Analysis";#N/A,#N/A,FALSE,"Test 120 Day Accts";#N/A,#N/A,FALSE,"Tickmarks"}</definedName>
    <definedName name="пшдщ" localSheetId="2" hidden="1">{#N/A,#N/A,FALSE,"Aging Summary";#N/A,#N/A,FALSE,"Ratio Analysis";#N/A,#N/A,FALSE,"Test 120 Day Accts";#N/A,#N/A,FALSE,"Tickmarks"}</definedName>
    <definedName name="пшдщ" hidden="1">{#N/A,#N/A,FALSE,"Aging Summary";#N/A,#N/A,FALSE,"Ratio Analysis";#N/A,#N/A,FALSE,"Test 120 Day Accts";#N/A,#N/A,FALSE,"Tickmarks"}</definedName>
    <definedName name="_xlnm.Recorder" localSheetId="2">[109]ALTMENP!$B$3:$B$17</definedName>
    <definedName name="_xlnm.Recorder">[110]ALTMENP!$B$3:$B$17</definedName>
    <definedName name="рем">'[20]#ССЫЛКА'!$G$6:$Z$90</definedName>
    <definedName name="РЕМОНТ">[20]N_SVOD!$G$6:$Z$90</definedName>
    <definedName name="рл" localSheetId="3" hidden="1">{#N/A,#N/A,FALSE,"Aging Summary";#N/A,#N/A,FALSE,"Ratio Analysis";#N/A,#N/A,FALSE,"Test 120 Day Accts";#N/A,#N/A,FALSE,"Tickmarks"}</definedName>
    <definedName name="рл" localSheetId="1" hidden="1">{#N/A,#N/A,FALSE,"Aging Summary";#N/A,#N/A,FALSE,"Ratio Analysis";#N/A,#N/A,FALSE,"Test 120 Day Accts";#N/A,#N/A,FALSE,"Tickmarks"}</definedName>
    <definedName name="рл" localSheetId="2" hidden="1">{#N/A,#N/A,FALSE,"Aging Summary";#N/A,#N/A,FALSE,"Ratio Analysis";#N/A,#N/A,FALSE,"Test 120 Day Accts";#N/A,#N/A,FALSE,"Tickmarks"}</definedName>
    <definedName name="рл" hidden="1">{#N/A,#N/A,FALSE,"Aging Summary";#N/A,#N/A,FALSE,"Ratio Analysis";#N/A,#N/A,FALSE,"Test 120 Day Accts";#N/A,#N/A,FALSE,"Tickmarks"}</definedName>
    <definedName name="рлю" localSheetId="3" hidden="1">{#N/A,#N/A,FALSE,"Aging Summary";#N/A,#N/A,FALSE,"Ratio Analysis";#N/A,#N/A,FALSE,"Test 120 Day Accts";#N/A,#N/A,FALSE,"Tickmarks"}</definedName>
    <definedName name="рлю" localSheetId="1" hidden="1">{#N/A,#N/A,FALSE,"Aging Summary";#N/A,#N/A,FALSE,"Ratio Analysis";#N/A,#N/A,FALSE,"Test 120 Day Accts";#N/A,#N/A,FALSE,"Tickmarks"}</definedName>
    <definedName name="рлю" localSheetId="2" hidden="1">{#N/A,#N/A,FALSE,"Aging Summary";#N/A,#N/A,FALSE,"Ratio Analysis";#N/A,#N/A,FALSE,"Test 120 Day Accts";#N/A,#N/A,FALSE,"Tickmarks"}</definedName>
    <definedName name="рлю" hidden="1">{#N/A,#N/A,FALSE,"Aging Summary";#N/A,#N/A,FALSE,"Ratio Analysis";#N/A,#N/A,FALSE,"Test 120 Day Accts";#N/A,#N/A,FALSE,"Tickmarks"}</definedName>
    <definedName name="РМУ_услуги_горн_Камыс" localSheetId="3">#REF!</definedName>
    <definedName name="РМУ_услуги_горн_Камыс" localSheetId="1">#REF!</definedName>
    <definedName name="РМУ_услуги_горн_Камыс" localSheetId="0">#REF!</definedName>
    <definedName name="РМУ_услуги_горн_Камыс">#REF!</definedName>
    <definedName name="РМУ_услуги_горн_Тур_938_53" localSheetId="3">#REF!</definedName>
    <definedName name="РМУ_услуги_горн_Тур_938_53" localSheetId="1">#REF!</definedName>
    <definedName name="РМУ_услуги_горн_Тур_938_53" localSheetId="0">#REF!</definedName>
    <definedName name="РМУ_услуги_горн_Тур_938_53">#REF!</definedName>
    <definedName name="РМУ_услуги_обог_Камыс" localSheetId="3">#REF!</definedName>
    <definedName name="РМУ_услуги_обог_Камыс" localSheetId="1">#REF!</definedName>
    <definedName name="РМУ_услуги_обог_Камыс" localSheetId="0">#REF!</definedName>
    <definedName name="РМУ_услуги_обог_Камыс">#REF!</definedName>
    <definedName name="РМУ_услуги_обог_Тур_938_53" localSheetId="3">#REF!</definedName>
    <definedName name="РМУ_услуги_обог_Тур_938_53" localSheetId="1">#REF!</definedName>
    <definedName name="РМУ_услуги_обог_Тур_938_53" localSheetId="0">#REF!</definedName>
    <definedName name="РМУ_услуги_обог_Тур_938_53">#REF!</definedName>
    <definedName name="роо" localSheetId="3" hidden="1">{#N/A,#N/A,FALSE,"Aging Summary";#N/A,#N/A,FALSE,"Ratio Analysis";#N/A,#N/A,FALSE,"Test 120 Day Accts";#N/A,#N/A,FALSE,"Tickmarks"}</definedName>
    <definedName name="роо" localSheetId="1" hidden="1">{#N/A,#N/A,FALSE,"Aging Summary";#N/A,#N/A,FALSE,"Ratio Analysis";#N/A,#N/A,FALSE,"Test 120 Day Accts";#N/A,#N/A,FALSE,"Tickmarks"}</definedName>
    <definedName name="роо" localSheetId="2" hidden="1">{#N/A,#N/A,FALSE,"Aging Summary";#N/A,#N/A,FALSE,"Ratio Analysis";#N/A,#N/A,FALSE,"Test 120 Day Accts";#N/A,#N/A,FALSE,"Tickmarks"}</definedName>
    <definedName name="роо" hidden="1">{#N/A,#N/A,FALSE,"Aging Summary";#N/A,#N/A,FALSE,"Ratio Analysis";#N/A,#N/A,FALSE,"Test 120 Day Accts";#N/A,#N/A,FALSE,"Tickmarks"}</definedName>
    <definedName name="роол" localSheetId="3" hidden="1">{#N/A,#N/A,FALSE,"Aging Summary";#N/A,#N/A,FALSE,"Ratio Analysis";#N/A,#N/A,FALSE,"Test 120 Day Accts";#N/A,#N/A,FALSE,"Tickmarks"}</definedName>
    <definedName name="роол" localSheetId="1" hidden="1">{#N/A,#N/A,FALSE,"Aging Summary";#N/A,#N/A,FALSE,"Ratio Analysis";#N/A,#N/A,FALSE,"Test 120 Day Accts";#N/A,#N/A,FALSE,"Tickmarks"}</definedName>
    <definedName name="роол" localSheetId="2" hidden="1">{#N/A,#N/A,FALSE,"Aging Summary";#N/A,#N/A,FALSE,"Ratio Analysis";#N/A,#N/A,FALSE,"Test 120 Day Accts";#N/A,#N/A,FALSE,"Tickmarks"}</definedName>
    <definedName name="роол" hidden="1">{#N/A,#N/A,FALSE,"Aging Summary";#N/A,#N/A,FALSE,"Ratio Analysis";#N/A,#N/A,FALSE,"Test 120 Day Accts";#N/A,#N/A,FALSE,"Tickmarks"}</definedName>
    <definedName name="рооо" localSheetId="3" hidden="1">{#N/A,#N/A,FALSE,"Aging Summary";#N/A,#N/A,FALSE,"Ratio Analysis";#N/A,#N/A,FALSE,"Test 120 Day Accts";#N/A,#N/A,FALSE,"Tickmarks"}</definedName>
    <definedName name="рооо" localSheetId="1" hidden="1">{#N/A,#N/A,FALSE,"Aging Summary";#N/A,#N/A,FALSE,"Ratio Analysis";#N/A,#N/A,FALSE,"Test 120 Day Accts";#N/A,#N/A,FALSE,"Tickmarks"}</definedName>
    <definedName name="рооо" localSheetId="2" hidden="1">{#N/A,#N/A,FALSE,"Aging Summary";#N/A,#N/A,FALSE,"Ratio Analysis";#N/A,#N/A,FALSE,"Test 120 Day Accts";#N/A,#N/A,FALSE,"Tickmarks"}</definedName>
    <definedName name="рооо" hidden="1">{#N/A,#N/A,FALSE,"Aging Summary";#N/A,#N/A,FALSE,"Ratio Analysis";#N/A,#N/A,FALSE,"Test 120 Day Accts";#N/A,#N/A,FALSE,"Tickmarks"}</definedName>
    <definedName name="РП" localSheetId="2">[40]Sheet1!$D$6</definedName>
    <definedName name="РП">[41]Sheet1!$D$6</definedName>
    <definedName name="РП1" localSheetId="3">[111]t0_name!#REF!</definedName>
    <definedName name="РП1" localSheetId="1">[111]t0_name!#REF!</definedName>
    <definedName name="РП1" localSheetId="0">[111]t0_name!#REF!</definedName>
    <definedName name="РП1">[111]t0_name!#REF!</definedName>
    <definedName name="ррр" localSheetId="3" hidden="1">{#N/A,#N/A,FALSE,"Aging Summary";#N/A,#N/A,FALSE,"Ratio Analysis";#N/A,#N/A,FALSE,"Test 120 Day Accts";#N/A,#N/A,FALSE,"Tickmarks"}</definedName>
    <definedName name="ррр" localSheetId="1" hidden="1">{#N/A,#N/A,FALSE,"Aging Summary";#N/A,#N/A,FALSE,"Ratio Analysis";#N/A,#N/A,FALSE,"Test 120 Day Accts";#N/A,#N/A,FALSE,"Tickmarks"}</definedName>
    <definedName name="ррр" localSheetId="2" hidden="1">{#N/A,#N/A,FALSE,"Aging Summary";#N/A,#N/A,FALSE,"Ratio Analysis";#N/A,#N/A,FALSE,"Test 120 Day Accts";#N/A,#N/A,FALSE,"Tickmarks"}</definedName>
    <definedName name="ррр" hidden="1">{#N/A,#N/A,FALSE,"Aging Summary";#N/A,#N/A,FALSE,"Ratio Analysis";#N/A,#N/A,FALSE,"Test 120 Day Accts";#N/A,#N/A,FALSE,"Tickmarks"}</definedName>
    <definedName name="РСУ" localSheetId="3">#REF!</definedName>
    <definedName name="РСУ" localSheetId="1">#REF!</definedName>
    <definedName name="РСУ" localSheetId="0">#REF!</definedName>
    <definedName name="РСУ">#REF!</definedName>
    <definedName name="Рудия" localSheetId="3">#REF!</definedName>
    <definedName name="Рудия" localSheetId="1">#REF!</definedName>
    <definedName name="Рудия" localSheetId="0">#REF!</definedName>
    <definedName name="Рудия">#REF!</definedName>
    <definedName name="ршзж" localSheetId="3" hidden="1">{#N/A,#N/A,FALSE,"Aging Summary";#N/A,#N/A,FALSE,"Ratio Analysis";#N/A,#N/A,FALSE,"Test 120 Day Accts";#N/A,#N/A,FALSE,"Tickmarks"}</definedName>
    <definedName name="ршзж" localSheetId="1" hidden="1">{#N/A,#N/A,FALSE,"Aging Summary";#N/A,#N/A,FALSE,"Ratio Analysis";#N/A,#N/A,FALSE,"Test 120 Day Accts";#N/A,#N/A,FALSE,"Tickmarks"}</definedName>
    <definedName name="ршзж" localSheetId="2" hidden="1">{#N/A,#N/A,FALSE,"Aging Summary";#N/A,#N/A,FALSE,"Ratio Analysis";#N/A,#N/A,FALSE,"Test 120 Day Accts";#N/A,#N/A,FALSE,"Tickmarks"}</definedName>
    <definedName name="ршзж" hidden="1">{#N/A,#N/A,FALSE,"Aging Summary";#N/A,#N/A,FALSE,"Ratio Analysis";#N/A,#N/A,FALSE,"Test 120 Day Accts";#N/A,#N/A,FALSE,"Tickmarks"}</definedName>
    <definedName name="рюююлб" localSheetId="3" hidden="1">{#N/A,#N/A,FALSE,"Aging Summary";#N/A,#N/A,FALSE,"Ratio Analysis";#N/A,#N/A,FALSE,"Test 120 Day Accts";#N/A,#N/A,FALSE,"Tickmarks"}</definedName>
    <definedName name="рюююлб" localSheetId="1" hidden="1">{#N/A,#N/A,FALSE,"Aging Summary";#N/A,#N/A,FALSE,"Ratio Analysis";#N/A,#N/A,FALSE,"Test 120 Day Accts";#N/A,#N/A,FALSE,"Tickmarks"}</definedName>
    <definedName name="рюююлб" localSheetId="2" hidden="1">{#N/A,#N/A,FALSE,"Aging Summary";#N/A,#N/A,FALSE,"Ratio Analysis";#N/A,#N/A,FALSE,"Test 120 Day Accts";#N/A,#N/A,FALSE,"Tickmarks"}</definedName>
    <definedName name="рюююлб" hidden="1">{#N/A,#N/A,FALSE,"Aging Summary";#N/A,#N/A,FALSE,"Ratio Analysis";#N/A,#N/A,FALSE,"Test 120 Day Accts";#N/A,#N/A,FALSE,"Tickmarks"}</definedName>
    <definedName name="с28" localSheetId="3">#REF!</definedName>
    <definedName name="с28" localSheetId="1">#REF!</definedName>
    <definedName name="с28" localSheetId="0">#REF!</definedName>
    <definedName name="с28">#REF!</definedName>
    <definedName name="Сальдо10" localSheetId="3">[82]бартер!#REF!</definedName>
    <definedName name="Сальдо10" localSheetId="1">[82]бартер!#REF!</definedName>
    <definedName name="Сальдо10" localSheetId="0">[82]бартер!#REF!</definedName>
    <definedName name="Сальдо10">[82]бартер!#REF!</definedName>
    <definedName name="Сальдо102" localSheetId="3">#REF!</definedName>
    <definedName name="Сальдо102" localSheetId="1">#REF!</definedName>
    <definedName name="Сальдо102" localSheetId="0">#REF!</definedName>
    <definedName name="Сальдо102">#REF!</definedName>
    <definedName name="Сальдо1029" localSheetId="3">#REF!</definedName>
    <definedName name="Сальдо1029" localSheetId="1">#REF!</definedName>
    <definedName name="Сальдо1029" localSheetId="0">#REF!</definedName>
    <definedName name="Сальдо1029">#REF!</definedName>
    <definedName name="Сальдо107" localSheetId="3">#REF!</definedName>
    <definedName name="Сальдо107" localSheetId="1">#REF!</definedName>
    <definedName name="Сальдо107" localSheetId="0">#REF!</definedName>
    <definedName name="Сальдо107">#REF!</definedName>
    <definedName name="Сальдо1085" localSheetId="3">[82]бартер!#REF!</definedName>
    <definedName name="Сальдо1085" localSheetId="1">[82]бартер!#REF!</definedName>
    <definedName name="Сальдо1085" localSheetId="0">[82]бартер!#REF!</definedName>
    <definedName name="Сальдо1085">[82]бартер!#REF!</definedName>
    <definedName name="Сальдо10852" localSheetId="3">[82]бартер!#REF!</definedName>
    <definedName name="Сальдо10852" localSheetId="1">[82]бартер!#REF!</definedName>
    <definedName name="Сальдо10852" localSheetId="0">[82]бартер!#REF!</definedName>
    <definedName name="Сальдо10852">[82]бартер!#REF!</definedName>
    <definedName name="Сальдо1100" localSheetId="3">[82]бартер!#REF!</definedName>
    <definedName name="Сальдо1100" localSheetId="1">[82]бартер!#REF!</definedName>
    <definedName name="Сальдо1100" localSheetId="0">[82]бартер!#REF!</definedName>
    <definedName name="Сальдо1100">[82]бартер!#REF!</definedName>
    <definedName name="Сальдо1115" localSheetId="3">#REF!</definedName>
    <definedName name="Сальдо1115" localSheetId="1">#REF!</definedName>
    <definedName name="Сальдо1115" localSheetId="0">#REF!</definedName>
    <definedName name="Сальдо1115">#REF!</definedName>
    <definedName name="Сальдо1121" localSheetId="3">#REF!</definedName>
    <definedName name="Сальдо1121" localSheetId="1">#REF!</definedName>
    <definedName name="Сальдо1121" localSheetId="0">#REF!</definedName>
    <definedName name="Сальдо1121">#REF!</definedName>
    <definedName name="Сальдо1127" localSheetId="3">#REF!</definedName>
    <definedName name="Сальдо1127" localSheetId="1">#REF!</definedName>
    <definedName name="Сальдо1127" localSheetId="0">#REF!</definedName>
    <definedName name="Сальдо1127">#REF!</definedName>
    <definedName name="Сальдо1159">[112]глина!$O$220</definedName>
    <definedName name="Сальдо1165" localSheetId="3">[82]бартер!#REF!</definedName>
    <definedName name="Сальдо1165" localSheetId="1">[82]бартер!#REF!</definedName>
    <definedName name="Сальдо1165" localSheetId="0">[82]бартер!#REF!</definedName>
    <definedName name="Сальдо1165">[82]бартер!#REF!</definedName>
    <definedName name="Сальдо1197" localSheetId="3">[82]бартер!#REF!</definedName>
    <definedName name="Сальдо1197" localSheetId="1">[82]бартер!#REF!</definedName>
    <definedName name="Сальдо1197" localSheetId="0">[82]бартер!#REF!</definedName>
    <definedName name="Сальдо1197">[82]бартер!#REF!</definedName>
    <definedName name="Сальдо1204" localSheetId="3">[82]бартер!#REF!</definedName>
    <definedName name="Сальдо1204" localSheetId="1">[82]бартер!#REF!</definedName>
    <definedName name="Сальдо1204" localSheetId="0">[82]бартер!#REF!</definedName>
    <definedName name="Сальдо1204">[82]бартер!#REF!</definedName>
    <definedName name="Сальдо1208" localSheetId="3">[82]бартер!#REF!</definedName>
    <definedName name="Сальдо1208" localSheetId="1">[82]бартер!#REF!</definedName>
    <definedName name="Сальдо1208" localSheetId="0">[82]бартер!#REF!</definedName>
    <definedName name="Сальдо1208">[82]бартер!#REF!</definedName>
    <definedName name="Сальдо1212" localSheetId="3">[82]бартер!#REF!</definedName>
    <definedName name="Сальдо1212" localSheetId="1">[82]бартер!#REF!</definedName>
    <definedName name="Сальдо1212" localSheetId="0">[82]бартер!#REF!</definedName>
    <definedName name="Сальдо1212">[82]бартер!#REF!</definedName>
    <definedName name="Сальдо1218" localSheetId="3">[82]бартер!#REF!</definedName>
    <definedName name="Сальдо1218" localSheetId="1">[82]бартер!#REF!</definedName>
    <definedName name="Сальдо1218" localSheetId="0">[82]бартер!#REF!</definedName>
    <definedName name="Сальдо1218">[82]бартер!#REF!</definedName>
    <definedName name="Сальдо1226" localSheetId="3">[82]бартер!#REF!</definedName>
    <definedName name="Сальдо1226" localSheetId="1">[82]бартер!#REF!</definedName>
    <definedName name="Сальдо1226" localSheetId="0">[82]бартер!#REF!</definedName>
    <definedName name="Сальдо1226">[82]бартер!#REF!</definedName>
    <definedName name="Сальдо125" localSheetId="3">[82]бартер!#REF!</definedName>
    <definedName name="Сальдо125" localSheetId="1">[82]бартер!#REF!</definedName>
    <definedName name="Сальдо125" localSheetId="0">[82]бартер!#REF!</definedName>
    <definedName name="Сальдо125">[82]бартер!#REF!</definedName>
    <definedName name="Сальдо1251" localSheetId="3">#REF!</definedName>
    <definedName name="Сальдо1251" localSheetId="1">#REF!</definedName>
    <definedName name="Сальдо1251" localSheetId="0">#REF!</definedName>
    <definedName name="Сальдо1251">#REF!</definedName>
    <definedName name="Сальдо1254" localSheetId="3">#REF!</definedName>
    <definedName name="Сальдо1254" localSheetId="1">#REF!</definedName>
    <definedName name="Сальдо1254" localSheetId="0">#REF!</definedName>
    <definedName name="Сальдо1254">#REF!</definedName>
    <definedName name="Сальдо1260" localSheetId="3">[82]бартер!#REF!</definedName>
    <definedName name="Сальдо1260" localSheetId="1">[82]бартер!#REF!</definedName>
    <definedName name="Сальдо1260" localSheetId="0">[82]бартер!#REF!</definedName>
    <definedName name="Сальдо1260">[82]бартер!#REF!</definedName>
    <definedName name="Сальдо1264" localSheetId="3">#REF!</definedName>
    <definedName name="Сальдо1264" localSheetId="1">#REF!</definedName>
    <definedName name="Сальдо1264" localSheetId="0">#REF!</definedName>
    <definedName name="Сальдо1264">#REF!</definedName>
    <definedName name="Сальдо1266" localSheetId="3">#REF!</definedName>
    <definedName name="Сальдо1266" localSheetId="1">#REF!</definedName>
    <definedName name="Сальдо1266" localSheetId="0">#REF!</definedName>
    <definedName name="Сальдо1266">#REF!</definedName>
    <definedName name="Сальдо1280" localSheetId="3">[82]бартер!#REF!</definedName>
    <definedName name="Сальдо1280" localSheetId="1">[82]бартер!#REF!</definedName>
    <definedName name="Сальдо1280" localSheetId="0">[82]бартер!#REF!</definedName>
    <definedName name="Сальдо1280">[82]бартер!#REF!</definedName>
    <definedName name="Сальдо1283">[112]глина!$O$587</definedName>
    <definedName name="Сальдо1290" localSheetId="3">[82]бартер!#REF!</definedName>
    <definedName name="Сальдо1290" localSheetId="1">[82]бартер!#REF!</definedName>
    <definedName name="Сальдо1290" localSheetId="0">[82]бартер!#REF!</definedName>
    <definedName name="Сальдо1290">[82]бартер!#REF!</definedName>
    <definedName name="Сальдо1380">[112]глина!$O$481</definedName>
    <definedName name="Сальдо140" localSheetId="3">#REF!</definedName>
    <definedName name="Сальдо140" localSheetId="1">#REF!</definedName>
    <definedName name="Сальдо140" localSheetId="0">#REF!</definedName>
    <definedName name="Сальдо140">#REF!</definedName>
    <definedName name="Сальдо146" localSheetId="3">[82]бартер!#REF!</definedName>
    <definedName name="Сальдо146" localSheetId="1">[82]бартер!#REF!</definedName>
    <definedName name="Сальдо146" localSheetId="0">[82]бартер!#REF!</definedName>
    <definedName name="Сальдо146">[82]бартер!#REF!</definedName>
    <definedName name="Сальдо1474" localSheetId="3">[82]бартер!#REF!</definedName>
    <definedName name="Сальдо1474" localSheetId="1">[82]бартер!#REF!</definedName>
    <definedName name="Сальдо1474" localSheetId="0">[82]бартер!#REF!</definedName>
    <definedName name="Сальдо1474">[82]бартер!#REF!</definedName>
    <definedName name="Сальдо1489" localSheetId="3">[82]бартер!#REF!</definedName>
    <definedName name="Сальдо1489" localSheetId="1">[82]бартер!#REF!</definedName>
    <definedName name="Сальдо1489" localSheetId="0">[82]бартер!#REF!</definedName>
    <definedName name="Сальдо1489">[82]бартер!#REF!</definedName>
    <definedName name="Сальдо149" localSheetId="3">[82]бартер!#REF!</definedName>
    <definedName name="Сальдо149" localSheetId="1">[82]бартер!#REF!</definedName>
    <definedName name="Сальдо149" localSheetId="0">[82]бартер!#REF!</definedName>
    <definedName name="Сальдо149">[82]бартер!#REF!</definedName>
    <definedName name="Сальдо1507" localSheetId="3">[82]бартер!#REF!</definedName>
    <definedName name="Сальдо1507" localSheetId="1">[82]бартер!#REF!</definedName>
    <definedName name="Сальдо1507" localSheetId="0">[82]бартер!#REF!</definedName>
    <definedName name="Сальдо1507">[82]бартер!#REF!</definedName>
    <definedName name="Сальдо1510" localSheetId="3">[82]бартер!#REF!</definedName>
    <definedName name="Сальдо1510" localSheetId="1">[82]бартер!#REF!</definedName>
    <definedName name="Сальдо1510" localSheetId="0">[82]бартер!#REF!</definedName>
    <definedName name="Сальдо1510">[82]бартер!#REF!</definedName>
    <definedName name="Сальдо1520" localSheetId="3">#REF!</definedName>
    <definedName name="Сальдо1520" localSheetId="1">#REF!</definedName>
    <definedName name="Сальдо1520" localSheetId="0">#REF!</definedName>
    <definedName name="Сальдо1520">#REF!</definedName>
    <definedName name="Сальдо1529" localSheetId="3">[82]бартер!#REF!</definedName>
    <definedName name="Сальдо1529" localSheetId="1">[82]бартер!#REF!</definedName>
    <definedName name="Сальдо1529" localSheetId="0">[82]бартер!#REF!</definedName>
    <definedName name="Сальдо1529">[82]бартер!#REF!</definedName>
    <definedName name="Сальдо154" localSheetId="3">#REF!</definedName>
    <definedName name="Сальдо154" localSheetId="1">#REF!</definedName>
    <definedName name="Сальдо154" localSheetId="0">#REF!</definedName>
    <definedName name="Сальдо154">#REF!</definedName>
    <definedName name="Сальдо1564" localSheetId="3">#REF!</definedName>
    <definedName name="Сальдо1564" localSheetId="1">#REF!</definedName>
    <definedName name="Сальдо1564" localSheetId="0">#REF!</definedName>
    <definedName name="Сальдо1564">#REF!</definedName>
    <definedName name="Сальдо1589" localSheetId="3">#REF!</definedName>
    <definedName name="Сальдо1589" localSheetId="1">#REF!</definedName>
    <definedName name="Сальдо1589" localSheetId="0">#REF!</definedName>
    <definedName name="Сальдо1589">#REF!</definedName>
    <definedName name="Сальдо1593" localSheetId="3">[82]бартер!#REF!</definedName>
    <definedName name="Сальдо1593" localSheetId="1">[82]бартер!#REF!</definedName>
    <definedName name="Сальдо1593" localSheetId="0">[82]бартер!#REF!</definedName>
    <definedName name="Сальдо1593">[82]бартер!#REF!</definedName>
    <definedName name="Сальдо1596" localSheetId="3">[82]бартер!#REF!</definedName>
    <definedName name="Сальдо1596" localSheetId="1">[82]бартер!#REF!</definedName>
    <definedName name="Сальдо1596" localSheetId="0">[82]бартер!#REF!</definedName>
    <definedName name="Сальдо1596">[82]бартер!#REF!</definedName>
    <definedName name="Сальдо1599" localSheetId="3">#REF!</definedName>
    <definedName name="Сальдо1599" localSheetId="1">#REF!</definedName>
    <definedName name="Сальдо1599" localSheetId="0">#REF!</definedName>
    <definedName name="Сальдо1599">#REF!</definedName>
    <definedName name="Сальдо1608" localSheetId="3">[82]бартер!#REF!</definedName>
    <definedName name="Сальдо1608" localSheetId="1">[82]бартер!#REF!</definedName>
    <definedName name="Сальдо1608" localSheetId="0">[82]бартер!#REF!</definedName>
    <definedName name="Сальдо1608">[82]бартер!#REF!</definedName>
    <definedName name="Сальдо1623" localSheetId="3">[82]бартер!#REF!</definedName>
    <definedName name="Сальдо1623" localSheetId="1">[82]бартер!#REF!</definedName>
    <definedName name="Сальдо1623" localSheetId="0">[82]бартер!#REF!</definedName>
    <definedName name="Сальдо1623">[82]бартер!#REF!</definedName>
    <definedName name="Сальдо1624" localSheetId="3">[82]бартер!#REF!</definedName>
    <definedName name="Сальдо1624" localSheetId="1">[82]бартер!#REF!</definedName>
    <definedName name="Сальдо1624" localSheetId="0">[82]бартер!#REF!</definedName>
    <definedName name="Сальдо1624">[82]бартер!#REF!</definedName>
    <definedName name="Сальдо1677" localSheetId="3">[82]бартер!#REF!</definedName>
    <definedName name="Сальдо1677" localSheetId="1">[82]бартер!#REF!</definedName>
    <definedName name="Сальдо1677" localSheetId="0">[82]бартер!#REF!</definedName>
    <definedName name="Сальдо1677">[82]бартер!#REF!</definedName>
    <definedName name="Сальдо1688" localSheetId="3">[82]бартер!#REF!</definedName>
    <definedName name="Сальдо1688" localSheetId="1">[82]бартер!#REF!</definedName>
    <definedName name="Сальдо1688" localSheetId="0">[82]бартер!#REF!</definedName>
    <definedName name="Сальдо1688">[82]бартер!#REF!</definedName>
    <definedName name="Сальдо1710" localSheetId="3">[82]бартер!#REF!</definedName>
    <definedName name="Сальдо1710" localSheetId="1">[82]бартер!#REF!</definedName>
    <definedName name="Сальдо1710" localSheetId="0">[82]бартер!#REF!</definedName>
    <definedName name="Сальдо1710">[82]бартер!#REF!</definedName>
    <definedName name="Сальдо1723" localSheetId="3">[82]бартер!#REF!</definedName>
    <definedName name="Сальдо1723" localSheetId="1">[82]бартер!#REF!</definedName>
    <definedName name="Сальдо1723" localSheetId="0">[82]бартер!#REF!</definedName>
    <definedName name="Сальдо1723">[82]бартер!#REF!</definedName>
    <definedName name="Сальдо1727" localSheetId="3">[82]бартер!#REF!</definedName>
    <definedName name="Сальдо1727" localSheetId="1">[82]бартер!#REF!</definedName>
    <definedName name="Сальдо1727" localSheetId="0">[82]бартер!#REF!</definedName>
    <definedName name="Сальдо1727">[82]бартер!#REF!</definedName>
    <definedName name="Сальдо1728" localSheetId="3">[82]бартер!#REF!</definedName>
    <definedName name="Сальдо1728" localSheetId="1">[82]бартер!#REF!</definedName>
    <definedName name="Сальдо1728" localSheetId="0">[82]бартер!#REF!</definedName>
    <definedName name="Сальдо1728">[82]бартер!#REF!</definedName>
    <definedName name="Сальдо174" localSheetId="3">[82]бартер!#REF!</definedName>
    <definedName name="Сальдо174" localSheetId="1">[82]бартер!#REF!</definedName>
    <definedName name="Сальдо174" localSheetId="0">[82]бартер!#REF!</definedName>
    <definedName name="Сальдо174">[82]бартер!#REF!</definedName>
    <definedName name="Сальдо1743" localSheetId="3">[82]бартер!#REF!</definedName>
    <definedName name="Сальдо1743" localSheetId="1">[82]бартер!#REF!</definedName>
    <definedName name="Сальдо1743" localSheetId="0">[82]бартер!#REF!</definedName>
    <definedName name="Сальдо1743">[82]бартер!#REF!</definedName>
    <definedName name="Сальдо1746" localSheetId="3">[82]бартер!#REF!</definedName>
    <definedName name="Сальдо1746" localSheetId="1">[82]бартер!#REF!</definedName>
    <definedName name="Сальдо1746" localSheetId="0">[82]бартер!#REF!</definedName>
    <definedName name="Сальдо1746">[82]бартер!#REF!</definedName>
    <definedName name="Сальдо1756" localSheetId="3">#REF!</definedName>
    <definedName name="Сальдо1756" localSheetId="1">#REF!</definedName>
    <definedName name="Сальдо1756" localSheetId="0">#REF!</definedName>
    <definedName name="Сальдо1756">#REF!</definedName>
    <definedName name="Сальдо1796" localSheetId="3">#REF!</definedName>
    <definedName name="Сальдо1796" localSheetId="1">#REF!</definedName>
    <definedName name="Сальдо1796" localSheetId="0">#REF!</definedName>
    <definedName name="Сальдо1796">#REF!</definedName>
    <definedName name="Сальдо1836" localSheetId="3">[82]бартер!#REF!</definedName>
    <definedName name="Сальдо1836" localSheetId="1">[82]бартер!#REF!</definedName>
    <definedName name="Сальдо1836" localSheetId="0">[82]бартер!#REF!</definedName>
    <definedName name="Сальдо1836">[82]бартер!#REF!</definedName>
    <definedName name="Сальдо1845" localSheetId="3">#REF!</definedName>
    <definedName name="Сальдо1845" localSheetId="1">#REF!</definedName>
    <definedName name="Сальдо1845" localSheetId="0">#REF!</definedName>
    <definedName name="Сальдо1845">#REF!</definedName>
    <definedName name="Сальдо1861" localSheetId="3">[82]бартер!#REF!</definedName>
    <definedName name="Сальдо1861" localSheetId="1">[82]бартер!#REF!</definedName>
    <definedName name="Сальдо1861" localSheetId="0">[82]бартер!#REF!</definedName>
    <definedName name="Сальдо1861">[82]бартер!#REF!</definedName>
    <definedName name="Сальдо19" localSheetId="3">[82]бартер!#REF!</definedName>
    <definedName name="Сальдо19" localSheetId="1">[82]бартер!#REF!</definedName>
    <definedName name="Сальдо19" localSheetId="0">[82]бартер!#REF!</definedName>
    <definedName name="Сальдо19">[82]бартер!#REF!</definedName>
    <definedName name="Сальдо1927" localSheetId="3">[82]бартер!#REF!</definedName>
    <definedName name="Сальдо1927" localSheetId="1">[82]бартер!#REF!</definedName>
    <definedName name="Сальдо1927" localSheetId="0">[82]бартер!#REF!</definedName>
    <definedName name="Сальдо1927">[82]бартер!#REF!</definedName>
    <definedName name="Сальдо1962" localSheetId="3">[82]бартер!#REF!</definedName>
    <definedName name="Сальдо1962" localSheetId="1">[82]бартер!#REF!</definedName>
    <definedName name="Сальдо1962" localSheetId="0">[82]бартер!#REF!</definedName>
    <definedName name="Сальдо1962">[82]бартер!#REF!</definedName>
    <definedName name="Сальдо1964" localSheetId="3">[82]бартер!#REF!</definedName>
    <definedName name="Сальдо1964" localSheetId="1">[82]бартер!#REF!</definedName>
    <definedName name="Сальдо1964" localSheetId="0">[82]бартер!#REF!</definedName>
    <definedName name="Сальдо1964">[82]бартер!#REF!</definedName>
    <definedName name="Сальдо1968" localSheetId="3">#REF!</definedName>
    <definedName name="Сальдо1968" localSheetId="1">#REF!</definedName>
    <definedName name="Сальдо1968" localSheetId="0">#REF!</definedName>
    <definedName name="Сальдо1968">#REF!</definedName>
    <definedName name="Сальдо2004" localSheetId="3">#REF!</definedName>
    <definedName name="Сальдо2004" localSheetId="1">#REF!</definedName>
    <definedName name="Сальдо2004" localSheetId="0">#REF!</definedName>
    <definedName name="Сальдо2004">#REF!</definedName>
    <definedName name="Сальдо2015" localSheetId="3">[82]бартер!#REF!</definedName>
    <definedName name="Сальдо2015" localSheetId="1">[82]бартер!#REF!</definedName>
    <definedName name="Сальдо2015" localSheetId="0">[82]бартер!#REF!</definedName>
    <definedName name="Сальдо2015">[82]бартер!#REF!</definedName>
    <definedName name="Сальдо2034" localSheetId="3">#REF!</definedName>
    <definedName name="Сальдо2034" localSheetId="1">#REF!</definedName>
    <definedName name="Сальдо2034" localSheetId="0">#REF!</definedName>
    <definedName name="Сальдо2034">#REF!</definedName>
    <definedName name="Сальдо2050" localSheetId="3">#REF!</definedName>
    <definedName name="Сальдо2050" localSheetId="1">#REF!</definedName>
    <definedName name="Сальдо2050" localSheetId="0">#REF!</definedName>
    <definedName name="Сальдо2050">#REF!</definedName>
    <definedName name="Сальдо2058" localSheetId="3">[82]бартер!#REF!</definedName>
    <definedName name="Сальдо2058" localSheetId="1">[82]бартер!#REF!</definedName>
    <definedName name="Сальдо2058" localSheetId="0">[82]бартер!#REF!</definedName>
    <definedName name="Сальдо2058">[82]бартер!#REF!</definedName>
    <definedName name="Сальдо2066" localSheetId="3">[82]бартер!#REF!</definedName>
    <definedName name="Сальдо2066" localSheetId="1">[82]бартер!#REF!</definedName>
    <definedName name="Сальдо2066" localSheetId="0">[82]бартер!#REF!</definedName>
    <definedName name="Сальдо2066">[82]бартер!#REF!</definedName>
    <definedName name="Сальдо2079" localSheetId="3">[82]бартер!#REF!</definedName>
    <definedName name="Сальдо2079" localSheetId="1">[82]бартер!#REF!</definedName>
    <definedName name="Сальдо2079" localSheetId="0">[82]бартер!#REF!</definedName>
    <definedName name="Сальдо2079">[82]бартер!#REF!</definedName>
    <definedName name="Сальдо2082" localSheetId="3">[82]бартер!#REF!</definedName>
    <definedName name="Сальдо2082" localSheetId="1">[82]бартер!#REF!</definedName>
    <definedName name="Сальдо2082" localSheetId="0">[82]бартер!#REF!</definedName>
    <definedName name="Сальдо2082">[82]бартер!#REF!</definedName>
    <definedName name="Сальдо2091" localSheetId="3">[82]бартер!#REF!</definedName>
    <definedName name="Сальдо2091" localSheetId="1">[82]бартер!#REF!</definedName>
    <definedName name="Сальдо2091" localSheetId="0">[82]бартер!#REF!</definedName>
    <definedName name="Сальдо2091">[82]бартер!#REF!</definedName>
    <definedName name="Сальдо2093" localSheetId="3">#REF!</definedName>
    <definedName name="Сальдо2093" localSheetId="1">#REF!</definedName>
    <definedName name="Сальдо2093" localSheetId="0">#REF!</definedName>
    <definedName name="Сальдо2093">#REF!</definedName>
    <definedName name="Сальдо2100" localSheetId="3">[82]бартер!#REF!</definedName>
    <definedName name="Сальдо2100" localSheetId="1">[82]бартер!#REF!</definedName>
    <definedName name="Сальдо2100" localSheetId="0">[82]бартер!#REF!</definedName>
    <definedName name="Сальдо2100">[82]бартер!#REF!</definedName>
    <definedName name="Сальдо2105" localSheetId="3">[82]бартер!#REF!</definedName>
    <definedName name="Сальдо2105" localSheetId="1">[82]бартер!#REF!</definedName>
    <definedName name="Сальдо2105" localSheetId="0">[82]бартер!#REF!</definedName>
    <definedName name="Сальдо2105">[82]бартер!#REF!</definedName>
    <definedName name="Сальдо2106" localSheetId="3">[82]бартер!#REF!</definedName>
    <definedName name="Сальдо2106" localSheetId="1">[82]бартер!#REF!</definedName>
    <definedName name="Сальдо2106" localSheetId="0">[82]бартер!#REF!</definedName>
    <definedName name="Сальдо2106">[82]бартер!#REF!</definedName>
    <definedName name="Сальдо2111" localSheetId="3">[82]бартер!#REF!</definedName>
    <definedName name="Сальдо2111" localSheetId="1">[82]бартер!#REF!</definedName>
    <definedName name="Сальдо2111" localSheetId="0">[82]бартер!#REF!</definedName>
    <definedName name="Сальдо2111">[82]бартер!#REF!</definedName>
    <definedName name="Сальдо2123" localSheetId="3">[82]бартер!#REF!</definedName>
    <definedName name="Сальдо2123" localSheetId="1">[82]бартер!#REF!</definedName>
    <definedName name="Сальдо2123" localSheetId="0">[82]бартер!#REF!</definedName>
    <definedName name="Сальдо2123">[82]бартер!#REF!</definedName>
    <definedName name="Сальдо2124" localSheetId="3">#REF!</definedName>
    <definedName name="Сальдо2124" localSheetId="1">#REF!</definedName>
    <definedName name="Сальдо2124" localSheetId="0">#REF!</definedName>
    <definedName name="Сальдо2124">#REF!</definedName>
    <definedName name="Сальдо2131" localSheetId="3">[82]бартер!#REF!</definedName>
    <definedName name="Сальдо2131" localSheetId="1">[82]бартер!#REF!</definedName>
    <definedName name="Сальдо2131" localSheetId="0">[82]бартер!#REF!</definedName>
    <definedName name="Сальдо2131">[82]бартер!#REF!</definedName>
    <definedName name="Сальдо2138" localSheetId="3">[82]бартер!#REF!</definedName>
    <definedName name="Сальдо2138" localSheetId="1">[82]бартер!#REF!</definedName>
    <definedName name="Сальдо2138" localSheetId="0">[82]бартер!#REF!</definedName>
    <definedName name="Сальдо2138">[82]бартер!#REF!</definedName>
    <definedName name="Сальдо2140" localSheetId="3">#REF!</definedName>
    <definedName name="Сальдо2140" localSheetId="1">#REF!</definedName>
    <definedName name="Сальдо2140" localSheetId="0">#REF!</definedName>
    <definedName name="Сальдо2140">#REF!</definedName>
    <definedName name="Сальдо2147" localSheetId="3">[82]бартер!#REF!</definedName>
    <definedName name="Сальдо2147" localSheetId="1">[82]бартер!#REF!</definedName>
    <definedName name="Сальдо2147" localSheetId="0">[82]бартер!#REF!</definedName>
    <definedName name="Сальдо2147">[82]бартер!#REF!</definedName>
    <definedName name="Сальдо2150" localSheetId="3">[82]бартер!#REF!</definedName>
    <definedName name="Сальдо2150" localSheetId="1">[82]бартер!#REF!</definedName>
    <definedName name="Сальдо2150" localSheetId="0">[82]бартер!#REF!</definedName>
    <definedName name="Сальдо2150">[82]бартер!#REF!</definedName>
    <definedName name="Сальдо2151" localSheetId="3">#REF!</definedName>
    <definedName name="Сальдо2151" localSheetId="1">#REF!</definedName>
    <definedName name="Сальдо2151" localSheetId="0">#REF!</definedName>
    <definedName name="Сальдо2151">#REF!</definedName>
    <definedName name="Сальдо2156" localSheetId="3">[82]бартер!#REF!</definedName>
    <definedName name="Сальдо2156" localSheetId="1">[82]бартер!#REF!</definedName>
    <definedName name="Сальдо2156" localSheetId="0">[82]бартер!#REF!</definedName>
    <definedName name="Сальдо2156">[82]бартер!#REF!</definedName>
    <definedName name="Сальдо2197" localSheetId="3">[82]бартер!#REF!</definedName>
    <definedName name="Сальдо2197" localSheetId="1">[82]бартер!#REF!</definedName>
    <definedName name="Сальдо2197" localSheetId="0">[82]бартер!#REF!</definedName>
    <definedName name="Сальдо2197">[82]бартер!#REF!</definedName>
    <definedName name="Сальдо2209" localSheetId="3">[82]бартер!#REF!</definedName>
    <definedName name="Сальдо2209" localSheetId="1">[82]бартер!#REF!</definedName>
    <definedName name="Сальдо2209" localSheetId="0">[82]бартер!#REF!</definedName>
    <definedName name="Сальдо2209">[82]бартер!#REF!</definedName>
    <definedName name="Сальдо2225" localSheetId="3">[82]бартер!#REF!</definedName>
    <definedName name="Сальдо2225" localSheetId="1">[82]бартер!#REF!</definedName>
    <definedName name="Сальдо2225" localSheetId="0">[82]бартер!#REF!</definedName>
    <definedName name="Сальдо2225">[82]бартер!#REF!</definedName>
    <definedName name="Сальдо2227" localSheetId="3">[82]бартер!#REF!</definedName>
    <definedName name="Сальдо2227" localSheetId="1">[82]бартер!#REF!</definedName>
    <definedName name="Сальдо2227" localSheetId="0">[82]бартер!#REF!</definedName>
    <definedName name="Сальдо2227">[82]бартер!#REF!</definedName>
    <definedName name="Сальдо2229" localSheetId="3">#REF!</definedName>
    <definedName name="Сальдо2229" localSheetId="1">#REF!</definedName>
    <definedName name="Сальдо2229" localSheetId="0">#REF!</definedName>
    <definedName name="Сальдо2229">#REF!</definedName>
    <definedName name="Сальдо2289" localSheetId="3">[82]бартер!#REF!</definedName>
    <definedName name="Сальдо2289" localSheetId="1">[82]бартер!#REF!</definedName>
    <definedName name="Сальдо2289" localSheetId="0">[82]бартер!#REF!</definedName>
    <definedName name="Сальдо2289">[82]бартер!#REF!</definedName>
    <definedName name="Сальдо2321" localSheetId="3">[82]бартер!#REF!</definedName>
    <definedName name="Сальдо2321" localSheetId="1">[82]бартер!#REF!</definedName>
    <definedName name="Сальдо2321" localSheetId="0">[82]бартер!#REF!</definedName>
    <definedName name="Сальдо2321">[82]бартер!#REF!</definedName>
    <definedName name="Сальдо2330" localSheetId="3">[82]бартер!#REF!</definedName>
    <definedName name="Сальдо2330" localSheetId="1">[82]бартер!#REF!</definedName>
    <definedName name="Сальдо2330" localSheetId="0">[82]бартер!#REF!</definedName>
    <definedName name="Сальдо2330">[82]бартер!#REF!</definedName>
    <definedName name="Сальдо2346" localSheetId="3">[82]бартер!#REF!</definedName>
    <definedName name="Сальдо2346" localSheetId="1">[82]бартер!#REF!</definedName>
    <definedName name="Сальдо2346" localSheetId="0">[82]бартер!#REF!</definedName>
    <definedName name="Сальдо2346">[82]бартер!#REF!</definedName>
    <definedName name="Сальдо2376" localSheetId="3">#REF!</definedName>
    <definedName name="Сальдо2376" localSheetId="1">#REF!</definedName>
    <definedName name="Сальдо2376" localSheetId="0">#REF!</definedName>
    <definedName name="Сальдо2376">#REF!</definedName>
    <definedName name="Сальдо2412" localSheetId="3">#REF!</definedName>
    <definedName name="Сальдо2412" localSheetId="1">#REF!</definedName>
    <definedName name="Сальдо2412" localSheetId="0">#REF!</definedName>
    <definedName name="Сальдо2412">#REF!</definedName>
    <definedName name="Сальдо2416" localSheetId="3">[82]бартер!#REF!</definedName>
    <definedName name="Сальдо2416" localSheetId="1">[82]бартер!#REF!</definedName>
    <definedName name="Сальдо2416" localSheetId="0">[82]бартер!#REF!</definedName>
    <definedName name="Сальдо2416">[82]бартер!#REF!</definedName>
    <definedName name="Сальдо2427" localSheetId="3">[82]бартер!#REF!</definedName>
    <definedName name="Сальдо2427" localSheetId="1">[82]бартер!#REF!</definedName>
    <definedName name="Сальдо2427" localSheetId="0">[82]бартер!#REF!</definedName>
    <definedName name="Сальдо2427">[82]бартер!#REF!</definedName>
    <definedName name="Сальдо2428" localSheetId="3">[82]бартер!#REF!</definedName>
    <definedName name="Сальдо2428" localSheetId="1">[82]бартер!#REF!</definedName>
    <definedName name="Сальдо2428" localSheetId="0">[82]бартер!#REF!</definedName>
    <definedName name="Сальдо2428">[82]бартер!#REF!</definedName>
    <definedName name="Сальдо2432" localSheetId="3">[82]бартер!#REF!</definedName>
    <definedName name="Сальдо2432" localSheetId="1">[82]бартер!#REF!</definedName>
    <definedName name="Сальдо2432" localSheetId="0">[82]бартер!#REF!</definedName>
    <definedName name="Сальдо2432">[82]бартер!#REF!</definedName>
    <definedName name="Сальдо2453" localSheetId="3">[82]бартер!#REF!</definedName>
    <definedName name="Сальдо2453" localSheetId="1">[82]бартер!#REF!</definedName>
    <definedName name="Сальдо2453" localSheetId="0">[82]бартер!#REF!</definedName>
    <definedName name="Сальдо2453">[82]бартер!#REF!</definedName>
    <definedName name="Сальдо2481" localSheetId="3">[82]бартер!#REF!</definedName>
    <definedName name="Сальдо2481" localSheetId="1">[82]бартер!#REF!</definedName>
    <definedName name="Сальдо2481" localSheetId="0">[82]бартер!#REF!</definedName>
    <definedName name="Сальдо2481">[82]бартер!#REF!</definedName>
    <definedName name="Сальдо2503" localSheetId="3">[82]бартер!#REF!</definedName>
    <definedName name="Сальдо2503" localSheetId="1">[82]бартер!#REF!</definedName>
    <definedName name="Сальдо2503" localSheetId="0">[82]бартер!#REF!</definedName>
    <definedName name="Сальдо2503">[82]бартер!#REF!</definedName>
    <definedName name="Сальдо2540" localSheetId="3">[82]бартер!#REF!</definedName>
    <definedName name="Сальдо2540" localSheetId="1">[82]бартер!#REF!</definedName>
    <definedName name="Сальдо2540" localSheetId="0">[82]бартер!#REF!</definedName>
    <definedName name="Сальдо2540">[82]бартер!#REF!</definedName>
    <definedName name="Сальдо2548" localSheetId="3">[82]бартер!#REF!</definedName>
    <definedName name="Сальдо2548" localSheetId="1">[82]бартер!#REF!</definedName>
    <definedName name="Сальдо2548" localSheetId="0">[82]бартер!#REF!</definedName>
    <definedName name="Сальдо2548">[82]бартер!#REF!</definedName>
    <definedName name="Сальдо2567" localSheetId="3">#REF!</definedName>
    <definedName name="Сальдо2567" localSheetId="1">#REF!</definedName>
    <definedName name="Сальдо2567" localSheetId="0">#REF!</definedName>
    <definedName name="Сальдо2567">#REF!</definedName>
    <definedName name="Сальдо2573" localSheetId="3">#REF!</definedName>
    <definedName name="Сальдо2573" localSheetId="1">#REF!</definedName>
    <definedName name="Сальдо2573" localSheetId="0">#REF!</definedName>
    <definedName name="Сальдо2573">#REF!</definedName>
    <definedName name="Сальдо2580" localSheetId="3">#REF!</definedName>
    <definedName name="Сальдо2580" localSheetId="1">#REF!</definedName>
    <definedName name="Сальдо2580" localSheetId="0">#REF!</definedName>
    <definedName name="Сальдо2580">#REF!</definedName>
    <definedName name="сальдо2584" localSheetId="3">#REF!</definedName>
    <definedName name="сальдо2584" localSheetId="1">#REF!</definedName>
    <definedName name="сальдо2584" localSheetId="0">#REF!</definedName>
    <definedName name="сальдо2584">#REF!</definedName>
    <definedName name="Сальдо2588" localSheetId="3">[82]бартер!#REF!</definedName>
    <definedName name="Сальдо2588" localSheetId="1">[82]бартер!#REF!</definedName>
    <definedName name="Сальдо2588" localSheetId="0">[82]бартер!#REF!</definedName>
    <definedName name="Сальдо2588">[82]бартер!#REF!</definedName>
    <definedName name="Сальдо2591" localSheetId="3">#REF!</definedName>
    <definedName name="Сальдо2591" localSheetId="1">#REF!</definedName>
    <definedName name="Сальдо2591" localSheetId="0">#REF!</definedName>
    <definedName name="Сальдо2591">#REF!</definedName>
    <definedName name="Сальдо2594" localSheetId="3">[82]бартер!#REF!</definedName>
    <definedName name="Сальдо2594" localSheetId="1">[82]бартер!#REF!</definedName>
    <definedName name="Сальдо2594" localSheetId="0">[82]бартер!#REF!</definedName>
    <definedName name="Сальдо2594">[82]бартер!#REF!</definedName>
    <definedName name="Сальдо2649" localSheetId="3">#REF!</definedName>
    <definedName name="Сальдо2649" localSheetId="1">#REF!</definedName>
    <definedName name="Сальдо2649" localSheetId="0">#REF!</definedName>
    <definedName name="Сальдо2649">#REF!</definedName>
    <definedName name="Сальдо2659" localSheetId="3">#REF!</definedName>
    <definedName name="Сальдо2659" localSheetId="1">#REF!</definedName>
    <definedName name="Сальдо2659" localSheetId="0">#REF!</definedName>
    <definedName name="Сальдо2659">#REF!</definedName>
    <definedName name="Сальдо2668" localSheetId="3">#REF!</definedName>
    <definedName name="Сальдо2668" localSheetId="1">#REF!</definedName>
    <definedName name="Сальдо2668" localSheetId="0">#REF!</definedName>
    <definedName name="Сальдо2668">#REF!</definedName>
    <definedName name="Сальдо2737" localSheetId="3">[82]бартер!#REF!</definedName>
    <definedName name="Сальдо2737" localSheetId="1">[82]бартер!#REF!</definedName>
    <definedName name="Сальдо2737" localSheetId="0">[82]бартер!#REF!</definedName>
    <definedName name="Сальдо2737">[82]бартер!#REF!</definedName>
    <definedName name="Сальдо2739" localSheetId="3">[82]бартер!#REF!</definedName>
    <definedName name="Сальдо2739" localSheetId="1">[82]бартер!#REF!</definedName>
    <definedName name="Сальдо2739" localSheetId="0">[82]бартер!#REF!</definedName>
    <definedName name="Сальдо2739">[82]бартер!#REF!</definedName>
    <definedName name="Сальдо2745" localSheetId="3">#REF!</definedName>
    <definedName name="Сальдо2745" localSheetId="1">#REF!</definedName>
    <definedName name="Сальдо2745" localSheetId="0">#REF!</definedName>
    <definedName name="Сальдо2745">#REF!</definedName>
    <definedName name="Сальдо2774" localSheetId="3">[82]бартер!#REF!</definedName>
    <definedName name="Сальдо2774" localSheetId="1">[82]бартер!#REF!</definedName>
    <definedName name="Сальдо2774" localSheetId="0">[82]бартер!#REF!</definedName>
    <definedName name="Сальдо2774">[82]бартер!#REF!</definedName>
    <definedName name="Сальдо2776" localSheetId="3">[82]бартер!#REF!</definedName>
    <definedName name="Сальдо2776" localSheetId="1">[82]бартер!#REF!</definedName>
    <definedName name="Сальдо2776" localSheetId="0">[82]бартер!#REF!</definedName>
    <definedName name="Сальдо2776">[82]бартер!#REF!</definedName>
    <definedName name="Сальдо2780" localSheetId="3">[82]бартер!#REF!</definedName>
    <definedName name="Сальдо2780" localSheetId="1">[82]бартер!#REF!</definedName>
    <definedName name="Сальдо2780" localSheetId="0">[82]бартер!#REF!</definedName>
    <definedName name="Сальдо2780">[82]бартер!#REF!</definedName>
    <definedName name="Сальдо2783" localSheetId="3">#REF!</definedName>
    <definedName name="Сальдо2783" localSheetId="1">#REF!</definedName>
    <definedName name="Сальдо2783" localSheetId="0">#REF!</definedName>
    <definedName name="Сальдо2783">#REF!</definedName>
    <definedName name="Сальдо2785" localSheetId="3">[82]бартер!#REF!</definedName>
    <definedName name="Сальдо2785" localSheetId="1">[82]бартер!#REF!</definedName>
    <definedName name="Сальдо2785" localSheetId="0">[82]бартер!#REF!</definedName>
    <definedName name="Сальдо2785">[82]бартер!#REF!</definedName>
    <definedName name="Сальдо2789" localSheetId="3">[82]бартер!#REF!</definedName>
    <definedName name="Сальдо2789" localSheetId="1">[82]бартер!#REF!</definedName>
    <definedName name="Сальдо2789" localSheetId="0">[82]бартер!#REF!</definedName>
    <definedName name="Сальдо2789">[82]бартер!#REF!</definedName>
    <definedName name="Сальдо2810" localSheetId="3">[82]бартер!#REF!</definedName>
    <definedName name="Сальдо2810" localSheetId="1">[82]бартер!#REF!</definedName>
    <definedName name="Сальдо2810" localSheetId="0">[82]бартер!#REF!</definedName>
    <definedName name="Сальдо2810">[82]бартер!#REF!</definedName>
    <definedName name="Сальдо2940" localSheetId="3">[82]бартер!#REF!</definedName>
    <definedName name="Сальдо2940" localSheetId="1">[82]бартер!#REF!</definedName>
    <definedName name="Сальдо2940" localSheetId="0">[82]бартер!#REF!</definedName>
    <definedName name="Сальдо2940">[82]бартер!#REF!</definedName>
    <definedName name="Сальдо2941" localSheetId="3">[82]бартер!#REF!</definedName>
    <definedName name="Сальдо2941" localSheetId="1">[82]бартер!#REF!</definedName>
    <definedName name="Сальдо2941" localSheetId="0">[82]бартер!#REF!</definedName>
    <definedName name="Сальдо2941">[82]бартер!#REF!</definedName>
    <definedName name="Сальдо2943" localSheetId="3">[82]бартер!#REF!</definedName>
    <definedName name="Сальдо2943" localSheetId="1">[82]бартер!#REF!</definedName>
    <definedName name="Сальдо2943" localSheetId="0">[82]бартер!#REF!</definedName>
    <definedName name="Сальдо2943">[82]бартер!#REF!</definedName>
    <definedName name="Сальдо2967" localSheetId="3">[82]бартер!#REF!</definedName>
    <definedName name="Сальдо2967" localSheetId="1">[82]бартер!#REF!</definedName>
    <definedName name="Сальдо2967" localSheetId="0">[82]бартер!#REF!</definedName>
    <definedName name="Сальдо2967">[82]бартер!#REF!</definedName>
    <definedName name="Сальдо2981" localSheetId="3">[82]бартер!#REF!</definedName>
    <definedName name="Сальдо2981" localSheetId="1">[82]бартер!#REF!</definedName>
    <definedName name="Сальдо2981" localSheetId="0">[82]бартер!#REF!</definedName>
    <definedName name="Сальдо2981">[82]бартер!#REF!</definedName>
    <definedName name="Сальдо2995" localSheetId="3">[82]бартер!#REF!</definedName>
    <definedName name="Сальдо2995" localSheetId="1">[82]бартер!#REF!</definedName>
    <definedName name="Сальдо2995" localSheetId="0">[82]бартер!#REF!</definedName>
    <definedName name="Сальдо2995">[82]бартер!#REF!</definedName>
    <definedName name="Сальдо31" localSheetId="3">#REF!</definedName>
    <definedName name="Сальдо31" localSheetId="1">#REF!</definedName>
    <definedName name="Сальдо31" localSheetId="0">#REF!</definedName>
    <definedName name="Сальдо31">#REF!</definedName>
    <definedName name="Сальдо324" localSheetId="3">#REF!</definedName>
    <definedName name="Сальдо324" localSheetId="1">#REF!</definedName>
    <definedName name="Сальдо324" localSheetId="0">#REF!</definedName>
    <definedName name="Сальдо324">#REF!</definedName>
    <definedName name="Сальдо342" localSheetId="3">#REF!</definedName>
    <definedName name="Сальдо342" localSheetId="1">#REF!</definedName>
    <definedName name="Сальдо342" localSheetId="0">#REF!</definedName>
    <definedName name="Сальдо342">#REF!</definedName>
    <definedName name="Сальдо36лит" localSheetId="3">#REF!</definedName>
    <definedName name="Сальдо36лит" localSheetId="1">#REF!</definedName>
    <definedName name="Сальдо36лит" localSheetId="0">#REF!</definedName>
    <definedName name="Сальдо36лит">#REF!</definedName>
    <definedName name="Сальдо36сернок" localSheetId="3">#REF!</definedName>
    <definedName name="Сальдо36сернок" localSheetId="1">#REF!</definedName>
    <definedName name="Сальдо36сернок" localSheetId="0">#REF!</definedName>
    <definedName name="Сальдо36сернок">#REF!</definedName>
    <definedName name="Сальдо416" localSheetId="3">#REF!</definedName>
    <definedName name="Сальдо416" localSheetId="1">#REF!</definedName>
    <definedName name="Сальдо416" localSheetId="0">#REF!</definedName>
    <definedName name="Сальдо416">#REF!</definedName>
    <definedName name="Сальдо43" localSheetId="3">[82]бартер!#REF!</definedName>
    <definedName name="Сальдо43" localSheetId="1">[82]бартер!#REF!</definedName>
    <definedName name="Сальдо43" localSheetId="0">[82]бартер!#REF!</definedName>
    <definedName name="Сальдо43">[82]бартер!#REF!</definedName>
    <definedName name="Сальдо433" localSheetId="3">[82]бартер!#REF!</definedName>
    <definedName name="Сальдо433" localSheetId="1">[82]бартер!#REF!</definedName>
    <definedName name="Сальдо433" localSheetId="0">[82]бартер!#REF!</definedName>
    <definedName name="Сальдо433">[82]бартер!#REF!</definedName>
    <definedName name="Сальдо44" localSheetId="3">[82]бартер!#REF!</definedName>
    <definedName name="Сальдо44" localSheetId="1">[82]бартер!#REF!</definedName>
    <definedName name="Сальдо44" localSheetId="0">[82]бартер!#REF!</definedName>
    <definedName name="Сальдо44">[82]бартер!#REF!</definedName>
    <definedName name="Сальдо474" localSheetId="3">#REF!</definedName>
    <definedName name="Сальдо474" localSheetId="1">#REF!</definedName>
    <definedName name="Сальдо474" localSheetId="0">#REF!</definedName>
    <definedName name="Сальдо474">#REF!</definedName>
    <definedName name="Сальдо481" localSheetId="3">[82]бартер!#REF!</definedName>
    <definedName name="Сальдо481" localSheetId="1">[82]бартер!#REF!</definedName>
    <definedName name="Сальдо481" localSheetId="0">[82]бартер!#REF!</definedName>
    <definedName name="Сальдо481">[82]бартер!#REF!</definedName>
    <definedName name="Сальдо49" localSheetId="3">#REF!</definedName>
    <definedName name="Сальдо49" localSheetId="1">#REF!</definedName>
    <definedName name="Сальдо49" localSheetId="0">#REF!</definedName>
    <definedName name="Сальдо49">#REF!</definedName>
    <definedName name="Сальдо496" localSheetId="3">#REF!</definedName>
    <definedName name="Сальдо496" localSheetId="1">#REF!</definedName>
    <definedName name="Сальдо496" localSheetId="0">#REF!</definedName>
    <definedName name="Сальдо496">#REF!</definedName>
    <definedName name="Сальдо5007" localSheetId="3">#REF!</definedName>
    <definedName name="Сальдо5007" localSheetId="1">#REF!</definedName>
    <definedName name="Сальдо5007" localSheetId="0">#REF!</definedName>
    <definedName name="Сальдо5007">#REF!</definedName>
    <definedName name="Сальдо5011" localSheetId="3">#REF!</definedName>
    <definedName name="Сальдо5011" localSheetId="1">#REF!</definedName>
    <definedName name="Сальдо5011" localSheetId="0">#REF!</definedName>
    <definedName name="Сальдо5011">#REF!</definedName>
    <definedName name="Сальдо5018" localSheetId="3">#REF!</definedName>
    <definedName name="Сальдо5018" localSheetId="1">#REF!</definedName>
    <definedName name="Сальдо5018" localSheetId="0">#REF!</definedName>
    <definedName name="Сальдо5018">#REF!</definedName>
    <definedName name="Сальдо5026" localSheetId="3">[82]бартер!#REF!</definedName>
    <definedName name="Сальдо5026" localSheetId="1">[82]бартер!#REF!</definedName>
    <definedName name="Сальдо5026" localSheetId="0">[82]бартер!#REF!</definedName>
    <definedName name="Сальдо5026">[82]бартер!#REF!</definedName>
    <definedName name="Сальдо5028" localSheetId="3">#REF!</definedName>
    <definedName name="Сальдо5028" localSheetId="1">#REF!</definedName>
    <definedName name="Сальдо5028" localSheetId="0">#REF!</definedName>
    <definedName name="Сальдо5028">#REF!</definedName>
    <definedName name="Сальдо5053" localSheetId="3">#REF!</definedName>
    <definedName name="Сальдо5053" localSheetId="1">#REF!</definedName>
    <definedName name="Сальдо5053" localSheetId="0">#REF!</definedName>
    <definedName name="Сальдо5053">#REF!</definedName>
    <definedName name="Сальдо5061" localSheetId="3">#REF!</definedName>
    <definedName name="Сальдо5061" localSheetId="1">#REF!</definedName>
    <definedName name="Сальдо5061" localSheetId="0">#REF!</definedName>
    <definedName name="Сальдо5061">#REF!</definedName>
    <definedName name="Сальдо5063" localSheetId="3">[82]бартер!#REF!</definedName>
    <definedName name="Сальдо5063" localSheetId="1">[82]бартер!#REF!</definedName>
    <definedName name="Сальдо5063" localSheetId="0">[82]бартер!#REF!</definedName>
    <definedName name="Сальдо5063">[82]бартер!#REF!</definedName>
    <definedName name="Сальдо5072" localSheetId="3">#REF!</definedName>
    <definedName name="Сальдо5072" localSheetId="1">#REF!</definedName>
    <definedName name="Сальдо5072" localSheetId="0">#REF!</definedName>
    <definedName name="Сальдо5072">#REF!</definedName>
    <definedName name="Сальдо5079" localSheetId="3">#REF!</definedName>
    <definedName name="Сальдо5079" localSheetId="1">#REF!</definedName>
    <definedName name="Сальдо5079" localSheetId="0">#REF!</definedName>
    <definedName name="Сальдо5079">#REF!</definedName>
    <definedName name="Сальдо5082" localSheetId="3">[82]бартер!#REF!</definedName>
    <definedName name="Сальдо5082" localSheetId="1">[82]бартер!#REF!</definedName>
    <definedName name="Сальдо5082" localSheetId="0">[82]бартер!#REF!</definedName>
    <definedName name="Сальдо5082">[82]бартер!#REF!</definedName>
    <definedName name="Сальдо5083" localSheetId="3">[82]бартер!#REF!</definedName>
    <definedName name="Сальдо5083" localSheetId="1">[82]бартер!#REF!</definedName>
    <definedName name="Сальдо5083" localSheetId="0">[82]бартер!#REF!</definedName>
    <definedName name="Сальдо5083">[82]бартер!#REF!</definedName>
    <definedName name="Сальдо5084" localSheetId="3">[82]бартер!#REF!</definedName>
    <definedName name="Сальдо5084" localSheetId="1">[82]бартер!#REF!</definedName>
    <definedName name="Сальдо5084" localSheetId="0">[82]бартер!#REF!</definedName>
    <definedName name="Сальдо5084">[82]бартер!#REF!</definedName>
    <definedName name="Сальдо5089" localSheetId="3">[82]бартер!#REF!</definedName>
    <definedName name="Сальдо5089" localSheetId="1">[82]бартер!#REF!</definedName>
    <definedName name="Сальдо5089" localSheetId="0">[82]бартер!#REF!</definedName>
    <definedName name="Сальдо5089">[82]бартер!#REF!</definedName>
    <definedName name="Сальдо509" localSheetId="3">[82]бартер!#REF!</definedName>
    <definedName name="Сальдо509" localSheetId="1">[82]бартер!#REF!</definedName>
    <definedName name="Сальдо509" localSheetId="0">[82]бартер!#REF!</definedName>
    <definedName name="Сальдо509">[82]бартер!#REF!</definedName>
    <definedName name="Сальдо5092" localSheetId="3">[82]бартер!#REF!</definedName>
    <definedName name="Сальдо5092" localSheetId="1">[82]бартер!#REF!</definedName>
    <definedName name="Сальдо5092" localSheetId="0">[82]бартер!#REF!</definedName>
    <definedName name="Сальдо5092">[82]бартер!#REF!</definedName>
    <definedName name="Сальдо5095" localSheetId="3">[82]бартер!#REF!</definedName>
    <definedName name="Сальдо5095" localSheetId="1">[82]бартер!#REF!</definedName>
    <definedName name="Сальдо5095" localSheetId="0">[82]бартер!#REF!</definedName>
    <definedName name="Сальдо5095">[82]бартер!#REF!</definedName>
    <definedName name="Сальдо5096" localSheetId="3">#REF!</definedName>
    <definedName name="Сальдо5096" localSheetId="1">#REF!</definedName>
    <definedName name="Сальдо5096" localSheetId="0">#REF!</definedName>
    <definedName name="Сальдо5096">#REF!</definedName>
    <definedName name="сальдо5098" localSheetId="3">#REF!</definedName>
    <definedName name="сальдо5098" localSheetId="1">#REF!</definedName>
    <definedName name="сальдо5098" localSheetId="0">#REF!</definedName>
    <definedName name="сальдо5098">#REF!</definedName>
    <definedName name="Сальдо51" localSheetId="3">[82]бартер!#REF!</definedName>
    <definedName name="Сальдо51" localSheetId="1">[82]бартер!#REF!</definedName>
    <definedName name="Сальдо51" localSheetId="0">[82]бартер!#REF!</definedName>
    <definedName name="Сальдо51">[82]бартер!#REF!</definedName>
    <definedName name="Сальдо5105" localSheetId="3">[82]бартер!#REF!</definedName>
    <definedName name="Сальдо5105" localSheetId="1">[82]бартер!#REF!</definedName>
    <definedName name="Сальдо5105" localSheetId="0">[82]бартер!#REF!</definedName>
    <definedName name="Сальдо5105">[82]бартер!#REF!</definedName>
    <definedName name="Сальдо5129" localSheetId="3">[82]бартер!#REF!</definedName>
    <definedName name="Сальдо5129" localSheetId="1">[82]бартер!#REF!</definedName>
    <definedName name="Сальдо5129" localSheetId="0">[82]бартер!#REF!</definedName>
    <definedName name="Сальдо5129">[82]бартер!#REF!</definedName>
    <definedName name="Сальдо5133" localSheetId="3">[82]бартер!#REF!</definedName>
    <definedName name="Сальдо5133" localSheetId="1">[82]бартер!#REF!</definedName>
    <definedName name="Сальдо5133" localSheetId="0">[82]бартер!#REF!</definedName>
    <definedName name="Сальдо5133">[82]бартер!#REF!</definedName>
    <definedName name="Сальдо5138" localSheetId="3">[82]бартер!#REF!</definedName>
    <definedName name="Сальдо5138" localSheetId="1">[82]бартер!#REF!</definedName>
    <definedName name="Сальдо5138" localSheetId="0">[82]бартер!#REF!</definedName>
    <definedName name="Сальдо5138">[82]бартер!#REF!</definedName>
    <definedName name="Сальдо5154" localSheetId="3">[82]бартер!#REF!</definedName>
    <definedName name="Сальдо5154" localSheetId="1">[82]бартер!#REF!</definedName>
    <definedName name="Сальдо5154" localSheetId="0">[82]бартер!#REF!</definedName>
    <definedName name="Сальдо5154">[82]бартер!#REF!</definedName>
    <definedName name="Сальдо5156" localSheetId="3">#REF!</definedName>
    <definedName name="Сальдо5156" localSheetId="1">#REF!</definedName>
    <definedName name="Сальдо5156" localSheetId="0">#REF!</definedName>
    <definedName name="Сальдо5156">#REF!</definedName>
    <definedName name="Сальдо5162" localSheetId="3">[82]бартер!#REF!</definedName>
    <definedName name="Сальдо5162" localSheetId="1">[82]бартер!#REF!</definedName>
    <definedName name="Сальдо5162" localSheetId="0">[82]бартер!#REF!</definedName>
    <definedName name="Сальдо5162">[82]бартер!#REF!</definedName>
    <definedName name="Сальдо52" localSheetId="3">#REF!</definedName>
    <definedName name="Сальдо52" localSheetId="1">#REF!</definedName>
    <definedName name="Сальдо52" localSheetId="0">#REF!</definedName>
    <definedName name="Сальдо52">#REF!</definedName>
    <definedName name="Сальдо5200" localSheetId="3">[82]бартер!#REF!</definedName>
    <definedName name="Сальдо5200" localSheetId="1">[82]бартер!#REF!</definedName>
    <definedName name="Сальдо5200" localSheetId="0">[82]бартер!#REF!</definedName>
    <definedName name="Сальдо5200">[82]бартер!#REF!</definedName>
    <definedName name="Сальдо5209" localSheetId="3">#REF!</definedName>
    <definedName name="Сальдо5209" localSheetId="1">#REF!</definedName>
    <definedName name="Сальдо5209" localSheetId="0">#REF!</definedName>
    <definedName name="Сальдо5209">#REF!</definedName>
    <definedName name="Сальдо5212" localSheetId="3">[82]бартер!#REF!</definedName>
    <definedName name="Сальдо5212" localSheetId="1">[82]бартер!#REF!</definedName>
    <definedName name="Сальдо5212" localSheetId="0">[82]бартер!#REF!</definedName>
    <definedName name="Сальдо5212">[82]бартер!#REF!</definedName>
    <definedName name="Сальдо5216" localSheetId="3">[82]бартер!#REF!</definedName>
    <definedName name="Сальдо5216" localSheetId="1">[82]бартер!#REF!</definedName>
    <definedName name="Сальдо5216" localSheetId="0">[82]бартер!#REF!</definedName>
    <definedName name="Сальдо5216">[82]бартер!#REF!</definedName>
    <definedName name="сальдо5223" localSheetId="3">#REF!</definedName>
    <definedName name="сальдо5223" localSheetId="1">#REF!</definedName>
    <definedName name="сальдо5223" localSheetId="0">#REF!</definedName>
    <definedName name="сальдо5223">#REF!</definedName>
    <definedName name="Сальдо5224" localSheetId="3">[82]бартер!#REF!</definedName>
    <definedName name="Сальдо5224" localSheetId="1">[82]бартер!#REF!</definedName>
    <definedName name="Сальдо5224" localSheetId="0">[82]бартер!#REF!</definedName>
    <definedName name="Сальдо5224">[82]бартер!#REF!</definedName>
    <definedName name="Сальдо5229" localSheetId="3">#REF!</definedName>
    <definedName name="Сальдо5229" localSheetId="1">#REF!</definedName>
    <definedName name="Сальдо5229" localSheetId="0">#REF!</definedName>
    <definedName name="Сальдо5229">#REF!</definedName>
    <definedName name="Сальдо5239" localSheetId="3">#REF!</definedName>
    <definedName name="Сальдо5239" localSheetId="1">#REF!</definedName>
    <definedName name="Сальдо5239" localSheetId="0">#REF!</definedName>
    <definedName name="Сальдо5239">#REF!</definedName>
    <definedName name="Сальдо5240" localSheetId="3">[82]бартер!#REF!</definedName>
    <definedName name="Сальдо5240" localSheetId="1">[82]бартер!#REF!</definedName>
    <definedName name="Сальдо5240" localSheetId="0">[82]бартер!#REF!</definedName>
    <definedName name="Сальдо5240">[82]бартер!#REF!</definedName>
    <definedName name="Сальдо5242" localSheetId="3">#REF!</definedName>
    <definedName name="Сальдо5242" localSheetId="1">#REF!</definedName>
    <definedName name="Сальдо5242" localSheetId="0">#REF!</definedName>
    <definedName name="Сальдо5242">#REF!</definedName>
    <definedName name="Сальдо5248" localSheetId="3">[82]бартер!#REF!</definedName>
    <definedName name="Сальдо5248" localSheetId="1">[82]бартер!#REF!</definedName>
    <definedName name="Сальдо5248" localSheetId="0">[82]бартер!#REF!</definedName>
    <definedName name="Сальдо5248">[82]бартер!#REF!</definedName>
    <definedName name="Сальдо5249" localSheetId="3">[82]бартер!#REF!</definedName>
    <definedName name="Сальдо5249" localSheetId="1">[82]бартер!#REF!</definedName>
    <definedName name="Сальдо5249" localSheetId="0">[82]бартер!#REF!</definedName>
    <definedName name="Сальдо5249">[82]бартер!#REF!</definedName>
    <definedName name="Сальдо5253" localSheetId="3">#REF!</definedName>
    <definedName name="Сальдо5253" localSheetId="1">#REF!</definedName>
    <definedName name="Сальдо5253" localSheetId="0">#REF!</definedName>
    <definedName name="Сальдо5253">#REF!</definedName>
    <definedName name="Сальдо5255" localSheetId="3">[82]бартер!#REF!</definedName>
    <definedName name="Сальдо5255" localSheetId="1">[82]бартер!#REF!</definedName>
    <definedName name="Сальдо5255" localSheetId="0">[82]бартер!#REF!</definedName>
    <definedName name="Сальдо5255">[82]бартер!#REF!</definedName>
    <definedName name="Сальдо5262" localSheetId="3">#REF!</definedName>
    <definedName name="Сальдо5262" localSheetId="1">#REF!</definedName>
    <definedName name="Сальдо5262" localSheetId="0">#REF!</definedName>
    <definedName name="Сальдо5262">#REF!</definedName>
    <definedName name="Сальдо5266" localSheetId="3">[82]бартер!#REF!</definedName>
    <definedName name="Сальдо5266" localSheetId="1">[82]бартер!#REF!</definedName>
    <definedName name="Сальдо5266" localSheetId="0">[82]бартер!#REF!</definedName>
    <definedName name="Сальдо5266">[82]бартер!#REF!</definedName>
    <definedName name="Сальдо5268" localSheetId="3">[82]бартер!#REF!</definedName>
    <definedName name="Сальдо5268" localSheetId="1">[82]бартер!#REF!</definedName>
    <definedName name="Сальдо5268" localSheetId="0">[82]бартер!#REF!</definedName>
    <definedName name="Сальдо5268">[82]бартер!#REF!</definedName>
    <definedName name="Сальдо5282" localSheetId="3">[82]бартер!#REF!</definedName>
    <definedName name="Сальдо5282" localSheetId="1">[82]бартер!#REF!</definedName>
    <definedName name="Сальдо5282" localSheetId="0">[82]бартер!#REF!</definedName>
    <definedName name="Сальдо5282">[82]бартер!#REF!</definedName>
    <definedName name="Сальдо5287" localSheetId="3">[82]бартер!#REF!</definedName>
    <definedName name="Сальдо5287" localSheetId="1">[82]бартер!#REF!</definedName>
    <definedName name="Сальдо5287" localSheetId="0">[82]бартер!#REF!</definedName>
    <definedName name="Сальдо5287">[82]бартер!#REF!</definedName>
    <definedName name="Сальдо5293" localSheetId="3">[82]бартер!#REF!</definedName>
    <definedName name="Сальдо5293" localSheetId="1">[82]бартер!#REF!</definedName>
    <definedName name="Сальдо5293" localSheetId="0">[82]бартер!#REF!</definedName>
    <definedName name="Сальдо5293">[82]бартер!#REF!</definedName>
    <definedName name="Сальдо5294" localSheetId="3">[82]бартер!#REF!</definedName>
    <definedName name="Сальдо5294" localSheetId="1">[82]бартер!#REF!</definedName>
    <definedName name="Сальдо5294" localSheetId="0">[82]бартер!#REF!</definedName>
    <definedName name="Сальдо5294">[82]бартер!#REF!</definedName>
    <definedName name="Сальдо53" localSheetId="3">#REF!</definedName>
    <definedName name="Сальдо53" localSheetId="1">#REF!</definedName>
    <definedName name="Сальдо53" localSheetId="0">#REF!</definedName>
    <definedName name="Сальдо53">#REF!</definedName>
    <definedName name="Сальдо5316" localSheetId="3">#REF!</definedName>
    <definedName name="Сальдо5316" localSheetId="1">#REF!</definedName>
    <definedName name="Сальдо5316" localSheetId="0">#REF!</definedName>
    <definedName name="Сальдо5316">#REF!</definedName>
    <definedName name="Сальдо5318" localSheetId="3">#REF!</definedName>
    <definedName name="Сальдо5318" localSheetId="1">#REF!</definedName>
    <definedName name="Сальдо5318" localSheetId="0">#REF!</definedName>
    <definedName name="Сальдо5318">#REF!</definedName>
    <definedName name="Сальдо5325" localSheetId="3">#REF!</definedName>
    <definedName name="Сальдо5325" localSheetId="1">#REF!</definedName>
    <definedName name="Сальдо5325" localSheetId="0">#REF!</definedName>
    <definedName name="Сальдо5325">#REF!</definedName>
    <definedName name="Сальдо5336" localSheetId="3">#REF!</definedName>
    <definedName name="Сальдо5336" localSheetId="1">#REF!</definedName>
    <definedName name="Сальдо5336" localSheetId="0">#REF!</definedName>
    <definedName name="Сальдо5336">#REF!</definedName>
    <definedName name="Сальдо5346" localSheetId="3">#REF!</definedName>
    <definedName name="Сальдо5346" localSheetId="1">#REF!</definedName>
    <definedName name="Сальдо5346" localSheetId="0">#REF!</definedName>
    <definedName name="Сальдо5346">#REF!</definedName>
    <definedName name="сальдо5349" localSheetId="3">#REF!</definedName>
    <definedName name="сальдо5349" localSheetId="1">#REF!</definedName>
    <definedName name="сальдо5349" localSheetId="0">#REF!</definedName>
    <definedName name="сальдо5349">#REF!</definedName>
    <definedName name="сальдо5358">[113]АТиК!$R$7</definedName>
    <definedName name="Сальдо5359" localSheetId="3">#REF!</definedName>
    <definedName name="Сальдо5359" localSheetId="1">#REF!</definedName>
    <definedName name="Сальдо5359" localSheetId="0">#REF!</definedName>
    <definedName name="Сальдо5359">#REF!</definedName>
    <definedName name="Сальдо5367" localSheetId="3">#REF!</definedName>
    <definedName name="Сальдо5367" localSheetId="1">#REF!</definedName>
    <definedName name="Сальдо5367" localSheetId="0">#REF!</definedName>
    <definedName name="Сальдо5367">#REF!</definedName>
    <definedName name="Сальдо5369" localSheetId="3">#REF!</definedName>
    <definedName name="Сальдо5369" localSheetId="1">#REF!</definedName>
    <definedName name="Сальдо5369" localSheetId="0">#REF!</definedName>
    <definedName name="Сальдо5369">#REF!</definedName>
    <definedName name="Сальдо5370" localSheetId="3">#REF!</definedName>
    <definedName name="Сальдо5370" localSheetId="1">#REF!</definedName>
    <definedName name="Сальдо5370" localSheetId="0">#REF!</definedName>
    <definedName name="Сальдо5370">#REF!</definedName>
    <definedName name="Сальдо5374" localSheetId="3">#REF!</definedName>
    <definedName name="Сальдо5374" localSheetId="1">#REF!</definedName>
    <definedName name="Сальдо5374" localSheetId="0">#REF!</definedName>
    <definedName name="Сальдо5374">#REF!</definedName>
    <definedName name="Сальдо5375" localSheetId="3">#REF!</definedName>
    <definedName name="Сальдо5375" localSheetId="1">#REF!</definedName>
    <definedName name="Сальдо5375" localSheetId="0">#REF!</definedName>
    <definedName name="Сальдо5375">#REF!</definedName>
    <definedName name="Сальдо5377" localSheetId="3">#REF!</definedName>
    <definedName name="Сальдо5377" localSheetId="1">#REF!</definedName>
    <definedName name="Сальдо5377" localSheetId="0">#REF!</definedName>
    <definedName name="Сальдо5377">#REF!</definedName>
    <definedName name="Сальдо5387" localSheetId="3">#REF!</definedName>
    <definedName name="Сальдо5387" localSheetId="1">#REF!</definedName>
    <definedName name="Сальдо5387" localSheetId="0">#REF!</definedName>
    <definedName name="Сальдо5387">#REF!</definedName>
    <definedName name="Сальдо5389" localSheetId="3">#REF!</definedName>
    <definedName name="Сальдо5389" localSheetId="1">#REF!</definedName>
    <definedName name="Сальдо5389" localSheetId="0">#REF!</definedName>
    <definedName name="Сальдо5389">#REF!</definedName>
    <definedName name="Сальдо5397" localSheetId="3">#REF!</definedName>
    <definedName name="Сальдо5397" localSheetId="1">#REF!</definedName>
    <definedName name="Сальдо5397" localSheetId="0">#REF!</definedName>
    <definedName name="Сальдо5397">#REF!</definedName>
    <definedName name="Сальдо5404" localSheetId="3">#REF!</definedName>
    <definedName name="Сальдо5404" localSheetId="1">#REF!</definedName>
    <definedName name="Сальдо5404" localSheetId="0">#REF!</definedName>
    <definedName name="Сальдо5404">#REF!</definedName>
    <definedName name="Сальдо5405" localSheetId="3">#REF!</definedName>
    <definedName name="Сальдо5405" localSheetId="1">#REF!</definedName>
    <definedName name="Сальдо5405" localSheetId="0">#REF!</definedName>
    <definedName name="Сальдо5405">#REF!</definedName>
    <definedName name="Сальдо5406" localSheetId="3">#REF!</definedName>
    <definedName name="Сальдо5406" localSheetId="1">#REF!</definedName>
    <definedName name="Сальдо5406" localSheetId="0">#REF!</definedName>
    <definedName name="Сальдо5406">#REF!</definedName>
    <definedName name="Сальдо5416" localSheetId="3">#REF!</definedName>
    <definedName name="Сальдо5416" localSheetId="1">#REF!</definedName>
    <definedName name="Сальдо5416" localSheetId="0">#REF!</definedName>
    <definedName name="Сальдо5416">#REF!</definedName>
    <definedName name="Сальдо5420" localSheetId="3">#REF!</definedName>
    <definedName name="Сальдо5420" localSheetId="1">#REF!</definedName>
    <definedName name="Сальдо5420" localSheetId="0">#REF!</definedName>
    <definedName name="Сальдо5420">#REF!</definedName>
    <definedName name="Сальдо5425" localSheetId="3">#REF!</definedName>
    <definedName name="Сальдо5425" localSheetId="1">#REF!</definedName>
    <definedName name="Сальдо5425" localSheetId="0">#REF!</definedName>
    <definedName name="Сальдо5425">#REF!</definedName>
    <definedName name="Сальдо5434" localSheetId="3">#REF!</definedName>
    <definedName name="Сальдо5434" localSheetId="1">#REF!</definedName>
    <definedName name="Сальдо5434" localSheetId="0">#REF!</definedName>
    <definedName name="Сальдо5434">#REF!</definedName>
    <definedName name="Сальдо5437" localSheetId="3">#REF!</definedName>
    <definedName name="Сальдо5437" localSheetId="1">#REF!</definedName>
    <definedName name="Сальдо5437" localSheetId="0">#REF!</definedName>
    <definedName name="Сальдо5437">#REF!</definedName>
    <definedName name="Сальдо5438" localSheetId="3">#REF!</definedName>
    <definedName name="Сальдо5438" localSheetId="1">#REF!</definedName>
    <definedName name="Сальдо5438" localSheetId="0">#REF!</definedName>
    <definedName name="Сальдо5438">#REF!</definedName>
    <definedName name="Сальдо5439" localSheetId="3">#REF!</definedName>
    <definedName name="Сальдо5439" localSheetId="1">#REF!</definedName>
    <definedName name="Сальдо5439" localSheetId="0">#REF!</definedName>
    <definedName name="Сальдо5439">#REF!</definedName>
    <definedName name="Сальдо545" localSheetId="3">[82]бартер!#REF!</definedName>
    <definedName name="Сальдо545" localSheetId="1">[82]бартер!#REF!</definedName>
    <definedName name="Сальдо545" localSheetId="0">[82]бартер!#REF!</definedName>
    <definedName name="Сальдо545">[82]бартер!#REF!</definedName>
    <definedName name="Сальдо5450" localSheetId="3">#REF!</definedName>
    <definedName name="Сальдо5450" localSheetId="1">#REF!</definedName>
    <definedName name="Сальдо5450" localSheetId="0">#REF!</definedName>
    <definedName name="Сальдо5450">#REF!</definedName>
    <definedName name="Сальдо5453" localSheetId="3">#REF!</definedName>
    <definedName name="Сальдо5453" localSheetId="1">#REF!</definedName>
    <definedName name="Сальдо5453" localSheetId="0">#REF!</definedName>
    <definedName name="Сальдо5453">#REF!</definedName>
    <definedName name="Сальдо5455" localSheetId="3">#REF!</definedName>
    <definedName name="Сальдо5455" localSheetId="1">#REF!</definedName>
    <definedName name="Сальдо5455" localSheetId="0">#REF!</definedName>
    <definedName name="Сальдо5455">#REF!</definedName>
    <definedName name="Сальдо5458" localSheetId="3">#REF!</definedName>
    <definedName name="Сальдо5458" localSheetId="1">#REF!</definedName>
    <definedName name="Сальдо5458" localSheetId="0">#REF!</definedName>
    <definedName name="Сальдо5458">#REF!</definedName>
    <definedName name="Сальдо5461" localSheetId="3">#REF!</definedName>
    <definedName name="Сальдо5461" localSheetId="1">#REF!</definedName>
    <definedName name="Сальдо5461" localSheetId="0">#REF!</definedName>
    <definedName name="Сальдо5461">#REF!</definedName>
    <definedName name="Сальдо5464" localSheetId="3">#REF!</definedName>
    <definedName name="Сальдо5464" localSheetId="1">#REF!</definedName>
    <definedName name="Сальдо5464" localSheetId="0">#REF!</definedName>
    <definedName name="Сальдо5464">#REF!</definedName>
    <definedName name="Сальдо5467" localSheetId="3">#REF!</definedName>
    <definedName name="Сальдо5467" localSheetId="1">#REF!</definedName>
    <definedName name="Сальдо5467" localSheetId="0">#REF!</definedName>
    <definedName name="Сальдо5467">#REF!</definedName>
    <definedName name="Сальдо5469" localSheetId="3">#REF!</definedName>
    <definedName name="Сальдо5469" localSheetId="1">#REF!</definedName>
    <definedName name="Сальдо5469" localSheetId="0">#REF!</definedName>
    <definedName name="Сальдо5469">#REF!</definedName>
    <definedName name="Сальдо5470" localSheetId="3">#REF!</definedName>
    <definedName name="Сальдо5470" localSheetId="1">#REF!</definedName>
    <definedName name="Сальдо5470" localSheetId="0">#REF!</definedName>
    <definedName name="Сальдо5470">#REF!</definedName>
    <definedName name="Сальдо5477" localSheetId="3">#REF!</definedName>
    <definedName name="Сальдо5477" localSheetId="1">#REF!</definedName>
    <definedName name="Сальдо5477" localSheetId="0">#REF!</definedName>
    <definedName name="Сальдо5477">#REF!</definedName>
    <definedName name="Сальдо5487" localSheetId="3">#REF!</definedName>
    <definedName name="Сальдо5487" localSheetId="1">#REF!</definedName>
    <definedName name="Сальдо5487" localSheetId="0">#REF!</definedName>
    <definedName name="Сальдо5487">#REF!</definedName>
    <definedName name="Сальдо5493" localSheetId="3">#REF!</definedName>
    <definedName name="Сальдо5493" localSheetId="1">#REF!</definedName>
    <definedName name="Сальдо5493" localSheetId="0">#REF!</definedName>
    <definedName name="Сальдо5493">#REF!</definedName>
    <definedName name="Сальдо5494" localSheetId="3">#REF!</definedName>
    <definedName name="Сальдо5494" localSheetId="1">#REF!</definedName>
    <definedName name="Сальдо5494" localSheetId="0">#REF!</definedName>
    <definedName name="Сальдо5494">#REF!</definedName>
    <definedName name="Сальдо5495" localSheetId="3">#REF!</definedName>
    <definedName name="Сальдо5495" localSheetId="1">#REF!</definedName>
    <definedName name="Сальдо5495" localSheetId="0">#REF!</definedName>
    <definedName name="Сальдо5495">#REF!</definedName>
    <definedName name="Сальдо5496" localSheetId="3">#REF!</definedName>
    <definedName name="Сальдо5496" localSheetId="1">#REF!</definedName>
    <definedName name="Сальдо5496" localSheetId="0">#REF!</definedName>
    <definedName name="Сальдо5496">#REF!</definedName>
    <definedName name="Сальдо5498" localSheetId="3">#REF!</definedName>
    <definedName name="Сальдо5498" localSheetId="1">#REF!</definedName>
    <definedName name="Сальдо5498" localSheetId="0">#REF!</definedName>
    <definedName name="Сальдо5498">#REF!</definedName>
    <definedName name="Сальдо5502" localSheetId="3">#REF!</definedName>
    <definedName name="Сальдо5502" localSheetId="1">#REF!</definedName>
    <definedName name="Сальдо5502" localSheetId="0">#REF!</definedName>
    <definedName name="Сальдо5502">#REF!</definedName>
    <definedName name="Сальдо5506" localSheetId="3">#REF!</definedName>
    <definedName name="Сальдо5506" localSheetId="1">#REF!</definedName>
    <definedName name="Сальдо5506" localSheetId="0">#REF!</definedName>
    <definedName name="Сальдо5506">#REF!</definedName>
    <definedName name="Сальдо5507" localSheetId="3">#REF!</definedName>
    <definedName name="Сальдо5507" localSheetId="1">#REF!</definedName>
    <definedName name="Сальдо5507" localSheetId="0">#REF!</definedName>
    <definedName name="Сальдо5507">#REF!</definedName>
    <definedName name="Сальдо5509" localSheetId="3">#REF!</definedName>
    <definedName name="Сальдо5509" localSheetId="1">#REF!</definedName>
    <definedName name="Сальдо5509" localSheetId="0">#REF!</definedName>
    <definedName name="Сальдо5509">#REF!</definedName>
    <definedName name="Сальдо5510" localSheetId="3">#REF!</definedName>
    <definedName name="Сальдо5510" localSheetId="1">#REF!</definedName>
    <definedName name="Сальдо5510" localSheetId="0">#REF!</definedName>
    <definedName name="Сальдо5510">#REF!</definedName>
    <definedName name="Сальдо5511" localSheetId="3">#REF!</definedName>
    <definedName name="Сальдо5511" localSheetId="1">#REF!</definedName>
    <definedName name="Сальдо5511" localSheetId="0">#REF!</definedName>
    <definedName name="Сальдо5511">#REF!</definedName>
    <definedName name="Сальдо5513" localSheetId="3">#REF!</definedName>
    <definedName name="Сальдо5513" localSheetId="1">#REF!</definedName>
    <definedName name="Сальдо5513" localSheetId="0">#REF!</definedName>
    <definedName name="Сальдо5513">#REF!</definedName>
    <definedName name="Сальдо5518" localSheetId="3">#REF!</definedName>
    <definedName name="Сальдо5518" localSheetId="1">#REF!</definedName>
    <definedName name="Сальдо5518" localSheetId="0">#REF!</definedName>
    <definedName name="Сальдо5518">#REF!</definedName>
    <definedName name="Сальдо5519" localSheetId="3">#REF!</definedName>
    <definedName name="Сальдо5519" localSheetId="1">#REF!</definedName>
    <definedName name="Сальдо5519" localSheetId="0">#REF!</definedName>
    <definedName name="Сальдо5519">#REF!</definedName>
    <definedName name="Сальдо5521" localSheetId="3">#REF!</definedName>
    <definedName name="Сальдо5521" localSheetId="1">#REF!</definedName>
    <definedName name="Сальдо5521" localSheetId="0">#REF!</definedName>
    <definedName name="Сальдо5521">#REF!</definedName>
    <definedName name="Сальдо5525" localSheetId="3">#REF!</definedName>
    <definedName name="Сальдо5525" localSheetId="1">#REF!</definedName>
    <definedName name="Сальдо5525" localSheetId="0">#REF!</definedName>
    <definedName name="Сальдо5525">#REF!</definedName>
    <definedName name="Сальдо5526" localSheetId="3">#REF!</definedName>
    <definedName name="Сальдо5526" localSheetId="1">#REF!</definedName>
    <definedName name="Сальдо5526" localSheetId="0">#REF!</definedName>
    <definedName name="Сальдо5526">#REF!</definedName>
    <definedName name="Сальдо5527" localSheetId="3">#REF!</definedName>
    <definedName name="Сальдо5527" localSheetId="1">#REF!</definedName>
    <definedName name="Сальдо5527" localSheetId="0">#REF!</definedName>
    <definedName name="Сальдо5527">#REF!</definedName>
    <definedName name="Сальдо5528" localSheetId="3">#REF!</definedName>
    <definedName name="Сальдо5528" localSheetId="1">#REF!</definedName>
    <definedName name="Сальдо5528" localSheetId="0">#REF!</definedName>
    <definedName name="Сальдо5528">#REF!</definedName>
    <definedName name="Сальдо5530" localSheetId="3">#REF!</definedName>
    <definedName name="Сальдо5530" localSheetId="1">#REF!</definedName>
    <definedName name="Сальдо5530" localSheetId="0">#REF!</definedName>
    <definedName name="Сальдо5530">#REF!</definedName>
    <definedName name="Сальдо5531" localSheetId="3">#REF!</definedName>
    <definedName name="Сальдо5531" localSheetId="1">#REF!</definedName>
    <definedName name="Сальдо5531" localSheetId="0">#REF!</definedName>
    <definedName name="Сальдо5531">#REF!</definedName>
    <definedName name="Сальдо5532" localSheetId="3">#REF!</definedName>
    <definedName name="Сальдо5532" localSheetId="1">#REF!</definedName>
    <definedName name="Сальдо5532" localSheetId="0">#REF!</definedName>
    <definedName name="Сальдо5532">#REF!</definedName>
    <definedName name="Сальдо5533" localSheetId="3">#REF!</definedName>
    <definedName name="Сальдо5533" localSheetId="1">#REF!</definedName>
    <definedName name="Сальдо5533" localSheetId="0">#REF!</definedName>
    <definedName name="Сальдо5533">#REF!</definedName>
    <definedName name="Сальдо5535" localSheetId="3">#REF!</definedName>
    <definedName name="Сальдо5535" localSheetId="1">#REF!</definedName>
    <definedName name="Сальдо5535" localSheetId="0">#REF!</definedName>
    <definedName name="Сальдо5535">#REF!</definedName>
    <definedName name="Сальдо5536" localSheetId="3">#REF!</definedName>
    <definedName name="Сальдо5536" localSheetId="1">#REF!</definedName>
    <definedName name="Сальдо5536" localSheetId="0">#REF!</definedName>
    <definedName name="Сальдо5536">#REF!</definedName>
    <definedName name="Сальдо5537" localSheetId="3">#REF!</definedName>
    <definedName name="Сальдо5537" localSheetId="1">#REF!</definedName>
    <definedName name="Сальдо5537" localSheetId="0">#REF!</definedName>
    <definedName name="Сальдо5537">#REF!</definedName>
    <definedName name="Сальдо5539" localSheetId="3">#REF!</definedName>
    <definedName name="Сальдо5539" localSheetId="1">#REF!</definedName>
    <definedName name="Сальдо5539" localSheetId="0">#REF!</definedName>
    <definedName name="Сальдо5539">#REF!</definedName>
    <definedName name="Сальдо5542" localSheetId="3">#REF!</definedName>
    <definedName name="Сальдо5542" localSheetId="1">#REF!</definedName>
    <definedName name="Сальдо5542" localSheetId="0">#REF!</definedName>
    <definedName name="Сальдо5542">#REF!</definedName>
    <definedName name="Сальдо5545" localSheetId="3">#REF!</definedName>
    <definedName name="Сальдо5545" localSheetId="1">#REF!</definedName>
    <definedName name="Сальдо5545" localSheetId="0">#REF!</definedName>
    <definedName name="Сальдо5545">#REF!</definedName>
    <definedName name="Сальдо5548" localSheetId="3">#REF!</definedName>
    <definedName name="Сальдо5548" localSheetId="1">#REF!</definedName>
    <definedName name="Сальдо5548" localSheetId="0">#REF!</definedName>
    <definedName name="Сальдо5548">#REF!</definedName>
    <definedName name="Сальдо5552" localSheetId="3">#REF!</definedName>
    <definedName name="Сальдо5552" localSheetId="1">#REF!</definedName>
    <definedName name="Сальдо5552" localSheetId="0">#REF!</definedName>
    <definedName name="Сальдо5552">#REF!</definedName>
    <definedName name="Сальдо5553" localSheetId="3">#REF!</definedName>
    <definedName name="Сальдо5553" localSheetId="1">#REF!</definedName>
    <definedName name="Сальдо5553" localSheetId="0">#REF!</definedName>
    <definedName name="Сальдо5553">#REF!</definedName>
    <definedName name="Сальдо5556" localSheetId="3">#REF!</definedName>
    <definedName name="Сальдо5556" localSheetId="1">#REF!</definedName>
    <definedName name="Сальдо5556" localSheetId="0">#REF!</definedName>
    <definedName name="Сальдо5556">#REF!</definedName>
    <definedName name="Сальдо5557" localSheetId="3">#REF!</definedName>
    <definedName name="Сальдо5557" localSheetId="1">#REF!</definedName>
    <definedName name="Сальдо5557" localSheetId="0">#REF!</definedName>
    <definedName name="Сальдо5557">#REF!</definedName>
    <definedName name="Сальдо5561" localSheetId="3">#REF!</definedName>
    <definedName name="Сальдо5561" localSheetId="1">#REF!</definedName>
    <definedName name="Сальдо5561" localSheetId="0">#REF!</definedName>
    <definedName name="Сальдо5561">#REF!</definedName>
    <definedName name="Сальдо5562" localSheetId="3">#REF!</definedName>
    <definedName name="Сальдо5562" localSheetId="1">#REF!</definedName>
    <definedName name="Сальдо5562" localSheetId="0">#REF!</definedName>
    <definedName name="Сальдо5562">#REF!</definedName>
    <definedName name="Сальдо5563" localSheetId="3">#REF!</definedName>
    <definedName name="Сальдо5563" localSheetId="1">#REF!</definedName>
    <definedName name="Сальдо5563" localSheetId="0">#REF!</definedName>
    <definedName name="Сальдо5563">#REF!</definedName>
    <definedName name="Сальдо5564" localSheetId="3">#REF!</definedName>
    <definedName name="Сальдо5564" localSheetId="1">#REF!</definedName>
    <definedName name="Сальдо5564" localSheetId="0">#REF!</definedName>
    <definedName name="Сальдо5564">#REF!</definedName>
    <definedName name="Сальдо5565" localSheetId="3">#REF!</definedName>
    <definedName name="Сальдо5565" localSheetId="1">#REF!</definedName>
    <definedName name="Сальдо5565" localSheetId="0">#REF!</definedName>
    <definedName name="Сальдо5565">#REF!</definedName>
    <definedName name="Сальдо557" localSheetId="3">#REF!</definedName>
    <definedName name="Сальдо557" localSheetId="1">#REF!</definedName>
    <definedName name="Сальдо557" localSheetId="0">#REF!</definedName>
    <definedName name="Сальдо557">#REF!</definedName>
    <definedName name="Сальдо5570" localSheetId="3">#REF!</definedName>
    <definedName name="Сальдо5570" localSheetId="1">#REF!</definedName>
    <definedName name="Сальдо5570" localSheetId="0">#REF!</definedName>
    <definedName name="Сальдо5570">#REF!</definedName>
    <definedName name="Сальдо5571" localSheetId="3">#REF!</definedName>
    <definedName name="Сальдо5571" localSheetId="1">#REF!</definedName>
    <definedName name="Сальдо5571" localSheetId="0">#REF!</definedName>
    <definedName name="Сальдо5571">#REF!</definedName>
    <definedName name="Сальдо5572" localSheetId="3">#REF!</definedName>
    <definedName name="Сальдо5572" localSheetId="1">#REF!</definedName>
    <definedName name="Сальдо5572" localSheetId="0">#REF!</definedName>
    <definedName name="Сальдо5572">#REF!</definedName>
    <definedName name="Сальдо5573" localSheetId="3">#REF!</definedName>
    <definedName name="Сальдо5573" localSheetId="1">#REF!</definedName>
    <definedName name="Сальдо5573" localSheetId="0">#REF!</definedName>
    <definedName name="Сальдо5573">#REF!</definedName>
    <definedName name="Сальдо5576" localSheetId="3">#REF!</definedName>
    <definedName name="Сальдо5576" localSheetId="1">#REF!</definedName>
    <definedName name="Сальдо5576" localSheetId="0">#REF!</definedName>
    <definedName name="Сальдо5576">#REF!</definedName>
    <definedName name="Сальдо5577" localSheetId="3">#REF!</definedName>
    <definedName name="Сальдо5577" localSheetId="1">#REF!</definedName>
    <definedName name="Сальдо5577" localSheetId="0">#REF!</definedName>
    <definedName name="Сальдо5577">#REF!</definedName>
    <definedName name="Сальдо5581" localSheetId="3">#REF!</definedName>
    <definedName name="Сальдо5581" localSheetId="1">#REF!</definedName>
    <definedName name="Сальдо5581" localSheetId="0">#REF!</definedName>
    <definedName name="Сальдо5581">#REF!</definedName>
    <definedName name="Сальдо5585" localSheetId="3">#REF!</definedName>
    <definedName name="Сальдо5585" localSheetId="1">#REF!</definedName>
    <definedName name="Сальдо5585" localSheetId="0">#REF!</definedName>
    <definedName name="Сальдо5585">#REF!</definedName>
    <definedName name="Сальдо5587" localSheetId="3">#REF!</definedName>
    <definedName name="Сальдо5587" localSheetId="1">#REF!</definedName>
    <definedName name="Сальдо5587" localSheetId="0">#REF!</definedName>
    <definedName name="Сальдо5587">#REF!</definedName>
    <definedName name="Сальдо5589" localSheetId="3">#REF!</definedName>
    <definedName name="Сальдо5589" localSheetId="1">#REF!</definedName>
    <definedName name="Сальдо5589" localSheetId="0">#REF!</definedName>
    <definedName name="Сальдо5589">#REF!</definedName>
    <definedName name="Сальдо559" localSheetId="3">#REF!</definedName>
    <definedName name="Сальдо559" localSheetId="1">#REF!</definedName>
    <definedName name="Сальдо559" localSheetId="0">#REF!</definedName>
    <definedName name="Сальдо559">#REF!</definedName>
    <definedName name="Сальдо5590" localSheetId="3">#REF!</definedName>
    <definedName name="Сальдо5590" localSheetId="1">#REF!</definedName>
    <definedName name="Сальдо5590" localSheetId="0">#REF!</definedName>
    <definedName name="Сальдо5590">#REF!</definedName>
    <definedName name="Сальдо5591" localSheetId="3">#REF!</definedName>
    <definedName name="Сальдо5591" localSheetId="1">#REF!</definedName>
    <definedName name="Сальдо5591" localSheetId="0">#REF!</definedName>
    <definedName name="Сальдо5591">#REF!</definedName>
    <definedName name="Сальдо5592" localSheetId="3">#REF!</definedName>
    <definedName name="Сальдо5592" localSheetId="1">#REF!</definedName>
    <definedName name="Сальдо5592" localSheetId="0">#REF!</definedName>
    <definedName name="Сальдо5592">#REF!</definedName>
    <definedName name="Сальдо560" localSheetId="3">[82]бартер!#REF!</definedName>
    <definedName name="Сальдо560" localSheetId="1">[82]бартер!#REF!</definedName>
    <definedName name="Сальдо560" localSheetId="0">[82]бартер!#REF!</definedName>
    <definedName name="Сальдо560">[82]бартер!#REF!</definedName>
    <definedName name="Сальдо5602" localSheetId="3">#REF!</definedName>
    <definedName name="Сальдо5602" localSheetId="1">#REF!</definedName>
    <definedName name="Сальдо5602" localSheetId="0">#REF!</definedName>
    <definedName name="Сальдо5602">#REF!</definedName>
    <definedName name="Сальдо5607" localSheetId="3">#REF!</definedName>
    <definedName name="Сальдо5607" localSheetId="1">#REF!</definedName>
    <definedName name="Сальдо5607" localSheetId="0">#REF!</definedName>
    <definedName name="Сальдо5607">#REF!</definedName>
    <definedName name="Сальдо5610" localSheetId="3">#REF!</definedName>
    <definedName name="Сальдо5610" localSheetId="1">#REF!</definedName>
    <definedName name="Сальдо5610" localSheetId="0">#REF!</definedName>
    <definedName name="Сальдо5610">#REF!</definedName>
    <definedName name="Сальдо5613" localSheetId="3">#REF!</definedName>
    <definedName name="Сальдо5613" localSheetId="1">#REF!</definedName>
    <definedName name="Сальдо5613" localSheetId="0">#REF!</definedName>
    <definedName name="Сальдо5613">#REF!</definedName>
    <definedName name="Сальдо5615" localSheetId="3">#REF!</definedName>
    <definedName name="Сальдо5615" localSheetId="1">#REF!</definedName>
    <definedName name="Сальдо5615" localSheetId="0">#REF!</definedName>
    <definedName name="Сальдо5615">#REF!</definedName>
    <definedName name="Сальдо5621" localSheetId="3">#REF!</definedName>
    <definedName name="Сальдо5621" localSheetId="1">#REF!</definedName>
    <definedName name="Сальдо5621" localSheetId="0">#REF!</definedName>
    <definedName name="Сальдо5621">#REF!</definedName>
    <definedName name="Сальдо563" localSheetId="3">[82]бартер!#REF!</definedName>
    <definedName name="Сальдо563" localSheetId="1">[82]бартер!#REF!</definedName>
    <definedName name="Сальдо563" localSheetId="0">[82]бартер!#REF!</definedName>
    <definedName name="Сальдо563">[82]бартер!#REF!</definedName>
    <definedName name="Сальдо5634" localSheetId="3">#REF!</definedName>
    <definedName name="Сальдо5634" localSheetId="1">#REF!</definedName>
    <definedName name="Сальдо5634" localSheetId="0">#REF!</definedName>
    <definedName name="Сальдо5634">#REF!</definedName>
    <definedName name="Сальдо5635" localSheetId="3">#REF!</definedName>
    <definedName name="Сальдо5635" localSheetId="1">#REF!</definedName>
    <definedName name="Сальдо5635" localSheetId="0">#REF!</definedName>
    <definedName name="Сальдо5635">#REF!</definedName>
    <definedName name="Сальдо5638" localSheetId="3">#REF!</definedName>
    <definedName name="Сальдо5638" localSheetId="1">#REF!</definedName>
    <definedName name="Сальдо5638" localSheetId="0">#REF!</definedName>
    <definedName name="Сальдо5638">#REF!</definedName>
    <definedName name="Сальдо5642" localSheetId="3">#REF!</definedName>
    <definedName name="Сальдо5642" localSheetId="1">#REF!</definedName>
    <definedName name="Сальдо5642" localSheetId="0">#REF!</definedName>
    <definedName name="Сальдо5642">#REF!</definedName>
    <definedName name="Сальдо5643" localSheetId="3">#REF!</definedName>
    <definedName name="Сальдо5643" localSheetId="1">#REF!</definedName>
    <definedName name="Сальдо5643" localSheetId="0">#REF!</definedName>
    <definedName name="Сальдо5643">#REF!</definedName>
    <definedName name="Сальдо5644" localSheetId="3">#REF!</definedName>
    <definedName name="Сальдо5644" localSheetId="1">#REF!</definedName>
    <definedName name="Сальдо5644" localSheetId="0">#REF!</definedName>
    <definedName name="Сальдо5644">#REF!</definedName>
    <definedName name="Сальдо5646" localSheetId="3">#REF!</definedName>
    <definedName name="Сальдо5646" localSheetId="1">#REF!</definedName>
    <definedName name="Сальдо5646" localSheetId="0">#REF!</definedName>
    <definedName name="Сальдо5646">#REF!</definedName>
    <definedName name="Сальдо5648" localSheetId="3">#REF!</definedName>
    <definedName name="Сальдо5648" localSheetId="1">#REF!</definedName>
    <definedName name="Сальдо5648" localSheetId="0">#REF!</definedName>
    <definedName name="Сальдо5648">#REF!</definedName>
    <definedName name="Сальдо565" localSheetId="3">[82]бартер!#REF!</definedName>
    <definedName name="Сальдо565" localSheetId="1">[82]бартер!#REF!</definedName>
    <definedName name="Сальдо565" localSheetId="0">[82]бартер!#REF!</definedName>
    <definedName name="Сальдо565">[82]бартер!#REF!</definedName>
    <definedName name="Сальдо5651" localSheetId="3">#REF!</definedName>
    <definedName name="Сальдо5651" localSheetId="1">#REF!</definedName>
    <definedName name="Сальдо5651" localSheetId="0">#REF!</definedName>
    <definedName name="Сальдо5651">#REF!</definedName>
    <definedName name="Сальдо5654" localSheetId="3">#REF!</definedName>
    <definedName name="Сальдо5654" localSheetId="1">#REF!</definedName>
    <definedName name="Сальдо5654" localSheetId="0">#REF!</definedName>
    <definedName name="Сальдо5654">#REF!</definedName>
    <definedName name="Сальдо5655" localSheetId="3">#REF!</definedName>
    <definedName name="Сальдо5655" localSheetId="1">#REF!</definedName>
    <definedName name="Сальдо5655" localSheetId="0">#REF!</definedName>
    <definedName name="Сальдо5655">#REF!</definedName>
    <definedName name="Сальдо5656" localSheetId="3">#REF!</definedName>
    <definedName name="Сальдо5656" localSheetId="1">#REF!</definedName>
    <definedName name="Сальдо5656" localSheetId="0">#REF!</definedName>
    <definedName name="Сальдо5656">#REF!</definedName>
    <definedName name="Сальдо5657" localSheetId="3">#REF!</definedName>
    <definedName name="Сальдо5657" localSheetId="1">#REF!</definedName>
    <definedName name="Сальдо5657" localSheetId="0">#REF!</definedName>
    <definedName name="Сальдо5657">#REF!</definedName>
    <definedName name="Сальдо5658" localSheetId="3">#REF!</definedName>
    <definedName name="Сальдо5658" localSheetId="1">#REF!</definedName>
    <definedName name="Сальдо5658" localSheetId="0">#REF!</definedName>
    <definedName name="Сальдо5658">#REF!</definedName>
    <definedName name="Сальдо5659" localSheetId="3">#REF!</definedName>
    <definedName name="Сальдо5659" localSheetId="1">#REF!</definedName>
    <definedName name="Сальдо5659" localSheetId="0">#REF!</definedName>
    <definedName name="Сальдо5659">#REF!</definedName>
    <definedName name="Сальдо566" localSheetId="3">[82]бартер!#REF!</definedName>
    <definedName name="Сальдо566" localSheetId="1">[82]бартер!#REF!</definedName>
    <definedName name="Сальдо566" localSheetId="0">[82]бартер!#REF!</definedName>
    <definedName name="Сальдо566">[82]бартер!#REF!</definedName>
    <definedName name="Сальдо5661" localSheetId="3">#REF!</definedName>
    <definedName name="Сальдо5661" localSheetId="1">#REF!</definedName>
    <definedName name="Сальдо5661" localSheetId="0">#REF!</definedName>
    <definedName name="Сальдо5661">#REF!</definedName>
    <definedName name="Сальдо5670" localSheetId="3">#REF!</definedName>
    <definedName name="Сальдо5670" localSheetId="1">#REF!</definedName>
    <definedName name="Сальдо5670" localSheetId="0">#REF!</definedName>
    <definedName name="Сальдо5670">#REF!</definedName>
    <definedName name="Сальдо5672" localSheetId="3">#REF!</definedName>
    <definedName name="Сальдо5672" localSheetId="1">#REF!</definedName>
    <definedName name="Сальдо5672" localSheetId="0">#REF!</definedName>
    <definedName name="Сальдо5672">#REF!</definedName>
    <definedName name="Сальдо5688" localSheetId="3">#REF!</definedName>
    <definedName name="Сальдо5688" localSheetId="1">#REF!</definedName>
    <definedName name="Сальдо5688" localSheetId="0">#REF!</definedName>
    <definedName name="Сальдо5688">#REF!</definedName>
    <definedName name="сальдо5691" localSheetId="3">#REF!</definedName>
    <definedName name="сальдо5691" localSheetId="1">#REF!</definedName>
    <definedName name="сальдо5691" localSheetId="0">#REF!</definedName>
    <definedName name="сальдо5691">#REF!</definedName>
    <definedName name="Сальдо5694" localSheetId="3">#REF!</definedName>
    <definedName name="Сальдо5694" localSheetId="1">#REF!</definedName>
    <definedName name="Сальдо5694" localSheetId="0">#REF!</definedName>
    <definedName name="Сальдо5694">#REF!</definedName>
    <definedName name="Сальдо5695" localSheetId="3">#REF!</definedName>
    <definedName name="Сальдо5695" localSheetId="1">#REF!</definedName>
    <definedName name="Сальдо5695" localSheetId="0">#REF!</definedName>
    <definedName name="Сальдо5695">#REF!</definedName>
    <definedName name="сальдо57" localSheetId="3">[82]бартер!#REF!</definedName>
    <definedName name="сальдо57" localSheetId="1">[82]бартер!#REF!</definedName>
    <definedName name="сальдо57" localSheetId="0">[82]бартер!#REF!</definedName>
    <definedName name="сальдо57">[82]бартер!#REF!</definedName>
    <definedName name="сальдо5703" localSheetId="3">#REF!</definedName>
    <definedName name="сальдо5703" localSheetId="1">#REF!</definedName>
    <definedName name="сальдо5703" localSheetId="0">#REF!</definedName>
    <definedName name="сальдо5703">#REF!</definedName>
    <definedName name="Сальдо5708" localSheetId="3">#REF!</definedName>
    <definedName name="Сальдо5708" localSheetId="1">#REF!</definedName>
    <definedName name="Сальдо5708" localSheetId="0">#REF!</definedName>
    <definedName name="Сальдо5708">#REF!</definedName>
    <definedName name="Сальдо5709" localSheetId="3">#REF!</definedName>
    <definedName name="Сальдо5709" localSheetId="1">#REF!</definedName>
    <definedName name="Сальдо5709" localSheetId="0">#REF!</definedName>
    <definedName name="Сальдо5709">#REF!</definedName>
    <definedName name="Сальдо5713" localSheetId="3">#REF!</definedName>
    <definedName name="Сальдо5713" localSheetId="1">#REF!</definedName>
    <definedName name="Сальдо5713" localSheetId="0">#REF!</definedName>
    <definedName name="Сальдо5713">#REF!</definedName>
    <definedName name="Сальдо5715" localSheetId="3">#REF!</definedName>
    <definedName name="Сальдо5715" localSheetId="1">#REF!</definedName>
    <definedName name="Сальдо5715" localSheetId="0">#REF!</definedName>
    <definedName name="Сальдо5715">#REF!</definedName>
    <definedName name="Сальдо5716" localSheetId="3">#REF!</definedName>
    <definedName name="Сальдо5716" localSheetId="1">#REF!</definedName>
    <definedName name="Сальдо5716" localSheetId="0">#REF!</definedName>
    <definedName name="Сальдо5716">#REF!</definedName>
    <definedName name="Сальдо5717" localSheetId="3">#REF!</definedName>
    <definedName name="Сальдо5717" localSheetId="1">#REF!</definedName>
    <definedName name="Сальдо5717" localSheetId="0">#REF!</definedName>
    <definedName name="Сальдо5717">#REF!</definedName>
    <definedName name="Сальдо5718" localSheetId="3">#REF!</definedName>
    <definedName name="Сальдо5718" localSheetId="1">#REF!</definedName>
    <definedName name="Сальдо5718" localSheetId="0">#REF!</definedName>
    <definedName name="Сальдо5718">#REF!</definedName>
    <definedName name="Сальдо5721" localSheetId="3">#REF!</definedName>
    <definedName name="Сальдо5721" localSheetId="1">#REF!</definedName>
    <definedName name="Сальдо5721" localSheetId="0">#REF!</definedName>
    <definedName name="Сальдо5721">#REF!</definedName>
    <definedName name="Сальдо5723" localSheetId="3">#REF!</definedName>
    <definedName name="Сальдо5723" localSheetId="1">#REF!</definedName>
    <definedName name="Сальдо5723" localSheetId="0">#REF!</definedName>
    <definedName name="Сальдо5723">#REF!</definedName>
    <definedName name="Сальдо5724" localSheetId="3">#REF!</definedName>
    <definedName name="Сальдо5724" localSheetId="1">#REF!</definedName>
    <definedName name="Сальдо5724" localSheetId="0">#REF!</definedName>
    <definedName name="Сальдо5724">#REF!</definedName>
    <definedName name="Сальдо5725" localSheetId="3">#REF!</definedName>
    <definedName name="Сальдо5725" localSheetId="1">#REF!</definedName>
    <definedName name="Сальдо5725" localSheetId="0">#REF!</definedName>
    <definedName name="Сальдо5725">#REF!</definedName>
    <definedName name="Сальдо5727" localSheetId="3">#REF!</definedName>
    <definedName name="Сальдо5727" localSheetId="1">#REF!</definedName>
    <definedName name="Сальдо5727" localSheetId="0">#REF!</definedName>
    <definedName name="Сальдо5727">#REF!</definedName>
    <definedName name="Сальдо5728" localSheetId="3">#REF!</definedName>
    <definedName name="Сальдо5728" localSheetId="1">#REF!</definedName>
    <definedName name="Сальдо5728" localSheetId="0">#REF!</definedName>
    <definedName name="Сальдо5728">#REF!</definedName>
    <definedName name="Сальдо5731" localSheetId="3">#REF!</definedName>
    <definedName name="Сальдо5731" localSheetId="1">#REF!</definedName>
    <definedName name="Сальдо5731" localSheetId="0">#REF!</definedName>
    <definedName name="Сальдо5731">#REF!</definedName>
    <definedName name="Сальдо5733" localSheetId="3">#REF!</definedName>
    <definedName name="Сальдо5733" localSheetId="1">#REF!</definedName>
    <definedName name="Сальдо5733" localSheetId="0">#REF!</definedName>
    <definedName name="Сальдо5733">#REF!</definedName>
    <definedName name="Сальдо5743" localSheetId="3">#REF!</definedName>
    <definedName name="Сальдо5743" localSheetId="1">#REF!</definedName>
    <definedName name="Сальдо5743" localSheetId="0">#REF!</definedName>
    <definedName name="Сальдо5743">#REF!</definedName>
    <definedName name="Сальдо5747" localSheetId="3">#REF!</definedName>
    <definedName name="Сальдо5747" localSheetId="1">#REF!</definedName>
    <definedName name="Сальдо5747" localSheetId="0">#REF!</definedName>
    <definedName name="Сальдо5747">#REF!</definedName>
    <definedName name="Сальдо5748" localSheetId="3">#REF!</definedName>
    <definedName name="Сальдо5748" localSheetId="1">#REF!</definedName>
    <definedName name="Сальдо5748" localSheetId="0">#REF!</definedName>
    <definedName name="Сальдо5748">#REF!</definedName>
    <definedName name="Сальдо5749" localSheetId="3">#REF!</definedName>
    <definedName name="Сальдо5749" localSheetId="1">#REF!</definedName>
    <definedName name="Сальдо5749" localSheetId="0">#REF!</definedName>
    <definedName name="Сальдо5749">#REF!</definedName>
    <definedName name="Сальдо5753" localSheetId="3">#REF!</definedName>
    <definedName name="Сальдо5753" localSheetId="1">#REF!</definedName>
    <definedName name="Сальдо5753" localSheetId="0">#REF!</definedName>
    <definedName name="Сальдо5753">#REF!</definedName>
    <definedName name="Сальдо5754" localSheetId="3">#REF!</definedName>
    <definedName name="Сальдо5754" localSheetId="1">#REF!</definedName>
    <definedName name="Сальдо5754" localSheetId="0">#REF!</definedName>
    <definedName name="Сальдо5754">#REF!</definedName>
    <definedName name="Сальдо5757" localSheetId="3">#REF!</definedName>
    <definedName name="Сальдо5757" localSheetId="1">#REF!</definedName>
    <definedName name="Сальдо5757" localSheetId="0">#REF!</definedName>
    <definedName name="Сальдо5757">#REF!</definedName>
    <definedName name="Сальдо5758" localSheetId="3">#REF!</definedName>
    <definedName name="Сальдо5758" localSheetId="1">#REF!</definedName>
    <definedName name="Сальдо5758" localSheetId="0">#REF!</definedName>
    <definedName name="Сальдо5758">#REF!</definedName>
    <definedName name="Сальдо5759" localSheetId="3">#REF!</definedName>
    <definedName name="Сальдо5759" localSheetId="1">#REF!</definedName>
    <definedName name="Сальдо5759" localSheetId="0">#REF!</definedName>
    <definedName name="Сальдо5759">#REF!</definedName>
    <definedName name="Сальдо5760" localSheetId="3">#REF!</definedName>
    <definedName name="Сальдо5760" localSheetId="1">#REF!</definedName>
    <definedName name="Сальдо5760" localSheetId="0">#REF!</definedName>
    <definedName name="Сальдо5760">#REF!</definedName>
    <definedName name="Сальдо5761" localSheetId="3">#REF!</definedName>
    <definedName name="Сальдо5761" localSheetId="1">#REF!</definedName>
    <definedName name="Сальдо5761" localSheetId="0">#REF!</definedName>
    <definedName name="Сальдо5761">#REF!</definedName>
    <definedName name="Сальдо5765" localSheetId="3">#REF!</definedName>
    <definedName name="Сальдо5765" localSheetId="1">#REF!</definedName>
    <definedName name="Сальдо5765" localSheetId="0">#REF!</definedName>
    <definedName name="Сальдо5765">#REF!</definedName>
    <definedName name="Сальдо5766" localSheetId="3">#REF!</definedName>
    <definedName name="Сальдо5766" localSheetId="1">#REF!</definedName>
    <definedName name="Сальдо5766" localSheetId="0">#REF!</definedName>
    <definedName name="Сальдо5766">#REF!</definedName>
    <definedName name="Сальдо5767" localSheetId="3">#REF!</definedName>
    <definedName name="Сальдо5767" localSheetId="1">#REF!</definedName>
    <definedName name="Сальдо5767" localSheetId="0">#REF!</definedName>
    <definedName name="Сальдо5767">#REF!</definedName>
    <definedName name="Сальдо5768" localSheetId="3">#REF!</definedName>
    <definedName name="Сальдо5768" localSheetId="1">#REF!</definedName>
    <definedName name="Сальдо5768" localSheetId="0">#REF!</definedName>
    <definedName name="Сальдо5768">#REF!</definedName>
    <definedName name="Сальдо5773" localSheetId="3">#REF!</definedName>
    <definedName name="Сальдо5773" localSheetId="1">#REF!</definedName>
    <definedName name="Сальдо5773" localSheetId="0">#REF!</definedName>
    <definedName name="Сальдо5773">#REF!</definedName>
    <definedName name="Сальдо5776" localSheetId="3">#REF!</definedName>
    <definedName name="Сальдо5776" localSheetId="1">#REF!</definedName>
    <definedName name="Сальдо5776" localSheetId="0">#REF!</definedName>
    <definedName name="Сальдо5776">#REF!</definedName>
    <definedName name="Сальдо5785" localSheetId="3">#REF!</definedName>
    <definedName name="Сальдо5785" localSheetId="1">#REF!</definedName>
    <definedName name="Сальдо5785" localSheetId="0">#REF!</definedName>
    <definedName name="Сальдо5785">#REF!</definedName>
    <definedName name="Сальдо5787" localSheetId="3">#REF!</definedName>
    <definedName name="Сальдо5787" localSheetId="1">#REF!</definedName>
    <definedName name="Сальдо5787" localSheetId="0">#REF!</definedName>
    <definedName name="Сальдо5787">#REF!</definedName>
    <definedName name="Сальдо5791" localSheetId="3">#REF!</definedName>
    <definedName name="Сальдо5791" localSheetId="1">#REF!</definedName>
    <definedName name="Сальдо5791" localSheetId="0">#REF!</definedName>
    <definedName name="Сальдо5791">#REF!</definedName>
    <definedName name="Сальдо5793" localSheetId="3">#REF!</definedName>
    <definedName name="Сальдо5793" localSheetId="1">#REF!</definedName>
    <definedName name="Сальдо5793" localSheetId="0">#REF!</definedName>
    <definedName name="Сальдо5793">#REF!</definedName>
    <definedName name="Сальдо5794" localSheetId="3">#REF!</definedName>
    <definedName name="Сальдо5794" localSheetId="1">#REF!</definedName>
    <definedName name="Сальдо5794" localSheetId="0">#REF!</definedName>
    <definedName name="Сальдо5794">#REF!</definedName>
    <definedName name="Сальдо5801" localSheetId="3">#REF!</definedName>
    <definedName name="Сальдо5801" localSheetId="1">#REF!</definedName>
    <definedName name="Сальдо5801" localSheetId="0">#REF!</definedName>
    <definedName name="Сальдо5801">#REF!</definedName>
    <definedName name="Сальдо5806" localSheetId="3">#REF!</definedName>
    <definedName name="Сальдо5806" localSheetId="1">#REF!</definedName>
    <definedName name="Сальдо5806" localSheetId="0">#REF!</definedName>
    <definedName name="Сальдо5806">#REF!</definedName>
    <definedName name="Сальдо5811" localSheetId="3">#REF!</definedName>
    <definedName name="Сальдо5811" localSheetId="1">#REF!</definedName>
    <definedName name="Сальдо5811" localSheetId="0">#REF!</definedName>
    <definedName name="Сальдо5811">#REF!</definedName>
    <definedName name="Сальдо5816" localSheetId="3">#REF!</definedName>
    <definedName name="Сальдо5816" localSheetId="1">#REF!</definedName>
    <definedName name="Сальдо5816" localSheetId="0">#REF!</definedName>
    <definedName name="Сальдо5816">#REF!</definedName>
    <definedName name="Сальдо5817" localSheetId="3">#REF!</definedName>
    <definedName name="Сальдо5817" localSheetId="1">#REF!</definedName>
    <definedName name="Сальдо5817" localSheetId="0">#REF!</definedName>
    <definedName name="Сальдо5817">#REF!</definedName>
    <definedName name="Сальдо5821" localSheetId="3">#REF!</definedName>
    <definedName name="Сальдо5821" localSheetId="1">#REF!</definedName>
    <definedName name="Сальдо5821" localSheetId="0">#REF!</definedName>
    <definedName name="Сальдо5821">#REF!</definedName>
    <definedName name="Сальдо5822" localSheetId="3">#REF!</definedName>
    <definedName name="Сальдо5822" localSheetId="1">#REF!</definedName>
    <definedName name="Сальдо5822" localSheetId="0">#REF!</definedName>
    <definedName name="Сальдо5822">#REF!</definedName>
    <definedName name="Сальдо5825" localSheetId="3">#REF!</definedName>
    <definedName name="Сальдо5825" localSheetId="1">#REF!</definedName>
    <definedName name="Сальдо5825" localSheetId="0">#REF!</definedName>
    <definedName name="Сальдо5825">#REF!</definedName>
    <definedName name="Сальдо5832" localSheetId="3">#REF!</definedName>
    <definedName name="Сальдо5832" localSheetId="1">#REF!</definedName>
    <definedName name="Сальдо5832" localSheetId="0">#REF!</definedName>
    <definedName name="Сальдо5832">#REF!</definedName>
    <definedName name="сальдо5836" localSheetId="3">#REF!</definedName>
    <definedName name="сальдо5836" localSheetId="1">#REF!</definedName>
    <definedName name="сальдо5836" localSheetId="0">#REF!</definedName>
    <definedName name="сальдо5836">#REF!</definedName>
    <definedName name="сальдо5837" localSheetId="3">#REF!</definedName>
    <definedName name="сальдо5837" localSheetId="1">#REF!</definedName>
    <definedName name="сальдо5837" localSheetId="0">#REF!</definedName>
    <definedName name="сальдо5837">#REF!</definedName>
    <definedName name="сальдо5839" localSheetId="3">#REF!</definedName>
    <definedName name="сальдо5839" localSheetId="1">#REF!</definedName>
    <definedName name="сальдо5839" localSheetId="0">#REF!</definedName>
    <definedName name="сальдо5839">#REF!</definedName>
    <definedName name="Сальдо5841барт" localSheetId="3">#REF!</definedName>
    <definedName name="Сальдо5841барт" localSheetId="1">#REF!</definedName>
    <definedName name="Сальдо5841барт" localSheetId="0">#REF!</definedName>
    <definedName name="Сальдо5841барт">#REF!</definedName>
    <definedName name="Сальдо5841ден" localSheetId="3">#REF!</definedName>
    <definedName name="Сальдо5841ден" localSheetId="1">#REF!</definedName>
    <definedName name="Сальдо5841ден" localSheetId="0">#REF!</definedName>
    <definedName name="Сальдо5841ден">#REF!</definedName>
    <definedName name="Сальдо5841об" localSheetId="3">#REF!</definedName>
    <definedName name="Сальдо5841об" localSheetId="1">#REF!</definedName>
    <definedName name="Сальдо5841об" localSheetId="0">#REF!</definedName>
    <definedName name="Сальдо5841об">#REF!</definedName>
    <definedName name="Сальдо5844" localSheetId="3">#REF!</definedName>
    <definedName name="Сальдо5844" localSheetId="1">#REF!</definedName>
    <definedName name="Сальдо5844" localSheetId="0">#REF!</definedName>
    <definedName name="Сальдо5844">#REF!</definedName>
    <definedName name="Сальдо5846" localSheetId="3">#REF!</definedName>
    <definedName name="Сальдо5846" localSheetId="1">#REF!</definedName>
    <definedName name="Сальдо5846" localSheetId="0">#REF!</definedName>
    <definedName name="Сальдо5846">#REF!</definedName>
    <definedName name="Сальдо5848" localSheetId="3">#REF!</definedName>
    <definedName name="Сальдо5848" localSheetId="1">#REF!</definedName>
    <definedName name="Сальдо5848" localSheetId="0">#REF!</definedName>
    <definedName name="Сальдо5848">#REF!</definedName>
    <definedName name="Сальдо5849" localSheetId="3">#REF!</definedName>
    <definedName name="Сальдо5849" localSheetId="1">#REF!</definedName>
    <definedName name="Сальдо5849" localSheetId="0">#REF!</definedName>
    <definedName name="Сальдо5849">#REF!</definedName>
    <definedName name="Сальдо5851" localSheetId="3">#REF!</definedName>
    <definedName name="Сальдо5851" localSheetId="1">#REF!</definedName>
    <definedName name="Сальдо5851" localSheetId="0">#REF!</definedName>
    <definedName name="Сальдо5851">#REF!</definedName>
    <definedName name="Сальдо5852" localSheetId="3">#REF!</definedName>
    <definedName name="Сальдо5852" localSheetId="1">#REF!</definedName>
    <definedName name="Сальдо5852" localSheetId="0">#REF!</definedName>
    <definedName name="Сальдо5852">#REF!</definedName>
    <definedName name="Сальдо5853" localSheetId="3">#REF!</definedName>
    <definedName name="Сальдо5853" localSheetId="1">#REF!</definedName>
    <definedName name="Сальдо5853" localSheetId="0">#REF!</definedName>
    <definedName name="Сальдо5853">#REF!</definedName>
    <definedName name="сальдо5854" localSheetId="3">#REF!</definedName>
    <definedName name="сальдо5854" localSheetId="1">#REF!</definedName>
    <definedName name="сальдо5854" localSheetId="0">#REF!</definedName>
    <definedName name="сальдо5854">#REF!</definedName>
    <definedName name="Сальдо5855" localSheetId="3">#REF!</definedName>
    <definedName name="Сальдо5855" localSheetId="1">#REF!</definedName>
    <definedName name="Сальдо5855" localSheetId="0">#REF!</definedName>
    <definedName name="Сальдо5855">#REF!</definedName>
    <definedName name="Сальдо5856" localSheetId="3">#REF!</definedName>
    <definedName name="Сальдо5856" localSheetId="1">#REF!</definedName>
    <definedName name="Сальдо5856" localSheetId="0">#REF!</definedName>
    <definedName name="Сальдо5856">#REF!</definedName>
    <definedName name="Сальдо5858" localSheetId="3">#REF!</definedName>
    <definedName name="Сальдо5858" localSheetId="1">#REF!</definedName>
    <definedName name="Сальдо5858" localSheetId="0">#REF!</definedName>
    <definedName name="Сальдо5858">#REF!</definedName>
    <definedName name="Сальдо5859" localSheetId="3">#REF!</definedName>
    <definedName name="Сальдо5859" localSheetId="1">#REF!</definedName>
    <definedName name="Сальдо5859" localSheetId="0">#REF!</definedName>
    <definedName name="Сальдо5859">#REF!</definedName>
    <definedName name="Сальдо5860" localSheetId="3">#REF!</definedName>
    <definedName name="Сальдо5860" localSheetId="1">#REF!</definedName>
    <definedName name="Сальдо5860" localSheetId="0">#REF!</definedName>
    <definedName name="Сальдо5860">#REF!</definedName>
    <definedName name="Сальдо5861" localSheetId="3">#REF!</definedName>
    <definedName name="Сальдо5861" localSheetId="1">#REF!</definedName>
    <definedName name="Сальдо5861" localSheetId="0">#REF!</definedName>
    <definedName name="Сальдо5861">#REF!</definedName>
    <definedName name="Сальдо5862" localSheetId="3">#REF!</definedName>
    <definedName name="Сальдо5862" localSheetId="1">#REF!</definedName>
    <definedName name="Сальдо5862" localSheetId="0">#REF!</definedName>
    <definedName name="Сальдо5862">#REF!</definedName>
    <definedName name="Сальдо5863" localSheetId="3">#REF!</definedName>
    <definedName name="Сальдо5863" localSheetId="1">#REF!</definedName>
    <definedName name="Сальдо5863" localSheetId="0">#REF!</definedName>
    <definedName name="Сальдо5863">#REF!</definedName>
    <definedName name="Сальдо5864" localSheetId="3">#REF!</definedName>
    <definedName name="Сальдо5864" localSheetId="1">#REF!</definedName>
    <definedName name="Сальдо5864" localSheetId="0">#REF!</definedName>
    <definedName name="Сальдо5864">#REF!</definedName>
    <definedName name="Сальдо5865" localSheetId="3">#REF!</definedName>
    <definedName name="Сальдо5865" localSheetId="1">#REF!</definedName>
    <definedName name="Сальдо5865" localSheetId="0">#REF!</definedName>
    <definedName name="Сальдо5865">#REF!</definedName>
    <definedName name="Сальдо5867" localSheetId="3">#REF!</definedName>
    <definedName name="Сальдо5867" localSheetId="1">#REF!</definedName>
    <definedName name="Сальдо5867" localSheetId="0">#REF!</definedName>
    <definedName name="Сальдо5867">#REF!</definedName>
    <definedName name="Сальдо587" localSheetId="3">[82]бартер!#REF!</definedName>
    <definedName name="Сальдо587" localSheetId="1">[82]бартер!#REF!</definedName>
    <definedName name="Сальдо587" localSheetId="0">[82]бартер!#REF!</definedName>
    <definedName name="Сальдо587">[82]бартер!#REF!</definedName>
    <definedName name="Сальдо5870" localSheetId="3">#REF!</definedName>
    <definedName name="Сальдо5870" localSheetId="1">#REF!</definedName>
    <definedName name="Сальдо5870" localSheetId="0">#REF!</definedName>
    <definedName name="Сальдо5870">#REF!</definedName>
    <definedName name="Сальдо5871" localSheetId="3">#REF!</definedName>
    <definedName name="Сальдо5871" localSheetId="1">#REF!</definedName>
    <definedName name="Сальдо5871" localSheetId="0">#REF!</definedName>
    <definedName name="Сальдо5871">#REF!</definedName>
    <definedName name="Сальдо5873" localSheetId="3">#REF!</definedName>
    <definedName name="Сальдо5873" localSheetId="1">#REF!</definedName>
    <definedName name="Сальдо5873" localSheetId="0">#REF!</definedName>
    <definedName name="Сальдо5873">#REF!</definedName>
    <definedName name="Сальдо5874" localSheetId="3">#REF!</definedName>
    <definedName name="Сальдо5874" localSheetId="1">#REF!</definedName>
    <definedName name="Сальдо5874" localSheetId="0">#REF!</definedName>
    <definedName name="Сальдо5874">#REF!</definedName>
    <definedName name="Сальдо5876" localSheetId="3">#REF!</definedName>
    <definedName name="Сальдо5876" localSheetId="1">#REF!</definedName>
    <definedName name="Сальдо5876" localSheetId="0">#REF!</definedName>
    <definedName name="Сальдо5876">#REF!</definedName>
    <definedName name="Сальдо5877" localSheetId="3">#REF!</definedName>
    <definedName name="Сальдо5877" localSheetId="1">#REF!</definedName>
    <definedName name="Сальдо5877" localSheetId="0">#REF!</definedName>
    <definedName name="Сальдо5877">#REF!</definedName>
    <definedName name="Сальдо5880" localSheetId="3">#REF!</definedName>
    <definedName name="Сальдо5880" localSheetId="1">#REF!</definedName>
    <definedName name="Сальдо5880" localSheetId="0">#REF!</definedName>
    <definedName name="Сальдо5880">#REF!</definedName>
    <definedName name="Сальдо5884" localSheetId="3">#REF!</definedName>
    <definedName name="Сальдо5884" localSheetId="1">#REF!</definedName>
    <definedName name="Сальдо5884" localSheetId="0">#REF!</definedName>
    <definedName name="Сальдо5884">#REF!</definedName>
    <definedName name="Сальдо5887" localSheetId="3">#REF!</definedName>
    <definedName name="Сальдо5887" localSheetId="1">#REF!</definedName>
    <definedName name="Сальдо5887" localSheetId="0">#REF!</definedName>
    <definedName name="Сальдо5887">#REF!</definedName>
    <definedName name="Сальдо5888" localSheetId="3">#REF!</definedName>
    <definedName name="Сальдо5888" localSheetId="1">#REF!</definedName>
    <definedName name="Сальдо5888" localSheetId="0">#REF!</definedName>
    <definedName name="Сальдо5888">#REF!</definedName>
    <definedName name="Сальдо5889" localSheetId="3">#REF!</definedName>
    <definedName name="Сальдо5889" localSheetId="1">#REF!</definedName>
    <definedName name="Сальдо5889" localSheetId="0">#REF!</definedName>
    <definedName name="Сальдо5889">#REF!</definedName>
    <definedName name="Сальдо5890" localSheetId="3">#REF!</definedName>
    <definedName name="Сальдо5890" localSheetId="1">#REF!</definedName>
    <definedName name="Сальдо5890" localSheetId="0">#REF!</definedName>
    <definedName name="Сальдо5890">#REF!</definedName>
    <definedName name="Сальдо5891" localSheetId="3">#REF!</definedName>
    <definedName name="Сальдо5891" localSheetId="1">#REF!</definedName>
    <definedName name="Сальдо5891" localSheetId="0">#REF!</definedName>
    <definedName name="Сальдо5891">#REF!</definedName>
    <definedName name="Сальдо5895" localSheetId="3">#REF!</definedName>
    <definedName name="Сальдо5895" localSheetId="1">#REF!</definedName>
    <definedName name="Сальдо5895" localSheetId="0">#REF!</definedName>
    <definedName name="Сальдо5895">#REF!</definedName>
    <definedName name="Сальдо5896" localSheetId="3">#REF!</definedName>
    <definedName name="Сальдо5896" localSheetId="1">#REF!</definedName>
    <definedName name="Сальдо5896" localSheetId="0">#REF!</definedName>
    <definedName name="Сальдо5896">#REF!</definedName>
    <definedName name="Сальдо5897" localSheetId="3">#REF!</definedName>
    <definedName name="Сальдо5897" localSheetId="1">#REF!</definedName>
    <definedName name="Сальдо5897" localSheetId="0">#REF!</definedName>
    <definedName name="Сальдо5897">#REF!</definedName>
    <definedName name="Сальдо5899" localSheetId="3">#REF!</definedName>
    <definedName name="Сальдо5899" localSheetId="1">#REF!</definedName>
    <definedName name="Сальдо5899" localSheetId="0">#REF!</definedName>
    <definedName name="Сальдо5899">#REF!</definedName>
    <definedName name="Сальдо5906" localSheetId="3">#REF!</definedName>
    <definedName name="Сальдо5906" localSheetId="1">#REF!</definedName>
    <definedName name="Сальдо5906" localSheetId="0">#REF!</definedName>
    <definedName name="Сальдо5906">#REF!</definedName>
    <definedName name="Сальдо5911" localSheetId="3">#REF!</definedName>
    <definedName name="Сальдо5911" localSheetId="1">#REF!</definedName>
    <definedName name="Сальдо5911" localSheetId="0">#REF!</definedName>
    <definedName name="Сальдо5911">#REF!</definedName>
    <definedName name="Сальдо5917" localSheetId="3">#REF!</definedName>
    <definedName name="Сальдо5917" localSheetId="1">#REF!</definedName>
    <definedName name="Сальдо5917" localSheetId="0">#REF!</definedName>
    <definedName name="Сальдо5917">#REF!</definedName>
    <definedName name="Сальдо5919" localSheetId="3">#REF!</definedName>
    <definedName name="Сальдо5919" localSheetId="1">#REF!</definedName>
    <definedName name="Сальдо5919" localSheetId="0">#REF!</definedName>
    <definedName name="Сальдо5919">#REF!</definedName>
    <definedName name="Сальдо5920" localSheetId="3">#REF!</definedName>
    <definedName name="Сальдо5920" localSheetId="1">#REF!</definedName>
    <definedName name="Сальдо5920" localSheetId="0">#REF!</definedName>
    <definedName name="Сальдо5920">#REF!</definedName>
    <definedName name="Сальдо5921" localSheetId="3">#REF!</definedName>
    <definedName name="Сальдо5921" localSheetId="1">#REF!</definedName>
    <definedName name="Сальдо5921" localSheetId="0">#REF!</definedName>
    <definedName name="Сальдо5921">#REF!</definedName>
    <definedName name="Сальдо5923" localSheetId="3">#REF!</definedName>
    <definedName name="Сальдо5923" localSheetId="1">#REF!</definedName>
    <definedName name="Сальдо5923" localSheetId="0">#REF!</definedName>
    <definedName name="Сальдо5923">#REF!</definedName>
    <definedName name="Сальдо5924" localSheetId="3">#REF!</definedName>
    <definedName name="Сальдо5924" localSheetId="1">#REF!</definedName>
    <definedName name="Сальдо5924" localSheetId="0">#REF!</definedName>
    <definedName name="Сальдо5924">#REF!</definedName>
    <definedName name="Сальдо5925" localSheetId="3">#REF!</definedName>
    <definedName name="Сальдо5925" localSheetId="1">#REF!</definedName>
    <definedName name="Сальдо5925" localSheetId="0">#REF!</definedName>
    <definedName name="Сальдо5925">#REF!</definedName>
    <definedName name="Сальдо5926" localSheetId="3">#REF!</definedName>
    <definedName name="Сальдо5926" localSheetId="1">#REF!</definedName>
    <definedName name="Сальдо5926" localSheetId="0">#REF!</definedName>
    <definedName name="Сальдо5926">#REF!</definedName>
    <definedName name="Сальдо5927" localSheetId="3">#REF!</definedName>
    <definedName name="Сальдо5927" localSheetId="1">#REF!</definedName>
    <definedName name="Сальдо5927" localSheetId="0">#REF!</definedName>
    <definedName name="Сальдо5927">#REF!</definedName>
    <definedName name="Сальдо5928" localSheetId="3">#REF!</definedName>
    <definedName name="Сальдо5928" localSheetId="1">#REF!</definedName>
    <definedName name="Сальдо5928" localSheetId="0">#REF!</definedName>
    <definedName name="Сальдо5928">#REF!</definedName>
    <definedName name="Сальдо5932" localSheetId="3">#REF!</definedName>
    <definedName name="Сальдо5932" localSheetId="1">#REF!</definedName>
    <definedName name="Сальдо5932" localSheetId="0">#REF!</definedName>
    <definedName name="Сальдо5932">#REF!</definedName>
    <definedName name="Сальдо5934" localSheetId="3">#REF!</definedName>
    <definedName name="Сальдо5934" localSheetId="1">#REF!</definedName>
    <definedName name="Сальдо5934" localSheetId="0">#REF!</definedName>
    <definedName name="Сальдо5934">#REF!</definedName>
    <definedName name="Сальдо5936" localSheetId="3">#REF!</definedName>
    <definedName name="Сальдо5936" localSheetId="1">#REF!</definedName>
    <definedName name="Сальдо5936" localSheetId="0">#REF!</definedName>
    <definedName name="Сальдо5936">#REF!</definedName>
    <definedName name="Сальдо5938" localSheetId="3">#REF!</definedName>
    <definedName name="Сальдо5938" localSheetId="1">#REF!</definedName>
    <definedName name="Сальдо5938" localSheetId="0">#REF!</definedName>
    <definedName name="Сальдо5938">#REF!</definedName>
    <definedName name="Сальдо5940" localSheetId="3">#REF!</definedName>
    <definedName name="Сальдо5940" localSheetId="1">#REF!</definedName>
    <definedName name="Сальдо5940" localSheetId="0">#REF!</definedName>
    <definedName name="Сальдо5940">#REF!</definedName>
    <definedName name="Сальдо5942" localSheetId="3">#REF!</definedName>
    <definedName name="Сальдо5942" localSheetId="1">#REF!</definedName>
    <definedName name="Сальдо5942" localSheetId="0">#REF!</definedName>
    <definedName name="Сальдо5942">#REF!</definedName>
    <definedName name="Сальдо5943" localSheetId="3">#REF!</definedName>
    <definedName name="Сальдо5943" localSheetId="1">#REF!</definedName>
    <definedName name="Сальдо5943" localSheetId="0">#REF!</definedName>
    <definedName name="Сальдо5943">#REF!</definedName>
    <definedName name="Сальдо5945" localSheetId="3">#REF!</definedName>
    <definedName name="Сальдо5945" localSheetId="1">#REF!</definedName>
    <definedName name="Сальдо5945" localSheetId="0">#REF!</definedName>
    <definedName name="Сальдо5945">#REF!</definedName>
    <definedName name="Сальдо5946" localSheetId="3">#REF!</definedName>
    <definedName name="Сальдо5946" localSheetId="1">#REF!</definedName>
    <definedName name="Сальдо5946" localSheetId="0">#REF!</definedName>
    <definedName name="Сальдо5946">#REF!</definedName>
    <definedName name="Сальдо5947" localSheetId="3">#REF!</definedName>
    <definedName name="Сальдо5947" localSheetId="1">#REF!</definedName>
    <definedName name="Сальдо5947" localSheetId="0">#REF!</definedName>
    <definedName name="Сальдо5947">#REF!</definedName>
    <definedName name="сальдо5948" localSheetId="3">#REF!</definedName>
    <definedName name="сальдо5948" localSheetId="1">#REF!</definedName>
    <definedName name="сальдо5948" localSheetId="0">#REF!</definedName>
    <definedName name="сальдо5948">#REF!</definedName>
    <definedName name="Сальдо5954" localSheetId="3">#REF!</definedName>
    <definedName name="Сальдо5954" localSheetId="1">#REF!</definedName>
    <definedName name="Сальдо5954" localSheetId="0">#REF!</definedName>
    <definedName name="Сальдо5954">#REF!</definedName>
    <definedName name="Сальдо5956" localSheetId="3">#REF!</definedName>
    <definedName name="Сальдо5956" localSheetId="1">#REF!</definedName>
    <definedName name="Сальдо5956" localSheetId="0">#REF!</definedName>
    <definedName name="Сальдо5956">#REF!</definedName>
    <definedName name="Сальдо5960" localSheetId="3">#REF!</definedName>
    <definedName name="Сальдо5960" localSheetId="1">#REF!</definedName>
    <definedName name="Сальдо5960" localSheetId="0">#REF!</definedName>
    <definedName name="Сальдо5960">#REF!</definedName>
    <definedName name="сальдо5965" localSheetId="3">#REF!</definedName>
    <definedName name="сальдо5965" localSheetId="1">#REF!</definedName>
    <definedName name="сальдо5965" localSheetId="0">#REF!</definedName>
    <definedName name="сальдо5965">#REF!</definedName>
    <definedName name="Сальдо5966" localSheetId="3">#REF!</definedName>
    <definedName name="Сальдо5966" localSheetId="1">#REF!</definedName>
    <definedName name="Сальдо5966" localSheetId="0">#REF!</definedName>
    <definedName name="Сальдо5966">#REF!</definedName>
    <definedName name="Сальдо5971" localSheetId="3">#REF!</definedName>
    <definedName name="Сальдо5971" localSheetId="1">#REF!</definedName>
    <definedName name="Сальдо5971" localSheetId="0">#REF!</definedName>
    <definedName name="Сальдо5971">#REF!</definedName>
    <definedName name="Сальдо5972" localSheetId="3">#REF!</definedName>
    <definedName name="Сальдо5972" localSheetId="1">#REF!</definedName>
    <definedName name="Сальдо5972" localSheetId="0">#REF!</definedName>
    <definedName name="Сальдо5972">#REF!</definedName>
    <definedName name="Сальдо5973" localSheetId="3">#REF!</definedName>
    <definedName name="Сальдо5973" localSheetId="1">#REF!</definedName>
    <definedName name="Сальдо5973" localSheetId="0">#REF!</definedName>
    <definedName name="Сальдо5973">#REF!</definedName>
    <definedName name="сальдо5974" localSheetId="3">#REF!</definedName>
    <definedName name="сальдо5974" localSheetId="1">#REF!</definedName>
    <definedName name="сальдо5974" localSheetId="0">#REF!</definedName>
    <definedName name="сальдо5974">#REF!</definedName>
    <definedName name="сальдо5975" localSheetId="3">#REF!</definedName>
    <definedName name="сальдо5975" localSheetId="1">#REF!</definedName>
    <definedName name="сальдо5975" localSheetId="0">#REF!</definedName>
    <definedName name="сальдо5975">#REF!</definedName>
    <definedName name="сальдо5983" localSheetId="3">#REF!</definedName>
    <definedName name="сальдо5983" localSheetId="1">#REF!</definedName>
    <definedName name="сальдо5983" localSheetId="0">#REF!</definedName>
    <definedName name="сальдо5983">#REF!</definedName>
    <definedName name="Сальдо601" localSheetId="3">[82]бартер!#REF!</definedName>
    <definedName name="Сальдо601" localSheetId="1">[82]бартер!#REF!</definedName>
    <definedName name="Сальдо601" localSheetId="0">[82]бартер!#REF!</definedName>
    <definedName name="Сальдо601">[82]бартер!#REF!</definedName>
    <definedName name="сальдо6058" localSheetId="3">#REF!</definedName>
    <definedName name="сальдо6058" localSheetId="1">#REF!</definedName>
    <definedName name="сальдо6058" localSheetId="0">#REF!</definedName>
    <definedName name="сальдо6058">#REF!</definedName>
    <definedName name="сальдо6108" localSheetId="3">[82]бартер!#REF!</definedName>
    <definedName name="сальдо6108" localSheetId="1">[82]бартер!#REF!</definedName>
    <definedName name="сальдо6108" localSheetId="0">[82]бартер!#REF!</definedName>
    <definedName name="сальдо6108">[82]бартер!#REF!</definedName>
    <definedName name="сальдо6171" localSheetId="3">[82]бартер!#REF!</definedName>
    <definedName name="сальдо6171" localSheetId="1">[82]бартер!#REF!</definedName>
    <definedName name="сальдо6171" localSheetId="0">[82]бартер!#REF!</definedName>
    <definedName name="сальдо6171">[82]бартер!#REF!</definedName>
    <definedName name="Сальдо629" localSheetId="3">#REF!</definedName>
    <definedName name="Сальдо629" localSheetId="1">#REF!</definedName>
    <definedName name="Сальдо629" localSheetId="0">#REF!</definedName>
    <definedName name="Сальдо629">#REF!</definedName>
    <definedName name="Сальдо633" localSheetId="3">#REF!</definedName>
    <definedName name="Сальдо633" localSheetId="1">#REF!</definedName>
    <definedName name="Сальдо633" localSheetId="0">#REF!</definedName>
    <definedName name="Сальдо633">#REF!</definedName>
    <definedName name="Сальдо641" localSheetId="3">[82]бартер!#REF!</definedName>
    <definedName name="Сальдо641" localSheetId="1">[82]бартер!#REF!</definedName>
    <definedName name="Сальдо641" localSheetId="0">[82]бартер!#REF!</definedName>
    <definedName name="Сальдо641">[82]бартер!#REF!</definedName>
    <definedName name="Сальдо647" localSheetId="3">[82]бартер!#REF!</definedName>
    <definedName name="Сальдо647" localSheetId="1">[82]бартер!#REF!</definedName>
    <definedName name="Сальдо647" localSheetId="0">[82]бартер!#REF!</definedName>
    <definedName name="Сальдо647">[82]бартер!#REF!</definedName>
    <definedName name="Сальдо649" localSheetId="3">[82]бартер!#REF!</definedName>
    <definedName name="Сальдо649" localSheetId="1">[82]бартер!#REF!</definedName>
    <definedName name="Сальдо649" localSheetId="0">[82]бартер!#REF!</definedName>
    <definedName name="Сальдо649">[82]бартер!#REF!</definedName>
    <definedName name="Сальдо6515" localSheetId="3">#REF!</definedName>
    <definedName name="Сальдо6515" localSheetId="1">#REF!</definedName>
    <definedName name="Сальдо6515" localSheetId="0">#REF!</definedName>
    <definedName name="Сальдо6515">#REF!</definedName>
    <definedName name="Сальдо654" localSheetId="3">[82]бартер!#REF!</definedName>
    <definedName name="Сальдо654" localSheetId="1">[82]бартер!#REF!</definedName>
    <definedName name="Сальдо654" localSheetId="0">[82]бартер!#REF!</definedName>
    <definedName name="Сальдо654">[82]бартер!#REF!</definedName>
    <definedName name="сальдо660" localSheetId="3">#REF!</definedName>
    <definedName name="сальдо660" localSheetId="1">#REF!</definedName>
    <definedName name="сальдо660" localSheetId="0">#REF!</definedName>
    <definedName name="сальдо660">#REF!</definedName>
    <definedName name="сальдо6674" localSheetId="3">#REF!</definedName>
    <definedName name="сальдо6674" localSheetId="1">#REF!</definedName>
    <definedName name="сальдо6674" localSheetId="0">#REF!</definedName>
    <definedName name="сальдо6674">#REF!</definedName>
    <definedName name="Сальдо670" localSheetId="3">[82]бартер!#REF!</definedName>
    <definedName name="Сальдо670" localSheetId="1">[82]бартер!#REF!</definedName>
    <definedName name="Сальдо670" localSheetId="0">[82]бартер!#REF!</definedName>
    <definedName name="Сальдо670">[82]бартер!#REF!</definedName>
    <definedName name="Сальдо6811" localSheetId="3">#REF!</definedName>
    <definedName name="Сальдо6811" localSheetId="1">#REF!</definedName>
    <definedName name="Сальдо6811" localSheetId="0">#REF!</definedName>
    <definedName name="Сальдо6811">#REF!</definedName>
    <definedName name="Сальдо6828" localSheetId="3">#REF!</definedName>
    <definedName name="Сальдо6828" localSheetId="1">#REF!</definedName>
    <definedName name="Сальдо6828" localSheetId="0">#REF!</definedName>
    <definedName name="Сальдо6828">#REF!</definedName>
    <definedName name="Сальдо7" localSheetId="3">[82]бартер!#REF!</definedName>
    <definedName name="Сальдо7" localSheetId="1">[82]бартер!#REF!</definedName>
    <definedName name="Сальдо7" localSheetId="0">[82]бартер!#REF!</definedName>
    <definedName name="Сальдо7">[82]бартер!#REF!</definedName>
    <definedName name="Сальдо7020" localSheetId="3">#REF!</definedName>
    <definedName name="Сальдо7020" localSheetId="1">#REF!</definedName>
    <definedName name="Сальдо7020" localSheetId="0">#REF!</definedName>
    <definedName name="Сальдо7020">#REF!</definedName>
    <definedName name="Сальдо705" localSheetId="3">[82]бартер!#REF!</definedName>
    <definedName name="Сальдо705" localSheetId="1">[82]бартер!#REF!</definedName>
    <definedName name="Сальдо705" localSheetId="0">[82]бартер!#REF!</definedName>
    <definedName name="Сальдо705">[82]бартер!#REF!</definedName>
    <definedName name="Сальдо7086" localSheetId="3">#REF!</definedName>
    <definedName name="Сальдо7086" localSheetId="1">#REF!</definedName>
    <definedName name="Сальдо7086" localSheetId="0">#REF!</definedName>
    <definedName name="Сальдо7086">#REF!</definedName>
    <definedName name="Сальдо7117" localSheetId="3">#REF!</definedName>
    <definedName name="Сальдо7117" localSheetId="1">#REF!</definedName>
    <definedName name="Сальдо7117" localSheetId="0">#REF!</definedName>
    <definedName name="Сальдо7117">#REF!</definedName>
    <definedName name="Сальдо7134" localSheetId="3">#REF!</definedName>
    <definedName name="Сальдо7134" localSheetId="1">#REF!</definedName>
    <definedName name="Сальдо7134" localSheetId="0">#REF!</definedName>
    <definedName name="Сальдо7134">#REF!</definedName>
    <definedName name="Сальдо7142" localSheetId="3">#REF!</definedName>
    <definedName name="Сальдо7142" localSheetId="1">#REF!</definedName>
    <definedName name="Сальдо7142" localSheetId="0">#REF!</definedName>
    <definedName name="Сальдо7142">#REF!</definedName>
    <definedName name="Сальдо7143" localSheetId="3">#REF!</definedName>
    <definedName name="Сальдо7143" localSheetId="1">#REF!</definedName>
    <definedName name="Сальдо7143" localSheetId="0">#REF!</definedName>
    <definedName name="Сальдо7143">#REF!</definedName>
    <definedName name="Сальдо7150" localSheetId="3">#REF!</definedName>
    <definedName name="Сальдо7150" localSheetId="1">#REF!</definedName>
    <definedName name="Сальдо7150" localSheetId="0">#REF!</definedName>
    <definedName name="Сальдо7150">#REF!</definedName>
    <definedName name="Сальдо722" localSheetId="3">#REF!</definedName>
    <definedName name="Сальдо722" localSheetId="1">#REF!</definedName>
    <definedName name="Сальдо722" localSheetId="0">#REF!</definedName>
    <definedName name="Сальдо722">#REF!</definedName>
    <definedName name="Сальдо7226" localSheetId="3">#REF!</definedName>
    <definedName name="Сальдо7226" localSheetId="1">#REF!</definedName>
    <definedName name="Сальдо7226" localSheetId="0">#REF!</definedName>
    <definedName name="Сальдо7226">#REF!</definedName>
    <definedName name="Сальдо725" localSheetId="3">#REF!</definedName>
    <definedName name="Сальдо725" localSheetId="1">#REF!</definedName>
    <definedName name="Сальдо725" localSheetId="0">#REF!</definedName>
    <definedName name="Сальдо725">#REF!</definedName>
    <definedName name="сальдо7258" localSheetId="3">#REF!</definedName>
    <definedName name="сальдо7258" localSheetId="1">#REF!</definedName>
    <definedName name="сальдо7258" localSheetId="0">#REF!</definedName>
    <definedName name="сальдо7258">#REF!</definedName>
    <definedName name="Сальдо7281" localSheetId="3">#REF!</definedName>
    <definedName name="Сальдо7281" localSheetId="1">#REF!</definedName>
    <definedName name="Сальдо7281" localSheetId="0">#REF!</definedName>
    <definedName name="Сальдо7281">#REF!</definedName>
    <definedName name="Сальдо7293" localSheetId="3">#REF!</definedName>
    <definedName name="Сальдо7293" localSheetId="1">#REF!</definedName>
    <definedName name="Сальдо7293" localSheetId="0">#REF!</definedName>
    <definedName name="Сальдо7293">#REF!</definedName>
    <definedName name="Сальдо7316" localSheetId="3">#REF!</definedName>
    <definedName name="Сальдо7316" localSheetId="1">#REF!</definedName>
    <definedName name="Сальдо7316" localSheetId="0">#REF!</definedName>
    <definedName name="Сальдо7316">#REF!</definedName>
    <definedName name="Сальдо7323" localSheetId="3">#REF!</definedName>
    <definedName name="Сальдо7323" localSheetId="1">#REF!</definedName>
    <definedName name="Сальдо7323" localSheetId="0">#REF!</definedName>
    <definedName name="Сальдо7323">#REF!</definedName>
    <definedName name="Сальдо7324" localSheetId="3">#REF!</definedName>
    <definedName name="Сальдо7324" localSheetId="1">#REF!</definedName>
    <definedName name="Сальдо7324" localSheetId="0">#REF!</definedName>
    <definedName name="Сальдо7324">#REF!</definedName>
    <definedName name="Сальдо7332" localSheetId="3">#REF!</definedName>
    <definedName name="Сальдо7332" localSheetId="1">#REF!</definedName>
    <definedName name="Сальдо7332" localSheetId="0">#REF!</definedName>
    <definedName name="Сальдо7332">#REF!</definedName>
    <definedName name="Сальдо7333" localSheetId="3">#REF!</definedName>
    <definedName name="Сальдо7333" localSheetId="1">#REF!</definedName>
    <definedName name="Сальдо7333" localSheetId="0">#REF!</definedName>
    <definedName name="Сальдо7333">#REF!</definedName>
    <definedName name="Сальдо7334" localSheetId="3">#REF!</definedName>
    <definedName name="Сальдо7334" localSheetId="1">#REF!</definedName>
    <definedName name="Сальдо7334" localSheetId="0">#REF!</definedName>
    <definedName name="Сальдо7334">#REF!</definedName>
    <definedName name="Сальдо7336" localSheetId="3">#REF!</definedName>
    <definedName name="Сальдо7336" localSheetId="1">#REF!</definedName>
    <definedName name="Сальдо7336" localSheetId="0">#REF!</definedName>
    <definedName name="Сальдо7336">#REF!</definedName>
    <definedName name="Сальдо737" localSheetId="3">[82]бартер!#REF!</definedName>
    <definedName name="Сальдо737" localSheetId="1">[82]бартер!#REF!</definedName>
    <definedName name="Сальдо737" localSheetId="0">[82]бартер!#REF!</definedName>
    <definedName name="Сальдо737">[82]бартер!#REF!</definedName>
    <definedName name="Сальдо740" localSheetId="3">#REF!</definedName>
    <definedName name="Сальдо740" localSheetId="1">#REF!</definedName>
    <definedName name="Сальдо740" localSheetId="0">#REF!</definedName>
    <definedName name="Сальдо740">#REF!</definedName>
    <definedName name="Сальдо747" localSheetId="3">#REF!</definedName>
    <definedName name="Сальдо747" localSheetId="1">#REF!</definedName>
    <definedName name="Сальдо747" localSheetId="0">#REF!</definedName>
    <definedName name="Сальдо747">#REF!</definedName>
    <definedName name="Сальдо752" localSheetId="3">#REF!</definedName>
    <definedName name="Сальдо752" localSheetId="1">#REF!</definedName>
    <definedName name="Сальдо752" localSheetId="0">#REF!</definedName>
    <definedName name="Сальдо752">#REF!</definedName>
    <definedName name="Сальдо769" localSheetId="3">#REF!</definedName>
    <definedName name="Сальдо769" localSheetId="1">#REF!</definedName>
    <definedName name="Сальдо769" localSheetId="0">#REF!</definedName>
    <definedName name="Сальдо769">#REF!</definedName>
    <definedName name="Сальдо77" localSheetId="3">#REF!</definedName>
    <definedName name="Сальдо77" localSheetId="1">#REF!</definedName>
    <definedName name="Сальдо77" localSheetId="0">#REF!</definedName>
    <definedName name="Сальдо77">#REF!</definedName>
    <definedName name="Сальдо771" localSheetId="3">[82]бартер!#REF!</definedName>
    <definedName name="Сальдо771" localSheetId="1">[82]бартер!#REF!</definedName>
    <definedName name="Сальдо771" localSheetId="0">[82]бартер!#REF!</definedName>
    <definedName name="Сальдо771">[82]бартер!#REF!</definedName>
    <definedName name="Сальдо774" localSheetId="3">[82]бартер!#REF!</definedName>
    <definedName name="Сальдо774" localSheetId="1">[82]бартер!#REF!</definedName>
    <definedName name="Сальдо774" localSheetId="0">[82]бартер!#REF!</definedName>
    <definedName name="Сальдо774">[82]бартер!#REF!</definedName>
    <definedName name="Сальдо776" localSheetId="3">[82]бартер!#REF!</definedName>
    <definedName name="Сальдо776" localSheetId="1">[82]бартер!#REF!</definedName>
    <definedName name="Сальдо776" localSheetId="0">[82]бартер!#REF!</definedName>
    <definedName name="Сальдо776">[82]бартер!#REF!</definedName>
    <definedName name="Сальдо783" localSheetId="3">#REF!</definedName>
    <definedName name="Сальдо783" localSheetId="1">#REF!</definedName>
    <definedName name="Сальдо783" localSheetId="0">#REF!</definedName>
    <definedName name="Сальдо783">#REF!</definedName>
    <definedName name="Сальдо8008" localSheetId="3">#REF!</definedName>
    <definedName name="Сальдо8008" localSheetId="1">#REF!</definedName>
    <definedName name="Сальдо8008" localSheetId="0">#REF!</definedName>
    <definedName name="Сальдо8008">#REF!</definedName>
    <definedName name="Сальдо8010" localSheetId="3">#REF!</definedName>
    <definedName name="Сальдо8010" localSheetId="1">#REF!</definedName>
    <definedName name="Сальдо8010" localSheetId="0">#REF!</definedName>
    <definedName name="Сальдо8010">#REF!</definedName>
    <definedName name="сальдо8019" localSheetId="3">#REF!</definedName>
    <definedName name="сальдо8019" localSheetId="1">#REF!</definedName>
    <definedName name="сальдо8019" localSheetId="0">#REF!</definedName>
    <definedName name="сальдо8019">#REF!</definedName>
    <definedName name="Сальдо8035" localSheetId="3">#REF!</definedName>
    <definedName name="Сальдо8035" localSheetId="1">#REF!</definedName>
    <definedName name="Сальдо8035" localSheetId="0">#REF!</definedName>
    <definedName name="Сальдо8035">#REF!</definedName>
    <definedName name="Сальдо8037" localSheetId="3">#REF!</definedName>
    <definedName name="Сальдо8037" localSheetId="1">#REF!</definedName>
    <definedName name="Сальдо8037" localSheetId="0">#REF!</definedName>
    <definedName name="Сальдо8037">#REF!</definedName>
    <definedName name="сальдо8043" localSheetId="3">#REF!</definedName>
    <definedName name="сальдо8043" localSheetId="1">#REF!</definedName>
    <definedName name="сальдо8043" localSheetId="0">#REF!</definedName>
    <definedName name="сальдо8043">#REF!</definedName>
    <definedName name="Сальдо8044" localSheetId="3">#REF!</definedName>
    <definedName name="Сальдо8044" localSheetId="1">#REF!</definedName>
    <definedName name="Сальдо8044" localSheetId="0">#REF!</definedName>
    <definedName name="Сальдо8044">#REF!</definedName>
    <definedName name="Сальдо8071" localSheetId="3">#REF!</definedName>
    <definedName name="Сальдо8071" localSheetId="1">#REF!</definedName>
    <definedName name="Сальдо8071" localSheetId="0">#REF!</definedName>
    <definedName name="Сальдо8071">#REF!</definedName>
    <definedName name="Сальдо8087" localSheetId="3">#REF!</definedName>
    <definedName name="Сальдо8087" localSheetId="1">#REF!</definedName>
    <definedName name="Сальдо8087" localSheetId="0">#REF!</definedName>
    <definedName name="Сальдо8087">#REF!</definedName>
    <definedName name="Сальдо8096" localSheetId="3">#REF!</definedName>
    <definedName name="Сальдо8096" localSheetId="1">#REF!</definedName>
    <definedName name="Сальдо8096" localSheetId="0">#REF!</definedName>
    <definedName name="Сальдо8096">#REF!</definedName>
    <definedName name="сальдо8109" localSheetId="3">'[114]1'!#REF!</definedName>
    <definedName name="сальдо8109" localSheetId="1">'[114]1'!#REF!</definedName>
    <definedName name="сальдо8109" localSheetId="0">'[114]1'!#REF!</definedName>
    <definedName name="сальдо8109">'[114]1'!#REF!</definedName>
    <definedName name="Сальдо8139" localSheetId="3">#REF!</definedName>
    <definedName name="Сальдо8139" localSheetId="1">#REF!</definedName>
    <definedName name="Сальдо8139" localSheetId="0">#REF!</definedName>
    <definedName name="Сальдо8139">#REF!</definedName>
    <definedName name="Сальдо8153" localSheetId="3">#REF!</definedName>
    <definedName name="Сальдо8153" localSheetId="1">#REF!</definedName>
    <definedName name="Сальдо8153" localSheetId="0">#REF!</definedName>
    <definedName name="Сальдо8153">#REF!</definedName>
    <definedName name="Сальдо82" localSheetId="3">#REF!</definedName>
    <definedName name="Сальдо82" localSheetId="1">#REF!</definedName>
    <definedName name="Сальдо82" localSheetId="0">#REF!</definedName>
    <definedName name="Сальдо82">#REF!</definedName>
    <definedName name="Сальдо8205" localSheetId="3">#REF!</definedName>
    <definedName name="Сальдо8205" localSheetId="1">#REF!</definedName>
    <definedName name="Сальдо8205" localSheetId="0">#REF!</definedName>
    <definedName name="Сальдо8205">#REF!</definedName>
    <definedName name="Сальдо8214" localSheetId="3">#REF!</definedName>
    <definedName name="Сальдо8214" localSheetId="1">#REF!</definedName>
    <definedName name="Сальдо8214" localSheetId="0">#REF!</definedName>
    <definedName name="Сальдо8214">#REF!</definedName>
    <definedName name="Сальдо8233" localSheetId="3">#REF!</definedName>
    <definedName name="Сальдо8233" localSheetId="1">#REF!</definedName>
    <definedName name="Сальдо8233" localSheetId="0">#REF!</definedName>
    <definedName name="Сальдо8233">#REF!</definedName>
    <definedName name="Сальдо8248" localSheetId="3">#REF!</definedName>
    <definedName name="Сальдо8248" localSheetId="1">#REF!</definedName>
    <definedName name="Сальдо8248" localSheetId="0">#REF!</definedName>
    <definedName name="Сальдо8248">#REF!</definedName>
    <definedName name="Сальдо8249" localSheetId="3">#REF!</definedName>
    <definedName name="Сальдо8249" localSheetId="1">#REF!</definedName>
    <definedName name="Сальдо8249" localSheetId="0">#REF!</definedName>
    <definedName name="Сальдо8249">#REF!</definedName>
    <definedName name="Сальдо8263" localSheetId="3">#REF!</definedName>
    <definedName name="Сальдо8263" localSheetId="1">#REF!</definedName>
    <definedName name="Сальдо8263" localSheetId="0">#REF!</definedName>
    <definedName name="Сальдо8263">#REF!</definedName>
    <definedName name="Сальдо8266" localSheetId="3">#REF!</definedName>
    <definedName name="Сальдо8266" localSheetId="1">#REF!</definedName>
    <definedName name="Сальдо8266" localSheetId="0">#REF!</definedName>
    <definedName name="Сальдо8266">#REF!</definedName>
    <definedName name="Сальдо8269" localSheetId="3">#REF!</definedName>
    <definedName name="Сальдо8269" localSheetId="1">#REF!</definedName>
    <definedName name="Сальдо8269" localSheetId="0">#REF!</definedName>
    <definedName name="Сальдо8269">#REF!</definedName>
    <definedName name="Сальдо8272" localSheetId="3">#REF!</definedName>
    <definedName name="Сальдо8272" localSheetId="1">#REF!</definedName>
    <definedName name="Сальдо8272" localSheetId="0">#REF!</definedName>
    <definedName name="Сальдо8272">#REF!</definedName>
    <definedName name="Сальдо836" localSheetId="3">#REF!</definedName>
    <definedName name="Сальдо836" localSheetId="1">#REF!</definedName>
    <definedName name="Сальдо836" localSheetId="0">#REF!</definedName>
    <definedName name="Сальдо836">#REF!</definedName>
    <definedName name="Сальдо8403" localSheetId="3">#REF!</definedName>
    <definedName name="Сальдо8403" localSheetId="1">#REF!</definedName>
    <definedName name="Сальдо8403" localSheetId="0">#REF!</definedName>
    <definedName name="Сальдо8403">#REF!</definedName>
    <definedName name="Сальдо8405" localSheetId="3">#REF!</definedName>
    <definedName name="Сальдо8405" localSheetId="1">#REF!</definedName>
    <definedName name="Сальдо8405" localSheetId="0">#REF!</definedName>
    <definedName name="Сальдо8405">#REF!</definedName>
    <definedName name="Сальдо864" localSheetId="3">#REF!</definedName>
    <definedName name="Сальдо864" localSheetId="1">#REF!</definedName>
    <definedName name="Сальдо864" localSheetId="0">#REF!</definedName>
    <definedName name="Сальдо864">#REF!</definedName>
    <definedName name="Сальдо871" localSheetId="3">[82]бартер!#REF!</definedName>
    <definedName name="Сальдо871" localSheetId="1">[82]бартер!#REF!</definedName>
    <definedName name="Сальдо871" localSheetId="0">[82]бартер!#REF!</definedName>
    <definedName name="Сальдо871">[82]бартер!#REF!</definedName>
    <definedName name="Сальдо90" localSheetId="3">[82]бартер!#REF!</definedName>
    <definedName name="Сальдо90" localSheetId="1">[82]бартер!#REF!</definedName>
    <definedName name="Сальдо90" localSheetId="0">[82]бартер!#REF!</definedName>
    <definedName name="Сальдо90">[82]бартер!#REF!</definedName>
    <definedName name="Сальдо9040" localSheetId="3">#REF!</definedName>
    <definedName name="Сальдо9040" localSheetId="1">#REF!</definedName>
    <definedName name="Сальдо9040" localSheetId="0">#REF!</definedName>
    <definedName name="Сальдо9040">#REF!</definedName>
    <definedName name="Сальдо915" localSheetId="3">[82]бартер!#REF!</definedName>
    <definedName name="Сальдо915" localSheetId="1">[82]бартер!#REF!</definedName>
    <definedName name="Сальдо915" localSheetId="0">[82]бартер!#REF!</definedName>
    <definedName name="Сальдо915">[82]бартер!#REF!</definedName>
    <definedName name="Сальдо918" localSheetId="3">[82]бартер!#REF!</definedName>
    <definedName name="Сальдо918" localSheetId="1">[82]бартер!#REF!</definedName>
    <definedName name="Сальдо918" localSheetId="0">[82]бартер!#REF!</definedName>
    <definedName name="Сальдо918">[82]бартер!#REF!</definedName>
    <definedName name="Сальдо92" localSheetId="3">[82]бартер!#REF!</definedName>
    <definedName name="Сальдо92" localSheetId="1">[82]бартер!#REF!</definedName>
    <definedName name="Сальдо92" localSheetId="0">[82]бартер!#REF!</definedName>
    <definedName name="Сальдо92">[82]бартер!#REF!</definedName>
    <definedName name="Сальдо957" localSheetId="3">#REF!</definedName>
    <definedName name="Сальдо957" localSheetId="1">#REF!</definedName>
    <definedName name="Сальдо957" localSheetId="0">#REF!</definedName>
    <definedName name="Сальдо957">#REF!</definedName>
    <definedName name="Сальдо9703" localSheetId="3">#REF!</definedName>
    <definedName name="Сальдо9703" localSheetId="1">#REF!</definedName>
    <definedName name="Сальдо9703" localSheetId="0">#REF!</definedName>
    <definedName name="Сальдо9703">#REF!</definedName>
    <definedName name="Сальдо9705" localSheetId="3">#REF!</definedName>
    <definedName name="Сальдо9705" localSheetId="1">#REF!</definedName>
    <definedName name="Сальдо9705" localSheetId="0">#REF!</definedName>
    <definedName name="Сальдо9705">#REF!</definedName>
    <definedName name="Сальдо9708" localSheetId="3">#REF!</definedName>
    <definedName name="Сальдо9708" localSheetId="1">#REF!</definedName>
    <definedName name="Сальдо9708" localSheetId="0">#REF!</definedName>
    <definedName name="Сальдо9708">#REF!</definedName>
    <definedName name="Сальдо9709" localSheetId="3">#REF!</definedName>
    <definedName name="Сальдо9709" localSheetId="1">#REF!</definedName>
    <definedName name="Сальдо9709" localSheetId="0">#REF!</definedName>
    <definedName name="Сальдо9709">#REF!</definedName>
    <definedName name="Сальдо9710" localSheetId="3">#REF!</definedName>
    <definedName name="Сальдо9710" localSheetId="1">#REF!</definedName>
    <definedName name="Сальдо9710" localSheetId="0">#REF!</definedName>
    <definedName name="Сальдо9710">#REF!</definedName>
    <definedName name="Сальдо978">[112]глина!$O$270</definedName>
    <definedName name="СальдоСана" localSheetId="3">#REF!</definedName>
    <definedName name="СальдоСана" localSheetId="1">#REF!</definedName>
    <definedName name="СальдоСана" localSheetId="0">#REF!</definedName>
    <definedName name="СальдоСана">#REF!</definedName>
    <definedName name="сброс.сброс" localSheetId="3">[20]!сброс.сброс</definedName>
    <definedName name="сброс.сброс" localSheetId="1">[20]!сброс.сброс</definedName>
    <definedName name="сброс.сброс" localSheetId="0">[20]!сброс.сброс</definedName>
    <definedName name="сброс.сброс">[20]!сброс.сброс</definedName>
    <definedName name="сброс1" localSheetId="3">[20]!сброс1</definedName>
    <definedName name="сброс1" localSheetId="1">[20]!сброс1</definedName>
    <definedName name="сброс1" localSheetId="0">[20]!сброс1</definedName>
    <definedName name="сброс1">[20]!сброс1</definedName>
    <definedName name="сектор">[54]Предпр!$L$3:$L$8</definedName>
    <definedName name="сент" localSheetId="3">[75]Июнь!#REF!</definedName>
    <definedName name="сент" localSheetId="1">[75]Июнь!#REF!</definedName>
    <definedName name="сент" localSheetId="0">[75]Июнь!#REF!</definedName>
    <definedName name="сент">[75]Июнь!#REF!</definedName>
    <definedName name="сент2002" localSheetId="3">[76]Январь!#REF!</definedName>
    <definedName name="сент2002" localSheetId="1">[76]Январь!#REF!</definedName>
    <definedName name="сент2002" localSheetId="0">[76]Январь!#REF!</definedName>
    <definedName name="сент2002">[76]Январь!#REF!</definedName>
    <definedName name="Сентябрь" localSheetId="3">[75]Сентябрь!#REF!</definedName>
    <definedName name="Сентябрь" localSheetId="1">[75]Сентябрь!#REF!</definedName>
    <definedName name="Сентябрь" localSheetId="0">[75]Сентябрь!#REF!</definedName>
    <definedName name="Сентябрь">[75]Сентябрь!#REF!</definedName>
    <definedName name="сентябрь2000год" localSheetId="3">[76]Март!#REF!</definedName>
    <definedName name="сентябрь2000год" localSheetId="1">[76]Март!#REF!</definedName>
    <definedName name="сентябрь2000год" localSheetId="0">[76]Март!#REF!</definedName>
    <definedName name="сентябрь2000год">[76]Март!#REF!</definedName>
    <definedName name="смимиити" localSheetId="3" hidden="1">{#N/A,#N/A,FALSE,"Aging Summary";#N/A,#N/A,FALSE,"Ratio Analysis";#N/A,#N/A,FALSE,"Test 120 Day Accts";#N/A,#N/A,FALSE,"Tickmarks"}</definedName>
    <definedName name="смимиити" localSheetId="1" hidden="1">{#N/A,#N/A,FALSE,"Aging Summary";#N/A,#N/A,FALSE,"Ratio Analysis";#N/A,#N/A,FALSE,"Test 120 Day Accts";#N/A,#N/A,FALSE,"Tickmarks"}</definedName>
    <definedName name="смимиити" localSheetId="2" hidden="1">{#N/A,#N/A,FALSE,"Aging Summary";#N/A,#N/A,FALSE,"Ratio Analysis";#N/A,#N/A,FALSE,"Test 120 Day Accts";#N/A,#N/A,FALSE,"Tickmarks"}</definedName>
    <definedName name="смимиити" hidden="1">{#N/A,#N/A,FALSE,"Aging Summary";#N/A,#N/A,FALSE,"Ratio Analysis";#N/A,#N/A,FALSE,"Test 120 Day Accts";#N/A,#N/A,FALSE,"Tickmarks"}</definedName>
    <definedName name="смро" localSheetId="3" hidden="1">{#N/A,#N/A,FALSE,"Aging Summary";#N/A,#N/A,FALSE,"Ratio Analysis";#N/A,#N/A,FALSE,"Test 120 Day Accts";#N/A,#N/A,FALSE,"Tickmarks"}</definedName>
    <definedName name="смро" localSheetId="1" hidden="1">{#N/A,#N/A,FALSE,"Aging Summary";#N/A,#N/A,FALSE,"Ratio Analysis";#N/A,#N/A,FALSE,"Test 120 Day Accts";#N/A,#N/A,FALSE,"Tickmarks"}</definedName>
    <definedName name="смро" localSheetId="2" hidden="1">{#N/A,#N/A,FALSE,"Aging Summary";#N/A,#N/A,FALSE,"Ratio Analysis";#N/A,#N/A,FALSE,"Test 120 Day Accts";#N/A,#N/A,FALSE,"Tickmarks"}</definedName>
    <definedName name="смро" hidden="1">{#N/A,#N/A,FALSE,"Aging Summary";#N/A,#N/A,FALSE,"Ratio Analysis";#N/A,#N/A,FALSE,"Test 120 Day Accts";#N/A,#N/A,FALSE,"Tickmarks"}</definedName>
    <definedName name="смроб" localSheetId="3" hidden="1">{#N/A,#N/A,FALSE,"Aging Summary";#N/A,#N/A,FALSE,"Ratio Analysis";#N/A,#N/A,FALSE,"Test 120 Day Accts";#N/A,#N/A,FALSE,"Tickmarks"}</definedName>
    <definedName name="смроб" localSheetId="1" hidden="1">{#N/A,#N/A,FALSE,"Aging Summary";#N/A,#N/A,FALSE,"Ratio Analysis";#N/A,#N/A,FALSE,"Test 120 Day Accts";#N/A,#N/A,FALSE,"Tickmarks"}</definedName>
    <definedName name="смроб" localSheetId="2" hidden="1">{#N/A,#N/A,FALSE,"Aging Summary";#N/A,#N/A,FALSE,"Ratio Analysis";#N/A,#N/A,FALSE,"Test 120 Day Accts";#N/A,#N/A,FALSE,"Tickmarks"}</definedName>
    <definedName name="смроб" hidden="1">{#N/A,#N/A,FALSE,"Aging Summary";#N/A,#N/A,FALSE,"Ratio Analysis";#N/A,#N/A,FALSE,"Test 120 Day Accts";#N/A,#N/A,FALSE,"Tickmarks"}</definedName>
    <definedName name="смррьоь" localSheetId="3" hidden="1">{#N/A,#N/A,FALSE,"Aging Summary";#N/A,#N/A,FALSE,"Ratio Analysis";#N/A,#N/A,FALSE,"Test 120 Day Accts";#N/A,#N/A,FALSE,"Tickmarks"}</definedName>
    <definedName name="смррьоь" localSheetId="1" hidden="1">{#N/A,#N/A,FALSE,"Aging Summary";#N/A,#N/A,FALSE,"Ratio Analysis";#N/A,#N/A,FALSE,"Test 120 Day Accts";#N/A,#N/A,FALSE,"Tickmarks"}</definedName>
    <definedName name="смррьоь" localSheetId="2" hidden="1">{#N/A,#N/A,FALSE,"Aging Summary";#N/A,#N/A,FALSE,"Ratio Analysis";#N/A,#N/A,FALSE,"Test 120 Day Accts";#N/A,#N/A,FALSE,"Tickmarks"}</definedName>
    <definedName name="смррьоь" hidden="1">{#N/A,#N/A,FALSE,"Aging Summary";#N/A,#N/A,FALSE,"Ratio Analysis";#N/A,#N/A,FALSE,"Test 120 Day Accts";#N/A,#N/A,FALSE,"Tickmarks"}</definedName>
    <definedName name="смт" localSheetId="3" hidden="1">{#N/A,#N/A,FALSE,"Aging Summary";#N/A,#N/A,FALSE,"Ratio Analysis";#N/A,#N/A,FALSE,"Test 120 Day Accts";#N/A,#N/A,FALSE,"Tickmarks"}</definedName>
    <definedName name="смт" localSheetId="1" hidden="1">{#N/A,#N/A,FALSE,"Aging Summary";#N/A,#N/A,FALSE,"Ratio Analysis";#N/A,#N/A,FALSE,"Test 120 Day Accts";#N/A,#N/A,FALSE,"Tickmarks"}</definedName>
    <definedName name="смт" localSheetId="2" hidden="1">{#N/A,#N/A,FALSE,"Aging Summary";#N/A,#N/A,FALSE,"Ratio Analysis";#N/A,#N/A,FALSE,"Test 120 Day Accts";#N/A,#N/A,FALSE,"Tickmarks"}</definedName>
    <definedName name="смт" hidden="1">{#N/A,#N/A,FALSE,"Aging Summary";#N/A,#N/A,FALSE,"Ratio Analysis";#N/A,#N/A,FALSE,"Test 120 Day Accts";#N/A,#N/A,FALSE,"Tickmarks"}</definedName>
    <definedName name="смьлб" localSheetId="3" hidden="1">{#N/A,#N/A,FALSE,"Aging Summary";#N/A,#N/A,FALSE,"Ratio Analysis";#N/A,#N/A,FALSE,"Test 120 Day Accts";#N/A,#N/A,FALSE,"Tickmarks"}</definedName>
    <definedName name="смьлб" localSheetId="1" hidden="1">{#N/A,#N/A,FALSE,"Aging Summary";#N/A,#N/A,FALSE,"Ratio Analysis";#N/A,#N/A,FALSE,"Test 120 Day Accts";#N/A,#N/A,FALSE,"Tickmarks"}</definedName>
    <definedName name="смьлб" localSheetId="2" hidden="1">{#N/A,#N/A,FALSE,"Aging Summary";#N/A,#N/A,FALSE,"Ratio Analysis";#N/A,#N/A,FALSE,"Test 120 Day Accts";#N/A,#N/A,FALSE,"Tickmarks"}</definedName>
    <definedName name="смьлб" hidden="1">{#N/A,#N/A,FALSE,"Aging Summary";#N/A,#N/A,FALSE,"Ratio Analysis";#N/A,#N/A,FALSE,"Test 120 Day Accts";#N/A,#N/A,FALSE,"Tickmarks"}</definedName>
    <definedName name="сокращ" localSheetId="3" hidden="1">{"'Лист 1'!$A$1:$D$230"}</definedName>
    <definedName name="сокращ" localSheetId="1" hidden="1">{"'Лист 1'!$A$1:$D$230"}</definedName>
    <definedName name="сокращ" localSheetId="2" hidden="1">{"'Лист 1'!$A$1:$D$230"}</definedName>
    <definedName name="сокращ" hidden="1">{"'Лист 1'!$A$1:$D$230"}</definedName>
    <definedName name="Сотур" localSheetId="3">[115]Сверка!#REF!</definedName>
    <definedName name="Сотур" localSheetId="1">[115]Сверка!#REF!</definedName>
    <definedName name="Сотур" localSheetId="0">[115]Сверка!#REF!</definedName>
    <definedName name="Сотур">[115]Сверка!#REF!</definedName>
    <definedName name="СписокТЭП">[116]СписокТЭП!$A$1:$C$40</definedName>
    <definedName name="СХ_услуги_общецех_ГТЦ" localSheetId="3">#REF!</definedName>
    <definedName name="СХ_услуги_общецех_ГТЦ" localSheetId="1">#REF!</definedName>
    <definedName name="СХ_услуги_общецех_ГТЦ" localSheetId="0">#REF!</definedName>
    <definedName name="СХ_услуги_общецех_ГТЦ">#REF!</definedName>
    <definedName name="СХ_услуги_общецех_ЖОФ" localSheetId="3">#REF!</definedName>
    <definedName name="СХ_услуги_общецех_ЖОФ" localSheetId="1">#REF!</definedName>
    <definedName name="СХ_услуги_общецех_ЖОФ" localSheetId="0">#REF!</definedName>
    <definedName name="СХ_услуги_общецех_ЖОФ">#REF!</definedName>
    <definedName name="СХ_услуги_общецех_Камыс" localSheetId="3">#REF!</definedName>
    <definedName name="СХ_услуги_общецех_Камыс" localSheetId="1">#REF!</definedName>
    <definedName name="СХ_услуги_общецех_Камыс" localSheetId="0">#REF!</definedName>
    <definedName name="СХ_услуги_общецех_Камыс">#REF!</definedName>
    <definedName name="СХ_услуги_общецех_Тур" localSheetId="3">#REF!</definedName>
    <definedName name="СХ_услуги_общецех_Тур" localSheetId="1">#REF!</definedName>
    <definedName name="СХ_услуги_общецех_Тур" localSheetId="0">#REF!</definedName>
    <definedName name="СХ_услуги_общецех_Тур">#REF!</definedName>
    <definedName name="сч.742_расшифровка">[87]Entities!$B$4:$B$85</definedName>
    <definedName name="счет221" localSheetId="3">[75]Март!#REF!</definedName>
    <definedName name="счет221" localSheetId="1">[75]Март!#REF!</definedName>
    <definedName name="счет221" localSheetId="0">[75]Март!#REF!</definedName>
    <definedName name="счет221">[75]Март!#REF!</definedName>
    <definedName name="Таб" localSheetId="3">#REF!</definedName>
    <definedName name="Таб" localSheetId="1">#REF!</definedName>
    <definedName name="Таб" localSheetId="0">#REF!</definedName>
    <definedName name="Таб">#REF!</definedName>
    <definedName name="табл" localSheetId="3">#REF!</definedName>
    <definedName name="табл" localSheetId="1">#REF!</definedName>
    <definedName name="табл" localSheetId="0">#REF!</definedName>
    <definedName name="табл">#REF!</definedName>
    <definedName name="техн" localSheetId="3">#REF!</definedName>
    <definedName name="техн" localSheetId="1">#REF!</definedName>
    <definedName name="техн" localSheetId="0">#REF!</definedName>
    <definedName name="техн">#REF!</definedName>
    <definedName name="Тит" localSheetId="3" hidden="1">{#N/A,#N/A,FALSE,"Aging Summary";#N/A,#N/A,FALSE,"Ratio Analysis";#N/A,#N/A,FALSE,"Test 120 Day Accts";#N/A,#N/A,FALSE,"Tickmarks"}</definedName>
    <definedName name="Тит" localSheetId="1" hidden="1">{#N/A,#N/A,FALSE,"Aging Summary";#N/A,#N/A,FALSE,"Ratio Analysis";#N/A,#N/A,FALSE,"Test 120 Day Accts";#N/A,#N/A,FALSE,"Tickmarks"}</definedName>
    <definedName name="Тит" localSheetId="2" hidden="1">{#N/A,#N/A,FALSE,"Aging Summary";#N/A,#N/A,FALSE,"Ratio Analysis";#N/A,#N/A,FALSE,"Test 120 Day Accts";#N/A,#N/A,FALSE,"Tickmarks"}</definedName>
    <definedName name="Тит" hidden="1">{#N/A,#N/A,FALSE,"Aging Summary";#N/A,#N/A,FALSE,"Ratio Analysis";#N/A,#N/A,FALSE,"Test 120 Day Accts";#N/A,#N/A,FALSE,"Tickmarks"}</definedName>
    <definedName name="титэк" localSheetId="3">#REF!</definedName>
    <definedName name="титэк" localSheetId="1">#REF!</definedName>
    <definedName name="титэк" localSheetId="0">#REF!</definedName>
    <definedName name="титэк">#REF!</definedName>
    <definedName name="титэк1" localSheetId="3">#REF!</definedName>
    <definedName name="титэк1" localSheetId="1">#REF!</definedName>
    <definedName name="титэк1" localSheetId="0">#REF!</definedName>
    <definedName name="титэк1">#REF!</definedName>
    <definedName name="титэмба" localSheetId="3">#REF!</definedName>
    <definedName name="титэмба" localSheetId="1">#REF!</definedName>
    <definedName name="титэмба" localSheetId="0">#REF!</definedName>
    <definedName name="титэмба">#REF!</definedName>
    <definedName name="ТМЦ">[117]t0_name!$D$9</definedName>
    <definedName name="тов6м" localSheetId="3">[75]Июль!#REF!</definedName>
    <definedName name="тов6м" localSheetId="1">[75]Июль!#REF!</definedName>
    <definedName name="тов6м" localSheetId="0">[75]Июль!#REF!</definedName>
    <definedName name="тов6м">[75]Июль!#REF!</definedName>
    <definedName name="уны" localSheetId="3" hidden="1">{#N/A,#N/A,FALSE,"Aging Summary";#N/A,#N/A,FALSE,"Ratio Analysis";#N/A,#N/A,FALSE,"Test 120 Day Accts";#N/A,#N/A,FALSE,"Tickmarks"}</definedName>
    <definedName name="уны" localSheetId="1" hidden="1">{#N/A,#N/A,FALSE,"Aging Summary";#N/A,#N/A,FALSE,"Ratio Analysis";#N/A,#N/A,FALSE,"Test 120 Day Accts";#N/A,#N/A,FALSE,"Tickmarks"}</definedName>
    <definedName name="уны" localSheetId="2" hidden="1">{#N/A,#N/A,FALSE,"Aging Summary";#N/A,#N/A,FALSE,"Ratio Analysis";#N/A,#N/A,FALSE,"Test 120 Day Accts";#N/A,#N/A,FALSE,"Tickmarks"}</definedName>
    <definedName name="уны" hidden="1">{#N/A,#N/A,FALSE,"Aging Summary";#N/A,#N/A,FALSE,"Ratio Analysis";#N/A,#N/A,FALSE,"Test 120 Day Accts";#N/A,#N/A,FALSE,"Tickmarks"}</definedName>
    <definedName name="УОИиПУ" localSheetId="3">#REF!</definedName>
    <definedName name="УОИиПУ" localSheetId="1">#REF!</definedName>
    <definedName name="УОИиПУ" localSheetId="0">#REF!</definedName>
    <definedName name="УОИиПУ">#REF!</definedName>
    <definedName name="УП_услуги_обог_ЖОФ" localSheetId="3">#REF!</definedName>
    <definedName name="УП_услуги_обог_ЖОФ" localSheetId="1">#REF!</definedName>
    <definedName name="УП_услуги_обог_ЖОФ" localSheetId="0">#REF!</definedName>
    <definedName name="УП_услуги_обог_ЖОФ">#REF!</definedName>
    <definedName name="УП_услуги_обог_Камыс" localSheetId="3">#REF!</definedName>
    <definedName name="УП_услуги_обог_Камыс" localSheetId="1">#REF!</definedName>
    <definedName name="УП_услуги_обог_Камыс" localSheetId="0">#REF!</definedName>
    <definedName name="УП_услуги_обог_Камыс">#REF!</definedName>
    <definedName name="УП_услуги_обог_Тур_938_53" localSheetId="3">#REF!</definedName>
    <definedName name="УП_услуги_обог_Тур_938_53" localSheetId="1">#REF!</definedName>
    <definedName name="УП_услуги_обог_Тур_938_53" localSheetId="0">#REF!</definedName>
    <definedName name="УП_услуги_обог_Тур_938_53">#REF!</definedName>
    <definedName name="усл" localSheetId="3">[75]Сентябрь!#REF!</definedName>
    <definedName name="усл" localSheetId="1">[75]Сентябрь!#REF!</definedName>
    <definedName name="усл" localSheetId="0">[75]Сентябрь!#REF!</definedName>
    <definedName name="усл">[75]Сентябрь!#REF!</definedName>
    <definedName name="усл2002" localSheetId="3">[75]Январь!#REF!</definedName>
    <definedName name="усл2002" localSheetId="1">[75]Январь!#REF!</definedName>
    <definedName name="усл2002" localSheetId="0">[75]Январь!#REF!</definedName>
    <definedName name="усл2002">[75]Январь!#REF!</definedName>
    <definedName name="услуги" localSheetId="3">[75]Сентябрь!#REF!</definedName>
    <definedName name="услуги" localSheetId="1">[75]Сентябрь!#REF!</definedName>
    <definedName name="услуги" localSheetId="0">[75]Сентябрь!#REF!</definedName>
    <definedName name="услуги">[75]Сентябрь!#REF!</definedName>
    <definedName name="ууукнук" localSheetId="3" hidden="1">{#N/A,#N/A,FALSE,"Aging Summary";#N/A,#N/A,FALSE,"Ratio Analysis";#N/A,#N/A,FALSE,"Test 120 Day Accts";#N/A,#N/A,FALSE,"Tickmarks"}</definedName>
    <definedName name="ууукнук" localSheetId="1" hidden="1">{#N/A,#N/A,FALSE,"Aging Summary";#N/A,#N/A,FALSE,"Ratio Analysis";#N/A,#N/A,FALSE,"Test 120 Day Accts";#N/A,#N/A,FALSE,"Tickmarks"}</definedName>
    <definedName name="ууукнук" localSheetId="2" hidden="1">{#N/A,#N/A,FALSE,"Aging Summary";#N/A,#N/A,FALSE,"Ratio Analysis";#N/A,#N/A,FALSE,"Test 120 Day Accts";#N/A,#N/A,FALSE,"Tickmarks"}</definedName>
    <definedName name="ууукнук" hidden="1">{#N/A,#N/A,FALSE,"Aging Summary";#N/A,#N/A,FALSE,"Ratio Analysis";#N/A,#N/A,FALSE,"Test 120 Day Accts";#N/A,#N/A,FALSE,"Tickmarks"}</definedName>
    <definedName name="ф" localSheetId="3">#REF!</definedName>
    <definedName name="ф" localSheetId="1">#REF!</definedName>
    <definedName name="ф" localSheetId="0">#REF!</definedName>
    <definedName name="ф">#REF!</definedName>
    <definedName name="фев02г" localSheetId="3">[76]Ноябрь!#REF!</definedName>
    <definedName name="фев02г" localSheetId="1">[76]Ноябрь!#REF!</definedName>
    <definedName name="фев02г" localSheetId="0">[76]Ноябрь!#REF!</definedName>
    <definedName name="фев02г">[76]Ноябрь!#REF!</definedName>
    <definedName name="февр" localSheetId="3">[75]Июнь!#REF!</definedName>
    <definedName name="февр" localSheetId="1">[75]Июнь!#REF!</definedName>
    <definedName name="февр" localSheetId="0">[75]Июнь!#REF!</definedName>
    <definedName name="февр">[75]Июнь!#REF!</definedName>
    <definedName name="Февраль" localSheetId="3">#REF!</definedName>
    <definedName name="Февраль" localSheetId="1">#REF!</definedName>
    <definedName name="Февраль" localSheetId="0">#REF!</definedName>
    <definedName name="Февраль">#REF!</definedName>
    <definedName name="форма6" localSheetId="3">#REF!</definedName>
    <definedName name="форма6" localSheetId="1">#REF!</definedName>
    <definedName name="форма6" localSheetId="0">#REF!</definedName>
    <definedName name="форма6">#REF!</definedName>
    <definedName name="фф" localSheetId="3" hidden="1">{#N/A,#N/A,FALSE,"Aging Summary";#N/A,#N/A,FALSE,"Ratio Analysis";#N/A,#N/A,FALSE,"Test 120 Day Accts";#N/A,#N/A,FALSE,"Tickmarks"}</definedName>
    <definedName name="фф" localSheetId="1" hidden="1">{#N/A,#N/A,FALSE,"Aging Summary";#N/A,#N/A,FALSE,"Ratio Analysis";#N/A,#N/A,FALSE,"Test 120 Day Accts";#N/A,#N/A,FALSE,"Tickmarks"}</definedName>
    <definedName name="фф" localSheetId="2" hidden="1">{#N/A,#N/A,FALSE,"Aging Summary";#N/A,#N/A,FALSE,"Ratio Analysis";#N/A,#N/A,FALSE,"Test 120 Day Accts";#N/A,#N/A,FALSE,"Tickmarks"}</definedName>
    <definedName name="фф" hidden="1">{#N/A,#N/A,FALSE,"Aging Summary";#N/A,#N/A,FALSE,"Ratio Analysis";#N/A,#N/A,FALSE,"Test 120 Day Accts";#N/A,#N/A,FALSE,"Tickmarks"}</definedName>
    <definedName name="фффф">[81]Selections!$F$21</definedName>
    <definedName name="цвап" localSheetId="3" hidden="1">{#N/A,#N/A,FALSE,"Aging Summary";#N/A,#N/A,FALSE,"Ratio Analysis";#N/A,#N/A,FALSE,"Test 120 Day Accts";#N/A,#N/A,FALSE,"Tickmarks"}</definedName>
    <definedName name="цвап" localSheetId="1" hidden="1">{#N/A,#N/A,FALSE,"Aging Summary";#N/A,#N/A,FALSE,"Ratio Analysis";#N/A,#N/A,FALSE,"Test 120 Day Accts";#N/A,#N/A,FALSE,"Tickmarks"}</definedName>
    <definedName name="цвап" localSheetId="2" hidden="1">{#N/A,#N/A,FALSE,"Aging Summary";#N/A,#N/A,FALSE,"Ratio Analysis";#N/A,#N/A,FALSE,"Test 120 Day Accts";#N/A,#N/A,FALSE,"Tickmarks"}</definedName>
    <definedName name="цвап" hidden="1">{#N/A,#N/A,FALSE,"Aging Summary";#N/A,#N/A,FALSE,"Ratio Analysis";#N/A,#N/A,FALSE,"Test 120 Day Accts";#N/A,#N/A,FALSE,"Tickmarks"}</definedName>
    <definedName name="цу" localSheetId="3" hidden="1">{#N/A,#N/A,FALSE,"Aging Summary";#N/A,#N/A,FALSE,"Ratio Analysis";#N/A,#N/A,FALSE,"Test 120 Day Accts";#N/A,#N/A,FALSE,"Tickmarks"}</definedName>
    <definedName name="цу" localSheetId="1" hidden="1">{#N/A,#N/A,FALSE,"Aging Summary";#N/A,#N/A,FALSE,"Ratio Analysis";#N/A,#N/A,FALSE,"Test 120 Day Accts";#N/A,#N/A,FALSE,"Tickmarks"}</definedName>
    <definedName name="цу" localSheetId="2" hidden="1">{#N/A,#N/A,FALSE,"Aging Summary";#N/A,#N/A,FALSE,"Ratio Analysis";#N/A,#N/A,FALSE,"Test 120 Day Accts";#N/A,#N/A,FALSE,"Tickmarks"}</definedName>
    <definedName name="цу" hidden="1">{#N/A,#N/A,FALSE,"Aging Summary";#N/A,#N/A,FALSE,"Ratio Analysis";#N/A,#N/A,FALSE,"Test 120 Day Accts";#N/A,#N/A,FALSE,"Tickmarks"}</definedName>
    <definedName name="цуке" localSheetId="3" hidden="1">{#N/A,#N/A,FALSE,"Aging Summary";#N/A,#N/A,FALSE,"Ratio Analysis";#N/A,#N/A,FALSE,"Test 120 Day Accts";#N/A,#N/A,FALSE,"Tickmarks"}</definedName>
    <definedName name="цуке" localSheetId="1" hidden="1">{#N/A,#N/A,FALSE,"Aging Summary";#N/A,#N/A,FALSE,"Ratio Analysis";#N/A,#N/A,FALSE,"Test 120 Day Accts";#N/A,#N/A,FALSE,"Tickmarks"}</definedName>
    <definedName name="цуке" localSheetId="2" hidden="1">{#N/A,#N/A,FALSE,"Aging Summary";#N/A,#N/A,FALSE,"Ratio Analysis";#N/A,#N/A,FALSE,"Test 120 Day Accts";#N/A,#N/A,FALSE,"Tickmarks"}</definedName>
    <definedName name="цуке" hidden="1">{#N/A,#N/A,FALSE,"Aging Summary";#N/A,#N/A,FALSE,"Ratio Analysis";#N/A,#N/A,FALSE,"Test 120 Day Accts";#N/A,#N/A,FALSE,"Tickmarks"}</definedName>
    <definedName name="чарно" localSheetId="3" hidden="1">{#N/A,#N/A,FALSE,"Aging Summary";#N/A,#N/A,FALSE,"Ratio Analysis";#N/A,#N/A,FALSE,"Test 120 Day Accts";#N/A,#N/A,FALSE,"Tickmarks"}</definedName>
    <definedName name="чарно" localSheetId="1" hidden="1">{#N/A,#N/A,FALSE,"Aging Summary";#N/A,#N/A,FALSE,"Ratio Analysis";#N/A,#N/A,FALSE,"Test 120 Day Accts";#N/A,#N/A,FALSE,"Tickmarks"}</definedName>
    <definedName name="чарно" localSheetId="2" hidden="1">{#N/A,#N/A,FALSE,"Aging Summary";#N/A,#N/A,FALSE,"Ratio Analysis";#N/A,#N/A,FALSE,"Test 120 Day Accts";#N/A,#N/A,FALSE,"Tickmarks"}</definedName>
    <definedName name="чарно" hidden="1">{#N/A,#N/A,FALSE,"Aging Summary";#N/A,#N/A,FALSE,"Ratio Analysis";#N/A,#N/A,FALSE,"Test 120 Day Accts";#N/A,#N/A,FALSE,"Tickmarks"}</definedName>
    <definedName name="чпит" localSheetId="3" hidden="1">{#N/A,#N/A,FALSE,"Aging Summary";#N/A,#N/A,FALSE,"Ratio Analysis";#N/A,#N/A,FALSE,"Test 120 Day Accts";#N/A,#N/A,FALSE,"Tickmarks"}</definedName>
    <definedName name="чпит" localSheetId="1" hidden="1">{#N/A,#N/A,FALSE,"Aging Summary";#N/A,#N/A,FALSE,"Ratio Analysis";#N/A,#N/A,FALSE,"Test 120 Day Accts";#N/A,#N/A,FALSE,"Tickmarks"}</definedName>
    <definedName name="чпит" localSheetId="2" hidden="1">{#N/A,#N/A,FALSE,"Aging Summary";#N/A,#N/A,FALSE,"Ratio Analysis";#N/A,#N/A,FALSE,"Test 120 Day Accts";#N/A,#N/A,FALSE,"Tickmarks"}</definedName>
    <definedName name="чпит" hidden="1">{#N/A,#N/A,FALSE,"Aging Summary";#N/A,#N/A,FALSE,"Ratio Analysis";#N/A,#N/A,FALSE,"Test 120 Day Accts";#N/A,#N/A,FALSE,"Tickmarks"}</definedName>
    <definedName name="чспно" localSheetId="3" hidden="1">{#N/A,#N/A,FALSE,"Aging Summary";#N/A,#N/A,FALSE,"Ratio Analysis";#N/A,#N/A,FALSE,"Test 120 Day Accts";#N/A,#N/A,FALSE,"Tickmarks"}</definedName>
    <definedName name="чспно" localSheetId="1" hidden="1">{#N/A,#N/A,FALSE,"Aging Summary";#N/A,#N/A,FALSE,"Ratio Analysis";#N/A,#N/A,FALSE,"Test 120 Day Accts";#N/A,#N/A,FALSE,"Tickmarks"}</definedName>
    <definedName name="чспно" localSheetId="2" hidden="1">{#N/A,#N/A,FALSE,"Aging Summary";#N/A,#N/A,FALSE,"Ratio Analysis";#N/A,#N/A,FALSE,"Test 120 Day Accts";#N/A,#N/A,FALSE,"Tickmarks"}</definedName>
    <definedName name="чспно" hidden="1">{#N/A,#N/A,FALSE,"Aging Summary";#N/A,#N/A,FALSE,"Ratio Analysis";#N/A,#N/A,FALSE,"Test 120 Day Accts";#N/A,#N/A,FALSE,"Tickmarks"}</definedName>
    <definedName name="чьроро" localSheetId="3" hidden="1">{#N/A,#N/A,FALSE,"Aging Summary";#N/A,#N/A,FALSE,"Ratio Analysis";#N/A,#N/A,FALSE,"Test 120 Day Accts";#N/A,#N/A,FALSE,"Tickmarks"}</definedName>
    <definedName name="чьроро" localSheetId="1" hidden="1">{#N/A,#N/A,FALSE,"Aging Summary";#N/A,#N/A,FALSE,"Ratio Analysis";#N/A,#N/A,FALSE,"Test 120 Day Accts";#N/A,#N/A,FALSE,"Tickmarks"}</definedName>
    <definedName name="чьроро" localSheetId="2" hidden="1">{#N/A,#N/A,FALSE,"Aging Summary";#N/A,#N/A,FALSE,"Ratio Analysis";#N/A,#N/A,FALSE,"Test 120 Day Accts";#N/A,#N/A,FALSE,"Tickmarks"}</definedName>
    <definedName name="чьроро" hidden="1">{#N/A,#N/A,FALSE,"Aging Summary";#N/A,#N/A,FALSE,"Ratio Analysis";#N/A,#N/A,FALSE,"Test 120 Day Accts";#N/A,#N/A,FALSE,"Tickmarks"}</definedName>
    <definedName name="ыв" localSheetId="3" hidden="1">{#N/A,#N/A,FALSE,"Aging Summary";#N/A,#N/A,FALSE,"Ratio Analysis";#N/A,#N/A,FALSE,"Test 120 Day Accts";#N/A,#N/A,FALSE,"Tickmarks"}</definedName>
    <definedName name="ыв" localSheetId="1" hidden="1">{#N/A,#N/A,FALSE,"Aging Summary";#N/A,#N/A,FALSE,"Ratio Analysis";#N/A,#N/A,FALSE,"Test 120 Day Accts";#N/A,#N/A,FALSE,"Tickmarks"}</definedName>
    <definedName name="ыв" localSheetId="2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р" localSheetId="3" hidden="1">{#N/A,#N/A,FALSE,"Aging Summary";#N/A,#N/A,FALSE,"Ratio Analysis";#N/A,#N/A,FALSE,"Test 120 Day Accts";#N/A,#N/A,FALSE,"Tickmarks"}</definedName>
    <definedName name="ывар" localSheetId="1" hidden="1">{#N/A,#N/A,FALSE,"Aging Summary";#N/A,#N/A,FALSE,"Ratio Analysis";#N/A,#N/A,FALSE,"Test 120 Day Accts";#N/A,#N/A,FALSE,"Tickmarks"}</definedName>
    <definedName name="ывар" localSheetId="2" hidden="1">{#N/A,#N/A,FALSE,"Aging Summary";#N/A,#N/A,FALSE,"Ratio Analysis";#N/A,#N/A,FALSE,"Test 120 Day Accts";#N/A,#N/A,FALSE,"Tickmarks"}</definedName>
    <definedName name="ывар" hidden="1">{#N/A,#N/A,FALSE,"Aging Summary";#N/A,#N/A,FALSE,"Ratio Analysis";#N/A,#N/A,FALSE,"Test 120 Day Accts";#N/A,#N/A,FALSE,"Tickmarks"}</definedName>
    <definedName name="ыкаегоы" localSheetId="3" hidden="1">{#N/A,#N/A,FALSE,"Aging Summary";#N/A,#N/A,FALSE,"Ratio Analysis";#N/A,#N/A,FALSE,"Test 120 Day Accts";#N/A,#N/A,FALSE,"Tickmarks"}</definedName>
    <definedName name="ыкаегоы" localSheetId="1" hidden="1">{#N/A,#N/A,FALSE,"Aging Summary";#N/A,#N/A,FALSE,"Ratio Analysis";#N/A,#N/A,FALSE,"Test 120 Day Accts";#N/A,#N/A,FALSE,"Tickmarks"}</definedName>
    <definedName name="ыкаегоы" localSheetId="2" hidden="1">{#N/A,#N/A,FALSE,"Aging Summary";#N/A,#N/A,FALSE,"Ratio Analysis";#N/A,#N/A,FALSE,"Test 120 Day Accts";#N/A,#N/A,FALSE,"Tickmarks"}</definedName>
    <definedName name="ыкаегоы" hidden="1">{#N/A,#N/A,FALSE,"Aging Summary";#N/A,#N/A,FALSE,"Ratio Analysis";#N/A,#N/A,FALSE,"Test 120 Day Accts";#N/A,#N/A,FALSE,"Tickmarks"}</definedName>
    <definedName name="ыкегорт" localSheetId="3" hidden="1">{#N/A,#N/A,FALSE,"Aging Summary";#N/A,#N/A,FALSE,"Ratio Analysis";#N/A,#N/A,FALSE,"Test 120 Day Accts";#N/A,#N/A,FALSE,"Tickmarks"}</definedName>
    <definedName name="ыкегорт" localSheetId="1" hidden="1">{#N/A,#N/A,FALSE,"Aging Summary";#N/A,#N/A,FALSE,"Ratio Analysis";#N/A,#N/A,FALSE,"Test 120 Day Accts";#N/A,#N/A,FALSE,"Tickmarks"}</definedName>
    <definedName name="ыкегорт" localSheetId="2" hidden="1">{#N/A,#N/A,FALSE,"Aging Summary";#N/A,#N/A,FALSE,"Ratio Analysis";#N/A,#N/A,FALSE,"Test 120 Day Accts";#N/A,#N/A,FALSE,"Tickmarks"}</definedName>
    <definedName name="ыкегорт" hidden="1">{#N/A,#N/A,FALSE,"Aging Summary";#N/A,#N/A,FALSE,"Ratio Analysis";#N/A,#N/A,FALSE,"Test 120 Day Accts";#N/A,#N/A,FALSE,"Tickmarks"}</definedName>
    <definedName name="ыукег6е" localSheetId="3" hidden="1">{#N/A,#N/A,FALSE,"Aging Summary";#N/A,#N/A,FALSE,"Ratio Analysis";#N/A,#N/A,FALSE,"Test 120 Day Accts";#N/A,#N/A,FALSE,"Tickmarks"}</definedName>
    <definedName name="ыукег6е" localSheetId="1" hidden="1">{#N/A,#N/A,FALSE,"Aging Summary";#N/A,#N/A,FALSE,"Ratio Analysis";#N/A,#N/A,FALSE,"Test 120 Day Accts";#N/A,#N/A,FALSE,"Tickmarks"}</definedName>
    <definedName name="ыукег6е" localSheetId="2" hidden="1">{#N/A,#N/A,FALSE,"Aging Summary";#N/A,#N/A,FALSE,"Ratio Analysis";#N/A,#N/A,FALSE,"Test 120 Day Accts";#N/A,#N/A,FALSE,"Tickmarks"}</definedName>
    <definedName name="ыукег6е" hidden="1">{#N/A,#N/A,FALSE,"Aging Summary";#N/A,#N/A,FALSE,"Ratio Analysis";#N/A,#N/A,FALSE,"Test 120 Day Accts";#N/A,#N/A,FALSE,"Tickmarks"}</definedName>
    <definedName name="ьбью" localSheetId="3" hidden="1">{#N/A,#N/A,FALSE,"Aging Summary";#N/A,#N/A,FALSE,"Ratio Analysis";#N/A,#N/A,FALSE,"Test 120 Day Accts";#N/A,#N/A,FALSE,"Tickmarks"}</definedName>
    <definedName name="ьбью" localSheetId="1" hidden="1">{#N/A,#N/A,FALSE,"Aging Summary";#N/A,#N/A,FALSE,"Ratio Analysis";#N/A,#N/A,FALSE,"Test 120 Day Accts";#N/A,#N/A,FALSE,"Tickmarks"}</definedName>
    <definedName name="ьбью" localSheetId="2" hidden="1">{#N/A,#N/A,FALSE,"Aging Summary";#N/A,#N/A,FALSE,"Ratio Analysis";#N/A,#N/A,FALSE,"Test 120 Day Accts";#N/A,#N/A,FALSE,"Tickmarks"}</definedName>
    <definedName name="ьбью" hidden="1">{#N/A,#N/A,FALSE,"Aging Summary";#N/A,#N/A,FALSE,"Ratio Analysis";#N/A,#N/A,FALSE,"Test 120 Day Accts";#N/A,#N/A,FALSE,"Tickmarks"}</definedName>
    <definedName name="ьтю" localSheetId="3" hidden="1">{#N/A,#N/A,FALSE,"Aging Summary";#N/A,#N/A,FALSE,"Ratio Analysis";#N/A,#N/A,FALSE,"Test 120 Day Accts";#N/A,#N/A,FALSE,"Tickmarks"}</definedName>
    <definedName name="ьтю" localSheetId="1" hidden="1">{#N/A,#N/A,FALSE,"Aging Summary";#N/A,#N/A,FALSE,"Ratio Analysis";#N/A,#N/A,FALSE,"Test 120 Day Accts";#N/A,#N/A,FALSE,"Tickmarks"}</definedName>
    <definedName name="ьтю" localSheetId="2" hidden="1">{#N/A,#N/A,FALSE,"Aging Summary";#N/A,#N/A,FALSE,"Ratio Analysis";#N/A,#N/A,FALSE,"Test 120 Day Accts";#N/A,#N/A,FALSE,"Tickmarks"}</definedName>
    <definedName name="ьтю" hidden="1">{#N/A,#N/A,FALSE,"Aging Summary";#N/A,#N/A,FALSE,"Ratio Analysis";#N/A,#N/A,FALSE,"Test 120 Day Accts";#N/A,#N/A,FALSE,"Tickmarks"}</definedName>
    <definedName name="Экспорт_Объемы_добычи" localSheetId="3">#REF!</definedName>
    <definedName name="Экспорт_Объемы_добычи" localSheetId="1">#REF!</definedName>
    <definedName name="Экспорт_Объемы_добычи" localSheetId="0">#REF!</definedName>
    <definedName name="Экспорт_Объемы_добычи">#REF!</definedName>
    <definedName name="Экспорт_Поставки_нефти">'[92]поставка сравн13'!$A$1:$Q$30</definedName>
    <definedName name="эл1" localSheetId="3" hidden="1">{#N/A,#N/A,FALSE,"Aging Summary";#N/A,#N/A,FALSE,"Ratio Analysis";#N/A,#N/A,FALSE,"Test 120 Day Accts";#N/A,#N/A,FALSE,"Tickmarks"}</definedName>
    <definedName name="эл1" localSheetId="1" hidden="1">{#N/A,#N/A,FALSE,"Aging Summary";#N/A,#N/A,FALSE,"Ratio Analysis";#N/A,#N/A,FALSE,"Test 120 Day Accts";#N/A,#N/A,FALSE,"Tickmarks"}</definedName>
    <definedName name="эл1" localSheetId="2" hidden="1">{#N/A,#N/A,FALSE,"Aging Summary";#N/A,#N/A,FALSE,"Ratio Analysis";#N/A,#N/A,FALSE,"Test 120 Day Accts";#N/A,#N/A,FALSE,"Tickmarks"}</definedName>
    <definedName name="эл1" hidden="1">{#N/A,#N/A,FALSE,"Aging Summary";#N/A,#N/A,FALSE,"Ratio Analysis";#N/A,#N/A,FALSE,"Test 120 Day Accts";#N/A,#N/A,FALSE,"Tickmarks"}</definedName>
    <definedName name="электро" localSheetId="3" hidden="1">{#N/A,#N/A,FALSE,"Aging Summary";#N/A,#N/A,FALSE,"Ratio Analysis";#N/A,#N/A,FALSE,"Test 120 Day Accts";#N/A,#N/A,FALSE,"Tickmarks"}</definedName>
    <definedName name="электро" localSheetId="1" hidden="1">{#N/A,#N/A,FALSE,"Aging Summary";#N/A,#N/A,FALSE,"Ratio Analysis";#N/A,#N/A,FALSE,"Test 120 Day Accts";#N/A,#N/A,FALSE,"Tickmarks"}</definedName>
    <definedName name="электро" localSheetId="2" hidden="1">{#N/A,#N/A,FALSE,"Aging Summary";#N/A,#N/A,FALSE,"Ratio Analysis";#N/A,#N/A,FALSE,"Test 120 Day Accts";#N/A,#N/A,FALSE,"Tickmarks"}</definedName>
    <definedName name="электро" hidden="1">{#N/A,#N/A,FALSE,"Aging Summary";#N/A,#N/A,FALSE,"Ratio Analysis";#N/A,#N/A,FALSE,"Test 120 Day Accts";#N/A,#N/A,FALSE,"Tickmarks"}</definedName>
    <definedName name="ЭУ_услуги_горн_Камыс" localSheetId="3">#REF!</definedName>
    <definedName name="ЭУ_услуги_горн_Камыс" localSheetId="1">#REF!</definedName>
    <definedName name="ЭУ_услуги_горн_Камыс" localSheetId="0">#REF!</definedName>
    <definedName name="ЭУ_услуги_горн_Камыс">#REF!</definedName>
    <definedName name="ЭУ_услуги_горн_Тур_938_53" localSheetId="3">#REF!</definedName>
    <definedName name="ЭУ_услуги_горн_Тур_938_53" localSheetId="1">#REF!</definedName>
    <definedName name="ЭУ_услуги_горн_Тур_938_53" localSheetId="0">#REF!</definedName>
    <definedName name="ЭУ_услуги_горн_Тур_938_53">#REF!</definedName>
    <definedName name="ЭУ_услуги_обог_Камыс" localSheetId="3">#REF!</definedName>
    <definedName name="ЭУ_услуги_обог_Камыс" localSheetId="1">#REF!</definedName>
    <definedName name="ЭУ_услуги_обог_Камыс" localSheetId="0">#REF!</definedName>
    <definedName name="ЭУ_услуги_обог_Камыс">#REF!</definedName>
    <definedName name="ЭУ_услуги_обог_Тур_938_53" localSheetId="3">#REF!</definedName>
    <definedName name="ЭУ_услуги_обог_Тур_938_53" localSheetId="1">#REF!</definedName>
    <definedName name="ЭУ_услуги_обог_Тур_938_53" localSheetId="0">#REF!</definedName>
    <definedName name="ЭУ_услуги_обог_Тур_938_53">#REF!</definedName>
    <definedName name="ээ" localSheetId="3">#REF!</definedName>
    <definedName name="ээ" localSheetId="1">#REF!</definedName>
    <definedName name="ээ" localSheetId="0">#REF!</definedName>
    <definedName name="ээ">#REF!</definedName>
    <definedName name="юю" localSheetId="3">#REF!</definedName>
    <definedName name="юю" localSheetId="1">#REF!</definedName>
    <definedName name="юю" localSheetId="0">#REF!</definedName>
    <definedName name="юю">#REF!</definedName>
    <definedName name="явкеня" localSheetId="3" hidden="1">{#N/A,#N/A,FALSE,"Aging Summary";#N/A,#N/A,FALSE,"Ratio Analysis";#N/A,#N/A,FALSE,"Test 120 Day Accts";#N/A,#N/A,FALSE,"Tickmarks"}</definedName>
    <definedName name="явкеня" localSheetId="1" hidden="1">{#N/A,#N/A,FALSE,"Aging Summary";#N/A,#N/A,FALSE,"Ratio Analysis";#N/A,#N/A,FALSE,"Test 120 Day Accts";#N/A,#N/A,FALSE,"Tickmarks"}</definedName>
    <definedName name="явкеня" localSheetId="2" hidden="1">{#N/A,#N/A,FALSE,"Aging Summary";#N/A,#N/A,FALSE,"Ratio Analysis";#N/A,#N/A,FALSE,"Test 120 Day Accts";#N/A,#N/A,FALSE,"Tickmarks"}</definedName>
    <definedName name="явкеня" hidden="1">{#N/A,#N/A,FALSE,"Aging Summary";#N/A,#N/A,FALSE,"Ratio Analysis";#N/A,#N/A,FALSE,"Test 120 Day Accts";#N/A,#N/A,FALSE,"Tickmarks"}</definedName>
    <definedName name="Январь" localSheetId="3">[75]Январь!#REF!</definedName>
    <definedName name="Январь" localSheetId="1">[75]Январь!#REF!</definedName>
    <definedName name="Январь" localSheetId="0">[75]Январь!#REF!</definedName>
    <definedName name="Январь">[75]Январь!#REF!</definedName>
    <definedName name="январь2000" localSheetId="3">#REF!</definedName>
    <definedName name="январь2000" localSheetId="1">#REF!</definedName>
    <definedName name="январь2000" localSheetId="0">#REF!</definedName>
    <definedName name="январь2000">#REF!</definedName>
    <definedName name="январь2002" localSheetId="3">[76]Ноябрь!#REF!</definedName>
    <definedName name="январь2002" localSheetId="1">[76]Ноябрь!#REF!</definedName>
    <definedName name="январь2002" localSheetId="0">[76]Ноябрь!#REF!</definedName>
    <definedName name="январь2002">[76]Ноябрь!#REF!</definedName>
    <definedName name="ЯнварьАвгуст" localSheetId="3">#REF!</definedName>
    <definedName name="ЯнварьАвгуст" localSheetId="1">#REF!</definedName>
    <definedName name="ЯнварьАвгуст" localSheetId="0">#REF!</definedName>
    <definedName name="ЯнварьАвгуст">#REF!</definedName>
    <definedName name="ЯнварьАпрель" localSheetId="3">#REF!</definedName>
    <definedName name="ЯнварьАпрель" localSheetId="1">#REF!</definedName>
    <definedName name="ЯнварьАпрель" localSheetId="0">#REF!</definedName>
    <definedName name="ЯнварьАпрель">#REF!</definedName>
    <definedName name="ЯнварьДекабрь" localSheetId="3">#REF!</definedName>
    <definedName name="ЯнварьДекабрь" localSheetId="1">#REF!</definedName>
    <definedName name="ЯнварьДекабрь" localSheetId="0">#REF!</definedName>
    <definedName name="ЯнварьДекабрь">#REF!</definedName>
    <definedName name="ЯнварьИюль" localSheetId="3">#REF!</definedName>
    <definedName name="ЯнварьИюль" localSheetId="1">#REF!</definedName>
    <definedName name="ЯнварьИюль" localSheetId="0">#REF!</definedName>
    <definedName name="ЯнварьИюль">#REF!</definedName>
    <definedName name="ЯнварьИюнь" localSheetId="3">#REF!</definedName>
    <definedName name="ЯнварьИюнь" localSheetId="1">#REF!</definedName>
    <definedName name="ЯнварьИюнь" localSheetId="0">#REF!</definedName>
    <definedName name="ЯнварьИюнь">#REF!</definedName>
    <definedName name="ЯнварьМай" localSheetId="3">#REF!</definedName>
    <definedName name="ЯнварьМай" localSheetId="1">#REF!</definedName>
    <definedName name="ЯнварьМай" localSheetId="0">#REF!</definedName>
    <definedName name="ЯнварьМай">#REF!</definedName>
    <definedName name="ЯнварьНоябрь" localSheetId="3">#REF!</definedName>
    <definedName name="ЯнварьНоябрь" localSheetId="1">#REF!</definedName>
    <definedName name="ЯнварьНоябрь" localSheetId="0">#REF!</definedName>
    <definedName name="ЯнварьНоябрь">#REF!</definedName>
    <definedName name="ЯнварьОктябрь" localSheetId="3">#REF!</definedName>
    <definedName name="ЯнварьОктябрь" localSheetId="1">#REF!</definedName>
    <definedName name="ЯнварьОктябрь" localSheetId="0">#REF!</definedName>
    <definedName name="ЯнварьОктябрь">#REF!</definedName>
    <definedName name="ЯнварьСентябрь" localSheetId="3">#REF!</definedName>
    <definedName name="ЯнварьСентябрь" localSheetId="1">#REF!</definedName>
    <definedName name="ЯнварьСентябрь" localSheetId="0">#REF!</definedName>
    <definedName name="ЯнварьСентябрь">#REF!</definedName>
    <definedName name="ЯнварьФевраль" localSheetId="3">#REF!</definedName>
    <definedName name="ЯнварьФевраль" localSheetId="1">#REF!</definedName>
    <definedName name="ЯнварьФевраль" localSheetId="0">#REF!</definedName>
    <definedName name="ЯнварьФевраль">#REF!</definedName>
  </definedNames>
  <calcPr calcId="145621"/>
</workbook>
</file>

<file path=xl/calcChain.xml><?xml version="1.0" encoding="utf-8"?>
<calcChain xmlns="http://schemas.openxmlformats.org/spreadsheetml/2006/main">
  <c r="D26" i="4" l="1"/>
  <c r="F82" i="3"/>
  <c r="C78" i="3"/>
  <c r="C76" i="3"/>
  <c r="D73" i="3"/>
  <c r="C73" i="3"/>
  <c r="D70" i="3"/>
  <c r="C70" i="3"/>
  <c r="D60" i="3"/>
  <c r="C60" i="3"/>
  <c r="B57" i="3"/>
  <c r="D46" i="3"/>
  <c r="D76" i="3" s="1"/>
  <c r="C46" i="3"/>
  <c r="D39" i="3"/>
  <c r="C39" i="3"/>
  <c r="D29" i="3"/>
  <c r="C29" i="3"/>
  <c r="B21" i="3"/>
  <c r="B19" i="3"/>
  <c r="G11" i="3"/>
  <c r="G9" i="3"/>
  <c r="D7" i="2"/>
  <c r="E7" i="2"/>
  <c r="D8" i="2"/>
  <c r="E8" i="2"/>
  <c r="D10" i="2"/>
  <c r="E10" i="2"/>
  <c r="D11" i="2"/>
  <c r="E11" i="2"/>
  <c r="D12" i="2"/>
  <c r="E12" i="2"/>
  <c r="D13" i="2"/>
  <c r="E13" i="2"/>
  <c r="D15" i="2"/>
  <c r="E15" i="2"/>
  <c r="D16" i="2"/>
  <c r="E16" i="2"/>
  <c r="D18" i="2"/>
  <c r="E18" i="2"/>
  <c r="D22" i="2"/>
  <c r="E22" i="2"/>
  <c r="D29" i="2"/>
  <c r="E29" i="2"/>
  <c r="E35" i="2"/>
  <c r="F59" i="1"/>
  <c r="E54" i="1"/>
  <c r="G54" i="1" s="1"/>
  <c r="D54" i="1"/>
  <c r="E53" i="1"/>
  <c r="G53" i="1" s="1"/>
  <c r="D53" i="1"/>
  <c r="E52" i="1"/>
  <c r="G52" i="1" s="1"/>
  <c r="D52" i="1"/>
  <c r="E51" i="1"/>
  <c r="D51" i="1"/>
  <c r="E50" i="1"/>
  <c r="F50" i="1" s="1"/>
  <c r="D50" i="1"/>
  <c r="E49" i="1"/>
  <c r="F49" i="1" s="1"/>
  <c r="D49" i="1"/>
  <c r="E48" i="1"/>
  <c r="D48" i="1"/>
  <c r="E47" i="1"/>
  <c r="D47" i="1"/>
  <c r="E46" i="1"/>
  <c r="F46" i="1" s="1"/>
  <c r="D46" i="1"/>
  <c r="E45" i="1"/>
  <c r="G45" i="1" s="1"/>
  <c r="D45" i="1"/>
  <c r="G44" i="1"/>
  <c r="F44" i="1"/>
  <c r="E42" i="1"/>
  <c r="D42" i="1"/>
  <c r="E41" i="1"/>
  <c r="D41" i="1"/>
  <c r="E40" i="1"/>
  <c r="D40" i="1"/>
  <c r="E39" i="1"/>
  <c r="D39" i="1"/>
  <c r="E38" i="1"/>
  <c r="G38" i="1" s="1"/>
  <c r="D38" i="1"/>
  <c r="E37" i="1"/>
  <c r="G37" i="1" s="1"/>
  <c r="D37" i="1"/>
  <c r="E36" i="1"/>
  <c r="G36" i="1" s="1"/>
  <c r="D36" i="1"/>
  <c r="E35" i="1"/>
  <c r="G35" i="1" s="1"/>
  <c r="D35" i="1"/>
  <c r="G34" i="1"/>
  <c r="F34" i="1"/>
  <c r="G33" i="1"/>
  <c r="F33" i="1"/>
  <c r="E31" i="1"/>
  <c r="G31" i="1" s="1"/>
  <c r="D31" i="1"/>
  <c r="E29" i="1"/>
  <c r="D29" i="1"/>
  <c r="E28" i="1"/>
  <c r="G28" i="1" s="1"/>
  <c r="D28" i="1"/>
  <c r="E27" i="1"/>
  <c r="G27" i="1" s="1"/>
  <c r="D27" i="1"/>
  <c r="E26" i="1"/>
  <c r="D26" i="1"/>
  <c r="G25" i="1"/>
  <c r="F25" i="1"/>
  <c r="E22" i="1"/>
  <c r="G22" i="1" s="1"/>
  <c r="D22" i="1"/>
  <c r="E21" i="1"/>
  <c r="D21" i="1"/>
  <c r="E20" i="1"/>
  <c r="D20" i="1"/>
  <c r="E19" i="1"/>
  <c r="F19" i="1" s="1"/>
  <c r="D19" i="1"/>
  <c r="E18" i="1"/>
  <c r="G18" i="1" s="1"/>
  <c r="D18" i="1"/>
  <c r="G17" i="1"/>
  <c r="F17" i="1"/>
  <c r="E15" i="1"/>
  <c r="D15" i="1"/>
  <c r="E14" i="1"/>
  <c r="G14" i="1" s="1"/>
  <c r="D14" i="1"/>
  <c r="E13" i="1"/>
  <c r="F13" i="1" s="1"/>
  <c r="D13" i="1"/>
  <c r="G12" i="1"/>
  <c r="F12" i="1"/>
  <c r="E11" i="1"/>
  <c r="F11" i="1" s="1"/>
  <c r="D11" i="1"/>
  <c r="E10" i="1"/>
  <c r="F10" i="1" s="1"/>
  <c r="D10" i="1"/>
  <c r="E9" i="1"/>
  <c r="D9" i="1"/>
  <c r="C26" i="4" l="1"/>
  <c r="E26" i="4"/>
  <c r="G13" i="1"/>
  <c r="G10" i="1"/>
  <c r="F54" i="1"/>
  <c r="D43" i="1"/>
  <c r="G49" i="1"/>
  <c r="F38" i="1"/>
  <c r="G46" i="1"/>
  <c r="F14" i="1"/>
  <c r="D30" i="1"/>
  <c r="D32" i="1" s="1"/>
  <c r="G47" i="1"/>
  <c r="G9" i="1"/>
  <c r="E23" i="1"/>
  <c r="G23" i="1" s="1"/>
  <c r="D9" i="2"/>
  <c r="D14" i="2" s="1"/>
  <c r="D17" i="2" s="1"/>
  <c r="E30" i="1"/>
  <c r="G30" i="1" s="1"/>
  <c r="G40" i="1"/>
  <c r="D35" i="2"/>
  <c r="G19" i="1"/>
  <c r="F47" i="1"/>
  <c r="D16" i="1"/>
  <c r="F37" i="1"/>
  <c r="D55" i="1"/>
  <c r="F53" i="1"/>
  <c r="F28" i="1"/>
  <c r="D23" i="1"/>
  <c r="E55" i="1"/>
  <c r="G55" i="1" s="1"/>
  <c r="E9" i="2"/>
  <c r="E14" i="2" s="1"/>
  <c r="E17" i="2" s="1"/>
  <c r="E16" i="1"/>
  <c r="F21" i="1"/>
  <c r="F42" i="1"/>
  <c r="F51" i="1"/>
  <c r="F9" i="1"/>
  <c r="F18" i="1"/>
  <c r="G21" i="1"/>
  <c r="F27" i="1"/>
  <c r="F40" i="1"/>
  <c r="G42" i="1"/>
  <c r="G51" i="1"/>
  <c r="G11" i="1"/>
  <c r="F15" i="1"/>
  <c r="G20" i="1"/>
  <c r="F26" i="1"/>
  <c r="G29" i="1"/>
  <c r="F39" i="1"/>
  <c r="E43" i="1"/>
  <c r="G50" i="1"/>
  <c r="F20" i="1"/>
  <c r="F29" i="1"/>
  <c r="G15" i="1"/>
  <c r="F22" i="1"/>
  <c r="G26" i="1"/>
  <c r="F31" i="1"/>
  <c r="F35" i="1"/>
  <c r="F36" i="1"/>
  <c r="G39" i="1"/>
  <c r="F45" i="1"/>
  <c r="F52" i="1"/>
  <c r="D56" i="1" l="1"/>
  <c r="D24" i="1"/>
  <c r="D57" i="1"/>
  <c r="E19" i="2"/>
  <c r="E24" i="2" s="1"/>
  <c r="G10" i="3"/>
  <c r="F55" i="1"/>
  <c r="H26" i="4"/>
  <c r="E32" i="1"/>
  <c r="G32" i="1" s="1"/>
  <c r="F30" i="1"/>
  <c r="F23" i="1"/>
  <c r="D19" i="2"/>
  <c r="D24" i="2" s="1"/>
  <c r="F9" i="3"/>
  <c r="E24" i="1"/>
  <c r="G16" i="1"/>
  <c r="F16" i="1"/>
  <c r="G43" i="1"/>
  <c r="F43" i="1"/>
  <c r="E56" i="1"/>
  <c r="F32" i="1" l="1"/>
  <c r="E34" i="2"/>
  <c r="E28" i="2"/>
  <c r="E31" i="2" s="1"/>
  <c r="D28" i="2"/>
  <c r="D31" i="2" s="1"/>
  <c r="D34" i="2"/>
  <c r="G56" i="1"/>
  <c r="F56" i="1"/>
  <c r="E57" i="1"/>
  <c r="G24" i="1"/>
  <c r="F24" i="1"/>
  <c r="D38" i="2" l="1"/>
  <c r="E38" i="2"/>
  <c r="F57" i="1"/>
  <c r="G57" i="1"/>
  <c r="F26" i="4" l="1"/>
  <c r="G26" i="4" s="1"/>
</calcChain>
</file>

<file path=xl/sharedStrings.xml><?xml version="1.0" encoding="utf-8"?>
<sst xmlns="http://schemas.openxmlformats.org/spreadsheetml/2006/main" count="295" uniqueCount="178">
  <si>
    <t>АО "ТНК "Казхром"</t>
  </si>
  <si>
    <t xml:space="preserve">Сокращенный консолидированный промежуточный бухгалтерский баланс  </t>
  </si>
  <si>
    <t>Консолидированный отчет о финансовом положении</t>
  </si>
  <si>
    <t>В тясячах казахстанских тенге</t>
  </si>
  <si>
    <t>Прим.</t>
  </si>
  <si>
    <t>01.01.2019г.</t>
  </si>
  <si>
    <t>31.12.2017г.</t>
  </si>
  <si>
    <t>01.01.2017г.</t>
  </si>
  <si>
    <t>АКТИВЫ</t>
  </si>
  <si>
    <t xml:space="preserve">Внеоборотные активы </t>
  </si>
  <si>
    <t>Основные средства</t>
  </si>
  <si>
    <t>Нематериальные активы</t>
  </si>
  <si>
    <t xml:space="preserve">Инвестиции в долевые инструменты </t>
  </si>
  <si>
    <t>Инвестиции в ассоциированные компании</t>
  </si>
  <si>
    <t>Инвестиции в совместные предприятия</t>
  </si>
  <si>
    <t>Финансовые активы, учитываемые по справедливой стоимости через прибыли и убытки</t>
  </si>
  <si>
    <t>Займы выданные</t>
  </si>
  <si>
    <t>Актив по отсроченному подоходному налогу</t>
  </si>
  <si>
    <t>Прочие внеоборотные активы</t>
  </si>
  <si>
    <t>Итого внеоборотные активы</t>
  </si>
  <si>
    <t>Оборотные активы</t>
  </si>
  <si>
    <t>Товарно-материальные запасы</t>
  </si>
  <si>
    <t>Дебиторская задолженность по основной деятельности и прочие оборотные активы</t>
  </si>
  <si>
    <t>Предоплаты по текущему подоходному налогу</t>
  </si>
  <si>
    <t>Денежные средства и их эквиваленты</t>
  </si>
  <si>
    <t>Итого оборотные активы</t>
  </si>
  <si>
    <t>ИТОГО АКТИВЫ</t>
  </si>
  <si>
    <t>КАПИТАЛ</t>
  </si>
  <si>
    <t>Акционерный капитал</t>
  </si>
  <si>
    <t>Выкупленные собственные долевые инструменты</t>
  </si>
  <si>
    <t xml:space="preserve">Прочие резервы </t>
  </si>
  <si>
    <t>Нераспределенная прибыль</t>
  </si>
  <si>
    <t>Капитал, причитающийся акционерам Компании</t>
  </si>
  <si>
    <t>Доля меньшинства</t>
  </si>
  <si>
    <t>ИТОГО КАПИТАЛ</t>
  </si>
  <si>
    <t>ОБЯЗАТЕЛЬСТВА</t>
  </si>
  <si>
    <t>Долгосрочные обязательства</t>
  </si>
  <si>
    <t>Займы полученные</t>
  </si>
  <si>
    <t>Обязательства по отсроченному подоходному налогу</t>
  </si>
  <si>
    <t>Резервы под  обязательства по ликвидации и восстановлению горнорудных активов  и полигонов размещения отходов</t>
  </si>
  <si>
    <t xml:space="preserve">Вознаграждение работникам </t>
  </si>
  <si>
    <t xml:space="preserve">Привилегированные акции </t>
  </si>
  <si>
    <t>Долгорочные финансовые гарантии</t>
  </si>
  <si>
    <t>Досрочные финансовые гарантии</t>
  </si>
  <si>
    <t>Прочие долгосрочные фин.обязательства</t>
  </si>
  <si>
    <t>Прочие долгосрочные обязательства</t>
  </si>
  <si>
    <t>Прочая кредиторская задолженность</t>
  </si>
  <si>
    <t>Итого долгосрочные обязательства</t>
  </si>
  <si>
    <t>Краткосрочные обязательства</t>
  </si>
  <si>
    <t xml:space="preserve">Торговая и прочая кредиторская задолженность </t>
  </si>
  <si>
    <t>Кредиторская задолженность по основной деятельности и прочая кредиторская задолженность</t>
  </si>
  <si>
    <t>Краткосрочные финансовые гарантии</t>
  </si>
  <si>
    <t>Прочие краткосрочные фин.обязательства</t>
  </si>
  <si>
    <t>Дивиденды к выплате</t>
  </si>
  <si>
    <t>Текущий подоходный налог к уплате</t>
  </si>
  <si>
    <t>Резервы под  обязательства по ликвидации и восстановлению активов</t>
  </si>
  <si>
    <t>Вознаграждения работникам</t>
  </si>
  <si>
    <t>Прочие налоги к уплате</t>
  </si>
  <si>
    <t>Обязательства выбывающей группы</t>
  </si>
  <si>
    <t>Итого краткосрочные обязательства</t>
  </si>
  <si>
    <t>ИТОГО ОБЯЗАТЕЛЬСТВА</t>
  </si>
  <si>
    <t>ИТОГО ОБЯЗАТЕЛЬСТВА И КАПИТАЛ</t>
  </si>
  <si>
    <t>Балансовая стоимость одной простой акции (в тенге)</t>
  </si>
  <si>
    <t xml:space="preserve">                                 Президент </t>
  </si>
  <si>
    <t xml:space="preserve">      А.Б. Есенжулов</t>
  </si>
  <si>
    <t>Вице-президент по ФЭВ</t>
  </si>
  <si>
    <t xml:space="preserve">С.К. Донбекбаев </t>
  </si>
  <si>
    <t>Неконтолирующей доле</t>
  </si>
  <si>
    <t>Совокупный доход за отчетный период, причитающийся</t>
  </si>
  <si>
    <t xml:space="preserve">   Прибыль/(убыток)  за отчетный период</t>
  </si>
  <si>
    <t xml:space="preserve">   Прибыль за отчетный период, причитающаяся:</t>
  </si>
  <si>
    <t>Прибыль за отчетный период</t>
  </si>
  <si>
    <t>Прибыль за отчетный период от прекращенной деятельности</t>
  </si>
  <si>
    <t>Прекращенная деятельность:</t>
  </si>
  <si>
    <t>Прибыль   за отчетный период от продолжающейся деятельности</t>
  </si>
  <si>
    <t>Расходы по подоходному налогу</t>
  </si>
  <si>
    <t>Прибыль до налогообложения</t>
  </si>
  <si>
    <t>Финансовые расходы</t>
  </si>
  <si>
    <t>Финансовые доходы</t>
  </si>
  <si>
    <t>Прибыль  от основной деятельности</t>
  </si>
  <si>
    <t xml:space="preserve">Общие и административные расходы </t>
  </si>
  <si>
    <t>Расходы по реализации</t>
  </si>
  <si>
    <t xml:space="preserve">Прочие операционные расходы </t>
  </si>
  <si>
    <t xml:space="preserve">Прочие операционные доходы </t>
  </si>
  <si>
    <t xml:space="preserve">Валовая прибыль </t>
  </si>
  <si>
    <t xml:space="preserve">   Себестоимость  реализации</t>
  </si>
  <si>
    <t xml:space="preserve">    Выручка</t>
  </si>
  <si>
    <t>31 марта 2018 г.</t>
  </si>
  <si>
    <t>31 марта 2019 г.</t>
  </si>
  <si>
    <t>В тысячах казахстанских тенге</t>
  </si>
  <si>
    <t>За три месяца, закончившихся</t>
  </si>
  <si>
    <t>Сокращенный консолидированный промежуточный отчет о прибылях и убытках и прочем совокупном доходе</t>
  </si>
  <si>
    <t>Консолидированный промежуточный отчет о движении денежных средств (неаудированный)</t>
  </si>
  <si>
    <t>За трехмесячный период, закончившийся 31 марта</t>
  </si>
  <si>
    <t xml:space="preserve">В тысячах казахстанских тенге </t>
  </si>
  <si>
    <t>(3 месяца 2019г)</t>
  </si>
  <si>
    <t>(3 месяца 2018г)</t>
  </si>
  <si>
    <t>СВЕРКА</t>
  </si>
  <si>
    <t>Движение денежных средств по операционной деятельности:</t>
  </si>
  <si>
    <t>Прибыль до налогооблажения продолжающей деятельности</t>
  </si>
  <si>
    <t>Прибыль до налогооблажения прекращающей деятельности</t>
  </si>
  <si>
    <t>Поправки на:</t>
  </si>
  <si>
    <t xml:space="preserve">Износ основных средств </t>
  </si>
  <si>
    <t>Амортизация нематериальных активов</t>
  </si>
  <si>
    <t xml:space="preserve">Финансовые гарантии </t>
  </si>
  <si>
    <t>Расходы по аренде</t>
  </si>
  <si>
    <t>Резервы по устаревшим и неликвидным товарно-материальным запасам</t>
  </si>
  <si>
    <t>Резервы под обесценение дебиторской задолженности</t>
  </si>
  <si>
    <t xml:space="preserve">Чистый убыток от выбытия основных средств </t>
  </si>
  <si>
    <t>Курсовая разница по операционной деятельности</t>
  </si>
  <si>
    <t>Курсовая разница по денежным средствам и денежным эквивалентам</t>
  </si>
  <si>
    <t xml:space="preserve">Финансовый доход </t>
  </si>
  <si>
    <t>Финансовый расход</t>
  </si>
  <si>
    <t>Движение денежных средств от операционной деятельности до изменений в оборотном капитале:</t>
  </si>
  <si>
    <t>Увеличение товарно-материальных запасов</t>
  </si>
  <si>
    <t>Увеличение дебиторской задолженности и прочих оборотных активов</t>
  </si>
  <si>
    <t>Уменьшение денежных средств с ограничением по снятию</t>
  </si>
  <si>
    <t xml:space="preserve">Уменьшение/увеличение кредиторской задолженности  и прочей кредиторской задолженности </t>
  </si>
  <si>
    <t>Уменьшение резервов под обязательства по ликвидации и восстановлению активов</t>
  </si>
  <si>
    <t>Увеличение прочих налогов к уплате</t>
  </si>
  <si>
    <t xml:space="preserve"> Денежные средства, полученные от операционной деятельности:</t>
  </si>
  <si>
    <t>Подоходный налог уплаченный</t>
  </si>
  <si>
    <t xml:space="preserve">Вознаграждения работникам выплаченные </t>
  </si>
  <si>
    <t xml:space="preserve">Проценты уплаченные </t>
  </si>
  <si>
    <t>Проценты полученные</t>
  </si>
  <si>
    <t>Чистые денежные средства, полученные операционной деятельности</t>
  </si>
  <si>
    <t>Чистые денежные средства, полученные от операционной прекращенной деятельности</t>
  </si>
  <si>
    <t>Движение денежных средств по инвестиционной деятельности:</t>
  </si>
  <si>
    <t>Приобретение основных средств</t>
  </si>
  <si>
    <t>Приобретение прочих долгосрочных активов</t>
  </si>
  <si>
    <t xml:space="preserve">Погашение займов выданных </t>
  </si>
  <si>
    <t>Увеличение/(Уменьшение) прочих внеоборотных активов</t>
  </si>
  <si>
    <t>Размещение банковских депозитов</t>
  </si>
  <si>
    <t>Снятие банковских депозитов</t>
  </si>
  <si>
    <t>Чистые денежные средства, использованные в инвестиционной деятельности</t>
  </si>
  <si>
    <t>Чистые денежные средства, использованные в инвестиционной прекращенной деятельности</t>
  </si>
  <si>
    <t>Движение денежных средств по финансовой деятельности</t>
  </si>
  <si>
    <t xml:space="preserve">Погашение займов </t>
  </si>
  <si>
    <t>Комиссия по организации займа</t>
  </si>
  <si>
    <t>Дивиденды, выплаченные акционерам Группы</t>
  </si>
  <si>
    <t>Размещенные акции</t>
  </si>
  <si>
    <t xml:space="preserve">Чистые денежные средства, (использованные в)/полученные от финансовой деятельности </t>
  </si>
  <si>
    <t>Чистые денежные средства, полученные от финансовой прекращенной деятельности</t>
  </si>
  <si>
    <t>Влияние изменений обменного курса на денежные средства и</t>
  </si>
  <si>
    <t>денежные эквиваленты</t>
  </si>
  <si>
    <t>Чистое изменение денежных средств и денежных эквивалентов</t>
  </si>
  <si>
    <t>Чистое уменьшение денежных средств от прекращенной деятельности</t>
  </si>
  <si>
    <t>Денежные средства и денежные эквиваленты на начало отчетного периода</t>
  </si>
  <si>
    <t>Денежные средства и денежные эквиваленты на начало года, прекращенная деятельность</t>
  </si>
  <si>
    <t>Денежные средства и денежные эквиваленты на конец отчетного периода</t>
  </si>
  <si>
    <t>Денежные средства и денежные эквиваленты на конец года прекращенной деятельности</t>
  </si>
  <si>
    <t/>
  </si>
  <si>
    <t>Форма 4</t>
  </si>
  <si>
    <t>Сокращенный консолидированный промежуточный отчет об изменении в капитале</t>
  </si>
  <si>
    <t xml:space="preserve"> </t>
  </si>
  <si>
    <t>Причитающиеся акционерам Компании</t>
  </si>
  <si>
    <t>Аакционерный капитал</t>
  </si>
  <si>
    <t>Прочие резервы</t>
  </si>
  <si>
    <t>Итого</t>
  </si>
  <si>
    <t>Неконтролирующая доля</t>
  </si>
  <si>
    <t>ИТОГО Капитал</t>
  </si>
  <si>
    <t xml:space="preserve">Остаток на 31 декабря 2017 года </t>
  </si>
  <si>
    <t>Переход на МСФО 9</t>
  </si>
  <si>
    <t>Остаток на 01 января 2018 года</t>
  </si>
  <si>
    <t>Прибыль (убыток) за год</t>
  </si>
  <si>
    <t>Прочий совокупный доход</t>
  </si>
  <si>
    <t>Итого совокупный доход</t>
  </si>
  <si>
    <t>Дивиденды объявленные</t>
  </si>
  <si>
    <t>Выпуск собственных долевых инструментов (акций)</t>
  </si>
  <si>
    <t>Остаток на 31 марта 2018 года</t>
  </si>
  <si>
    <t>Остаток на 31 декабря 2018 года</t>
  </si>
  <si>
    <t>Пересчитанный Остаток на 01 января 2018 года</t>
  </si>
  <si>
    <t>Сальдо на 31 марта 2019 года</t>
  </si>
  <si>
    <t>Совокупный доход за отчетный период</t>
  </si>
  <si>
    <t>Акционерам Группы</t>
  </si>
  <si>
    <t>Совокупный доход за  отчетный период</t>
  </si>
  <si>
    <r>
      <t xml:space="preserve">Базовая развдоенная прибыль на обыкновенную акцию от продолжающейся деятельности </t>
    </r>
    <r>
      <rPr>
        <i/>
        <sz val="10"/>
        <rFont val="Arial"/>
        <family val="2"/>
        <charset val="204"/>
      </rPr>
      <t>(в тенге)</t>
    </r>
  </si>
  <si>
    <t>Базовая развдоенная прибыль на обыкновенную акцию от прекращенной деятельности (в тенге)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</si>
</sst>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-* #,##0\ &quot;руб&quot;_-;\-* #,##0\ &quot;руб&quot;_-;_-* &quot;-&quot;\ &quot;руб&quot;_-;_-@_-"/>
    <numFmt numFmtId="168" formatCode="_(* #,##0_);_(* \(#,##0\);_(* &quot;-&quot;_);_(@_)"/>
    <numFmt numFmtId="169" formatCode="0.000"/>
    <numFmt numFmtId="170" formatCode="&quot;?.&quot;#,##0_);[Red]\(&quot;?.&quot;#,##0\)"/>
    <numFmt numFmtId="171" formatCode="&quot;?.&quot;#,##0.00_);[Red]\(&quot;?.&quot;#,##0.00\)"/>
    <numFmt numFmtId="172" formatCode="#,##0;\(#,##0\);&quot;-&quot;"/>
    <numFmt numFmtId="173" formatCode="#,##0;\(#,##0\)\,&quot;-&quot;"/>
    <numFmt numFmtId="174" formatCode="#,##0.0_);\(#,##0.0\)"/>
    <numFmt numFmtId="175" formatCode="#,##0.0;[Red]\-#,##0.0"/>
    <numFmt numFmtId="176" formatCode="_(* #,##0.0_);_(* \(#,##0.00\);_(* &quot;-&quot;??_);_(@_)"/>
    <numFmt numFmtId="177" formatCode="General_)"/>
    <numFmt numFmtId="178" formatCode="_(* #,##0.0000_);_(* \(#,##0.0000\);_(* &quot;-&quot;??_);_(@_)"/>
    <numFmt numFmtId="179" formatCode="mmmm\ d\,\ yyyy"/>
    <numFmt numFmtId="180" formatCode="#,##0.000_);\(#,##0.000\)"/>
    <numFmt numFmtId="181" formatCode="#,##0\ &quot;FB&quot;;\-#,##0\ &quot;FB&quot;"/>
    <numFmt numFmtId="182" formatCode="_(&quot;$&quot;* #,##0.00_);_(&quot;$&quot;* \(#,##0.00\);_(&quot;$&quot;* &quot;-&quot;??_);_(@_)"/>
    <numFmt numFmtId="183" formatCode="&quot;$&quot;#,\);\(&quot;$&quot;#,##0\)"/>
    <numFmt numFmtId="184" formatCode="0.0%;\(0.0%\)"/>
    <numFmt numFmtId="185" formatCode="&quot;\&quot;#,##0;[Red]&quot;\&quot;&quot;\&quot;&quot;\&quot;&quot;\&quot;&quot;\&quot;&quot;\&quot;&quot;\&quot;\-#,##0"/>
    <numFmt numFmtId="186" formatCode="_-* #,##0_-;\-* #,##0_-;_-* &quot;-&quot;_-;_-@_-"/>
    <numFmt numFmtId="187" formatCode="_-* #,##0.00_-;\-* #,##0.00_-;_-* &quot;-&quot;??_-;_-@_-"/>
    <numFmt numFmtId="188" formatCode="_-* #,##0.00\ _€_-;\-* #,##0.00\ _€_-;_-* &quot;-&quot;??\ _€_-;_-@_-"/>
    <numFmt numFmtId="189" formatCode="_-* #,##0.00_р_._-;\-* #,##0.00_р_._-;_-* &quot;-&quot;??_р_._-;_-@_-"/>
    <numFmt numFmtId="190" formatCode="_-* #,##0.00\ &quot;€&quot;_-;\-* #,##0.00\ &quot;€&quot;_-;_-* &quot;-&quot;??\ &quot;€&quot;_-;_-@_-"/>
    <numFmt numFmtId="191" formatCode="&quot;$&quot;#,##0\ ;\(&quot;$&quot;#,##0\)"/>
    <numFmt numFmtId="192" formatCode="dd\ mmm\ yy"/>
    <numFmt numFmtId="193" formatCode="* #,##0_);* \(#,##0\);&quot;-&quot;??_);@"/>
    <numFmt numFmtId="194" formatCode="_-* #,##0.00[$€-1]_-;\-* #,##0.00[$€-1]_-;_-* &quot;-&quot;??[$€-1]_-"/>
    <numFmt numFmtId="195" formatCode="_-* #,##0.00\ [$€]_-;\-* #,##0.00\ [$€]_-;_-* &quot;-&quot;??\ [$€]_-;_-@_-"/>
    <numFmt numFmtId="196" formatCode="#,##0;\-#,##0;;@"/>
    <numFmt numFmtId="197" formatCode="0.0%_);\(0.0%\)"/>
    <numFmt numFmtId="198" formatCode="_-* #,##0_-;\-* #,##0_-;_-* &quot;-&quot;??_-;_-@_-"/>
    <numFmt numFmtId="199" formatCode="_-* #,##0\ &quot;р.&quot;_-;\-* #,##0\ &quot;р.&quot;_-;_-* &quot;-&quot;\ &quot;р.&quot;_-;_-@_-"/>
    <numFmt numFmtId="200" formatCode="_-* #,##0\ &quot;£&quot;_-;\-* #,##0\ &quot;£&quot;_-;_-* &quot;-&quot;\ &quot;£&quot;_-;_-@_-"/>
    <numFmt numFmtId="201" formatCode="_(&quot;kr&quot;\ * #,##0_);_(&quot;kr&quot;\ * \(#,##0\);_(&quot;kr&quot;\ * &quot;-&quot;_);_(@_)"/>
    <numFmt numFmtId="202" formatCode="&quot;$&quot;0.00"/>
    <numFmt numFmtId="203" formatCode="dd\.mm\.yy;@"/>
    <numFmt numFmtId="204" formatCode="_(* #,##0.0_);_(* \(#,##0.0\);_(* &quot;-&quot;_);_(@_)"/>
    <numFmt numFmtId="205" formatCode="0.00&quot;  &quot;"/>
    <numFmt numFmtId="206" formatCode="mmm\.yy"/>
    <numFmt numFmtId="207" formatCode="0&quot;  &quot;"/>
    <numFmt numFmtId="208" formatCode="&quot;$&quot;#,##0_);[Red]\(&quot;$&quot;#,##0\)"/>
    <numFmt numFmtId="209" formatCode="&quot;$&quot;#,##0.00_);[Red]\(&quot;$&quot;#,##0.00\)"/>
    <numFmt numFmtId="210" formatCode="0.00_)"/>
    <numFmt numFmtId="211" formatCode="0.000000E+00"/>
    <numFmt numFmtId="212" formatCode="_ #,##0__;[Red]_ \(#,##0\)\ ;\ \-\ "/>
    <numFmt numFmtId="213" formatCode="&quot;?#,##0;\-&quot;?#,##0"/>
    <numFmt numFmtId="214" formatCode="_-* #,##0&quot;￥&quot;_-;\-* #,##0&quot;￥&quot;_-;_-* &quot;-&quot;&quot;￥&quot;_-;_-@_-"/>
    <numFmt numFmtId="215" formatCode="&quot;See Note &quot;\ #"/>
    <numFmt numFmtId="216" formatCode="_(&quot;$&quot;* #,##0_);_(&quot;$&quot;* \(#,##0\);_(&quot;$&quot;* &quot;-&quot;_);_(@_)"/>
    <numFmt numFmtId="217" formatCode="0%_);\(0%\)"/>
    <numFmt numFmtId="218" formatCode="\60\4\7\:"/>
    <numFmt numFmtId="219" formatCode="_-* #,##0.00\ _B_E_F_-;\-* #,##0.00\ _B_E_F_-;_-* &quot;-&quot;??\ _B_E_F_-;_-@_-"/>
    <numFmt numFmtId="220" formatCode="\+0.0;\-0.0"/>
    <numFmt numFmtId="221" formatCode="\+0.0%;\-0.0%"/>
    <numFmt numFmtId="222" formatCode="\$\ #,##0"/>
    <numFmt numFmtId="223" formatCode="&quot;$&quot;#,##0;\-&quot;$&quot;#,##0"/>
    <numFmt numFmtId="224" formatCode="#,##0&quot; $&quot;;[Red]\-#,##0&quot; $&quot;"/>
    <numFmt numFmtId="225" formatCode="_(* #,##0_);_(* \(#,##0\);_(* &quot;-&quot;_);@_)"/>
    <numFmt numFmtId="226" formatCode="&quot;$&quot;#,##0"/>
    <numFmt numFmtId="227" formatCode="_-* #,##0_р_._-;\-* #,##0_р_._-;_-* &quot;-&quot;_р_._-;_-@_-"/>
    <numFmt numFmtId="228" formatCode="#,##0;\(#,##0\)"/>
    <numFmt numFmtId="229" formatCode="&quot;$&quot;#,\);\(&quot;$&quot;#,\)"/>
    <numFmt numFmtId="230" formatCode="#,##0.00\ &quot;FB&quot;;\-#,##0.00\ &quot;FB&quot;"/>
    <numFmt numFmtId="231" formatCode="&quot;$&quot;#,;\(&quot;$&quot;#,\)"/>
    <numFmt numFmtId="232" formatCode="#,##0.00\ &quot;FB&quot;;[Red]\-#,##0.00\ &quot;FB&quot;"/>
    <numFmt numFmtId="233" formatCode="_-* #,##0\ &quot;DM&quot;_-;\-* #,##0\ &quot;DM&quot;_-;_-* &quot;-&quot;\ &quot;DM&quot;_-;_-@_-"/>
    <numFmt numFmtId="234" formatCode="_-* #,##0.00\ &quot;DM&quot;_-;\-* #,##0.00\ &quot;DM&quot;_-;_-* &quot;-&quot;??\ &quot;DM&quot;_-;_-@_-"/>
    <numFmt numFmtId="235" formatCode="_-&quot;Ј&quot;* #,##0_-;\-&quot;Ј&quot;* #,##0_-;_-&quot;Ј&quot;* &quot;-&quot;_-;_-@_-"/>
    <numFmt numFmtId="236" formatCode="_-&quot;Ј&quot;* #,##0.00_-;\-&quot;Ј&quot;* #,##0.00_-;_-&quot;Ј&quot;* &quot;-&quot;??_-;_-@_-"/>
    <numFmt numFmtId="237" formatCode="0.0\x"/>
    <numFmt numFmtId="238" formatCode="_-* #,##0\ _р_._-;\-* #,##0\ _р_._-;_-* &quot;-&quot;\ _р_._-;_-@_-"/>
    <numFmt numFmtId="239" formatCode="_-* #,##0.00\ _р_._-;\-* #,##0.00\ _р_._-;_-* &quot;-&quot;??\ _р_._-;_-@_-"/>
    <numFmt numFmtId="240" formatCode="_ * #,##0.0000_ ;_ * \-#,##0.0000_ ;_ * &quot;-&quot;??_ ;_ @_ "/>
    <numFmt numFmtId="241" formatCode="&quot;(&quot;0%&quot;)   &quot;;[Red]\-&quot;(&quot;0%&quot;)   &quot;;&quot;－    &quot;"/>
    <numFmt numFmtId="242" formatCode="&quot;(&quot;0.00%&quot;)   &quot;;[Red]\-&quot;(&quot;0.00%&quot;)   &quot;;&quot;－    &quot;"/>
    <numFmt numFmtId="243" formatCode="0.00%;[Red]\-0.00%;&quot;－&quot;"/>
    <numFmt numFmtId="244" formatCode="_ * #,##0_ ;_ * \-#,##0_ ;_ * &quot;-&quot;_ ;_ @_ "/>
    <numFmt numFmtId="245" formatCode="_ * #,##0.00_ ;_ * \-#,##0.00_ ;_ * &quot;-&quot;??_ ;_ @_ "/>
    <numFmt numFmtId="246" formatCode="_-&quot;\&quot;* #,##0.00_-;&quot;\&quot;&quot;\&quot;\-&quot;\&quot;* #,##0.00_-;_-&quot;\&quot;* &quot;-&quot;??_-;_-@_-"/>
    <numFmt numFmtId="247" formatCode="&quot;\&quot;#,##0.00;&quot;\&quot;&quot;\&quot;&quot;\&quot;&quot;\&quot;\-#,##0.00"/>
    <numFmt numFmtId="248" formatCode="_-* #,##0.00_-;&quot;\&quot;&quot;\&quot;\-* #,##0.00_-;_-* &quot;-&quot;??_-;_-@_-"/>
    <numFmt numFmtId="249" formatCode="&quot;\&quot;#,##0.00;[Red]&quot;\&quot;\-#,##0.00"/>
    <numFmt numFmtId="250" formatCode="&quot;\&quot;#,##0;[Red]&quot;\&quot;\-#,##0"/>
    <numFmt numFmtId="251" formatCode="&quot;\&quot;#,##0;[Red]&quot;\&quot;&quot;\&quot;&quot;\&quot;&quot;\&quot;\-#,##0"/>
    <numFmt numFmtId="252" formatCode="#,##0;[Red]&quot;-&quot;#,##0"/>
    <numFmt numFmtId="253" formatCode="&quot;\&quot;#,##0;&quot;\&quot;&quot;\&quot;&quot;\&quot;&quot;\&quot;\-#,##0"/>
    <numFmt numFmtId="254" formatCode="_ &quot;\&quot;* #,##0_ ;_ &quot;\&quot;* \-#,##0_ ;_ &quot;\&quot;* &quot;-&quot;_ ;_ @_ "/>
    <numFmt numFmtId="255" formatCode="_ &quot;\&quot;* #,##0.00_ ;_ &quot;\&quot;* \-#,##0.00_ ;_ &quot;\&quot;* &quot;-&quot;??_ ;_ @_ "/>
    <numFmt numFmtId="256" formatCode="#,##0.00;[Red]&quot;-&quot;#,##0.00"/>
    <numFmt numFmtId="259" formatCode="_-* #,##0_р_._-;\-* #,##0_р_._-;_-* &quot;-&quot;??_р_._-;_-@_-"/>
  </numFmts>
  <fonts count="350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b/>
      <sz val="10"/>
      <color indexed="9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2"/>
      <name val="Arial Cyr"/>
      <charset val="204"/>
    </font>
    <font>
      <sz val="10"/>
      <color rgb="FF0033CC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 Cyr"/>
      <charset val="204"/>
    </font>
    <font>
      <b/>
      <sz val="12"/>
      <name val="Arial Cyr"/>
      <charset val="204"/>
    </font>
    <font>
      <sz val="10"/>
      <color theme="1"/>
      <name val="Arial"/>
      <family val="2"/>
      <charset val="204"/>
    </font>
    <font>
      <sz val="12"/>
      <color indexed="9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9"/>
      <name val="?? ??"/>
      <family val="1"/>
    </font>
    <font>
      <sz val="10"/>
      <name val="Helv"/>
      <family val="2"/>
    </font>
    <font>
      <sz val="10"/>
      <name val="Helv"/>
    </font>
    <font>
      <sz val="10"/>
      <name val="Helv"/>
      <charset val="238"/>
    </font>
    <font>
      <sz val="10"/>
      <name val="Helv"/>
      <charset val="204"/>
    </font>
    <font>
      <sz val="10"/>
      <color indexed="9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sz val="10"/>
      <color indexed="9"/>
      <name val="False"/>
    </font>
    <font>
      <sz val="10"/>
      <color indexed="8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¾©"/>
      <family val="1"/>
      <charset val="128"/>
    </font>
    <font>
      <sz val="9"/>
      <name val="Helv"/>
    </font>
    <font>
      <sz val="8"/>
      <name val="Tms Rmn"/>
    </font>
    <font>
      <sz val="12"/>
      <name val="Times New Roman"/>
      <family val="1"/>
    </font>
    <font>
      <sz val="9"/>
      <name val="N Helvetica Narrow"/>
    </font>
    <font>
      <sz val="9"/>
      <name val="Courier"/>
      <family val="1"/>
      <charset val="204"/>
    </font>
    <font>
      <i/>
      <sz val="8"/>
      <name val="Geneva"/>
      <family val="2"/>
    </font>
    <font>
      <sz val="10"/>
      <name val="Geneva"/>
      <family val="2"/>
    </font>
    <font>
      <sz val="10"/>
      <name val="Dutch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8"/>
      <name val="ＭＳ Ｐゴシック"/>
      <family val="3"/>
      <charset val="128"/>
    </font>
    <font>
      <sz val="11"/>
      <color indexed="8"/>
      <name val="Helv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11"/>
      <color indexed="9"/>
      <name val="ＭＳ Ｐゴシック"/>
      <family val="3"/>
      <charset val="128"/>
    </font>
    <font>
      <sz val="10"/>
      <color rgb="FFFF0000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  <charset val="162"/>
    </font>
    <font>
      <sz val="9"/>
      <name val="Arial"/>
      <family val="2"/>
      <charset val="204"/>
    </font>
    <font>
      <u/>
      <sz val="10"/>
      <color indexed="12"/>
      <name val="Arial Cyr"/>
      <charset val="204"/>
    </font>
    <font>
      <sz val="8"/>
      <name val="Helvetica"/>
      <family val="2"/>
    </font>
    <font>
      <b/>
      <sz val="18"/>
      <color indexed="62"/>
      <name val="Cambria"/>
      <family val="2"/>
      <charset val="162"/>
    </font>
    <font>
      <sz val="8"/>
      <name val="Times New Roman"/>
      <family val="1"/>
    </font>
    <font>
      <sz val="10"/>
      <color indexed="10"/>
      <name val="Times New Roman"/>
      <family val="1"/>
      <charset val="204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2"/>
      <color indexed="12"/>
      <name val="Arial"/>
      <family val="2"/>
    </font>
    <font>
      <sz val="24"/>
      <color indexed="48"/>
      <name val="Arial"/>
      <family val="2"/>
    </font>
    <font>
      <sz val="9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  <charset val="204"/>
    </font>
    <font>
      <sz val="11"/>
      <color indexed="16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8"/>
      <color indexed="9"/>
      <name val="Arial"/>
      <family val="2"/>
    </font>
    <font>
      <b/>
      <sz val="11"/>
      <color indexed="52"/>
      <name val="Calibri"/>
      <family val="2"/>
    </font>
    <font>
      <b/>
      <sz val="10"/>
      <name val="Times New Roman"/>
      <family val="1"/>
      <charset val="204"/>
    </font>
    <font>
      <b/>
      <sz val="10"/>
      <name val="Times New Roman"/>
      <family val="1"/>
    </font>
    <font>
      <b/>
      <sz val="10"/>
      <color indexed="9"/>
      <name val="Arial"/>
      <family val="2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1"/>
      <color indexed="17"/>
      <name val="Calibri"/>
      <family val="2"/>
    </font>
    <font>
      <sz val="9"/>
      <name val="Times New Roman"/>
      <family val="1"/>
    </font>
    <font>
      <sz val="10"/>
      <name val="Courier"/>
      <family val="3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8"/>
      <color indexed="3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  <charset val="162"/>
    </font>
    <font>
      <sz val="8"/>
      <color indexed="12"/>
      <name val="Helv"/>
    </font>
    <font>
      <sz val="11"/>
      <color theme="1"/>
      <name val="Arial"/>
      <family val="2"/>
    </font>
    <font>
      <sz val="12"/>
      <name val="Arial"/>
      <family val="2"/>
    </font>
    <font>
      <sz val="10"/>
      <color theme="1"/>
      <name val="Arial Unicode MS"/>
      <family val="2"/>
    </font>
    <font>
      <sz val="10"/>
      <color theme="1"/>
      <name val="Calibri"/>
      <family val="2"/>
      <scheme val="minor"/>
    </font>
    <font>
      <sz val="10"/>
      <name val="BERNHARD"/>
    </font>
    <font>
      <sz val="10"/>
      <name val="Arial Narrow"/>
      <family val="2"/>
    </font>
    <font>
      <sz val="10"/>
      <name val="MS Serif"/>
      <family val="1"/>
    </font>
    <font>
      <sz val="10"/>
      <name val="Arial"/>
      <family val="2"/>
      <charset val="177"/>
    </font>
    <font>
      <sz val="9"/>
      <name val="Arial Cyr"/>
      <family val="2"/>
      <charset val="204"/>
    </font>
    <font>
      <sz val="10"/>
      <color indexed="12"/>
      <name val="Arial"/>
      <family val="2"/>
    </font>
    <font>
      <sz val="10"/>
      <name val="Times New Roman"/>
      <family val="1"/>
      <charset val="204"/>
    </font>
    <font>
      <b/>
      <sz val="14"/>
      <name val="Arial MT"/>
    </font>
    <font>
      <sz val="10"/>
      <name val="Times New Roman"/>
      <family val="1"/>
    </font>
    <font>
      <sz val="1"/>
      <color indexed="8"/>
      <name val="Courier"/>
      <family val="3"/>
    </font>
    <font>
      <sz val="12"/>
      <name val="Tms Rmn"/>
      <charset val="204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indexed="10"/>
      <name val="Times New Roman"/>
      <family val="1"/>
    </font>
    <font>
      <sz val="12"/>
      <name val="Times New Roman Cyr"/>
      <charset val="204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sz val="10"/>
      <color indexed="8"/>
      <name val="Times New Roman"/>
      <family val="1"/>
      <charset val="204"/>
    </font>
    <font>
      <sz val="9"/>
      <color indexed="8"/>
      <name val="Arial"/>
      <family val="2"/>
    </font>
    <font>
      <b/>
      <sz val="8"/>
      <name val="Helvetica"/>
      <family val="2"/>
    </font>
    <font>
      <u/>
      <sz val="10"/>
      <color rgb="FF7A1818"/>
      <name val="Georgia"/>
      <family val="1"/>
    </font>
    <font>
      <sz val="11"/>
      <color rgb="FF0000FF"/>
      <name val="Arial"/>
      <family val="2"/>
    </font>
    <font>
      <u/>
      <sz val="10"/>
      <color rgb="FF0000FF"/>
      <name val="Georgia"/>
      <family val="1"/>
    </font>
    <font>
      <u/>
      <sz val="11"/>
      <color rgb="FF0000FF"/>
      <name val="Arial"/>
      <family val="2"/>
    </font>
    <font>
      <sz val="10"/>
      <color rgb="FF0000FF"/>
      <name val="Arial Unicode MS"/>
      <family val="2"/>
    </font>
    <font>
      <b/>
      <sz val="12"/>
      <name val="Arial Cyr"/>
      <family val="2"/>
      <charset val="204"/>
    </font>
    <font>
      <b/>
      <i/>
      <u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8"/>
      <name val="Arial"/>
      <family val="2"/>
    </font>
    <font>
      <sz val="11"/>
      <color indexed="62"/>
      <name val="Calibri"/>
      <family val="2"/>
      <charset val="162"/>
    </font>
    <font>
      <sz val="10"/>
      <color indexed="17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  <charset val="204"/>
    </font>
    <font>
      <b/>
      <sz val="11"/>
      <color indexed="9"/>
      <name val="Arial"/>
      <family val="2"/>
    </font>
    <font>
      <b/>
      <sz val="9"/>
      <color indexed="9"/>
      <name val="Arial"/>
      <family val="2"/>
    </font>
    <font>
      <b/>
      <sz val="12"/>
      <name val="Arial"/>
      <family val="2"/>
      <charset val="162"/>
    </font>
    <font>
      <b/>
      <sz val="12"/>
      <name val="Arial"/>
      <family val="2"/>
    </font>
    <font>
      <b/>
      <i/>
      <sz val="12"/>
      <name val="Arial Narrow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8"/>
      <name val="Helv"/>
    </font>
    <font>
      <b/>
      <sz val="12"/>
      <name val="Helv"/>
    </font>
    <font>
      <b/>
      <sz val="12"/>
      <name val="Geneva"/>
      <family val="2"/>
    </font>
    <font>
      <u/>
      <sz val="12"/>
      <name val="Geneva"/>
      <family val="2"/>
    </font>
    <font>
      <b/>
      <sz val="10"/>
      <name val="Helv"/>
    </font>
    <font>
      <sz val="8"/>
      <color theme="1"/>
      <name val="Calibri"/>
      <family val="2"/>
      <scheme val="minor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1"/>
      <color indexed="10"/>
      <name val="Calibri"/>
      <family val="2"/>
      <charset val="162"/>
    </font>
    <font>
      <sz val="8"/>
      <color indexed="12"/>
      <name val="Helvetica"/>
      <family val="2"/>
    </font>
    <font>
      <sz val="10"/>
      <color indexed="12"/>
      <name val="Arial"/>
      <family val="2"/>
      <charset val="204"/>
    </font>
    <font>
      <sz val="8"/>
      <name val="Geneva"/>
      <family val="2"/>
    </font>
    <font>
      <sz val="10"/>
      <color rgb="FF0000FF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rgb="FF0000FF"/>
      <name val="Arial"/>
      <family val="2"/>
    </font>
    <font>
      <u/>
      <sz val="10"/>
      <color indexed="18"/>
      <name val="Arial"/>
      <family val="2"/>
    </font>
    <font>
      <u/>
      <sz val="7.5"/>
      <color indexed="12"/>
      <name val="Book Antiqua"/>
      <family val="1"/>
      <charset val="204"/>
    </font>
    <font>
      <sz val="11"/>
      <name val="Times New Roman Cyr"/>
      <charset val="204"/>
    </font>
    <font>
      <i/>
      <sz val="10"/>
      <color indexed="20"/>
      <name val="Arial Narrow"/>
      <family val="2"/>
    </font>
    <font>
      <i/>
      <sz val="8"/>
      <color indexed="8"/>
      <name val="Helvetica"/>
      <family val="2"/>
    </font>
    <font>
      <sz val="8"/>
      <color indexed="8"/>
      <name val="Helvetica"/>
      <family val="2"/>
    </font>
    <font>
      <sz val="10"/>
      <color indexed="62"/>
      <name val="Arial"/>
      <family val="2"/>
    </font>
    <font>
      <sz val="11"/>
      <color indexed="48"/>
      <name val="Calibri"/>
      <family val="2"/>
    </font>
    <font>
      <sz val="12"/>
      <name val="Helv"/>
      <family val="2"/>
    </font>
    <font>
      <sz val="10"/>
      <color indexed="50"/>
      <name val="Times New Roman"/>
      <family val="1"/>
    </font>
    <font>
      <sz val="10"/>
      <color indexed="12"/>
      <name val="Times New Roman"/>
      <family val="1"/>
      <charset val="204"/>
    </font>
    <font>
      <sz val="10"/>
      <color indexed="10"/>
      <name val="Helv"/>
    </font>
    <font>
      <u/>
      <sz val="10"/>
      <color indexed="36"/>
      <name val="Arial Cyr"/>
      <charset val="204"/>
    </font>
    <font>
      <b/>
      <sz val="11"/>
      <color indexed="9"/>
      <name val="Calibri"/>
      <family val="2"/>
      <charset val="162"/>
    </font>
    <font>
      <b/>
      <u/>
      <sz val="16"/>
      <name val="Arial"/>
      <family val="2"/>
      <charset val="204"/>
    </font>
    <font>
      <sz val="11"/>
      <color indexed="17"/>
      <name val="Calibri"/>
      <family val="2"/>
      <charset val="162"/>
    </font>
    <font>
      <sz val="8"/>
      <color indexed="8"/>
      <name val="Arial"/>
      <family val="2"/>
    </font>
    <font>
      <b/>
      <sz val="11"/>
      <color indexed="62"/>
      <name val="Arial"/>
      <family val="2"/>
    </font>
    <font>
      <b/>
      <sz val="8"/>
      <color indexed="62"/>
      <name val="Arial"/>
      <family val="2"/>
    </font>
    <font>
      <sz val="10"/>
      <name val="Tms Rmn"/>
    </font>
    <font>
      <sz val="10"/>
      <name val="TimesDL"/>
      <charset val="204"/>
    </font>
    <font>
      <b/>
      <sz val="9"/>
      <name val="Helv"/>
      <charset val="204"/>
    </font>
    <font>
      <b/>
      <sz val="14"/>
      <name val="Helv"/>
      <charset val="204"/>
    </font>
    <font>
      <sz val="11"/>
      <color indexed="20"/>
      <name val="Calibri"/>
      <family val="2"/>
      <charset val="16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Arial MT"/>
    </font>
    <font>
      <sz val="10"/>
      <color indexed="52"/>
      <name val="Arial"/>
      <family val="2"/>
    </font>
    <font>
      <sz val="11"/>
      <color indexed="53"/>
      <name val="Calibri"/>
      <family val="2"/>
    </font>
    <font>
      <sz val="12"/>
      <color indexed="9"/>
      <name val="Helv"/>
      <family val="2"/>
    </font>
    <font>
      <sz val="8"/>
      <name val="Courier"/>
      <family val="1"/>
      <charset val="204"/>
    </font>
    <font>
      <sz val="8"/>
      <name val="Helv"/>
    </font>
    <font>
      <i/>
      <sz val="10"/>
      <color indexed="16"/>
      <name val="Times New Roman"/>
      <family val="1"/>
      <charset val="204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  <charset val="204"/>
    </font>
    <font>
      <b/>
      <i/>
      <sz val="16"/>
      <name val="Helv"/>
    </font>
    <font>
      <sz val="14"/>
      <name val="Terminal"/>
      <family val="3"/>
      <charset val="255"/>
    </font>
    <font>
      <sz val="10"/>
      <name val="Calibri"/>
      <family val="2"/>
    </font>
    <font>
      <sz val="10"/>
      <color indexed="8"/>
      <name val="Arial"/>
      <family val="2"/>
      <charset val="204"/>
    </font>
    <font>
      <sz val="12"/>
      <color indexed="8"/>
      <name val="Univers (WN)"/>
      <family val="2"/>
    </font>
    <font>
      <sz val="10"/>
      <name val="Arial CE"/>
      <charset val="238"/>
    </font>
    <font>
      <sz val="10"/>
      <color indexed="8"/>
      <name val="MS Sans Serif"/>
      <family val="2"/>
    </font>
    <font>
      <i/>
      <sz val="10"/>
      <name val="Helv"/>
    </font>
    <font>
      <sz val="11"/>
      <color indexed="19"/>
      <name val="Calibri"/>
      <family val="2"/>
      <charset val="162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Helv"/>
      <family val="2"/>
    </font>
    <font>
      <b/>
      <sz val="10"/>
      <color indexed="63"/>
      <name val="Arial"/>
      <family val="2"/>
    </font>
    <font>
      <b/>
      <sz val="11"/>
      <color indexed="16"/>
      <name val="Times New Roman"/>
      <family val="1"/>
    </font>
    <font>
      <b/>
      <sz val="20"/>
      <name val="Times New Roman"/>
      <family val="1"/>
      <charset val="204"/>
    </font>
    <font>
      <sz val="12"/>
      <color indexed="8"/>
      <name val="Times New Roman"/>
      <family val="1"/>
    </font>
    <font>
      <sz val="10"/>
      <name val="Tms Rmn"/>
      <family val="1"/>
    </font>
    <font>
      <b/>
      <sz val="10"/>
      <name val="MS Sans Serif"/>
      <family val="2"/>
    </font>
    <font>
      <b/>
      <sz val="8"/>
      <name val="Palatino"/>
      <family val="1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Calibri"/>
      <family val="2"/>
      <charset val="204"/>
      <scheme val="minor"/>
    </font>
    <font>
      <b/>
      <sz val="12"/>
      <color indexed="12"/>
      <name val="Arial Narrow"/>
      <family val="2"/>
    </font>
    <font>
      <b/>
      <u/>
      <sz val="9"/>
      <name val="Swis721 Lt BT"/>
      <charset val="204"/>
    </font>
    <font>
      <i/>
      <sz val="10"/>
      <name val="Arial Narrow"/>
      <family val="2"/>
    </font>
    <font>
      <b/>
      <sz val="18"/>
      <color indexed="62"/>
      <name val="Cambria"/>
      <family val="2"/>
    </font>
    <font>
      <sz val="11"/>
      <name val="Helv"/>
    </font>
    <font>
      <b/>
      <sz val="9"/>
      <color theme="3"/>
      <name val="Calibri"/>
      <family val="2"/>
      <scheme val="minor"/>
    </font>
    <font>
      <sz val="10"/>
      <name val="NTHelvetica/Cyrillic"/>
      <charset val="204"/>
    </font>
    <font>
      <sz val="11"/>
      <color indexed="8"/>
      <name val="Helvetica"/>
      <family val="2"/>
    </font>
    <font>
      <sz val="11"/>
      <name val="돋움"/>
      <family val="2"/>
    </font>
    <font>
      <sz val="11"/>
      <name val="돋움"/>
      <family val="3"/>
    </font>
    <font>
      <b/>
      <sz val="8"/>
      <name val="Arial"/>
      <family val="2"/>
      <charset val="204"/>
    </font>
    <font>
      <b/>
      <sz val="12"/>
      <name val="Times New Roman"/>
      <family val="1"/>
    </font>
    <font>
      <b/>
      <sz val="8"/>
      <color indexed="8"/>
      <name val="Helv"/>
      <family val="2"/>
    </font>
    <font>
      <b/>
      <sz val="8"/>
      <name val="Tms Rmn"/>
    </font>
    <font>
      <b/>
      <sz val="12"/>
      <name val="Times New Roman"/>
      <family val="1"/>
      <charset val="204"/>
    </font>
    <font>
      <b/>
      <sz val="20"/>
      <name val="Helv"/>
    </font>
    <font>
      <b/>
      <i/>
      <sz val="10"/>
      <color indexed="58"/>
      <name val="Arial"/>
      <family val="2"/>
    </font>
    <font>
      <sz val="10"/>
      <name val="Univers (W1)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6"/>
      <name val="Arial MT"/>
    </font>
    <font>
      <b/>
      <sz val="9"/>
      <color indexed="8"/>
      <name val="Helv"/>
    </font>
    <font>
      <sz val="10"/>
      <color indexed="19"/>
      <name val="MS Sans Serif"/>
      <family val="2"/>
      <charset val="204"/>
    </font>
    <font>
      <b/>
      <sz val="11"/>
      <color indexed="8"/>
      <name val="Calibri"/>
      <family val="2"/>
      <charset val="162"/>
    </font>
    <font>
      <b/>
      <sz val="12"/>
      <name val="Arial MT"/>
    </font>
    <font>
      <sz val="8"/>
      <name val="Univers"/>
      <family val="2"/>
    </font>
    <font>
      <i/>
      <sz val="10"/>
      <name val="Times New Roman"/>
      <family val="1"/>
      <charset val="204"/>
    </font>
    <font>
      <b/>
      <sz val="8"/>
      <color indexed="10"/>
      <name val="FrankfurtGothicHeavy"/>
    </font>
    <font>
      <b/>
      <sz val="11"/>
      <name val="Arial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8"/>
      <name val="Arial"/>
      <family val="2"/>
      <charset val="204"/>
    </font>
    <font>
      <b/>
      <sz val="10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i/>
      <sz val="10"/>
      <name val="Times New Roman CYR"/>
      <family val="1"/>
      <charset val="204"/>
    </font>
    <font>
      <b/>
      <sz val="18"/>
      <color indexed="56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0"/>
      <color indexed="60"/>
      <name val="Arial Cyr"/>
      <family val="2"/>
      <charset val="204"/>
    </font>
    <font>
      <i/>
      <sz val="12"/>
      <name val="Albertus Extra Bold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돋움체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2"/>
      <name val="微软简仿宋"/>
      <family val="2"/>
      <charset val="134"/>
    </font>
    <font>
      <sz val="11"/>
      <color indexed="20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官帕眉"/>
      <charset val="134"/>
    </font>
    <font>
      <sz val="10"/>
      <name val="ＭＳ Ｐゴシック"/>
      <family val="3"/>
      <charset val="128"/>
    </font>
    <font>
      <b/>
      <sz val="12"/>
      <color indexed="16"/>
      <name val="奔覆眉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奔覆眉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9"/>
      <color theme="1"/>
      <name val="Arial"/>
      <family val="2"/>
      <charset val="204"/>
    </font>
    <font>
      <sz val="11"/>
      <name val="Arial"/>
      <family val="2"/>
      <charset val="204"/>
    </font>
    <font>
      <i/>
      <sz val="8"/>
      <name val="Arial"/>
      <family val="2"/>
      <charset val="204"/>
    </font>
    <font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0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u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Calibri"/>
      <family val="2"/>
      <charset val="204"/>
    </font>
    <font>
      <i/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Times New Roman"/>
      <family val="1"/>
      <charset val="204"/>
    </font>
  </fonts>
  <fills count="1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</patternFill>
    </fill>
    <fill>
      <patternFill patternType="solid">
        <fgColor indexed="14"/>
      </patternFill>
    </fill>
    <fill>
      <patternFill patternType="solid">
        <fgColor indexed="15"/>
      </patternFill>
    </fill>
    <fill>
      <patternFill patternType="solid">
        <fgColor indexed="1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18"/>
        <bgColor indexed="64"/>
      </patternFill>
    </fill>
    <fill>
      <patternFill patternType="gray0625"/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55"/>
      </patternFill>
    </fill>
    <fill>
      <patternFill patternType="gray0625">
        <fgColor indexed="15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darkGrid"/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12"/>
        <bgColor indexed="8"/>
      </patternFill>
    </fill>
    <fill>
      <patternFill patternType="lightUp"/>
    </fill>
    <fill>
      <patternFill patternType="lightGray"/>
    </fill>
    <fill>
      <patternFill patternType="solid">
        <fgColor indexed="26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42"/>
        <bgColor indexed="43"/>
      </patternFill>
    </fill>
    <fill>
      <patternFill patternType="mediumGray">
        <fgColor indexed="9"/>
        <bgColor indexed="22"/>
      </patternFill>
    </fill>
    <fill>
      <patternFill patternType="solid">
        <fgColor indexed="12"/>
      </patternFill>
    </fill>
    <fill>
      <patternFill patternType="gray0625">
        <fgColor indexed="22"/>
      </patternFill>
    </fill>
    <fill>
      <patternFill patternType="gray125">
        <fgColor indexed="3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theme="0" tint="-4.9989318521683403E-2"/>
        <bgColor indexed="48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6"/>
      </patternFill>
    </fill>
    <fill>
      <patternFill patternType="solid">
        <fgColor rgb="FFFFFFFF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theme="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indexed="9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48"/>
      </left>
      <right style="thin">
        <color indexed="48"/>
      </right>
      <top style="medium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8453">
    <xf numFmtId="0" fontId="0" fillId="0" borderId="0"/>
    <xf numFmtId="164" fontId="28" fillId="0" borderId="0" applyFont="0" applyFill="0" applyBorder="0" applyAlignment="0" applyProtection="0"/>
    <xf numFmtId="0" fontId="19" fillId="0" borderId="0"/>
    <xf numFmtId="164" fontId="2" fillId="0" borderId="0" applyFont="0" applyFill="0" applyBorder="0" applyAlignment="0" applyProtection="0"/>
    <xf numFmtId="0" fontId="24" fillId="0" borderId="0"/>
    <xf numFmtId="0" fontId="34" fillId="0" borderId="0"/>
    <xf numFmtId="0" fontId="35" fillId="0" borderId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0" borderId="0" applyNumberFormat="0" applyBorder="0" applyAlignment="0" applyProtection="0"/>
    <xf numFmtId="0" fontId="37" fillId="38" borderId="0" applyNumberFormat="0" applyBorder="0" applyAlignment="0" applyProtection="0"/>
    <xf numFmtId="0" fontId="37" fillId="35" borderId="0" applyNumberFormat="0" applyBorder="0" applyAlignment="0" applyProtection="0"/>
    <xf numFmtId="38" fontId="38" fillId="0" borderId="0"/>
    <xf numFmtId="0" fontId="34" fillId="0" borderId="0"/>
    <xf numFmtId="0" fontId="39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2" fillId="0" borderId="0"/>
    <xf numFmtId="0" fontId="34" fillId="0" borderId="0"/>
    <xf numFmtId="0" fontId="40" fillId="0" borderId="0"/>
    <xf numFmtId="0" fontId="39" fillId="0" borderId="0"/>
    <xf numFmtId="0" fontId="34" fillId="0" borderId="0"/>
    <xf numFmtId="0" fontId="34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24" fillId="0" borderId="0"/>
    <xf numFmtId="0" fontId="34" fillId="0" borderId="0"/>
    <xf numFmtId="0" fontId="34" fillId="0" borderId="0"/>
    <xf numFmtId="0" fontId="24" fillId="0" borderId="0"/>
    <xf numFmtId="0" fontId="34" fillId="0" borderId="0"/>
    <xf numFmtId="0" fontId="34" fillId="0" borderId="0"/>
    <xf numFmtId="0" fontId="24" fillId="0" borderId="0"/>
    <xf numFmtId="0" fontId="40" fillId="0" borderId="0"/>
    <xf numFmtId="0" fontId="43" fillId="43" borderId="0" applyNumberFormat="0">
      <alignment horizontal="left"/>
    </xf>
    <xf numFmtId="49" fontId="43" fillId="44" borderId="0" applyNumberFormat="0">
      <alignment horizontal="left"/>
    </xf>
    <xf numFmtId="0" fontId="43" fillId="45" borderId="0" applyNumberFormat="0">
      <alignment horizontal="left"/>
    </xf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4" fontId="45" fillId="37" borderId="14" applyBorder="0"/>
    <xf numFmtId="4" fontId="45" fillId="37" borderId="14" applyBorder="0"/>
    <xf numFmtId="4" fontId="45" fillId="37" borderId="14" applyBorder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3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46" fillId="46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34" fillId="0" borderId="0"/>
    <xf numFmtId="0" fontId="42" fillId="0" borderId="0"/>
    <xf numFmtId="0" fontId="3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34" fillId="0" borderId="0"/>
    <xf numFmtId="0" fontId="24" fillId="0" borderId="0"/>
    <xf numFmtId="0" fontId="40" fillId="0" borderId="0"/>
    <xf numFmtId="0" fontId="3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47" borderId="0" applyNumberFormat="0"/>
    <xf numFmtId="0" fontId="43" fillId="44" borderId="0" applyNumberFormat="0"/>
    <xf numFmtId="0" fontId="43" fillId="45" borderId="0" applyNumberFormat="0"/>
    <xf numFmtId="0" fontId="43" fillId="48" borderId="0" applyNumberFormat="0"/>
    <xf numFmtId="0" fontId="43" fillId="49" borderId="0" applyNumberFormat="0"/>
    <xf numFmtId="0" fontId="43" fillId="50" borderId="0" applyNumberFormat="0"/>
    <xf numFmtId="0" fontId="47" fillId="51" borderId="0" applyNumberFormat="0"/>
    <xf numFmtId="0" fontId="47" fillId="52" borderId="0" applyNumberFormat="0" applyProtection="0"/>
    <xf numFmtId="0" fontId="34" fillId="0" borderId="0"/>
    <xf numFmtId="0" fontId="42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34" fillId="0" borderId="0"/>
    <xf numFmtId="0" fontId="34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0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34" fillId="0" borderId="0"/>
    <xf numFmtId="0" fontId="42" fillId="0" borderId="0"/>
    <xf numFmtId="0" fontId="40" fillId="0" borderId="0"/>
    <xf numFmtId="0" fontId="40" fillId="0" borderId="0"/>
    <xf numFmtId="0" fontId="3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3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24" fillId="0" borderId="0"/>
    <xf numFmtId="0" fontId="4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24" fillId="0" borderId="0"/>
    <xf numFmtId="0" fontId="49" fillId="0" borderId="0">
      <protection locked="0"/>
    </xf>
    <xf numFmtId="0" fontId="49" fillId="0" borderId="0">
      <protection locked="0"/>
    </xf>
    <xf numFmtId="0" fontId="48" fillId="0" borderId="15">
      <protection locked="0"/>
    </xf>
    <xf numFmtId="0" fontId="48" fillId="0" borderId="0">
      <protection locked="0"/>
    </xf>
    <xf numFmtId="0" fontId="48" fillId="0" borderId="15">
      <protection locked="0"/>
    </xf>
    <xf numFmtId="0" fontId="48" fillId="0" borderId="0">
      <protection locked="0"/>
    </xf>
    <xf numFmtId="0" fontId="48" fillId="0" borderId="15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8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0" fillId="0" borderId="0"/>
    <xf numFmtId="1" fontId="51" fillId="0" borderId="0"/>
    <xf numFmtId="166" fontId="52" fillId="0" borderId="0"/>
    <xf numFmtId="0" fontId="53" fillId="0" borderId="0"/>
    <xf numFmtId="2" fontId="51" fillId="0" borderId="0"/>
    <xf numFmtId="167" fontId="19" fillId="0" borderId="0">
      <alignment horizontal="center"/>
    </xf>
    <xf numFmtId="1" fontId="51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2" fillId="0" borderId="0"/>
    <xf numFmtId="1" fontId="54" fillId="0" borderId="0"/>
    <xf numFmtId="1" fontId="52" fillId="0" borderId="0"/>
    <xf numFmtId="1" fontId="54" fillId="0" borderId="0"/>
    <xf numFmtId="1" fontId="52" fillId="0" borderId="0"/>
    <xf numFmtId="1" fontId="54" fillId="0" borderId="0"/>
    <xf numFmtId="1" fontId="52" fillId="0" borderId="0"/>
    <xf numFmtId="1" fontId="54" fillId="0" borderId="0"/>
    <xf numFmtId="1" fontId="52" fillId="0" borderId="0"/>
    <xf numFmtId="1" fontId="52" fillId="0" borderId="0"/>
    <xf numFmtId="1" fontId="54" fillId="0" borderId="0"/>
    <xf numFmtId="1" fontId="54" fillId="0" borderId="0"/>
    <xf numFmtId="1" fontId="54" fillId="0" borderId="0"/>
    <xf numFmtId="1" fontId="52" fillId="0" borderId="0"/>
    <xf numFmtId="1" fontId="52" fillId="0" borderId="0"/>
    <xf numFmtId="1" fontId="52" fillId="0" borderId="0"/>
    <xf numFmtId="1" fontId="54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5" fillId="0" borderId="0"/>
    <xf numFmtId="1" fontId="56" fillId="0" borderId="0"/>
    <xf numFmtId="1" fontId="55" fillId="0" borderId="0"/>
    <xf numFmtId="1" fontId="56" fillId="0" borderId="0"/>
    <xf numFmtId="1" fontId="55" fillId="0" borderId="0"/>
    <xf numFmtId="1" fontId="56" fillId="0" borderId="0"/>
    <xf numFmtId="1" fontId="55" fillId="0" borderId="0"/>
    <xf numFmtId="1" fontId="56" fillId="0" borderId="0"/>
    <xf numFmtId="1" fontId="55" fillId="0" borderId="0"/>
    <xf numFmtId="1" fontId="55" fillId="0" borderId="0"/>
    <xf numFmtId="1" fontId="56" fillId="0" borderId="0"/>
    <xf numFmtId="1" fontId="56" fillId="0" borderId="0"/>
    <xf numFmtId="1" fontId="56" fillId="0" borderId="0"/>
    <xf numFmtId="1" fontId="55" fillId="0" borderId="0"/>
    <xf numFmtId="1" fontId="55" fillId="0" borderId="0"/>
    <xf numFmtId="1" fontId="55" fillId="0" borderId="0"/>
    <xf numFmtId="1" fontId="56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1" fillId="0" borderId="0"/>
    <xf numFmtId="1" fontId="57" fillId="0" borderId="0"/>
    <xf numFmtId="1" fontId="51" fillId="0" borderId="0"/>
    <xf numFmtId="1" fontId="57" fillId="0" borderId="0"/>
    <xf numFmtId="1" fontId="51" fillId="0" borderId="0"/>
    <xf numFmtId="1" fontId="57" fillId="0" borderId="0"/>
    <xf numFmtId="1" fontId="51" fillId="0" borderId="0"/>
    <xf numFmtId="1" fontId="57" fillId="0" borderId="0"/>
    <xf numFmtId="1" fontId="51" fillId="0" borderId="0"/>
    <xf numFmtId="1" fontId="51" fillId="0" borderId="0"/>
    <xf numFmtId="1" fontId="57" fillId="0" borderId="0"/>
    <xf numFmtId="1" fontId="57" fillId="0" borderId="0"/>
    <xf numFmtId="1" fontId="57" fillId="0" borderId="0"/>
    <xf numFmtId="1" fontId="51" fillId="0" borderId="0"/>
    <xf numFmtId="1" fontId="51" fillId="0" borderId="0"/>
    <xf numFmtId="1" fontId="51" fillId="0" borderId="0"/>
    <xf numFmtId="1" fontId="57" fillId="0" borderId="0"/>
    <xf numFmtId="0" fontId="40" fillId="0" borderId="0"/>
    <xf numFmtId="164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58" fillId="0" borderId="0" applyFont="0" applyFill="0" applyBorder="0" applyAlignment="0" applyProtection="0"/>
    <xf numFmtId="38" fontId="59" fillId="0" borderId="0" applyFont="0" applyFill="0" applyBorder="0" applyAlignment="0" applyProtection="0"/>
    <xf numFmtId="2" fontId="40" fillId="0" borderId="0"/>
    <xf numFmtId="0" fontId="47" fillId="53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1" fillId="53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47" fillId="4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1" fillId="40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47" fillId="5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1" fillId="54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47" fillId="55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1" fillId="55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47" fillId="38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1" fillId="38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47" fillId="37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1" fillId="37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1" fillId="53" borderId="0" applyNumberFormat="0" applyBorder="0" applyAlignment="0" applyProtection="0"/>
    <xf numFmtId="0" fontId="61" fillId="40" borderId="0" applyNumberFormat="0" applyBorder="0" applyAlignment="0" applyProtection="0"/>
    <xf numFmtId="0" fontId="61" fillId="54" borderId="0" applyNumberFormat="0" applyBorder="0" applyAlignment="0" applyProtection="0"/>
    <xf numFmtId="0" fontId="61" fillId="55" borderId="0" applyNumberFormat="0" applyBorder="0" applyAlignment="0" applyProtection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0" fontId="61" fillId="53" borderId="0" applyNumberFormat="0" applyBorder="0" applyAlignment="0" applyProtection="0"/>
    <xf numFmtId="0" fontId="61" fillId="40" borderId="0" applyNumberFormat="0" applyBorder="0" applyAlignment="0" applyProtection="0"/>
    <xf numFmtId="0" fontId="61" fillId="54" borderId="0" applyNumberFormat="0" applyBorder="0" applyAlignment="0" applyProtection="0"/>
    <xf numFmtId="0" fontId="61" fillId="55" borderId="0" applyNumberFormat="0" applyBorder="0" applyAlignment="0" applyProtection="0"/>
    <xf numFmtId="0" fontId="61" fillId="38" borderId="0" applyNumberFormat="0" applyBorder="0" applyAlignment="0" applyProtection="0"/>
    <xf numFmtId="0" fontId="6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2" fillId="53" borderId="0" applyNumberFormat="0" applyBorder="0" applyAlignment="0" applyProtection="0"/>
    <xf numFmtId="0" fontId="6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2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2" fillId="40" borderId="0" applyNumberFormat="0" applyBorder="0" applyAlignment="0" applyProtection="0"/>
    <xf numFmtId="0" fontId="6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2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2" fillId="54" borderId="0" applyNumberFormat="0" applyBorder="0" applyAlignment="0" applyProtection="0"/>
    <xf numFmtId="0" fontId="6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7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2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0" fillId="18" borderId="0" applyNumberFormat="0" applyBorder="0" applyAlignment="0" applyProtection="0"/>
    <xf numFmtId="0" fontId="6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2" fillId="55" borderId="0" applyNumberFormat="0" applyBorder="0" applyAlignment="0" applyProtection="0"/>
    <xf numFmtId="0" fontId="6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2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0" fillId="22" borderId="0" applyNumberFormat="0" applyBorder="0" applyAlignment="0" applyProtection="0"/>
    <xf numFmtId="0" fontId="6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2" fillId="38" borderId="0" applyNumberFormat="0" applyBorder="0" applyAlignment="0" applyProtection="0"/>
    <xf numFmtId="0" fontId="6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2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2" fillId="37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7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2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3" fillId="53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2" fontId="64" fillId="0" borderId="0"/>
    <xf numFmtId="169" fontId="64" fillId="0" borderId="0"/>
    <xf numFmtId="0" fontId="47" fillId="34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1" fillId="34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47" fillId="3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1" fillId="3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47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1" fillId="45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47" fillId="55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1" fillId="55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47" fillId="34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1" fillId="34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47" fillId="42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1" fillId="42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45" borderId="0" applyNumberFormat="0" applyBorder="0" applyAlignment="0" applyProtection="0"/>
    <xf numFmtId="0" fontId="61" fillId="55" borderId="0" applyNumberFormat="0" applyBorder="0" applyAlignment="0" applyProtection="0"/>
    <xf numFmtId="0" fontId="61" fillId="34" borderId="0" applyNumberFormat="0" applyBorder="0" applyAlignment="0" applyProtection="0"/>
    <xf numFmtId="0" fontId="61" fillId="42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45" borderId="0" applyNumberFormat="0" applyBorder="0" applyAlignment="0" applyProtection="0"/>
    <xf numFmtId="0" fontId="61" fillId="55" borderId="0" applyNumberFormat="0" applyBorder="0" applyAlignment="0" applyProtection="0"/>
    <xf numFmtId="0" fontId="61" fillId="34" borderId="0" applyNumberFormat="0" applyBorder="0" applyAlignment="0" applyProtection="0"/>
    <xf numFmtId="0" fontId="6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2" fillId="34" borderId="0" applyNumberFormat="0" applyBorder="0" applyAlignment="0" applyProtection="0"/>
    <xf numFmtId="0" fontId="6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2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2" fillId="3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2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2" fillId="45" borderId="0" applyNumberFormat="0" applyBorder="0" applyAlignment="0" applyProtection="0"/>
    <xf numFmtId="0" fontId="6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2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2" fillId="55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2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2" fillId="34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2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2" fillId="42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2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3" fillId="55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42" borderId="0" applyNumberFormat="0" applyBorder="0" applyAlignment="0" applyProtection="0">
      <alignment vertical="center"/>
    </xf>
    <xf numFmtId="0" fontId="43" fillId="56" borderId="0" applyNumberFormat="0" applyBorder="0" applyAlignment="0" applyProtection="0"/>
    <xf numFmtId="0" fontId="65" fillId="56" borderId="0" applyNumberFormat="0" applyBorder="0" applyAlignment="0" applyProtection="0"/>
    <xf numFmtId="0" fontId="43" fillId="35" borderId="0" applyNumberFormat="0" applyBorder="0" applyAlignment="0" applyProtection="0"/>
    <xf numFmtId="0" fontId="65" fillId="35" borderId="0" applyNumberFormat="0" applyBorder="0" applyAlignment="0" applyProtection="0"/>
    <xf numFmtId="0" fontId="43" fillId="45" borderId="0" applyNumberFormat="0" applyBorder="0" applyAlignment="0" applyProtection="0"/>
    <xf numFmtId="0" fontId="65" fillId="45" borderId="0" applyNumberFormat="0" applyBorder="0" applyAlignment="0" applyProtection="0"/>
    <xf numFmtId="0" fontId="43" fillId="57" borderId="0" applyNumberFormat="0" applyBorder="0" applyAlignment="0" applyProtection="0"/>
    <xf numFmtId="0" fontId="65" fillId="57" borderId="0" applyNumberFormat="0" applyBorder="0" applyAlignment="0" applyProtection="0"/>
    <xf numFmtId="0" fontId="43" fillId="58" borderId="0" applyNumberFormat="0" applyBorder="0" applyAlignment="0" applyProtection="0"/>
    <xf numFmtId="0" fontId="65" fillId="58" borderId="0" applyNumberFormat="0" applyBorder="0" applyAlignment="0" applyProtection="0"/>
    <xf numFmtId="0" fontId="43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6" borderId="0" applyNumberFormat="0" applyBorder="0" applyAlignment="0" applyProtection="0"/>
    <xf numFmtId="0" fontId="65" fillId="35" borderId="0" applyNumberFormat="0" applyBorder="0" applyAlignment="0" applyProtection="0"/>
    <xf numFmtId="0" fontId="65" fillId="45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59" borderId="0" applyNumberFormat="0" applyBorder="0" applyAlignment="0" applyProtection="0"/>
    <xf numFmtId="0" fontId="65" fillId="56" borderId="0" applyNumberFormat="0" applyBorder="0" applyAlignment="0" applyProtection="0"/>
    <xf numFmtId="0" fontId="65" fillId="35" borderId="0" applyNumberFormat="0" applyBorder="0" applyAlignment="0" applyProtection="0"/>
    <xf numFmtId="0" fontId="65" fillId="45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59" borderId="0" applyNumberFormat="0" applyBorder="0" applyAlignment="0" applyProtection="0"/>
    <xf numFmtId="0" fontId="66" fillId="56" borderId="0" applyNumberFormat="0" applyBorder="0" applyAlignment="0" applyProtection="0"/>
    <xf numFmtId="0" fontId="43" fillId="56" borderId="0" applyNumberFormat="0" applyBorder="0" applyAlignment="0" applyProtection="0"/>
    <xf numFmtId="0" fontId="18" fillId="12" borderId="0" applyNumberFormat="0" applyBorder="0" applyAlignment="0" applyProtection="0"/>
    <xf numFmtId="0" fontId="66" fillId="35" borderId="0" applyNumberFormat="0" applyBorder="0" applyAlignment="0" applyProtection="0"/>
    <xf numFmtId="0" fontId="43" fillId="35" borderId="0" applyNumberFormat="0" applyBorder="0" applyAlignment="0" applyProtection="0"/>
    <xf numFmtId="0" fontId="18" fillId="16" borderId="0" applyNumberFormat="0" applyBorder="0" applyAlignment="0" applyProtection="0"/>
    <xf numFmtId="0" fontId="66" fillId="45" borderId="0" applyNumberFormat="0" applyBorder="0" applyAlignment="0" applyProtection="0"/>
    <xf numFmtId="0" fontId="43" fillId="45" borderId="0" applyNumberFormat="0" applyBorder="0" applyAlignment="0" applyProtection="0"/>
    <xf numFmtId="0" fontId="18" fillId="20" borderId="0" applyNumberFormat="0" applyBorder="0" applyAlignment="0" applyProtection="0"/>
    <xf numFmtId="0" fontId="66" fillId="57" borderId="0" applyNumberFormat="0" applyBorder="0" applyAlignment="0" applyProtection="0"/>
    <xf numFmtId="0" fontId="43" fillId="57" borderId="0" applyNumberFormat="0" applyBorder="0" applyAlignment="0" applyProtection="0"/>
    <xf numFmtId="0" fontId="18" fillId="24" borderId="0" applyNumberFormat="0" applyBorder="0" applyAlignment="0" applyProtection="0"/>
    <xf numFmtId="0" fontId="66" fillId="58" borderId="0" applyNumberFormat="0" applyBorder="0" applyAlignment="0" applyProtection="0"/>
    <xf numFmtId="0" fontId="43" fillId="58" borderId="0" applyNumberFormat="0" applyBorder="0" applyAlignment="0" applyProtection="0"/>
    <xf numFmtId="0" fontId="18" fillId="28" borderId="0" applyNumberFormat="0" applyBorder="0" applyAlignment="0" applyProtection="0"/>
    <xf numFmtId="0" fontId="66" fillId="59" borderId="0" applyNumberFormat="0" applyBorder="0" applyAlignment="0" applyProtection="0"/>
    <xf numFmtId="0" fontId="43" fillId="59" borderId="0" applyNumberFormat="0" applyBorder="0" applyAlignment="0" applyProtection="0"/>
    <xf numFmtId="0" fontId="18" fillId="32" borderId="0" applyNumberFormat="0" applyBorder="0" applyAlignment="0" applyProtection="0"/>
    <xf numFmtId="0" fontId="67" fillId="56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5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170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68" fillId="60" borderId="0">
      <alignment horizontal="left"/>
    </xf>
    <xf numFmtId="0" fontId="68" fillId="60" borderId="0">
      <alignment horizontal="left"/>
    </xf>
    <xf numFmtId="0" fontId="68" fillId="60" borderId="0"/>
    <xf numFmtId="0" fontId="68" fillId="60" borderId="0"/>
    <xf numFmtId="172" fontId="44" fillId="60" borderId="16"/>
    <xf numFmtId="172" fontId="44" fillId="61" borderId="17"/>
    <xf numFmtId="172" fontId="69" fillId="60" borderId="16"/>
    <xf numFmtId="172" fontId="44" fillId="60" borderId="16"/>
    <xf numFmtId="172" fontId="44" fillId="60" borderId="16"/>
    <xf numFmtId="172" fontId="44" fillId="60" borderId="16"/>
    <xf numFmtId="172" fontId="44" fillId="60" borderId="16"/>
    <xf numFmtId="172" fontId="44" fillId="60" borderId="16"/>
    <xf numFmtId="172" fontId="44" fillId="61" borderId="17"/>
    <xf numFmtId="172" fontId="44" fillId="61" borderId="17"/>
    <xf numFmtId="172" fontId="44" fillId="61" borderId="17"/>
    <xf numFmtId="172" fontId="44" fillId="61" borderId="17"/>
    <xf numFmtId="172" fontId="44" fillId="61" borderId="17"/>
    <xf numFmtId="172" fontId="44" fillId="61" borderId="17"/>
    <xf numFmtId="172" fontId="47" fillId="60" borderId="18"/>
    <xf numFmtId="9" fontId="44" fillId="61" borderId="17"/>
    <xf numFmtId="172" fontId="44" fillId="61" borderId="19"/>
    <xf numFmtId="172" fontId="44" fillId="61" borderId="20"/>
    <xf numFmtId="0" fontId="43" fillId="62" borderId="0" applyNumberFormat="0" applyBorder="0" applyAlignment="0" applyProtection="0"/>
    <xf numFmtId="0" fontId="65" fillId="62" borderId="0" applyNumberFormat="0" applyBorder="0" applyAlignment="0" applyProtection="0"/>
    <xf numFmtId="0" fontId="43" fillId="44" borderId="0" applyNumberFormat="0" applyBorder="0" applyAlignment="0" applyProtection="0"/>
    <xf numFmtId="0" fontId="65" fillId="44" borderId="0" applyNumberFormat="0" applyBorder="0" applyAlignment="0" applyProtection="0"/>
    <xf numFmtId="0" fontId="43" fillId="63" borderId="0" applyNumberFormat="0" applyBorder="0" applyAlignment="0" applyProtection="0"/>
    <xf numFmtId="0" fontId="65" fillId="63" borderId="0" applyNumberFormat="0" applyBorder="0" applyAlignment="0" applyProtection="0"/>
    <xf numFmtId="0" fontId="43" fillId="57" borderId="0" applyNumberFormat="0" applyBorder="0" applyAlignment="0" applyProtection="0"/>
    <xf numFmtId="0" fontId="65" fillId="57" borderId="0" applyNumberFormat="0" applyBorder="0" applyAlignment="0" applyProtection="0"/>
    <xf numFmtId="0" fontId="43" fillId="58" borderId="0" applyNumberFormat="0" applyBorder="0" applyAlignment="0" applyProtection="0"/>
    <xf numFmtId="0" fontId="65" fillId="58" borderId="0" applyNumberFormat="0" applyBorder="0" applyAlignment="0" applyProtection="0"/>
    <xf numFmtId="0" fontId="43" fillId="41" borderId="0" applyNumberFormat="0" applyBorder="0" applyAlignment="0" applyProtection="0"/>
    <xf numFmtId="0" fontId="65" fillId="41" borderId="0" applyNumberFormat="0" applyBorder="0" applyAlignment="0" applyProtection="0"/>
    <xf numFmtId="0" fontId="70" fillId="0" borderId="0" applyNumberFormat="0" applyFill="0" applyBorder="0" applyAlignment="0" applyProtection="0"/>
    <xf numFmtId="0" fontId="71" fillId="0" borderId="0" applyFont="0" applyFill="0" applyBorder="0" applyAlignment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24" fillId="0" borderId="0" applyFont="0" applyFill="0" applyBorder="0" applyAlignment="0" applyProtection="0"/>
    <xf numFmtId="172" fontId="69" fillId="64" borderId="16"/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5" borderId="18">
      <protection locked="0"/>
    </xf>
    <xf numFmtId="172" fontId="44" fillId="66" borderId="18">
      <protection locked="0"/>
    </xf>
    <xf numFmtId="173" fontId="44" fillId="66" borderId="17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3" fontId="44" fillId="66" borderId="17">
      <protection locked="0"/>
    </xf>
    <xf numFmtId="172" fontId="44" fillId="66" borderId="18">
      <protection locked="0"/>
    </xf>
    <xf numFmtId="10" fontId="44" fillId="66" borderId="17">
      <protection locked="0"/>
    </xf>
    <xf numFmtId="0" fontId="73" fillId="0" borderId="0"/>
    <xf numFmtId="0" fontId="65" fillId="62" borderId="0" applyNumberFormat="0" applyBorder="0" applyAlignment="0" applyProtection="0"/>
    <xf numFmtId="0" fontId="65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41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0" borderId="0">
      <alignment horizontal="center" wrapText="1"/>
      <protection locked="0"/>
    </xf>
    <xf numFmtId="0" fontId="76" fillId="0" borderId="21" applyNumberFormat="0" applyFill="0" applyAlignment="0" applyProtection="0"/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2">
      <alignment horizontal="right"/>
    </xf>
    <xf numFmtId="172" fontId="77" fillId="60" borderId="23">
      <alignment horizontal="right"/>
    </xf>
    <xf numFmtId="172" fontId="77" fillId="60" borderId="12">
      <alignment horizontal="right" wrapText="1"/>
    </xf>
    <xf numFmtId="172" fontId="77" fillId="61" borderId="24"/>
    <xf numFmtId="172" fontId="77" fillId="61" borderId="24"/>
    <xf numFmtId="9" fontId="77" fillId="61" borderId="24"/>
    <xf numFmtId="0" fontId="78" fillId="67" borderId="25" applyNumberFormat="0" applyAlignment="0" applyProtection="0"/>
    <xf numFmtId="0" fontId="78" fillId="67" borderId="25" applyNumberFormat="0" applyAlignment="0" applyProtection="0"/>
    <xf numFmtId="0" fontId="78" fillId="67" borderId="25" applyNumberFormat="0" applyAlignment="0" applyProtection="0"/>
    <xf numFmtId="174" fontId="79" fillId="0" borderId="0" applyFill="0" applyBorder="0" applyAlignment="0" applyProtection="0"/>
    <xf numFmtId="174" fontId="80" fillId="0" borderId="0"/>
    <xf numFmtId="0" fontId="81" fillId="60" borderId="0"/>
    <xf numFmtId="0" fontId="82" fillId="40" borderId="0" applyNumberFormat="0" applyBorder="0" applyAlignment="0" applyProtection="0"/>
    <xf numFmtId="0" fontId="83" fillId="40" borderId="0" applyNumberFormat="0" applyBorder="0" applyAlignment="0" applyProtection="0"/>
    <xf numFmtId="0" fontId="84" fillId="3" borderId="0" applyNumberFormat="0" applyBorder="0" applyAlignment="0" applyProtection="0"/>
    <xf numFmtId="0" fontId="85" fillId="40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7" fillId="0" borderId="26" applyNumberFormat="0" applyFill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90" fillId="0" borderId="29" applyNumberFormat="0" applyFill="0" applyAlignment="0" applyProtection="0"/>
    <xf numFmtId="0" fontId="90" fillId="0" borderId="0" applyNumberFormat="0" applyFill="0" applyBorder="0" applyAlignment="0" applyProtection="0"/>
    <xf numFmtId="0" fontId="91" fillId="69" borderId="0" applyNumberFormat="0" applyBorder="0">
      <alignment horizontal="center" vertical="center"/>
    </xf>
    <xf numFmtId="0" fontId="92" fillId="67" borderId="18" applyNumberFormat="0" applyAlignment="0" applyProtection="0"/>
    <xf numFmtId="0" fontId="92" fillId="67" borderId="18" applyNumberFormat="0" applyAlignment="0" applyProtection="0"/>
    <xf numFmtId="0" fontId="92" fillId="67" borderId="18" applyNumberFormat="0" applyAlignment="0" applyProtection="0"/>
    <xf numFmtId="0" fontId="93" fillId="70" borderId="30" applyFill="0" applyBorder="0" applyProtection="0">
      <alignment horizontal="left"/>
    </xf>
    <xf numFmtId="0" fontId="94" fillId="70" borderId="30" applyFill="0" applyBorder="0" applyProtection="0">
      <alignment horizontal="left"/>
    </xf>
    <xf numFmtId="0" fontId="94" fillId="70" borderId="30" applyFill="0" applyBorder="0" applyProtection="0">
      <alignment horizontal="left"/>
    </xf>
    <xf numFmtId="0" fontId="43" fillId="69" borderId="31"/>
    <xf numFmtId="0" fontId="95" fillId="69" borderId="32">
      <alignment horizontal="center" vertical="center"/>
    </xf>
    <xf numFmtId="0" fontId="96" fillId="69" borderId="33">
      <alignment horizontal="center"/>
    </xf>
    <xf numFmtId="38" fontId="24" fillId="71" borderId="22">
      <protection locked="0"/>
    </xf>
    <xf numFmtId="38" fontId="24" fillId="71" borderId="22">
      <protection locked="0"/>
    </xf>
    <xf numFmtId="38" fontId="24" fillId="71" borderId="22">
      <protection locked="0"/>
    </xf>
    <xf numFmtId="49" fontId="24" fillId="71" borderId="22">
      <alignment horizontal="left"/>
      <protection locked="0"/>
    </xf>
    <xf numFmtId="49" fontId="24" fillId="71" borderId="22">
      <alignment horizontal="left"/>
      <protection locked="0"/>
    </xf>
    <xf numFmtId="49" fontId="24" fillId="71" borderId="22">
      <alignment horizontal="left"/>
      <protection locked="0"/>
    </xf>
    <xf numFmtId="38" fontId="24" fillId="0" borderId="22"/>
    <xf numFmtId="38" fontId="24" fillId="0" borderId="22"/>
    <xf numFmtId="38" fontId="24" fillId="0" borderId="22"/>
    <xf numFmtId="38" fontId="97" fillId="0" borderId="22"/>
    <xf numFmtId="38" fontId="97" fillId="0" borderId="22"/>
    <xf numFmtId="38" fontId="97" fillId="0" borderId="22"/>
    <xf numFmtId="175" fontId="24" fillId="0" borderId="22"/>
    <xf numFmtId="175" fontId="24" fillId="0" borderId="22"/>
    <xf numFmtId="175" fontId="24" fillId="0" borderId="22"/>
    <xf numFmtId="0" fontId="97" fillId="0" borderId="22" applyNumberFormat="0">
      <alignment horizontal="center"/>
    </xf>
    <xf numFmtId="0" fontId="97" fillId="0" borderId="22" applyNumberFormat="0">
      <alignment horizontal="center"/>
    </xf>
    <xf numFmtId="0" fontId="97" fillId="0" borderId="22" applyNumberFormat="0">
      <alignment horizontal="center"/>
    </xf>
    <xf numFmtId="38" fontId="97" fillId="72" borderId="22" applyNumberFormat="0" applyFont="0" applyBorder="0" applyAlignment="0">
      <alignment horizontal="center"/>
    </xf>
    <xf numFmtId="38" fontId="97" fillId="72" borderId="22" applyNumberFormat="0" applyFont="0" applyBorder="0" applyAlignment="0">
      <alignment horizontal="center"/>
    </xf>
    <xf numFmtId="38" fontId="97" fillId="72" borderId="22" applyNumberFormat="0" applyFont="0" applyBorder="0" applyAlignment="0">
      <alignment horizontal="center"/>
    </xf>
    <xf numFmtId="0" fontId="98" fillId="0" borderId="22" applyNumberFormat="0"/>
    <xf numFmtId="0" fontId="98" fillId="0" borderId="22" applyNumberFormat="0"/>
    <xf numFmtId="0" fontId="98" fillId="0" borderId="22" applyNumberFormat="0"/>
    <xf numFmtId="0" fontId="97" fillId="0" borderId="22" applyNumberFormat="0"/>
    <xf numFmtId="0" fontId="97" fillId="0" borderId="22" applyNumberFormat="0"/>
    <xf numFmtId="0" fontId="97" fillId="0" borderId="22" applyNumberFormat="0"/>
    <xf numFmtId="0" fontId="98" fillId="0" borderId="22" applyNumberFormat="0">
      <alignment horizontal="right"/>
    </xf>
    <xf numFmtId="0" fontId="98" fillId="0" borderId="22" applyNumberFormat="0">
      <alignment horizontal="right"/>
    </xf>
    <xf numFmtId="0" fontId="98" fillId="0" borderId="22" applyNumberFormat="0">
      <alignment horizontal="right"/>
    </xf>
    <xf numFmtId="0" fontId="99" fillId="54" borderId="0" applyNumberFormat="0" applyBorder="0" applyAlignment="0" applyProtection="0"/>
    <xf numFmtId="0" fontId="71" fillId="0" borderId="31" applyNumberFormat="0" applyFont="0" applyFill="0" applyAlignment="0">
      <alignment vertical="center"/>
    </xf>
    <xf numFmtId="0" fontId="77" fillId="60" borderId="0"/>
    <xf numFmtId="176" fontId="100" fillId="0" borderId="0" applyFill="0" applyBorder="0" applyAlignment="0"/>
    <xf numFmtId="0" fontId="47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169" fontId="100" fillId="0" borderId="0" applyFill="0" applyBorder="0" applyAlignment="0"/>
    <xf numFmtId="178" fontId="39" fillId="0" borderId="0" applyFill="0" applyBorder="0" applyAlignment="0"/>
    <xf numFmtId="174" fontId="101" fillId="0" borderId="0" applyFill="0" applyBorder="0" applyAlignment="0"/>
    <xf numFmtId="179" fontId="44" fillId="0" borderId="0" applyFill="0" applyBorder="0" applyAlignment="0"/>
    <xf numFmtId="180" fontId="101" fillId="0" borderId="0" applyFill="0" applyBorder="0" applyAlignment="0"/>
    <xf numFmtId="181" fontId="44" fillId="0" borderId="0" applyFill="0" applyBorder="0" applyAlignment="0"/>
    <xf numFmtId="176" fontId="100" fillId="0" borderId="0" applyFill="0" applyBorder="0" applyAlignment="0"/>
    <xf numFmtId="182" fontId="39" fillId="0" borderId="0" applyFill="0" applyBorder="0" applyAlignment="0"/>
    <xf numFmtId="183" fontId="101" fillId="0" borderId="0" applyFill="0" applyBorder="0" applyAlignment="0"/>
    <xf numFmtId="184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172" fontId="24" fillId="60" borderId="34"/>
    <xf numFmtId="172" fontId="24" fillId="60" borderId="34"/>
    <xf numFmtId="172" fontId="24" fillId="60" borderId="34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92" fillId="67" borderId="18" applyNumberFormat="0" applyAlignment="0" applyProtection="0"/>
    <xf numFmtId="0" fontId="92" fillId="67" borderId="18" applyNumberFormat="0" applyAlignment="0" applyProtection="0"/>
    <xf numFmtId="0" fontId="102" fillId="67" borderId="18" applyNumberFormat="0" applyAlignment="0" applyProtection="0"/>
    <xf numFmtId="0" fontId="92" fillId="67" borderId="18" applyNumberFormat="0" applyAlignment="0" applyProtection="0"/>
    <xf numFmtId="0" fontId="92" fillId="67" borderId="18" applyNumberFormat="0" applyAlignment="0" applyProtection="0"/>
    <xf numFmtId="0" fontId="92" fillId="67" borderId="18" applyNumberFormat="0" applyAlignment="0" applyProtection="0"/>
    <xf numFmtId="0" fontId="104" fillId="0" borderId="35"/>
    <xf numFmtId="0" fontId="105" fillId="74" borderId="36" applyNumberFormat="0" applyAlignment="0" applyProtection="0"/>
    <xf numFmtId="0" fontId="106" fillId="0" borderId="37" applyNumberFormat="0" applyFill="0" applyAlignment="0" applyProtection="0"/>
    <xf numFmtId="0" fontId="57" fillId="0" borderId="0" applyFill="0" applyBorder="0" applyProtection="0">
      <alignment horizontal="right"/>
    </xf>
    <xf numFmtId="3" fontId="107" fillId="0" borderId="38"/>
    <xf numFmtId="3" fontId="107" fillId="0" borderId="38"/>
    <xf numFmtId="0" fontId="95" fillId="74" borderId="36" applyNumberFormat="0" applyAlignment="0" applyProtection="0"/>
    <xf numFmtId="0" fontId="105" fillId="74" borderId="36" applyNumberFormat="0" applyAlignment="0" applyProtection="0"/>
    <xf numFmtId="0" fontId="105" fillId="75" borderId="36" applyNumberFormat="0" applyAlignment="0" applyProtection="0"/>
    <xf numFmtId="0" fontId="105" fillId="75" borderId="36" applyNumberFormat="0" applyAlignment="0" applyProtection="0"/>
    <xf numFmtId="0" fontId="108" fillId="52" borderId="25" applyNumberFormat="0" applyAlignment="0" applyProtection="0"/>
    <xf numFmtId="0" fontId="108" fillId="52" borderId="25" applyNumberFormat="0" applyAlignment="0" applyProtection="0"/>
    <xf numFmtId="0" fontId="108" fillId="52" borderId="25" applyNumberFormat="0" applyAlignment="0" applyProtection="0"/>
    <xf numFmtId="0" fontId="24" fillId="0" borderId="0"/>
    <xf numFmtId="0" fontId="93" fillId="76" borderId="38" applyNumberFormat="0" applyBorder="0" applyProtection="0">
      <alignment horizontal="center" vertical="center" wrapText="1"/>
    </xf>
    <xf numFmtId="0" fontId="94" fillId="76" borderId="38" applyNumberFormat="0" applyBorder="0" applyProtection="0">
      <alignment horizontal="center" vertical="center" wrapText="1"/>
    </xf>
    <xf numFmtId="185" fontId="44" fillId="0" borderId="0"/>
    <xf numFmtId="185" fontId="44" fillId="0" borderId="0"/>
    <xf numFmtId="185" fontId="44" fillId="0" borderId="0"/>
    <xf numFmtId="185" fontId="44" fillId="0" borderId="0"/>
    <xf numFmtId="185" fontId="44" fillId="0" borderId="0"/>
    <xf numFmtId="185" fontId="44" fillId="0" borderId="0"/>
    <xf numFmtId="185" fontId="44" fillId="0" borderId="0"/>
    <xf numFmtId="185" fontId="44" fillId="0" borderId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86" fontId="44" fillId="0" borderId="0" applyFont="0" applyFill="0" applyBorder="0" applyAlignment="0" applyProtection="0"/>
    <xf numFmtId="168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82" fontId="39" fillId="0" borderId="0" applyFont="0" applyFill="0" applyBorder="0" applyAlignment="0" applyProtection="0"/>
    <xf numFmtId="38" fontId="109" fillId="0" borderId="0">
      <alignment horizontal="center"/>
      <protection locked="0"/>
    </xf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10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28" fillId="0" borderId="0" applyFont="0" applyFill="0" applyBorder="0" applyAlignment="0" applyProtection="0"/>
    <xf numFmtId="188" fontId="44" fillId="0" borderId="0" applyFont="0" applyFill="0" applyBorder="0" applyAlignment="0" applyProtection="0"/>
    <xf numFmtId="164" fontId="110" fillId="0" borderId="0" applyFont="0" applyFill="0" applyBorder="0" applyAlignment="0" applyProtection="0"/>
    <xf numFmtId="189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6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60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60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110" fillId="0" borderId="0" applyFont="0" applyFill="0" applyBorder="0" applyAlignment="0" applyProtection="0"/>
    <xf numFmtId="187" fontId="60" fillId="0" borderId="0" applyFont="0" applyFill="0" applyBorder="0" applyAlignment="0" applyProtection="0"/>
    <xf numFmtId="164" fontId="112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110" fillId="0" borderId="0" applyFont="0" applyFill="0" applyBorder="0" applyAlignment="0" applyProtection="0"/>
    <xf numFmtId="164" fontId="1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113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24" fillId="0" borderId="0"/>
    <xf numFmtId="37" fontId="73" fillId="0" borderId="0" applyFont="0" applyFill="0" applyBorder="0" applyAlignment="0" applyProtection="0"/>
    <xf numFmtId="164" fontId="24" fillId="0" borderId="0" applyFont="0" applyFill="0" applyBorder="0" applyAlignment="0" applyProtection="0"/>
    <xf numFmtId="37" fontId="24" fillId="0" borderId="0" applyFont="0" applyFill="0" applyBorder="0" applyAlignment="0" applyProtection="0"/>
    <xf numFmtId="0" fontId="40" fillId="0" borderId="0"/>
    <xf numFmtId="0" fontId="114" fillId="0" borderId="0"/>
    <xf numFmtId="0" fontId="40" fillId="0" borderId="0"/>
    <xf numFmtId="0" fontId="40" fillId="0" borderId="0"/>
    <xf numFmtId="3" fontId="24" fillId="77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174" fontId="44" fillId="0" borderId="0" applyFont="0" applyFill="0" applyBorder="0" applyAlignment="0" applyProtection="0"/>
    <xf numFmtId="0" fontId="114" fillId="0" borderId="0"/>
    <xf numFmtId="0" fontId="40" fillId="0" borderId="0"/>
    <xf numFmtId="0" fontId="44" fillId="0" borderId="0" applyFont="0" applyFill="0" applyBorder="0" applyAlignment="0" applyProtection="0"/>
    <xf numFmtId="39" fontId="2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15" fillId="0" borderId="0"/>
    <xf numFmtId="0" fontId="115" fillId="0" borderId="0"/>
    <xf numFmtId="0" fontId="116" fillId="0" borderId="0" applyNumberFormat="0" applyAlignment="0">
      <alignment horizontal="left"/>
    </xf>
    <xf numFmtId="0" fontId="115" fillId="0" borderId="39" applyFont="0" applyFill="0" applyBorder="0" applyAlignment="0" applyProtection="0"/>
    <xf numFmtId="0" fontId="115" fillId="0" borderId="39" applyFont="0" applyFill="0" applyBorder="0" applyAlignment="0" applyProtection="0"/>
    <xf numFmtId="0" fontId="115" fillId="0" borderId="39" applyFont="0" applyFill="0" applyBorder="0" applyAlignment="0" applyProtection="0"/>
    <xf numFmtId="0" fontId="101" fillId="0" borderId="0" applyNumberFormat="0" applyAlignment="0"/>
    <xf numFmtId="0" fontId="117" fillId="0" borderId="0" applyFont="0" applyFill="0" applyBorder="0" applyAlignment="0" applyProtection="0"/>
    <xf numFmtId="177" fontId="100" fillId="0" borderId="0" applyFont="0" applyFill="0" applyBorder="0" applyAlignment="0" applyProtection="0"/>
    <xf numFmtId="174" fontId="39" fillId="0" borderId="0" applyFont="0" applyFill="0" applyBorder="0" applyAlignment="0" applyProtection="0"/>
    <xf numFmtId="190" fontId="4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91" fontId="24" fillId="77" borderId="0" applyFont="0" applyFill="0" applyBorder="0" applyAlignment="0" applyProtection="0"/>
    <xf numFmtId="0" fontId="24" fillId="0" borderId="0" applyFont="0" applyFill="0" applyBorder="0" applyAlignment="0" applyProtection="0"/>
    <xf numFmtId="0" fontId="118" fillId="78" borderId="40" applyNumberFormat="0" applyFont="0" applyBorder="0" applyAlignment="0" applyProtection="0"/>
    <xf numFmtId="15" fontId="119" fillId="0" borderId="0" applyFill="0" applyBorder="0" applyAlignment="0" applyProtection="0"/>
    <xf numFmtId="192" fontId="120" fillId="0" borderId="0" applyFont="0" applyFill="0" applyBorder="0" applyAlignment="0" applyProtection="0"/>
    <xf numFmtId="0" fontId="121" fillId="0" borderId="41"/>
    <xf numFmtId="0" fontId="121" fillId="0" borderId="41"/>
    <xf numFmtId="0" fontId="121" fillId="0" borderId="41"/>
    <xf numFmtId="0" fontId="121" fillId="0" borderId="41"/>
    <xf numFmtId="14" fontId="47" fillId="0" borderId="0" applyFill="0" applyBorder="0" applyAlignment="0"/>
    <xf numFmtId="22" fontId="25" fillId="0" borderId="0" applyFill="0" applyBorder="0" applyProtection="0">
      <alignment horizontal="right"/>
    </xf>
    <xf numFmtId="14" fontId="44" fillId="0" borderId="0" applyFont="0" applyFill="0" applyBorder="0" applyAlignment="0" applyProtection="0">
      <alignment vertical="center" wrapText="1"/>
    </xf>
    <xf numFmtId="17" fontId="22" fillId="79" borderId="42">
      <alignment horizontal="center"/>
    </xf>
    <xf numFmtId="193" fontId="122" fillId="0" borderId="0" applyFill="0" applyBorder="0" applyProtection="0"/>
    <xf numFmtId="193" fontId="122" fillId="0" borderId="15" applyFill="0" applyProtection="0"/>
    <xf numFmtId="174" fontId="24" fillId="0" borderId="0"/>
    <xf numFmtId="38" fontId="59" fillId="0" borderId="43">
      <alignment vertical="center"/>
    </xf>
    <xf numFmtId="186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0" fontId="123" fillId="0" borderId="0">
      <protection locked="0"/>
    </xf>
    <xf numFmtId="0" fontId="57" fillId="0" borderId="0" applyFont="0" applyFill="0" applyBorder="0" applyAlignment="0" applyProtection="0">
      <alignment horizontal="right"/>
    </xf>
    <xf numFmtId="0" fontId="57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0" fontId="124" fillId="0" borderId="0" applyNumberFormat="0" applyFill="0" applyBorder="0" applyAlignment="0" applyProtection="0"/>
    <xf numFmtId="0" fontId="125" fillId="37" borderId="44" applyNumberFormat="0" applyAlignment="0" applyProtection="0"/>
    <xf numFmtId="0" fontId="125" fillId="37" borderId="44" applyNumberFormat="0" applyAlignment="0" applyProtection="0"/>
    <xf numFmtId="0" fontId="125" fillId="37" borderId="44" applyNumberFormat="0" applyAlignment="0" applyProtection="0"/>
    <xf numFmtId="0" fontId="126" fillId="0" borderId="0">
      <protection locked="0"/>
    </xf>
    <xf numFmtId="0" fontId="126" fillId="0" borderId="0">
      <protection locked="0"/>
    </xf>
    <xf numFmtId="0" fontId="65" fillId="62" borderId="0" applyNumberFormat="0" applyBorder="0" applyAlignment="0" applyProtection="0"/>
    <xf numFmtId="0" fontId="65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65" fillId="41" borderId="0" applyNumberFormat="0" applyBorder="0" applyAlignment="0" applyProtection="0"/>
    <xf numFmtId="176" fontId="100" fillId="0" borderId="0" applyFill="0" applyBorder="0" applyAlignment="0"/>
    <xf numFmtId="182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176" fontId="100" fillId="0" borderId="0" applyFill="0" applyBorder="0" applyAlignment="0"/>
    <xf numFmtId="182" fontId="39" fillId="0" borderId="0" applyFill="0" applyBorder="0" applyAlignment="0"/>
    <xf numFmtId="183" fontId="101" fillId="0" borderId="0" applyFill="0" applyBorder="0" applyAlignment="0"/>
    <xf numFmtId="184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0" fontId="127" fillId="0" borderId="0" applyNumberFormat="0" applyAlignment="0">
      <alignment horizontal="left"/>
    </xf>
    <xf numFmtId="0" fontId="125" fillId="37" borderId="44" applyNumberFormat="0" applyAlignment="0" applyProtection="0"/>
    <xf numFmtId="0" fontId="125" fillId="37" borderId="44" applyNumberFormat="0" applyAlignment="0" applyProtection="0"/>
    <xf numFmtId="0" fontId="125" fillId="37" borderId="44" applyNumberFormat="0" applyAlignment="0" applyProtection="0"/>
    <xf numFmtId="0" fontId="128" fillId="80" borderId="45"/>
    <xf numFmtId="0" fontId="128" fillId="80" borderId="45"/>
    <xf numFmtId="0" fontId="129" fillId="0" borderId="46" applyNumberFormat="0" applyFill="0" applyAlignment="0" applyProtection="0"/>
    <xf numFmtId="0" fontId="129" fillId="0" borderId="46" applyNumberFormat="0" applyFill="0" applyAlignment="0" applyProtection="0"/>
    <xf numFmtId="0" fontId="129" fillId="0" borderId="46" applyNumberFormat="0" applyFill="0" applyAlignment="0" applyProtection="0"/>
    <xf numFmtId="0" fontId="130" fillId="0" borderId="0" applyNumberFormat="0" applyFill="0" applyBorder="0" applyAlignment="0" applyProtection="0"/>
    <xf numFmtId="0" fontId="34" fillId="0" borderId="0"/>
    <xf numFmtId="2" fontId="131" fillId="0" borderId="0"/>
    <xf numFmtId="194" fontId="132" fillId="0" borderId="0" applyFont="0" applyFill="0" applyBorder="0" applyAlignment="0" applyProtection="0"/>
    <xf numFmtId="195" fontId="44" fillId="0" borderId="0" applyFont="0" applyFill="0" applyBorder="0" applyAlignment="0" applyProtection="0"/>
    <xf numFmtId="0" fontId="71" fillId="0" borderId="0" applyFont="0" applyFill="0" applyBorder="0" applyAlignment="0">
      <alignment vertical="center"/>
    </xf>
    <xf numFmtId="0" fontId="13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0" fontId="135" fillId="73" borderId="47">
      <alignment horizontal="left"/>
    </xf>
    <xf numFmtId="0" fontId="123" fillId="0" borderId="0">
      <protection locked="0"/>
    </xf>
    <xf numFmtId="196" fontId="136" fillId="78" borderId="48" applyFont="0" applyBorder="0">
      <protection locked="0"/>
    </xf>
    <xf numFmtId="0" fontId="123" fillId="0" borderId="0">
      <protection locked="0"/>
    </xf>
    <xf numFmtId="0" fontId="24" fillId="0" borderId="0" applyFont="0" applyFill="0" applyBorder="0" applyAlignment="0" applyProtection="0"/>
    <xf numFmtId="0" fontId="137" fillId="0" borderId="0" applyFont="0" applyFill="0" applyBorder="0" applyAlignment="0" applyProtection="0">
      <alignment horizontal="right"/>
    </xf>
    <xf numFmtId="0" fontId="138" fillId="0" borderId="0" applyNumberFormat="0" applyFill="0" applyBorder="0" applyAlignment="0" applyProtection="0"/>
    <xf numFmtId="0" fontId="139" fillId="0" borderId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/>
    <xf numFmtId="0" fontId="24" fillId="0" borderId="0"/>
    <xf numFmtId="0" fontId="57" fillId="0" borderId="0" applyFill="0" applyBorder="0">
      <alignment horizontal="right"/>
    </xf>
    <xf numFmtId="0" fontId="143" fillId="0" borderId="49" applyNumberFormat="0" applyFill="0" applyAlignment="0" applyProtection="0"/>
    <xf numFmtId="0" fontId="143" fillId="0" borderId="49" applyNumberFormat="0" applyFill="0" applyAlignment="0" applyProtection="0"/>
    <xf numFmtId="0" fontId="143" fillId="0" borderId="49" applyNumberFormat="0" applyFill="0" applyAlignment="0" applyProtection="0"/>
    <xf numFmtId="0" fontId="144" fillId="0" borderId="0"/>
    <xf numFmtId="0" fontId="143" fillId="0" borderId="49" applyNumberFormat="0" applyFill="0" applyAlignment="0" applyProtection="0"/>
    <xf numFmtId="0" fontId="143" fillId="0" borderId="49" applyNumberFormat="0" applyFill="0" applyAlignment="0" applyProtection="0"/>
    <xf numFmtId="0" fontId="145" fillId="0" borderId="0"/>
    <xf numFmtId="0" fontId="145" fillId="0" borderId="0"/>
    <xf numFmtId="0" fontId="145" fillId="0" borderId="0"/>
    <xf numFmtId="0" fontId="143" fillId="0" borderId="49" applyNumberFormat="0" applyFill="0" applyAlignment="0" applyProtection="0"/>
    <xf numFmtId="0" fontId="143" fillId="0" borderId="49" applyNumberFormat="0" applyFill="0" applyAlignment="0" applyProtection="0"/>
    <xf numFmtId="0" fontId="145" fillId="0" borderId="0"/>
    <xf numFmtId="0" fontId="146" fillId="60" borderId="0" applyNumberFormat="0" applyBorder="0">
      <alignment horizontal="center" vertical="center"/>
    </xf>
    <xf numFmtId="0" fontId="147" fillId="39" borderId="44" applyNumberFormat="0" applyAlignment="0" applyProtection="0"/>
    <xf numFmtId="0" fontId="147" fillId="39" borderId="44" applyNumberFormat="0" applyAlignment="0" applyProtection="0"/>
    <xf numFmtId="0" fontId="147" fillId="39" borderId="44" applyNumberFormat="0" applyAlignment="0" applyProtection="0"/>
    <xf numFmtId="0" fontId="148" fillId="54" borderId="0" applyNumberFormat="0" applyBorder="0" applyAlignment="0" applyProtection="0"/>
    <xf numFmtId="0" fontId="99" fillId="54" borderId="0" applyNumberFormat="0" applyBorder="0" applyAlignment="0" applyProtection="0"/>
    <xf numFmtId="0" fontId="149" fillId="2" borderId="0" applyNumberFormat="0" applyBorder="0" applyAlignment="0" applyProtection="0"/>
    <xf numFmtId="0" fontId="150" fillId="54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38" fontId="128" fillId="60" borderId="0" applyNumberFormat="0" applyBorder="0" applyAlignment="0" applyProtection="0"/>
    <xf numFmtId="0" fontId="120" fillId="0" borderId="47" applyFill="0" applyBorder="0" applyProtection="0">
      <alignment horizontal="left"/>
    </xf>
    <xf numFmtId="0" fontId="151" fillId="69" borderId="0"/>
    <xf numFmtId="0" fontId="99" fillId="54" borderId="0" applyNumberFormat="0" applyBorder="0" applyAlignment="0" applyProtection="0"/>
    <xf numFmtId="38" fontId="19" fillId="0" borderId="0" applyNumberFormat="0"/>
    <xf numFmtId="0" fontId="152" fillId="82" borderId="50" applyNumberFormat="0" applyBorder="0" applyAlignment="0">
      <alignment horizontal="centerContinuous"/>
    </xf>
    <xf numFmtId="0" fontId="153" fillId="0" borderId="51" applyNumberFormat="0" applyAlignment="0" applyProtection="0">
      <alignment horizontal="left" vertical="center"/>
    </xf>
    <xf numFmtId="0" fontId="154" fillId="0" borderId="51" applyNumberFormat="0" applyAlignment="0" applyProtection="0">
      <alignment horizontal="left" vertical="center"/>
    </xf>
    <xf numFmtId="0" fontId="153" fillId="0" borderId="10">
      <alignment horizontal="left" vertical="center"/>
    </xf>
    <xf numFmtId="0" fontId="153" fillId="0" borderId="10">
      <alignment horizontal="left" vertical="center"/>
    </xf>
    <xf numFmtId="0" fontId="153" fillId="0" borderId="10">
      <alignment horizontal="left" vertical="center"/>
    </xf>
    <xf numFmtId="0" fontId="153" fillId="0" borderId="10">
      <alignment horizontal="left" vertical="center"/>
    </xf>
    <xf numFmtId="0" fontId="153" fillId="0" borderId="10">
      <alignment horizontal="left" vertical="center"/>
    </xf>
    <xf numFmtId="0" fontId="153" fillId="0" borderId="10">
      <alignment horizontal="left" vertical="center"/>
    </xf>
    <xf numFmtId="0" fontId="121" fillId="0" borderId="0"/>
    <xf numFmtId="0" fontId="155" fillId="83" borderId="52" applyProtection="0">
      <alignment horizontal="center"/>
    </xf>
    <xf numFmtId="0" fontId="156" fillId="0" borderId="53" applyNumberFormat="0" applyFill="0" applyAlignment="0" applyProtection="0"/>
    <xf numFmtId="0" fontId="157" fillId="0" borderId="53" applyNumberFormat="0" applyFill="0" applyAlignment="0" applyProtection="0"/>
    <xf numFmtId="0" fontId="158" fillId="0" borderId="54" applyNumberFormat="0" applyFill="0" applyAlignment="0" applyProtection="0"/>
    <xf numFmtId="0" fontId="158" fillId="0" borderId="54" applyNumberFormat="0" applyFill="0" applyAlignment="0" applyProtection="0"/>
    <xf numFmtId="0" fontId="159" fillId="0" borderId="55" applyNumberFormat="0" applyFill="0" applyAlignment="0" applyProtection="0"/>
    <xf numFmtId="0" fontId="160" fillId="0" borderId="55" applyNumberFormat="0" applyFill="0" applyAlignment="0" applyProtection="0"/>
    <xf numFmtId="0" fontId="161" fillId="0" borderId="55" applyNumberFormat="0" applyFill="0" applyAlignment="0" applyProtection="0"/>
    <xf numFmtId="0" fontId="161" fillId="0" borderId="55" applyNumberFormat="0" applyFill="0" applyAlignment="0" applyProtection="0"/>
    <xf numFmtId="0" fontId="162" fillId="0" borderId="56" applyNumberFormat="0" applyFill="0" applyAlignment="0" applyProtection="0"/>
    <xf numFmtId="0" fontId="163" fillId="0" borderId="56" applyNumberFormat="0" applyFill="0" applyAlignment="0" applyProtection="0"/>
    <xf numFmtId="0" fontId="164" fillId="0" borderId="57" applyNumberFormat="0" applyFill="0" applyAlignment="0" applyProtection="0"/>
    <xf numFmtId="0" fontId="164" fillId="0" borderId="57" applyNumberFormat="0" applyFill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5" fillId="83" borderId="52" applyProtection="0">
      <alignment horizontal="center"/>
    </xf>
    <xf numFmtId="0" fontId="165" fillId="0" borderId="0"/>
    <xf numFmtId="0" fontId="166" fillId="0" borderId="0"/>
    <xf numFmtId="0" fontId="167" fillId="0" borderId="0"/>
    <xf numFmtId="0" fontId="168" fillId="0" borderId="0"/>
    <xf numFmtId="0" fontId="169" fillId="0" borderId="0"/>
    <xf numFmtId="0" fontId="120" fillId="0" borderId="0" applyFill="0" applyBorder="0" applyProtection="0">
      <alignment horizontal="right"/>
    </xf>
    <xf numFmtId="164" fontId="170" fillId="0" borderId="58"/>
    <xf numFmtId="164" fontId="170" fillId="0" borderId="58"/>
    <xf numFmtId="0" fontId="171" fillId="84" borderId="0"/>
    <xf numFmtId="0" fontId="172" fillId="70" borderId="0"/>
    <xf numFmtId="0" fontId="173" fillId="0" borderId="0"/>
    <xf numFmtId="0" fontId="174" fillId="52" borderId="18" applyNumberFormat="0" applyAlignment="0" applyProtection="0"/>
    <xf numFmtId="0" fontId="174" fillId="52" borderId="18" applyNumberFormat="0" applyAlignment="0" applyProtection="0"/>
    <xf numFmtId="0" fontId="174" fillId="52" borderId="18" applyNumberFormat="0" applyAlignment="0" applyProtection="0"/>
    <xf numFmtId="0" fontId="76" fillId="0" borderId="0" applyNumberFormat="0" applyFill="0" applyBorder="0" applyAlignment="0" applyProtection="0"/>
    <xf numFmtId="0" fontId="175" fillId="0" borderId="0" applyNumberFormat="0" applyFill="0" applyBorder="0" applyAlignment="0">
      <protection locked="0"/>
    </xf>
    <xf numFmtId="197" fontId="176" fillId="0" borderId="0" applyNumberFormat="0" applyFill="0" applyBorder="0" applyAlignment="0" applyProtection="0"/>
    <xf numFmtId="0" fontId="177" fillId="0" borderId="0"/>
    <xf numFmtId="0" fontId="138" fillId="0" borderId="0" applyNumberFormat="0" applyFill="0" applyBorder="0" applyAlignment="0" applyProtection="0"/>
    <xf numFmtId="0" fontId="142" fillId="0" borderId="0"/>
    <xf numFmtId="0" fontId="178" fillId="0" borderId="0"/>
    <xf numFmtId="0" fontId="179" fillId="0" borderId="0" applyNumberFormat="0" applyFill="0" applyBorder="0" applyAlignment="0" applyProtection="0"/>
    <xf numFmtId="0" fontId="139" fillId="0" borderId="0"/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/>
    <xf numFmtId="0" fontId="180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139" fillId="0" borderId="0"/>
    <xf numFmtId="0" fontId="183" fillId="0" borderId="0" applyNumberFormat="0" applyFill="0" applyBorder="0" applyAlignment="0" applyProtection="0">
      <alignment vertical="top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85" fillId="0" borderId="0"/>
    <xf numFmtId="0" fontId="83" fillId="40" borderId="0" applyNumberFormat="0" applyBorder="0" applyAlignment="0" applyProtection="0"/>
    <xf numFmtId="0" fontId="186" fillId="60" borderId="0" applyNumberFormat="0" applyFill="0" applyBorder="0" applyProtection="0">
      <alignment horizontal="left" vertical="center"/>
    </xf>
    <xf numFmtId="166" fontId="187" fillId="0" borderId="59" applyNumberFormat="0" applyFill="0" applyBorder="0" applyAlignment="0">
      <alignment horizontal="right"/>
    </xf>
    <xf numFmtId="0" fontId="188" fillId="0" borderId="0" applyNumberFormat="0" applyFill="0" applyBorder="0" applyAlignment="0"/>
    <xf numFmtId="0" fontId="189" fillId="37" borderId="18" applyNumberFormat="0" applyAlignment="0" applyProtection="0"/>
    <xf numFmtId="9" fontId="131" fillId="0" borderId="0" applyAlignment="0">
      <alignment horizontal="center"/>
    </xf>
    <xf numFmtId="10" fontId="128" fillId="85" borderId="38" applyNumberFormat="0" applyBorder="0" applyAlignment="0" applyProtection="0"/>
    <xf numFmtId="10" fontId="128" fillId="85" borderId="38" applyNumberFormat="0" applyBorder="0" applyAlignment="0" applyProtection="0"/>
    <xf numFmtId="10" fontId="128" fillId="85" borderId="38" applyNumberFormat="0" applyBorder="0" applyAlignment="0" applyProtection="0"/>
    <xf numFmtId="10" fontId="128" fillId="85" borderId="38" applyNumberFormat="0" applyBorder="0" applyAlignment="0" applyProtection="0"/>
    <xf numFmtId="10" fontId="128" fillId="85" borderId="38" applyNumberFormat="0" applyBorder="0" applyAlignment="0" applyProtection="0"/>
    <xf numFmtId="10" fontId="128" fillId="85" borderId="38" applyNumberFormat="0" applyBorder="0" applyAlignment="0" applyProtection="0"/>
    <xf numFmtId="0" fontId="189" fillId="37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89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25" fillId="37" borderId="18" applyNumberFormat="0" applyAlignment="0" applyProtection="0"/>
    <xf numFmtId="0" fontId="190" fillId="86" borderId="18" applyNumberFormat="0" applyAlignment="0" applyProtection="0"/>
    <xf numFmtId="174" fontId="191" fillId="50" borderId="0"/>
    <xf numFmtId="198" fontId="192" fillId="0" borderId="0" applyNumberFormat="0" applyBorder="0" applyProtection="0"/>
    <xf numFmtId="198" fontId="193" fillId="0" borderId="0"/>
    <xf numFmtId="0" fontId="193" fillId="87" borderId="0" applyNumberFormat="0" applyBorder="0" applyProtection="0">
      <alignment horizontal="center" vertical="center"/>
    </xf>
    <xf numFmtId="10" fontId="194" fillId="0" borderId="0"/>
    <xf numFmtId="0" fontId="125" fillId="37" borderId="18" applyNumberFormat="0" applyAlignment="0" applyProtection="0"/>
    <xf numFmtId="0" fontId="119" fillId="0" borderId="0" applyNumberFormat="0" applyFill="0" applyBorder="0" applyAlignment="0">
      <protection locked="0"/>
    </xf>
    <xf numFmtId="172" fontId="2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4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172" fontId="24" fillId="66" borderId="18"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96" fillId="74" borderId="36" applyNumberFormat="0" applyAlignment="0" applyProtection="0"/>
    <xf numFmtId="0" fontId="197" fillId="0" borderId="0">
      <alignment vertical="center"/>
    </xf>
    <xf numFmtId="0" fontId="198" fillId="38" borderId="0" applyNumberFormat="0" applyBorder="0" applyAlignment="0" applyProtection="0"/>
    <xf numFmtId="0" fontId="199" fillId="0" borderId="60" applyNumberFormat="0" applyAlignment="0" applyProtection="0"/>
    <xf numFmtId="0" fontId="200" fillId="52" borderId="0" applyNumberFormat="0" applyAlignment="0" applyProtection="0"/>
    <xf numFmtId="0" fontId="201" fillId="0" borderId="60" applyNumberFormat="0" applyAlignment="0" applyProtection="0"/>
    <xf numFmtId="0" fontId="152" fillId="62" borderId="0" applyNumberFormat="0" applyAlignment="0" applyProtection="0"/>
    <xf numFmtId="0" fontId="202" fillId="0" borderId="0" applyNumberFormat="0" applyFill="0" applyBorder="0" applyAlignment="0"/>
    <xf numFmtId="0" fontId="52" fillId="0" borderId="0"/>
    <xf numFmtId="0" fontId="57" fillId="0" borderId="0"/>
    <xf numFmtId="0" fontId="177" fillId="0" borderId="0"/>
    <xf numFmtId="199" fontId="24" fillId="0" borderId="61" applyFont="0" applyFill="0" applyBorder="0" applyAlignment="0" applyProtection="0"/>
    <xf numFmtId="200" fontId="44" fillId="0" borderId="61" applyFont="0" applyFill="0" applyBorder="0" applyAlignment="0" applyProtection="0"/>
    <xf numFmtId="0" fontId="177" fillId="0" borderId="0"/>
    <xf numFmtId="201" fontId="203" fillId="0" borderId="0" applyFont="0" applyFill="0" applyBorder="0" applyAlignment="0" applyProtection="0"/>
    <xf numFmtId="202" fontId="203" fillId="0" borderId="0" applyFont="0" applyFill="0" applyBorder="0" applyAlignment="0" applyProtection="0"/>
    <xf numFmtId="0" fontId="204" fillId="0" borderId="0" applyProtection="0">
      <alignment vertical="center"/>
      <protection locked="0"/>
    </xf>
    <xf numFmtId="0" fontId="204" fillId="0" borderId="0" applyNumberFormat="0" applyProtection="0">
      <alignment vertical="top"/>
      <protection locked="0"/>
    </xf>
    <xf numFmtId="0" fontId="205" fillId="0" borderId="62" applyAlignment="0"/>
    <xf numFmtId="0" fontId="206" fillId="55" borderId="0" applyNumberFormat="0" applyBorder="0" applyAlignment="0" applyProtection="0"/>
    <xf numFmtId="38" fontId="207" fillId="0" borderId="0"/>
    <xf numFmtId="38" fontId="208" fillId="0" borderId="0"/>
    <xf numFmtId="38" fontId="209" fillId="0" borderId="0"/>
    <xf numFmtId="38" fontId="210" fillId="0" borderId="0"/>
    <xf numFmtId="0" fontId="211" fillId="0" borderId="0"/>
    <xf numFmtId="0" fontId="211" fillId="0" borderId="0"/>
    <xf numFmtId="0" fontId="57" fillId="0" borderId="0" applyFont="0" applyFill="0" applyBorder="0" applyAlignment="0" applyProtection="0">
      <alignment horizontal="right"/>
    </xf>
    <xf numFmtId="3" fontId="188" fillId="0" borderId="11" applyFill="0" applyBorder="0"/>
    <xf numFmtId="203" fontId="128" fillId="0" borderId="0" applyNumberFormat="0" applyFont="0" applyAlignment="0"/>
    <xf numFmtId="0" fontId="122" fillId="88" borderId="0" applyNumberFormat="0" applyFont="0" applyBorder="0" applyProtection="0"/>
    <xf numFmtId="0" fontId="212" fillId="0" borderId="63"/>
    <xf numFmtId="0" fontId="212" fillId="0" borderId="63"/>
    <xf numFmtId="0" fontId="212" fillId="0" borderId="63"/>
    <xf numFmtId="176" fontId="100" fillId="0" borderId="0" applyFill="0" applyBorder="0" applyAlignment="0"/>
    <xf numFmtId="182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176" fontId="100" fillId="0" borderId="0" applyFill="0" applyBorder="0" applyAlignment="0"/>
    <xf numFmtId="182" fontId="39" fillId="0" borderId="0" applyFill="0" applyBorder="0" applyAlignment="0"/>
    <xf numFmtId="183" fontId="101" fillId="0" borderId="0" applyFill="0" applyBorder="0" applyAlignment="0"/>
    <xf numFmtId="184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0" fontId="213" fillId="0" borderId="37" applyNumberFormat="0" applyFill="0" applyAlignment="0" applyProtection="0"/>
    <xf numFmtId="0" fontId="106" fillId="0" borderId="37" applyNumberFormat="0" applyFill="0" applyAlignment="0" applyProtection="0"/>
    <xf numFmtId="0" fontId="214" fillId="0" borderId="64" applyNumberFormat="0" applyFill="0" applyAlignment="0" applyProtection="0"/>
    <xf numFmtId="0" fontId="214" fillId="0" borderId="64" applyNumberFormat="0" applyFill="0" applyAlignment="0" applyProtection="0"/>
    <xf numFmtId="174" fontId="215" fillId="89" borderId="0"/>
    <xf numFmtId="1" fontId="216" fillId="90" borderId="0"/>
    <xf numFmtId="0" fontId="44" fillId="0" borderId="0" applyFont="0" applyFill="0" applyBorder="0" applyAlignment="0" applyProtection="0"/>
    <xf numFmtId="0" fontId="71" fillId="0" borderId="0" applyFont="0" applyFill="0" applyBorder="0" applyAlignment="0">
      <alignment vertical="center"/>
    </xf>
    <xf numFmtId="0" fontId="171" fillId="0" borderId="0" applyNumberFormat="0" applyFill="0" applyBorder="0" applyProtection="0">
      <alignment horizontal="left" vertical="center"/>
    </xf>
    <xf numFmtId="0" fontId="59" fillId="0" borderId="0" applyFont="0" applyFill="0" applyBorder="0" applyAlignment="0" applyProtection="0"/>
    <xf numFmtId="204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2" fontId="217" fillId="0" borderId="65" applyFont="0" applyFill="0" applyBorder="0" applyAlignment="0"/>
    <xf numFmtId="206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23" fillId="0" borderId="0">
      <protection locked="0"/>
    </xf>
    <xf numFmtId="0" fontId="57" fillId="0" borderId="0" applyFill="0" applyBorder="0" applyProtection="0">
      <alignment horizontal="center"/>
    </xf>
    <xf numFmtId="208" fontId="107" fillId="0" borderId="0" applyFont="0" applyFill="0" applyBorder="0" applyAlignment="0" applyProtection="0"/>
    <xf numFmtId="209" fontId="107" fillId="0" borderId="0" applyFont="0" applyFill="0" applyBorder="0" applyAlignment="0" applyProtection="0"/>
    <xf numFmtId="0" fontId="81" fillId="0" borderId="0"/>
    <xf numFmtId="0" fontId="24" fillId="0" borderId="0"/>
    <xf numFmtId="174" fontId="111" fillId="0" borderId="0" applyFill="0" applyBorder="0" applyAlignment="0" applyProtection="0"/>
    <xf numFmtId="0" fontId="218" fillId="0" borderId="0" applyNumberFormat="0" applyFill="0" applyBorder="0" applyProtection="0">
      <alignment horizontal="left"/>
    </xf>
    <xf numFmtId="0" fontId="219" fillId="39" borderId="0" applyNumberFormat="0" applyBorder="0" applyAlignment="0" applyProtection="0"/>
    <xf numFmtId="0" fontId="220" fillId="39" borderId="0" applyNumberFormat="0" applyBorder="0" applyAlignment="0" applyProtection="0"/>
    <xf numFmtId="0" fontId="219" fillId="39" borderId="0" applyNumberFormat="0" applyBorder="0" applyAlignment="0" applyProtection="0"/>
    <xf numFmtId="0" fontId="219" fillId="86" borderId="0" applyNumberFormat="0" applyBorder="0" applyAlignment="0" applyProtection="0"/>
    <xf numFmtId="0" fontId="219" fillId="86" borderId="0" applyNumberFormat="0" applyBorder="0" applyAlignment="0" applyProtection="0"/>
    <xf numFmtId="0" fontId="122" fillId="0" borderId="0"/>
    <xf numFmtId="0" fontId="81" fillId="60" borderId="0">
      <protection locked="0"/>
    </xf>
    <xf numFmtId="37" fontId="221" fillId="0" borderId="0"/>
    <xf numFmtId="0" fontId="24" fillId="0" borderId="0"/>
    <xf numFmtId="0" fontId="24" fillId="0" borderId="0"/>
    <xf numFmtId="210" fontId="222" fillId="0" borderId="0"/>
    <xf numFmtId="211" fontId="223" fillId="0" borderId="0"/>
    <xf numFmtId="0" fontId="60" fillId="0" borderId="0"/>
    <xf numFmtId="0" fontId="44" fillId="0" borderId="0"/>
    <xf numFmtId="0" fontId="11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44" fillId="0" borderId="0"/>
    <xf numFmtId="0" fontId="44" fillId="0" borderId="0"/>
    <xf numFmtId="0" fontId="6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8" fillId="0" borderId="0"/>
    <xf numFmtId="0" fontId="60" fillId="0" borderId="0"/>
    <xf numFmtId="0" fontId="44" fillId="0" borderId="0"/>
    <xf numFmtId="0" fontId="110" fillId="0" borderId="0"/>
    <xf numFmtId="0" fontId="110" fillId="0" borderId="0"/>
    <xf numFmtId="0" fontId="61" fillId="0" borderId="0"/>
    <xf numFmtId="0" fontId="60" fillId="0" borderId="0"/>
    <xf numFmtId="0" fontId="44" fillId="0" borderId="0"/>
    <xf numFmtId="0" fontId="61" fillId="0" borderId="0"/>
    <xf numFmtId="0" fontId="4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44" fillId="0" borderId="0"/>
    <xf numFmtId="0" fontId="60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71" fillId="0" borderId="0"/>
    <xf numFmtId="0" fontId="60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44" fillId="0" borderId="0"/>
    <xf numFmtId="0" fontId="60" fillId="0" borderId="0"/>
    <xf numFmtId="0" fontId="47" fillId="0" borderId="0"/>
    <xf numFmtId="0" fontId="4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9" fillId="0" borderId="0"/>
    <xf numFmtId="0" fontId="110" fillId="0" borderId="0"/>
    <xf numFmtId="0" fontId="6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224" fillId="0" borderId="0" applyNumberFormat="0" applyProtection="0">
      <alignment horizont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4" fillId="0" borderId="0"/>
    <xf numFmtId="0" fontId="112" fillId="0" borderId="0"/>
    <xf numFmtId="0" fontId="24" fillId="0" borderId="0"/>
    <xf numFmtId="0" fontId="224" fillId="0" borderId="0" applyNumberFormat="0" applyProtection="0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110" fillId="0" borderId="0"/>
    <xf numFmtId="0" fontId="110" fillId="0" borderId="0"/>
    <xf numFmtId="0" fontId="110" fillId="0" borderId="0"/>
    <xf numFmtId="0" fontId="112" fillId="0" borderId="0"/>
    <xf numFmtId="0" fontId="24" fillId="0" borderId="0"/>
    <xf numFmtId="0" fontId="110" fillId="0" borderId="0"/>
    <xf numFmtId="0" fontId="110" fillId="0" borderId="0"/>
    <xf numFmtId="0" fontId="1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0" fontId="225" fillId="0" borderId="0"/>
    <xf numFmtId="0" fontId="226" fillId="91" borderId="0">
      <alignment horizontal="left"/>
    </xf>
    <xf numFmtId="1" fontId="120" fillId="0" borderId="0"/>
    <xf numFmtId="0" fontId="227" fillId="0" borderId="0"/>
    <xf numFmtId="0" fontId="228" fillId="0" borderId="0"/>
    <xf numFmtId="0" fontId="40" fillId="0" borderId="0"/>
    <xf numFmtId="0" fontId="98" fillId="36" borderId="66" applyNumberFormat="0" applyFont="0" applyAlignment="0" applyProtection="0"/>
    <xf numFmtId="0" fontId="98" fillId="36" borderId="66" applyNumberFormat="0" applyFont="0" applyAlignment="0" applyProtection="0"/>
    <xf numFmtId="0" fontId="98" fillId="36" borderId="66" applyNumberFormat="0" applyFont="0" applyAlignment="0" applyProtection="0"/>
    <xf numFmtId="0" fontId="98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19" fillId="36" borderId="66" applyNumberFormat="0" applyFont="0" applyAlignment="0" applyProtection="0"/>
    <xf numFmtId="0" fontId="60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44" fillId="36" borderId="66" applyNumberFormat="0" applyFont="0" applyAlignment="0" applyProtection="0"/>
    <xf numFmtId="0" fontId="60" fillId="8" borderId="8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0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61" fillId="8" borderId="8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9" fillId="36" borderId="66" applyNumberFormat="0" applyFont="0" applyAlignment="0" applyProtection="0"/>
    <xf numFmtId="0" fontId="229" fillId="0" borderId="67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44" fillId="36" borderId="66" applyNumberFormat="0" applyFont="0" applyAlignment="0" applyProtection="0"/>
    <xf numFmtId="0" fontId="230" fillId="39" borderId="0" applyNumberFormat="0" applyBorder="0" applyAlignment="0" applyProtection="0"/>
    <xf numFmtId="0" fontId="81" fillId="0" borderId="0"/>
    <xf numFmtId="212" fontId="24" fillId="0" borderId="0" applyFont="0" applyFill="0" applyBorder="0" applyAlignment="0" applyProtection="0"/>
    <xf numFmtId="37" fontId="194" fillId="0" borderId="0"/>
    <xf numFmtId="37" fontId="40" fillId="0" borderId="0"/>
    <xf numFmtId="213" fontId="231" fillId="0" borderId="0" applyFont="0" applyFill="0" applyBorder="0" applyAlignment="0" applyProtection="0"/>
    <xf numFmtId="214" fontId="231" fillId="0" borderId="0" applyFont="0" applyFill="0" applyBorder="0" applyAlignment="0" applyProtection="0"/>
    <xf numFmtId="38" fontId="59" fillId="0" borderId="0" applyFont="0" applyFill="0" applyBorder="0" applyAlignment="0" applyProtection="0"/>
    <xf numFmtId="168" fontId="185" fillId="0" borderId="0" applyFont="0" applyFill="0" applyBorder="0" applyAlignment="0" applyProtection="0"/>
    <xf numFmtId="40" fontId="59" fillId="0" borderId="0" applyFont="0" applyFill="0" applyBorder="0" applyAlignment="0" applyProtection="0"/>
    <xf numFmtId="164" fontId="185" fillId="0" borderId="0" applyFont="0" applyFill="0" applyBorder="0" applyAlignment="0" applyProtection="0"/>
    <xf numFmtId="3" fontId="232" fillId="0" borderId="0" applyBorder="0">
      <alignment horizontal="left" vertical="top" wrapText="1"/>
    </xf>
    <xf numFmtId="166" fontId="109" fillId="0" borderId="0"/>
    <xf numFmtId="215" fontId="233" fillId="0" borderId="0">
      <alignment horizontal="left"/>
    </xf>
    <xf numFmtId="38" fontId="59" fillId="0" borderId="0" applyFont="0" applyFill="0" applyBorder="0" applyAlignment="0" applyProtection="0"/>
    <xf numFmtId="40" fontId="59" fillId="0" borderId="0" applyFont="0" applyFill="0" applyBorder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67" borderId="25" applyNumberFormat="0" applyAlignment="0" applyProtection="0"/>
    <xf numFmtId="0" fontId="78" fillId="67" borderId="25" applyNumberFormat="0" applyAlignment="0" applyProtection="0"/>
    <xf numFmtId="0" fontId="234" fillId="67" borderId="25" applyNumberFormat="0" applyAlignment="0" applyProtection="0"/>
    <xf numFmtId="0" fontId="235" fillId="0" borderId="0" applyBorder="0">
      <alignment horizontal="centerContinuous"/>
    </xf>
    <xf numFmtId="197" fontId="79" fillId="0" borderId="0" applyFont="0" applyFill="0" applyBorder="0" applyAlignment="0" applyProtection="0"/>
    <xf numFmtId="0" fontId="232" fillId="77" borderId="0" applyFill="0" applyBorder="0" applyProtection="0">
      <alignment horizontal="center"/>
    </xf>
    <xf numFmtId="0" fontId="71" fillId="0" borderId="0" applyFont="0" applyFill="0" applyBorder="0" applyAlignment="0">
      <alignment vertical="center"/>
    </xf>
    <xf numFmtId="0" fontId="236" fillId="0" borderId="0"/>
    <xf numFmtId="0" fontId="237" fillId="92" borderId="0"/>
    <xf numFmtId="216" fontId="24" fillId="0" borderId="0" applyFont="0" applyFill="0" applyBorder="0" applyAlignment="0" applyProtection="0"/>
    <xf numFmtId="182" fontId="24" fillId="0" borderId="0" applyFont="0" applyFill="0" applyBorder="0" applyAlignment="0" applyProtection="0"/>
    <xf numFmtId="0" fontId="232" fillId="0" borderId="0" applyFill="0" applyBorder="0"/>
    <xf numFmtId="0" fontId="73" fillId="0" borderId="0" applyFont="0" applyFill="0" applyBorder="0" applyAlignment="0" applyProtection="0"/>
    <xf numFmtId="14" fontId="75" fillId="0" borderId="0">
      <alignment horizontal="center" wrapText="1"/>
      <protection locked="0"/>
    </xf>
    <xf numFmtId="0" fontId="40" fillId="0" borderId="0"/>
    <xf numFmtId="0" fontId="40" fillId="0" borderId="0"/>
    <xf numFmtId="217" fontId="44" fillId="0" borderId="0" applyFont="0" applyFill="0" applyBorder="0" applyAlignment="0" applyProtection="0"/>
    <xf numFmtId="180" fontId="101" fillId="0" borderId="0" applyFont="0" applyFill="0" applyBorder="0" applyAlignment="0" applyProtection="0"/>
    <xf numFmtId="181" fontId="44" fillId="0" borderId="0" applyFont="0" applyFill="0" applyBorder="0" applyAlignment="0" applyProtection="0"/>
    <xf numFmtId="218" fontId="100" fillId="0" borderId="0" applyFont="0" applyFill="0" applyBorder="0" applyAlignment="0" applyProtection="0"/>
    <xf numFmtId="219" fontId="4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15" fillId="0" borderId="0"/>
    <xf numFmtId="0" fontId="120" fillId="0" borderId="0" applyFont="0" applyFill="0" applyBorder="0" applyAlignment="0" applyProtection="0"/>
    <xf numFmtId="0" fontId="81" fillId="0" borderId="0">
      <protection locked="0"/>
    </xf>
    <xf numFmtId="0" fontId="24" fillId="0" borderId="0"/>
    <xf numFmtId="164" fontId="24" fillId="0" borderId="0" applyFont="0" applyFill="0" applyBorder="0" applyAlignment="0" applyProtection="0"/>
    <xf numFmtId="220" fontId="40" fillId="0" borderId="0"/>
    <xf numFmtId="221" fontId="40" fillId="0" borderId="0"/>
    <xf numFmtId="0" fontId="123" fillId="0" borderId="0">
      <protection locked="0"/>
    </xf>
    <xf numFmtId="9" fontId="57" fillId="0" borderId="0" applyFont="0" applyFill="0" applyBorder="0" applyAlignment="0" applyProtection="0"/>
    <xf numFmtId="13" fontId="44" fillId="0" borderId="0" applyFont="0" applyFill="0" applyProtection="0"/>
    <xf numFmtId="0" fontId="128" fillId="60" borderId="38"/>
    <xf numFmtId="0" fontId="128" fillId="60" borderId="38"/>
    <xf numFmtId="176" fontId="100" fillId="0" borderId="0" applyFill="0" applyBorder="0" applyAlignment="0"/>
    <xf numFmtId="182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176" fontId="100" fillId="0" borderId="0" applyFill="0" applyBorder="0" applyAlignment="0"/>
    <xf numFmtId="182" fontId="39" fillId="0" borderId="0" applyFill="0" applyBorder="0" applyAlignment="0"/>
    <xf numFmtId="183" fontId="101" fillId="0" borderId="0" applyFill="0" applyBorder="0" applyAlignment="0"/>
    <xf numFmtId="184" fontId="39" fillId="0" borderId="0" applyFill="0" applyBorder="0" applyAlignment="0"/>
    <xf numFmtId="177" fontId="100" fillId="0" borderId="0" applyFill="0" applyBorder="0" applyAlignment="0"/>
    <xf numFmtId="174" fontId="39" fillId="0" borderId="0" applyFill="0" applyBorder="0" applyAlignment="0"/>
    <xf numFmtId="222" fontId="75" fillId="0" borderId="0"/>
    <xf numFmtId="223" fontId="238" fillId="0" borderId="0"/>
    <xf numFmtId="0" fontId="57" fillId="0" borderId="0" applyFill="0" applyBorder="0" applyProtection="0">
      <alignment horizontal="right"/>
    </xf>
    <xf numFmtId="9" fontId="19" fillId="0" borderId="0" applyFont="0" applyFill="0" applyBorder="0" applyAlignment="0" applyProtection="0"/>
    <xf numFmtId="0" fontId="128" fillId="93" borderId="0" applyNumberFormat="0" applyFont="0" applyBorder="0" applyAlignment="0">
      <protection locked="0"/>
    </xf>
    <xf numFmtId="0" fontId="107" fillId="0" borderId="0" applyNumberFormat="0" applyFont="0" applyFill="0" applyBorder="0" applyAlignment="0" applyProtection="0">
      <alignment horizontal="left"/>
    </xf>
    <xf numFmtId="0" fontId="239" fillId="0" borderId="68">
      <alignment horizontal="center"/>
    </xf>
    <xf numFmtId="0" fontId="236" fillId="0" borderId="0"/>
    <xf numFmtId="0" fontId="240" fillId="0" borderId="0" applyProtection="0"/>
    <xf numFmtId="224" fontId="53" fillId="0" borderId="0" applyNumberFormat="0" applyFill="0" applyBorder="0" applyAlignment="0" applyProtection="0">
      <alignment horizontal="left"/>
    </xf>
    <xf numFmtId="38" fontId="217" fillId="0" borderId="0"/>
    <xf numFmtId="0" fontId="93" fillId="76" borderId="69" applyNumberFormat="0" applyBorder="0" applyProtection="0">
      <alignment horizontal="left" wrapText="1"/>
    </xf>
    <xf numFmtId="3" fontId="34" fillId="0" borderId="0" applyFont="0" applyFill="0" applyBorder="0" applyAlignment="0"/>
    <xf numFmtId="0" fontId="44" fillId="0" borderId="0" applyFont="0" applyFill="0" applyBorder="0"/>
    <xf numFmtId="0" fontId="78" fillId="67" borderId="25" applyNumberFormat="0" applyAlignment="0" applyProtection="0"/>
    <xf numFmtId="0" fontId="78" fillId="67" borderId="25" applyNumberFormat="0" applyAlignment="0" applyProtection="0"/>
    <xf numFmtId="0" fontId="78" fillId="67" borderId="25" applyNumberFormat="0" applyAlignment="0" applyProtection="0"/>
    <xf numFmtId="4" fontId="241" fillId="94" borderId="70" applyNumberFormat="0" applyProtection="0">
      <alignment vertical="center"/>
    </xf>
    <xf numFmtId="4" fontId="241" fillId="95" borderId="71" applyNumberFormat="0" applyProtection="0">
      <alignment vertical="center"/>
    </xf>
    <xf numFmtId="4" fontId="241" fillId="94" borderId="70" applyNumberFormat="0" applyProtection="0">
      <alignment vertical="center"/>
    </xf>
    <xf numFmtId="4" fontId="241" fillId="33" borderId="71" applyNumberFormat="0" applyProtection="0">
      <alignment vertical="center"/>
    </xf>
    <xf numFmtId="4" fontId="242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3" fillId="39" borderId="72" applyNumberFormat="0" applyProtection="0">
      <alignment vertical="center"/>
    </xf>
    <xf numFmtId="4" fontId="241" fillId="94" borderId="70" applyNumberFormat="0" applyProtection="0">
      <alignment horizontal="left" vertical="center" wrapText="1" indent="1"/>
    </xf>
    <xf numFmtId="4" fontId="241" fillId="95" borderId="71" applyNumberFormat="0" applyProtection="0">
      <alignment horizontal="left" vertical="center" wrapText="1" indent="1"/>
    </xf>
    <xf numFmtId="4" fontId="241" fillId="94" borderId="70" applyNumberFormat="0" applyProtection="0">
      <alignment horizontal="left" vertical="center" wrapText="1" indent="1"/>
    </xf>
    <xf numFmtId="4" fontId="242" fillId="78" borderId="72" applyNumberFormat="0" applyProtection="0">
      <alignment horizontal="left" vertical="center" indent="1"/>
    </xf>
    <xf numFmtId="4" fontId="242" fillId="78" borderId="72" applyNumberFormat="0" applyProtection="0">
      <alignment horizontal="left" vertical="center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0" fontId="242" fillId="39" borderId="72" applyNumberFormat="0" applyProtection="0">
      <alignment horizontal="left" vertical="top" indent="1"/>
    </xf>
    <xf numFmtId="4" fontId="241" fillId="95" borderId="71" applyNumberFormat="0" applyProtection="0">
      <alignment horizontal="left" vertical="center" wrapText="1" indent="1"/>
    </xf>
    <xf numFmtId="4" fontId="242" fillId="96" borderId="0" applyNumberFormat="0" applyProtection="0">
      <alignment horizontal="left" vertical="center" indent="1"/>
    </xf>
    <xf numFmtId="4" fontId="241" fillId="95" borderId="71" applyNumberFormat="0" applyProtection="0">
      <alignment horizontal="left" vertical="center" wrapText="1" indent="1"/>
    </xf>
    <xf numFmtId="4" fontId="241" fillId="95" borderId="71" applyNumberFormat="0" applyProtection="0">
      <alignment horizontal="left" vertical="center" wrapText="1" indent="1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40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35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4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42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59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41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63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97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47" fillId="45" borderId="72" applyNumberFormat="0" applyProtection="0">
      <alignment horizontal="right" vertical="center"/>
    </xf>
    <xf numFmtId="4" fontId="242" fillId="98" borderId="73" applyNumberFormat="0" applyProtection="0">
      <alignment horizontal="left" vertical="center" indent="1"/>
    </xf>
    <xf numFmtId="4" fontId="242" fillId="99" borderId="71" applyNumberFormat="0" applyProtection="0">
      <alignment horizontal="left" vertical="center" indent="1"/>
    </xf>
    <xf numFmtId="4" fontId="28" fillId="95" borderId="71" applyNumberFormat="0" applyProtection="0">
      <alignment horizontal="left" vertical="center" wrapText="1" indent="1"/>
    </xf>
    <xf numFmtId="4" fontId="47" fillId="100" borderId="0" applyNumberFormat="0" applyProtection="0">
      <alignment horizontal="left" vertical="center" indent="1"/>
    </xf>
    <xf numFmtId="4" fontId="28" fillId="95" borderId="71" applyNumberFormat="0" applyProtection="0">
      <alignment horizontal="left" vertical="center" wrapText="1" indent="1"/>
    </xf>
    <xf numFmtId="4" fontId="28" fillId="95" borderId="71" applyNumberFormat="0" applyProtection="0">
      <alignment horizontal="left" vertical="center" wrapText="1" indent="1"/>
    </xf>
    <xf numFmtId="4" fontId="244" fillId="101" borderId="0" applyNumberFormat="0" applyProtection="0">
      <alignment horizontal="left" vertical="center" indent="1"/>
    </xf>
    <xf numFmtId="4" fontId="244" fillId="101" borderId="0" applyNumberFormat="0" applyProtection="0">
      <alignment horizontal="left" vertical="center" indent="1"/>
    </xf>
    <xf numFmtId="4" fontId="244" fillId="101" borderId="0" applyNumberFormat="0" applyProtection="0">
      <alignment horizontal="left" vertical="center" indent="1"/>
    </xf>
    <xf numFmtId="4" fontId="47" fillId="95" borderId="71" applyNumberFormat="0" applyProtection="0">
      <alignment horizontal="right" vertical="center"/>
    </xf>
    <xf numFmtId="4" fontId="245" fillId="95" borderId="74" applyNumberFormat="0" applyProtection="0">
      <alignment horizontal="right" vertical="center"/>
    </xf>
    <xf numFmtId="4" fontId="47" fillId="95" borderId="75" applyNumberFormat="0" applyProtection="0">
      <alignment horizontal="right" vertical="center"/>
    </xf>
    <xf numFmtId="4" fontId="47" fillId="95" borderId="71" applyNumberFormat="0" applyProtection="0">
      <alignment horizontal="right" vertical="center"/>
    </xf>
    <xf numFmtId="4" fontId="47" fillId="95" borderId="76" applyNumberFormat="0" applyProtection="0">
      <alignment horizontal="right" vertical="center"/>
    </xf>
    <xf numFmtId="4" fontId="246" fillId="95" borderId="71" applyNumberFormat="0" applyProtection="0">
      <alignment horizontal="right" vertical="center"/>
    </xf>
    <xf numFmtId="4" fontId="47" fillId="95" borderId="71" applyNumberFormat="0" applyProtection="0">
      <alignment horizontal="right" vertical="center"/>
    </xf>
    <xf numFmtId="4" fontId="47" fillId="102" borderId="72" applyNumberFormat="0" applyProtection="0">
      <alignment horizontal="right" vertical="center"/>
    </xf>
    <xf numFmtId="4" fontId="246" fillId="95" borderId="71" applyNumberFormat="0" applyProtection="0">
      <alignment horizontal="right" vertical="center"/>
    </xf>
    <xf numFmtId="4" fontId="47" fillId="102" borderId="72" applyNumberFormat="0" applyProtection="0">
      <alignment horizontal="right" vertical="center"/>
    </xf>
    <xf numFmtId="4" fontId="225" fillId="100" borderId="0" applyNumberFormat="0" applyProtection="0">
      <alignment horizontal="left" vertical="center" indent="1"/>
    </xf>
    <xf numFmtId="4" fontId="225" fillId="100" borderId="0" applyNumberFormat="0" applyProtection="0">
      <alignment horizontal="left" vertical="center" indent="1"/>
    </xf>
    <xf numFmtId="4" fontId="225" fillId="100" borderId="0" applyNumberFormat="0" applyProtection="0">
      <alignment horizontal="left" vertical="center" indent="1"/>
    </xf>
    <xf numFmtId="4" fontId="225" fillId="102" borderId="0" applyNumberFormat="0" applyProtection="0">
      <alignment horizontal="left" vertical="center" indent="1"/>
    </xf>
    <xf numFmtId="4" fontId="225" fillId="102" borderId="0" applyNumberFormat="0" applyProtection="0">
      <alignment horizontal="left" vertical="center" indent="1"/>
    </xf>
    <xf numFmtId="4" fontId="225" fillId="102" borderId="0" applyNumberFormat="0" applyProtection="0">
      <alignment horizontal="left" vertical="center" indent="1"/>
    </xf>
    <xf numFmtId="0" fontId="247" fillId="95" borderId="71" applyNumberFormat="0" applyProtection="0">
      <alignment horizontal="left" vertical="center" wrapText="1" indent="1"/>
    </xf>
    <xf numFmtId="0" fontId="247" fillId="95" borderId="71" applyNumberFormat="0" applyProtection="0">
      <alignment horizontal="left" vertical="center" wrapText="1" indent="1"/>
    </xf>
    <xf numFmtId="0" fontId="247" fillId="95" borderId="71" applyNumberFormat="0" applyProtection="0">
      <alignment horizontal="left" vertical="center" indent="1"/>
    </xf>
    <xf numFmtId="0" fontId="247" fillId="95" borderId="71" applyNumberFormat="0" applyProtection="0">
      <alignment horizontal="left" vertical="center" indent="1"/>
    </xf>
    <xf numFmtId="0" fontId="247" fillId="95" borderId="71" applyNumberFormat="0" applyProtection="0">
      <alignment horizontal="left" vertical="center" wrapText="1" indent="1"/>
    </xf>
    <xf numFmtId="0" fontId="44" fillId="103" borderId="72" applyNumberFormat="0" applyProtection="0">
      <alignment horizontal="left" vertical="center" indent="1"/>
    </xf>
    <xf numFmtId="0" fontId="44" fillId="103" borderId="72" applyNumberFormat="0" applyProtection="0">
      <alignment horizontal="left" vertical="center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95" borderId="71" applyNumberFormat="0" applyProtection="0">
      <alignment horizontal="left" vertical="top" wrapText="1" indent="1" shrinkToFi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" fillId="101" borderId="72" applyNumberFormat="0" applyProtection="0">
      <alignment horizontal="left" vertical="top" indent="1"/>
    </xf>
    <xf numFmtId="0" fontId="248" fillId="95" borderId="71" applyNumberFormat="0" applyProtection="0">
      <alignment horizontal="left" vertical="center" wrapText="1" indent="1"/>
    </xf>
    <xf numFmtId="0" fontId="249" fillId="95" borderId="71" applyNumberFormat="0" applyProtection="0">
      <alignment horizontal="left" vertical="center" wrapText="1" indent="1"/>
    </xf>
    <xf numFmtId="0" fontId="247" fillId="95" borderId="71" applyNumberFormat="0" applyProtection="0">
      <alignment horizontal="left" vertical="center" wrapText="1" indent="1"/>
    </xf>
    <xf numFmtId="0" fontId="247" fillId="95" borderId="71" applyNumberFormat="0" applyProtection="0">
      <alignment horizontal="left" vertical="center" wrapText="1" indent="1"/>
    </xf>
    <xf numFmtId="0" fontId="247" fillId="33" borderId="71" applyNumberFormat="0" applyProtection="0">
      <alignment horizontal="left" vertical="center" indent="1"/>
    </xf>
    <xf numFmtId="0" fontId="247" fillId="33" borderId="71" applyNumberFormat="0" applyProtection="0">
      <alignment horizontal="left" vertical="center" indent="1"/>
    </xf>
    <xf numFmtId="0" fontId="247" fillId="95" borderId="71" applyNumberFormat="0" applyProtection="0">
      <alignment horizontal="left" vertical="center" wrapText="1" indent="1"/>
    </xf>
    <xf numFmtId="0" fontId="44" fillId="96" borderId="72" applyNumberFormat="0" applyProtection="0">
      <alignment horizontal="left" vertical="center" indent="1"/>
    </xf>
    <xf numFmtId="0" fontId="44" fillId="96" borderId="72" applyNumberFormat="0" applyProtection="0">
      <alignment horizontal="left" vertical="center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9" fillId="95" borderId="71" applyNumberFormat="0" applyProtection="0">
      <alignment horizontal="left" vertical="center" wrapText="1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" fillId="102" borderId="72" applyNumberFormat="0" applyProtection="0">
      <alignment horizontal="left" vertical="top" indent="1"/>
    </xf>
    <xf numFmtId="0" fontId="247" fillId="95" borderId="71" applyNumberFormat="0" applyProtection="0">
      <alignment horizontal="left" vertical="center" wrapText="1" indent="1"/>
    </xf>
    <xf numFmtId="0" fontId="247" fillId="95" borderId="71" applyNumberFormat="0" applyProtection="0">
      <alignment horizontal="left" vertical="center" wrapText="1" indent="1"/>
    </xf>
    <xf numFmtId="0" fontId="24" fillId="34" borderId="72" applyNumberFormat="0" applyProtection="0">
      <alignment horizontal="left" vertical="center" indent="1"/>
    </xf>
    <xf numFmtId="0" fontId="24" fillId="34" borderId="72" applyNumberFormat="0" applyProtection="0">
      <alignment horizontal="left" vertical="center" indent="1"/>
    </xf>
    <xf numFmtId="0" fontId="247" fillId="95" borderId="71" applyNumberFormat="0" applyProtection="0">
      <alignment horizontal="left" vertical="center" wrapText="1" indent="1"/>
    </xf>
    <xf numFmtId="0" fontId="24" fillId="34" borderId="72" applyNumberFormat="0" applyProtection="0">
      <alignment horizontal="left" vertical="center" indent="1"/>
    </xf>
    <xf numFmtId="0" fontId="44" fillId="66" borderId="72" applyNumberFormat="0" applyProtection="0">
      <alignment horizontal="left" vertical="center" indent="1"/>
    </xf>
    <xf numFmtId="0" fontId="44" fillId="66" borderId="72" applyNumberFormat="0" applyProtection="0">
      <alignment horizontal="left" vertical="center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9" fillId="95" borderId="74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" fillId="34" borderId="72" applyNumberFormat="0" applyProtection="0">
      <alignment horizontal="left" vertical="top" indent="1"/>
    </xf>
    <xf numFmtId="0" fontId="247" fillId="95" borderId="71" applyNumberFormat="0" applyProtection="0">
      <alignment horizontal="left" vertical="center" indent="1"/>
    </xf>
    <xf numFmtId="0" fontId="247" fillId="95" borderId="71" applyNumberFormat="0" applyProtection="0">
      <alignment horizontal="left" vertical="center" indent="1"/>
    </xf>
    <xf numFmtId="0" fontId="24" fillId="100" borderId="72" applyNumberFormat="0" applyProtection="0">
      <alignment horizontal="left" vertical="center" indent="1"/>
    </xf>
    <xf numFmtId="0" fontId="24" fillId="100" borderId="72" applyNumberFormat="0" applyProtection="0">
      <alignment horizontal="left" vertical="center" indent="1"/>
    </xf>
    <xf numFmtId="0" fontId="247" fillId="95" borderId="71" applyNumberFormat="0" applyProtection="0">
      <alignment horizontal="left" vertical="center" indent="1"/>
    </xf>
    <xf numFmtId="0" fontId="24" fillId="100" borderId="72" applyNumberFormat="0" applyProtection="0">
      <alignment horizontal="left" vertical="center" indent="1"/>
    </xf>
    <xf numFmtId="0" fontId="44" fillId="104" borderId="72" applyNumberFormat="0" applyProtection="0">
      <alignment horizontal="left" vertical="center" indent="1"/>
    </xf>
    <xf numFmtId="0" fontId="44" fillId="104" borderId="72" applyNumberFormat="0" applyProtection="0">
      <alignment horizontal="left" vertical="center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9" fillId="95" borderId="71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100" borderId="72" applyNumberFormat="0" applyProtection="0">
      <alignment horizontal="left" vertical="top" indent="1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0" fontId="24" fillId="52" borderId="38" applyNumberFormat="0">
      <protection locked="0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47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250" fillId="36" borderId="72" applyNumberFormat="0" applyProtection="0">
      <alignment vertical="center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4" fontId="47" fillId="36" borderId="72" applyNumberFormat="0" applyProtection="0">
      <alignment horizontal="left" vertical="center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0" fontId="47" fillId="36" borderId="72" applyNumberFormat="0" applyProtection="0">
      <alignment horizontal="left" vertical="top" indent="1"/>
    </xf>
    <xf numFmtId="4" fontId="28" fillId="33" borderId="71" applyNumberFormat="0" applyProtection="0">
      <alignment horizontal="right" vertical="center"/>
    </xf>
    <xf numFmtId="4" fontId="28" fillId="33" borderId="71" applyNumberFormat="0" applyProtection="0">
      <alignment horizontal="right" vertical="center" wrapText="1"/>
    </xf>
    <xf numFmtId="4" fontId="28" fillId="33" borderId="71" applyNumberFormat="0" applyProtection="0">
      <alignment horizontal="right" vertical="center" wrapText="1"/>
    </xf>
    <xf numFmtId="4" fontId="28" fillId="33" borderId="71" applyNumberFormat="0" applyProtection="0">
      <alignment horizontal="right" vertical="center"/>
    </xf>
    <xf numFmtId="4" fontId="28" fillId="95" borderId="71" applyNumberFormat="0" applyProtection="0">
      <alignment horizontal="right" vertical="center"/>
    </xf>
    <xf numFmtId="4" fontId="28" fillId="95" borderId="71" applyNumberFormat="0" applyProtection="0">
      <alignment horizontal="right" vertical="center" wrapText="1"/>
    </xf>
    <xf numFmtId="4" fontId="28" fillId="33" borderId="71" applyNumberFormat="0" applyProtection="0">
      <alignment horizontal="right" vertical="center"/>
    </xf>
    <xf numFmtId="4" fontId="47" fillId="100" borderId="72" applyNumberFormat="0" applyProtection="0">
      <alignment horizontal="right" vertical="center"/>
    </xf>
    <xf numFmtId="4" fontId="28" fillId="33" borderId="71" applyNumberFormat="0" applyProtection="0">
      <alignment horizontal="right" vertical="center" wrapText="1"/>
    </xf>
    <xf numFmtId="4" fontId="47" fillId="100" borderId="72" applyNumberFormat="0" applyProtection="0">
      <alignment horizontal="right" vertical="center"/>
    </xf>
    <xf numFmtId="4" fontId="249" fillId="100" borderId="74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2" applyNumberFormat="0" applyProtection="0">
      <alignment horizontal="right" vertical="center"/>
    </xf>
    <xf numFmtId="4" fontId="250" fillId="100" borderId="77" applyNumberFormat="0" applyProtection="0">
      <alignment horizontal="right" vertical="center"/>
    </xf>
    <xf numFmtId="4" fontId="28" fillId="95" borderId="71" applyNumberFormat="0" applyProtection="0">
      <alignment horizontal="left" vertical="center" wrapText="1" indent="1"/>
    </xf>
    <xf numFmtId="4" fontId="47" fillId="102" borderId="72" applyNumberFormat="0" applyProtection="0">
      <alignment horizontal="left" vertical="center" indent="1"/>
    </xf>
    <xf numFmtId="4" fontId="28" fillId="95" borderId="71" applyNumberFormat="0" applyProtection="0">
      <alignment horizontal="left" vertical="center" wrapText="1" indent="1"/>
    </xf>
    <xf numFmtId="4" fontId="47" fillId="102" borderId="72" applyNumberFormat="0" applyProtection="0">
      <alignment horizontal="left" vertical="center" indent="1"/>
    </xf>
    <xf numFmtId="4" fontId="47" fillId="102" borderId="72" applyNumberFormat="0" applyProtection="0">
      <alignment horizontal="left" vertical="center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0" fontId="47" fillId="102" borderId="72" applyNumberFormat="0" applyProtection="0">
      <alignment horizontal="left" vertical="top" indent="1"/>
    </xf>
    <xf numFmtId="4" fontId="251" fillId="50" borderId="0" applyNumberFormat="0" applyProtection="0">
      <alignment horizontal="left" vertical="center" indent="1"/>
    </xf>
    <xf numFmtId="4" fontId="251" fillId="50" borderId="0" applyNumberFormat="0" applyProtection="0">
      <alignment horizontal="left" vertical="center" indent="1"/>
    </xf>
    <xf numFmtId="4" fontId="251" fillId="50" borderId="0" applyNumberFormat="0" applyProtection="0">
      <alignment horizontal="left" vertical="center" indent="1"/>
    </xf>
    <xf numFmtId="0" fontId="252" fillId="104" borderId="47"/>
    <xf numFmtId="0" fontId="252" fillId="104" borderId="47"/>
    <xf numFmtId="0" fontId="252" fillId="104" borderId="47"/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4" fillId="95" borderId="0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4" fontId="253" fillId="100" borderId="72" applyNumberFormat="0" applyProtection="0">
      <alignment horizontal="right" vertical="center"/>
    </xf>
    <xf numFmtId="0" fontId="83" fillId="40" borderId="0" applyNumberFormat="0" applyBorder="0" applyAlignment="0" applyProtection="0"/>
    <xf numFmtId="0" fontId="255" fillId="0" borderId="38">
      <alignment horizontal="center" vertical="center"/>
    </xf>
    <xf numFmtId="0" fontId="255" fillId="0" borderId="38">
      <alignment horizontal="center" vertical="center"/>
    </xf>
    <xf numFmtId="0" fontId="172" fillId="0" borderId="0" applyNumberFormat="0" applyFill="0" applyBorder="0" applyProtection="0">
      <alignment horizontal="left" vertical="center"/>
    </xf>
    <xf numFmtId="0" fontId="24" fillId="0" borderId="0" applyFont="0" applyFill="0" applyBorder="0" applyAlignment="0" applyProtection="0"/>
    <xf numFmtId="168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168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41" fontId="256" fillId="0" borderId="78" applyNumberFormat="0" applyFont="0" applyFill="0" applyBorder="0" applyAlignment="0">
      <alignment vertical="center"/>
    </xf>
    <xf numFmtId="0" fontId="257" fillId="60" borderId="0" applyNumberFormat="0" applyFont="0" applyBorder="0" applyAlignment="0" applyProtection="0">
      <alignment horizontal="left" vertical="center"/>
    </xf>
    <xf numFmtId="0" fontId="258" fillId="0" borderId="0" applyNumberFormat="0" applyFill="0" applyBorder="0" applyAlignment="0" applyProtection="0"/>
    <xf numFmtId="1" fontId="24" fillId="0" borderId="0"/>
    <xf numFmtId="0" fontId="259" fillId="0" borderId="0" applyFont="0" applyBorder="0"/>
    <xf numFmtId="0" fontId="24" fillId="0" borderId="0" applyFill="0" applyBorder="0"/>
    <xf numFmtId="0" fontId="24" fillId="0" borderId="0" applyFont="0"/>
    <xf numFmtId="0" fontId="115" fillId="0" borderId="79" applyFont="0" applyFill="0" applyBorder="0" applyAlignment="0" applyProtection="0"/>
    <xf numFmtId="0" fontId="120" fillId="70" borderId="0" applyFill="0" applyBorder="0">
      <alignment horizontal="center"/>
    </xf>
    <xf numFmtId="40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225" fontId="260" fillId="0" borderId="0" applyNumberFormat="0" applyFill="0" applyBorder="0" applyAlignment="0" applyProtection="0"/>
    <xf numFmtId="0" fontId="24" fillId="0" borderId="0"/>
    <xf numFmtId="0" fontId="24" fillId="0" borderId="0"/>
    <xf numFmtId="226" fontId="261" fillId="0" borderId="38">
      <alignment horizontal="left" vertical="center"/>
      <protection locked="0"/>
    </xf>
    <xf numFmtId="0" fontId="34" fillId="0" borderId="0"/>
    <xf numFmtId="0" fontId="24" fillId="105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4" fillId="0" borderId="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0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262" fillId="0" borderId="81"/>
    <xf numFmtId="0" fontId="34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44" fillId="0" borderId="0">
      <alignment vertical="top"/>
    </xf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81" fillId="0" borderId="0">
      <alignment vertical="top"/>
    </xf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5" fillId="106" borderId="0" applyNumberFormat="0" applyBorder="0" applyProtection="0">
      <alignment horizontal="centerContinuous" vertical="center"/>
    </xf>
    <xf numFmtId="0" fontId="24" fillId="0" borderId="0" applyNumberFormat="0" applyFont="0" applyBorder="0" applyAlignment="0" applyProtection="0"/>
    <xf numFmtId="0" fontId="265" fillId="60" borderId="0" applyNumberFormat="0" applyBorder="0" applyAlignment="0" applyProtection="0"/>
    <xf numFmtId="38" fontId="19" fillId="0" borderId="0"/>
    <xf numFmtId="0" fontId="266" fillId="0" borderId="82" applyFill="0" applyBorder="0" applyProtection="0">
      <alignment vertical="center"/>
    </xf>
    <xf numFmtId="0" fontId="57" fillId="0" borderId="0" applyFill="0" applyBorder="0" applyProtection="0">
      <alignment horizontal="center"/>
    </xf>
    <xf numFmtId="40" fontId="267" fillId="0" borderId="0" applyBorder="0">
      <alignment horizontal="right"/>
    </xf>
    <xf numFmtId="0" fontId="268" fillId="0" borderId="47"/>
    <xf numFmtId="0" fontId="269" fillId="0" borderId="83">
      <alignment horizontal="center"/>
    </xf>
    <xf numFmtId="0" fontId="266" fillId="0" borderId="83">
      <alignment horizontal="center"/>
    </xf>
    <xf numFmtId="0" fontId="266" fillId="0" borderId="83">
      <alignment horizontal="center"/>
    </xf>
    <xf numFmtId="0" fontId="266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69" fillId="0" borderId="83">
      <alignment horizontal="center"/>
    </xf>
    <xf numFmtId="0" fontId="270" fillId="0" borderId="0"/>
    <xf numFmtId="227" fontId="146" fillId="0" borderId="84">
      <alignment horizontal="left" vertical="center"/>
    </xf>
    <xf numFmtId="227" fontId="146" fillId="0" borderId="84">
      <alignment horizontal="left" vertical="center"/>
    </xf>
    <xf numFmtId="0" fontId="146" fillId="0" borderId="83">
      <alignment horizontal="centerContinuous" vertical="center" wrapText="1"/>
    </xf>
    <xf numFmtId="0" fontId="146" fillId="0" borderId="83">
      <alignment horizontal="centerContinuous" vertical="center" wrapText="1"/>
    </xf>
    <xf numFmtId="0" fontId="146" fillId="0" borderId="83">
      <alignment horizontal="centerContinuous" vertical="center" wrapText="1"/>
    </xf>
    <xf numFmtId="0" fontId="146" fillId="0" borderId="83">
      <alignment horizontal="centerContinuous" vertical="center" wrapText="1"/>
    </xf>
    <xf numFmtId="0" fontId="271" fillId="0" borderId="0">
      <alignment horizontal="left"/>
    </xf>
    <xf numFmtId="228" fontId="272" fillId="0" borderId="0">
      <alignment horizontal="left"/>
    </xf>
    <xf numFmtId="49" fontId="47" fillId="0" borderId="0" applyFill="0" applyBorder="0" applyAlignment="0"/>
    <xf numFmtId="229" fontId="101" fillId="0" borderId="0" applyFill="0" applyBorder="0" applyAlignment="0"/>
    <xf numFmtId="230" fontId="44" fillId="0" borderId="0" applyFill="0" applyBorder="0" applyAlignment="0"/>
    <xf numFmtId="231" fontId="101" fillId="0" borderId="0" applyFill="0" applyBorder="0" applyAlignment="0"/>
    <xf numFmtId="232" fontId="44" fillId="0" borderId="0" applyFill="0" applyBorder="0" applyAlignment="0"/>
    <xf numFmtId="0" fontId="27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74" fillId="0" borderId="0">
      <alignment horizontal="center" vertical="top"/>
    </xf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75" fillId="0" borderId="0" applyNumberFormat="0" applyFill="0" applyBorder="0" applyAlignment="0" applyProtection="0"/>
    <xf numFmtId="0" fontId="276" fillId="0" borderId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93" fillId="76" borderId="82" applyNumberFormat="0" applyBorder="0" applyProtection="0">
      <alignment horizontal="left" vertical="center"/>
    </xf>
    <xf numFmtId="0" fontId="275" fillId="0" borderId="0" applyNumberFormat="0" applyFill="0" applyBorder="0" applyAlignment="0" applyProtection="0"/>
    <xf numFmtId="1" fontId="122" fillId="107" borderId="0" applyNumberFormat="0" applyFont="0" applyBorder="0" applyProtection="0">
      <alignment horizontal="left"/>
    </xf>
    <xf numFmtId="0" fontId="275" fillId="0" borderId="0" applyNumberFormat="0" applyFill="0" applyBorder="0" applyAlignment="0" applyProtection="0"/>
    <xf numFmtId="0" fontId="157" fillId="0" borderId="53" applyNumberFormat="0" applyFill="0" applyAlignment="0" applyProtection="0"/>
    <xf numFmtId="0" fontId="160" fillId="0" borderId="55" applyNumberFormat="0" applyFill="0" applyAlignment="0" applyProtection="0"/>
    <xf numFmtId="0" fontId="163" fillId="0" borderId="56" applyNumberFormat="0" applyFill="0" applyAlignment="0" applyProtection="0"/>
    <xf numFmtId="0" fontId="163" fillId="0" borderId="0" applyNumberFormat="0" applyFill="0" applyBorder="0" applyAlignment="0" applyProtection="0"/>
    <xf numFmtId="37" fontId="277" fillId="67" borderId="85" applyNumberFormat="0" applyBorder="0">
      <alignment horizontal="center"/>
    </xf>
    <xf numFmtId="37" fontId="277" fillId="67" borderId="85" applyNumberFormat="0" applyBorder="0">
      <alignment horizontal="center"/>
    </xf>
    <xf numFmtId="37" fontId="277" fillId="67" borderId="85" applyNumberFormat="0" applyBorder="0">
      <alignment horizontal="center"/>
    </xf>
    <xf numFmtId="38" fontId="169" fillId="70" borderId="83" applyAlignment="0"/>
    <xf numFmtId="38" fontId="169" fillId="70" borderId="83" applyAlignment="0"/>
    <xf numFmtId="38" fontId="169" fillId="70" borderId="83" applyAlignment="0"/>
    <xf numFmtId="38" fontId="169" fillId="70" borderId="83" applyAlignment="0"/>
    <xf numFmtId="1" fontId="278" fillId="0" borderId="0"/>
    <xf numFmtId="0" fontId="57" fillId="1" borderId="86">
      <alignment horizontal="right"/>
    </xf>
    <xf numFmtId="0" fontId="279" fillId="0" borderId="87" applyNumberFormat="0" applyFill="0" applyAlignment="0" applyProtection="0"/>
    <xf numFmtId="0" fontId="279" fillId="0" borderId="87" applyNumberFormat="0" applyFill="0" applyAlignment="0" applyProtection="0"/>
    <xf numFmtId="0" fontId="279" fillId="0" borderId="87" applyNumberFormat="0" applyFill="0" applyAlignment="0" applyProtection="0"/>
    <xf numFmtId="0" fontId="123" fillId="0" borderId="15">
      <protection locked="0"/>
    </xf>
    <xf numFmtId="0" fontId="280" fillId="0" borderId="81"/>
    <xf numFmtId="0" fontId="280" fillId="0" borderId="81"/>
    <xf numFmtId="0" fontId="280" fillId="0" borderId="81"/>
    <xf numFmtId="0" fontId="129" fillId="0" borderId="88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8" applyNumberFormat="0" applyFill="0" applyAlignment="0" applyProtection="0"/>
    <xf numFmtId="0" fontId="129" fillId="0" borderId="89" applyNumberFormat="0" applyFill="0" applyAlignment="0" applyProtection="0"/>
    <xf numFmtId="0" fontId="129" fillId="0" borderId="88" applyNumberFormat="0" applyFill="0" applyAlignment="0" applyProtection="0"/>
    <xf numFmtId="0" fontId="40" fillId="0" borderId="90"/>
    <xf numFmtId="172" fontId="44" fillId="60" borderId="12">
      <alignment horizontal="right" wrapText="1"/>
    </xf>
    <xf numFmtId="0" fontId="24" fillId="0" borderId="0"/>
    <xf numFmtId="0" fontId="24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75" fillId="0" borderId="0" applyNumberFormat="0" applyFill="0" applyBorder="0" applyAlignment="0" applyProtection="0"/>
    <xf numFmtId="0" fontId="157" fillId="0" borderId="53" applyNumberFormat="0" applyFill="0" applyAlignment="0" applyProtection="0"/>
    <xf numFmtId="0" fontId="160" fillId="0" borderId="55" applyNumberFormat="0" applyFill="0" applyAlignment="0" applyProtection="0"/>
    <xf numFmtId="0" fontId="163" fillId="0" borderId="56" applyNumberFormat="0" applyFill="0" applyAlignment="0" applyProtection="0"/>
    <xf numFmtId="0" fontId="163" fillId="0" borderId="0" applyNumberFormat="0" applyFill="0" applyBorder="0" applyAlignment="0" applyProtection="0"/>
    <xf numFmtId="0" fontId="57" fillId="0" borderId="0" applyFill="0" applyBorder="0">
      <alignment horizontal="left"/>
    </xf>
    <xf numFmtId="215" fontId="233" fillId="0" borderId="0">
      <alignment horizontal="left"/>
    </xf>
    <xf numFmtId="0" fontId="281" fillId="0" borderId="0" applyFont="0" applyFill="0">
      <alignment horizontal="right"/>
    </xf>
    <xf numFmtId="0" fontId="87" fillId="0" borderId="0" applyNumberFormat="0" applyFill="0" applyBorder="0" applyAlignment="0" applyProtection="0"/>
    <xf numFmtId="0" fontId="172" fillId="0" borderId="0"/>
    <xf numFmtId="0" fontId="5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6" fillId="0" borderId="37" applyNumberFormat="0" applyFill="0" applyAlignment="0" applyProtection="0"/>
    <xf numFmtId="0" fontId="282" fillId="0" borderId="0" applyFill="0" applyBorder="0" applyProtection="0">
      <alignment horizontal="right"/>
    </xf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7" fillId="108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101" borderId="0" applyNumberFormat="0" applyBorder="0" applyAlignment="0" applyProtection="0"/>
    <xf numFmtId="0" fontId="37" fillId="58" borderId="0" applyNumberFormat="0" applyBorder="0" applyAlignment="0" applyProtection="0"/>
    <xf numFmtId="0" fontId="37" fillId="44" borderId="0" applyNumberFormat="0" applyBorder="0" applyAlignment="0" applyProtection="0"/>
    <xf numFmtId="0" fontId="172" fillId="0" borderId="0"/>
    <xf numFmtId="233" fontId="44" fillId="0" borderId="0" applyFont="0" applyFill="0" applyBorder="0" applyAlignment="0" applyProtection="0"/>
    <xf numFmtId="234" fontId="44" fillId="0" borderId="0" applyFont="0" applyFill="0" applyBorder="0" applyAlignment="0" applyProtection="0"/>
    <xf numFmtId="0" fontId="27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57" fillId="0" borderId="0" applyFill="0" applyBorder="0">
      <alignment horizontal="right"/>
    </xf>
    <xf numFmtId="0" fontId="120" fillId="76" borderId="0" applyNumberFormat="0" applyBorder="0" applyProtection="0">
      <alignment horizontal="left"/>
    </xf>
    <xf numFmtId="235" fontId="24" fillId="0" borderId="0" applyFont="0" applyFill="0" applyBorder="0" applyAlignment="0" applyProtection="0"/>
    <xf numFmtId="236" fontId="24" fillId="0" borderId="0" applyFont="0" applyFill="0" applyBorder="0" applyAlignment="0" applyProtection="0"/>
    <xf numFmtId="0" fontId="81" fillId="0" borderId="0"/>
    <xf numFmtId="0" fontId="24" fillId="0" borderId="0"/>
    <xf numFmtId="0" fontId="24" fillId="0" borderId="0"/>
    <xf numFmtId="0" fontId="7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3" fillId="0" borderId="0"/>
    <xf numFmtId="237" fontId="73" fillId="0" borderId="0"/>
    <xf numFmtId="0" fontId="23" fillId="0" borderId="0" applyNumberFormat="0" applyBorder="0"/>
    <xf numFmtId="1" fontId="283" fillId="0" borderId="0">
      <alignment horizontal="right"/>
    </xf>
    <xf numFmtId="1" fontId="284" fillId="0" borderId="42" applyFill="0" applyProtection="0">
      <alignment horizontal="center"/>
    </xf>
    <xf numFmtId="1" fontId="120" fillId="0" borderId="0" applyFill="0" applyBorder="0" applyProtection="0">
      <alignment horizontal="center"/>
    </xf>
    <xf numFmtId="0" fontId="105" fillId="74" borderId="36" applyNumberFormat="0" applyAlignment="0" applyProtection="0"/>
    <xf numFmtId="0" fontId="66" fillId="62" borderId="0" applyNumberFormat="0" applyBorder="0" applyAlignment="0" applyProtection="0"/>
    <xf numFmtId="0" fontId="43" fillId="62" borderId="0" applyNumberFormat="0" applyBorder="0" applyAlignment="0" applyProtection="0"/>
    <xf numFmtId="0" fontId="18" fillId="9" borderId="0" applyNumberFormat="0" applyBorder="0" applyAlignment="0" applyProtection="0"/>
    <xf numFmtId="0" fontId="66" fillId="44" borderId="0" applyNumberFormat="0" applyBorder="0" applyAlignment="0" applyProtection="0"/>
    <xf numFmtId="0" fontId="43" fillId="44" borderId="0" applyNumberFormat="0" applyBorder="0" applyAlignment="0" applyProtection="0"/>
    <xf numFmtId="0" fontId="18" fillId="13" borderId="0" applyNumberFormat="0" applyBorder="0" applyAlignment="0" applyProtection="0"/>
    <xf numFmtId="0" fontId="66" fillId="63" borderId="0" applyNumberFormat="0" applyBorder="0" applyAlignment="0" applyProtection="0"/>
    <xf numFmtId="0" fontId="43" fillId="63" borderId="0" applyNumberFormat="0" applyBorder="0" applyAlignment="0" applyProtection="0"/>
    <xf numFmtId="0" fontId="18" fillId="17" borderId="0" applyNumberFormat="0" applyBorder="0" applyAlignment="0" applyProtection="0"/>
    <xf numFmtId="0" fontId="66" fillId="57" borderId="0" applyNumberFormat="0" applyBorder="0" applyAlignment="0" applyProtection="0"/>
    <xf numFmtId="0" fontId="43" fillId="57" borderId="0" applyNumberFormat="0" applyBorder="0" applyAlignment="0" applyProtection="0"/>
    <xf numFmtId="0" fontId="18" fillId="21" borderId="0" applyNumberFormat="0" applyBorder="0" applyAlignment="0" applyProtection="0"/>
    <xf numFmtId="0" fontId="66" fillId="58" borderId="0" applyNumberFormat="0" applyBorder="0" applyAlignment="0" applyProtection="0"/>
    <xf numFmtId="0" fontId="43" fillId="58" borderId="0" applyNumberFormat="0" applyBorder="0" applyAlignment="0" applyProtection="0"/>
    <xf numFmtId="0" fontId="18" fillId="25" borderId="0" applyNumberFormat="0" applyBorder="0" applyAlignment="0" applyProtection="0"/>
    <xf numFmtId="0" fontId="66" fillId="41" borderId="0" applyNumberFormat="0" applyBorder="0" applyAlignment="0" applyProtection="0"/>
    <xf numFmtId="0" fontId="43" fillId="41" borderId="0" applyNumberFormat="0" applyBorder="0" applyAlignment="0" applyProtection="0"/>
    <xf numFmtId="0" fontId="18" fillId="29" borderId="0" applyNumberFormat="0" applyBorder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285" fillId="37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189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285" fillId="37" borderId="18" applyNumberFormat="0" applyAlignment="0" applyProtection="0"/>
    <xf numFmtId="0" fontId="10" fillId="5" borderId="4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190" fillId="86" borderId="18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286" fillId="67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34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286" fillId="67" borderId="25" applyNumberFormat="0" applyAlignment="0" applyProtection="0"/>
    <xf numFmtId="0" fontId="11" fillId="6" borderId="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78" fillId="73" borderId="25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287" fillId="67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102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287" fillId="67" borderId="18" applyNumberFormat="0" applyAlignment="0" applyProtection="0"/>
    <xf numFmtId="0" fontId="12" fillId="6" borderId="4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103" fillId="73" borderId="18" applyNumberFormat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89" fillId="0" borderId="0" applyNumberFormat="0" applyFill="0" applyBorder="0" applyAlignment="0" applyProtection="0">
      <alignment vertical="top"/>
      <protection locked="0"/>
    </xf>
    <xf numFmtId="0" fontId="290" fillId="0" borderId="0" applyNumberFormat="0" applyFill="0" applyBorder="0" applyAlignment="0" applyProtection="0">
      <alignment vertical="top"/>
      <protection locked="0"/>
    </xf>
    <xf numFmtId="0" fontId="289" fillId="0" borderId="0" applyNumberFormat="0" applyFill="0" applyBorder="0" applyAlignment="0" applyProtection="0">
      <alignment vertical="top"/>
      <protection locked="0"/>
    </xf>
    <xf numFmtId="0" fontId="290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/>
    <xf numFmtId="0" fontId="288" fillId="0" borderId="0" applyNumberFormat="0" applyFill="0" applyBorder="0" applyAlignment="0" applyProtection="0"/>
    <xf numFmtId="0" fontId="291" fillId="60" borderId="42"/>
    <xf numFmtId="14" fontId="34" fillId="0" borderId="0">
      <alignment horizontal="right"/>
    </xf>
    <xf numFmtId="0" fontId="292" fillId="0" borderId="53" applyNumberFormat="0" applyFill="0" applyAlignment="0" applyProtection="0"/>
    <xf numFmtId="0" fontId="158" fillId="0" borderId="54" applyNumberFormat="0" applyFill="0" applyAlignment="0" applyProtection="0"/>
    <xf numFmtId="0" fontId="156" fillId="0" borderId="53" applyNumberFormat="0" applyFill="0" applyAlignment="0" applyProtection="0"/>
    <xf numFmtId="0" fontId="4" fillId="0" borderId="1" applyNumberFormat="0" applyFill="0" applyAlignment="0" applyProtection="0"/>
    <xf numFmtId="0" fontId="158" fillId="0" borderId="54" applyNumberFormat="0" applyFill="0" applyAlignment="0" applyProtection="0"/>
    <xf numFmtId="0" fontId="293" fillId="0" borderId="55" applyNumberFormat="0" applyFill="0" applyAlignment="0" applyProtection="0"/>
    <xf numFmtId="0" fontId="161" fillId="0" borderId="55" applyNumberFormat="0" applyFill="0" applyAlignment="0" applyProtection="0"/>
    <xf numFmtId="0" fontId="159" fillId="0" borderId="55" applyNumberFormat="0" applyFill="0" applyAlignment="0" applyProtection="0"/>
    <xf numFmtId="0" fontId="5" fillId="0" borderId="2" applyNumberFormat="0" applyFill="0" applyAlignment="0" applyProtection="0"/>
    <xf numFmtId="0" fontId="161" fillId="0" borderId="55" applyNumberFormat="0" applyFill="0" applyAlignment="0" applyProtection="0"/>
    <xf numFmtId="0" fontId="294" fillId="0" borderId="56" applyNumberFormat="0" applyFill="0" applyAlignment="0" applyProtection="0"/>
    <xf numFmtId="0" fontId="164" fillId="0" borderId="57" applyNumberFormat="0" applyFill="0" applyAlignment="0" applyProtection="0"/>
    <xf numFmtId="0" fontId="162" fillId="0" borderId="56" applyNumberFormat="0" applyFill="0" applyAlignment="0" applyProtection="0"/>
    <xf numFmtId="0" fontId="6" fillId="0" borderId="3" applyNumberFormat="0" applyFill="0" applyAlignment="0" applyProtection="0"/>
    <xf numFmtId="0" fontId="164" fillId="0" borderId="57" applyNumberFormat="0" applyFill="0" applyAlignment="0" applyProtection="0"/>
    <xf numFmtId="0" fontId="29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24" fillId="0" borderId="38">
      <alignment horizontal="right"/>
    </xf>
    <xf numFmtId="0" fontId="24" fillId="0" borderId="38">
      <alignment horizontal="right"/>
    </xf>
    <xf numFmtId="0" fontId="24" fillId="0" borderId="38">
      <alignment horizontal="right"/>
    </xf>
    <xf numFmtId="0" fontId="24" fillId="0" borderId="38">
      <alignment horizontal="right"/>
    </xf>
    <xf numFmtId="0" fontId="24" fillId="0" borderId="38">
      <alignment horizontal="right"/>
    </xf>
    <xf numFmtId="0" fontId="24" fillId="0" borderId="38">
      <alignment horizontal="right"/>
    </xf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295" fillId="0" borderId="88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42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295" fillId="0" borderId="88" applyNumberFormat="0" applyFill="0" applyAlignment="0" applyProtection="0"/>
    <xf numFmtId="0" fontId="17" fillId="0" borderId="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129" fillId="0" borderId="89" applyNumberFormat="0" applyFill="0" applyAlignment="0" applyProtection="0"/>
    <xf numFmtId="0" fontId="24" fillId="0" borderId="0"/>
    <xf numFmtId="0" fontId="24" fillId="0" borderId="0"/>
    <xf numFmtId="0" fontId="19" fillId="0" borderId="0"/>
    <xf numFmtId="0" fontId="296" fillId="74" borderId="36" applyNumberFormat="0" applyAlignment="0" applyProtection="0"/>
    <xf numFmtId="0" fontId="105" fillId="75" borderId="36" applyNumberFormat="0" applyAlignment="0" applyProtection="0"/>
    <xf numFmtId="0" fontId="95" fillId="74" borderId="36" applyNumberFormat="0" applyAlignment="0" applyProtection="0"/>
    <xf numFmtId="0" fontId="14" fillId="7" borderId="7" applyNumberFormat="0" applyAlignment="0" applyProtection="0"/>
    <xf numFmtId="0" fontId="105" fillId="75" borderId="36" applyNumberFormat="0" applyAlignment="0" applyProtection="0"/>
    <xf numFmtId="0" fontId="297" fillId="0" borderId="0">
      <alignment vertical="center"/>
    </xf>
    <xf numFmtId="0" fontId="298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300" fillId="39" borderId="0" applyNumberFormat="0" applyBorder="0" applyAlignment="0" applyProtection="0"/>
    <xf numFmtId="0" fontId="219" fillId="86" borderId="0" applyNumberFormat="0" applyBorder="0" applyAlignment="0" applyProtection="0"/>
    <xf numFmtId="0" fontId="220" fillId="39" borderId="0" applyNumberFormat="0" applyBorder="0" applyAlignment="0" applyProtection="0"/>
    <xf numFmtId="0" fontId="9" fillId="4" borderId="0" applyNumberFormat="0" applyBorder="0" applyAlignment="0" applyProtection="0"/>
    <xf numFmtId="0" fontId="219" fillId="8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2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47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9" fillId="0" borderId="0"/>
    <xf numFmtId="0" fontId="19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19" fillId="0" borderId="0"/>
    <xf numFmtId="0" fontId="247" fillId="0" borderId="0"/>
    <xf numFmtId="0" fontId="2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7" fillId="0" borderId="0"/>
    <xf numFmtId="0" fontId="24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1" fillId="0" borderId="0"/>
    <xf numFmtId="0" fontId="302" fillId="40" borderId="0" applyNumberFormat="0" applyBorder="0" applyAlignment="0" applyProtection="0"/>
    <xf numFmtId="0" fontId="86" fillId="68" borderId="0" applyNumberFormat="0" applyBorder="0" applyAlignment="0" applyProtection="0"/>
    <xf numFmtId="0" fontId="82" fillId="40" borderId="0" applyNumberFormat="0" applyBorder="0" applyAlignment="0" applyProtection="0"/>
    <xf numFmtId="0" fontId="8" fillId="3" borderId="0" applyNumberFormat="0" applyBorder="0" applyAlignment="0" applyProtection="0"/>
    <xf numFmtId="0" fontId="86" fillId="68" borderId="0" applyNumberFormat="0" applyBorder="0" applyAlignment="0" applyProtection="0"/>
    <xf numFmtId="0" fontId="84" fillId="3" borderId="0" applyNumberFormat="0" applyBorder="0" applyAlignment="0" applyProtection="0"/>
    <xf numFmtId="0" fontId="85" fillId="40" borderId="0" applyNumberFormat="0" applyBorder="0" applyAlignment="0" applyProtection="0"/>
    <xf numFmtId="0" fontId="30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36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24" fillId="71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9" fillId="36" borderId="6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04" fillId="0" borderId="37" applyNumberFormat="0" applyFill="0" applyAlignment="0" applyProtection="0"/>
    <xf numFmtId="0" fontId="214" fillId="0" borderId="64" applyNumberFormat="0" applyFill="0" applyAlignment="0" applyProtection="0"/>
    <xf numFmtId="0" fontId="213" fillId="0" borderId="37" applyNumberFormat="0" applyFill="0" applyAlignment="0" applyProtection="0"/>
    <xf numFmtId="0" fontId="13" fillId="0" borderId="6" applyNumberFormat="0" applyFill="0" applyAlignment="0" applyProtection="0"/>
    <xf numFmtId="0" fontId="214" fillId="0" borderId="64" applyNumberFormat="0" applyFill="0" applyAlignment="0" applyProtection="0"/>
    <xf numFmtId="0" fontId="34" fillId="0" borderId="0"/>
    <xf numFmtId="0" fontId="4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34" fillId="0" borderId="0"/>
    <xf numFmtId="0" fontId="44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4" fillId="0" borderId="0">
      <alignment vertical="top"/>
    </xf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81" fillId="0" borderId="0">
      <alignment vertical="top"/>
    </xf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19" fillId="0" borderId="0">
      <alignment vertical="justify"/>
    </xf>
    <xf numFmtId="0" fontId="305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49" fontId="34" fillId="0" borderId="0"/>
    <xf numFmtId="238" fontId="19" fillId="0" borderId="0" applyFont="0" applyFill="0" applyBorder="0" applyAlignment="0" applyProtection="0"/>
    <xf numFmtId="3" fontId="306" fillId="0" borderId="67" applyFont="0" applyBorder="0">
      <alignment horizontal="right"/>
      <protection locked="0"/>
    </xf>
    <xf numFmtId="239" fontId="19" fillId="0" borderId="0" applyFont="0" applyFill="0" applyBorder="0" applyAlignment="0" applyProtection="0"/>
    <xf numFmtId="186" fontId="24" fillId="0" borderId="0" applyFont="0" applyFill="0" applyBorder="0" applyAlignment="0" applyProtection="0"/>
    <xf numFmtId="186" fontId="24" fillId="0" borderId="0" applyFont="0" applyFill="0" applyBorder="0" applyAlignment="0" applyProtection="0"/>
    <xf numFmtId="186" fontId="24" fillId="0" borderId="0" applyFont="0" applyFill="0" applyBorder="0" applyAlignment="0" applyProtection="0"/>
    <xf numFmtId="186" fontId="44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89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240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60" fillId="0" borderId="0" applyFont="0" applyFill="0" applyBorder="0" applyAlignment="0" applyProtection="0"/>
    <xf numFmtId="187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87" fontId="60" fillId="0" borderId="0" applyFont="0" applyFill="0" applyBorder="0" applyAlignment="0" applyProtection="0"/>
    <xf numFmtId="187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187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9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307" fillId="54" borderId="0" applyNumberFormat="0" applyBorder="0" applyAlignment="0" applyProtection="0"/>
    <xf numFmtId="0" fontId="99" fillId="81" borderId="0" applyNumberFormat="0" applyBorder="0" applyAlignment="0" applyProtection="0"/>
    <xf numFmtId="0" fontId="148" fillId="54" borderId="0" applyNumberFormat="0" applyBorder="0" applyAlignment="0" applyProtection="0"/>
    <xf numFmtId="0" fontId="99" fillId="81" borderId="0" applyNumberFormat="0" applyBorder="0" applyAlignment="0" applyProtection="0"/>
    <xf numFmtId="0" fontId="7" fillId="2" borderId="0" applyNumberFormat="0" applyBorder="0" applyAlignment="0" applyProtection="0"/>
    <xf numFmtId="0" fontId="99" fillId="81" borderId="0" applyNumberFormat="0" applyBorder="0" applyAlignment="0" applyProtection="0"/>
    <xf numFmtId="0" fontId="149" fillId="2" borderId="0" applyNumberFormat="0" applyBorder="0" applyAlignment="0" applyProtection="0"/>
    <xf numFmtId="0" fontId="99" fillId="81" borderId="0" applyNumberFormat="0" applyBorder="0" applyAlignment="0" applyProtection="0"/>
    <xf numFmtId="0" fontId="150" fillId="54" borderId="0" applyNumberFormat="0" applyBorder="0" applyAlignment="0" applyProtection="0"/>
    <xf numFmtId="4" fontId="24" fillId="0" borderId="38"/>
    <xf numFmtId="4" fontId="24" fillId="0" borderId="38"/>
    <xf numFmtId="4" fontId="24" fillId="0" borderId="38"/>
    <xf numFmtId="4" fontId="24" fillId="0" borderId="38"/>
    <xf numFmtId="4" fontId="24" fillId="0" borderId="38"/>
    <xf numFmtId="4" fontId="24" fillId="0" borderId="38"/>
    <xf numFmtId="37" fontId="19" fillId="0" borderId="0" applyFont="0" applyBorder="0" applyAlignment="0" applyProtection="0"/>
    <xf numFmtId="37" fontId="19" fillId="0" borderId="0" applyFont="0" applyBorder="0" applyAlignment="0" applyProtection="0"/>
    <xf numFmtId="0" fontId="48" fillId="0" borderId="0">
      <protection locked="0"/>
    </xf>
    <xf numFmtId="0" fontId="67" fillId="62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63" borderId="0" applyNumberFormat="0" applyBorder="0" applyAlignment="0" applyProtection="0">
      <alignment vertical="center"/>
    </xf>
    <xf numFmtId="0" fontId="67" fillId="5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308" fillId="0" borderId="0" applyNumberFormat="0" applyFill="0" applyBorder="0" applyAlignment="0" applyProtection="0">
      <alignment vertical="center"/>
    </xf>
    <xf numFmtId="0" fontId="309" fillId="74" borderId="36" applyNumberFormat="0" applyAlignment="0" applyProtection="0">
      <alignment vertical="center"/>
    </xf>
    <xf numFmtId="0" fontId="310" fillId="39" borderId="0" applyNumberFormat="0" applyBorder="0" applyAlignment="0" applyProtection="0">
      <alignment vertical="center"/>
    </xf>
    <xf numFmtId="241" fontId="311" fillId="0" borderId="0" applyFont="0" applyFill="0" applyBorder="0" applyAlignment="0" applyProtection="0"/>
    <xf numFmtId="242" fontId="311" fillId="0" borderId="0" applyFont="0" applyFill="0" applyBorder="0" applyAlignment="0" applyProtection="0">
      <alignment vertical="top"/>
    </xf>
    <xf numFmtId="243" fontId="311" fillId="0" borderId="0" applyFont="0" applyFill="0" applyBorder="0" applyAlignment="0" applyProtection="0"/>
    <xf numFmtId="0" fontId="44" fillId="36" borderId="66" applyNumberFormat="0" applyFont="0" applyAlignment="0" applyProtection="0">
      <alignment vertical="center"/>
    </xf>
    <xf numFmtId="0" fontId="312" fillId="0" borderId="37" applyNumberFormat="0" applyFill="0" applyAlignment="0" applyProtection="0">
      <alignment vertical="center"/>
    </xf>
    <xf numFmtId="38" fontId="313" fillId="0" borderId="0" applyFont="0" applyFill="0" applyBorder="0" applyAlignment="0" applyProtection="0"/>
    <xf numFmtId="40" fontId="313" fillId="0" borderId="0" applyFont="0" applyFill="0" applyBorder="0" applyAlignment="0" applyProtection="0"/>
    <xf numFmtId="0" fontId="263" fillId="0" borderId="0" applyFont="0" applyFill="0" applyBorder="0" applyAlignment="0" applyProtection="0"/>
    <xf numFmtId="0" fontId="263" fillId="0" borderId="0" applyFont="0" applyFill="0" applyBorder="0" applyAlignment="0" applyProtection="0"/>
    <xf numFmtId="0" fontId="314" fillId="0" borderId="0">
      <alignment horizontal="center" vertical="center"/>
    </xf>
    <xf numFmtId="0" fontId="315" fillId="37" borderId="18" applyNumberFormat="0" applyAlignment="0" applyProtection="0">
      <alignment vertical="center"/>
    </xf>
    <xf numFmtId="0" fontId="316" fillId="67" borderId="25" applyNumberFormat="0" applyAlignment="0" applyProtection="0">
      <alignment vertical="center"/>
    </xf>
    <xf numFmtId="244" fontId="317" fillId="0" borderId="0" applyFont="0" applyFill="0" applyBorder="0" applyAlignment="0" applyProtection="0"/>
    <xf numFmtId="245" fontId="317" fillId="0" borderId="0" applyFont="0" applyFill="0" applyBorder="0" applyAlignment="0" applyProtection="0"/>
    <xf numFmtId="168" fontId="53" fillId="0" borderId="0" applyFont="0" applyFill="0" applyBorder="0" applyAlignment="0" applyProtection="0"/>
    <xf numFmtId="245" fontId="231" fillId="0" borderId="0" applyFont="0" applyFill="0" applyBorder="0" applyAlignment="0" applyProtection="0"/>
    <xf numFmtId="244" fontId="122" fillId="0" borderId="0" applyFont="0" applyFill="0" applyBorder="0" applyAlignment="0" applyProtection="0"/>
    <xf numFmtId="245" fontId="122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23" fillId="0" borderId="0">
      <protection locked="0"/>
    </xf>
    <xf numFmtId="0" fontId="231" fillId="0" borderId="0"/>
    <xf numFmtId="0" fontId="318" fillId="40" borderId="0" applyNumberFormat="0" applyBorder="0" applyAlignment="0" applyProtection="0">
      <alignment vertical="center"/>
    </xf>
    <xf numFmtId="0" fontId="319" fillId="0" borderId="0" applyNumberFormat="0" applyFont="0" applyFill="0" applyBorder="0">
      <alignment horizontal="left" vertical="top" wrapText="1"/>
    </xf>
    <xf numFmtId="246" fontId="320" fillId="0" borderId="0">
      <protection locked="0"/>
    </xf>
    <xf numFmtId="247" fontId="320" fillId="0" borderId="0">
      <protection locked="0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/>
    <xf numFmtId="0" fontId="122" fillId="0" borderId="0"/>
    <xf numFmtId="0" fontId="123" fillId="0" borderId="0">
      <protection locked="0"/>
    </xf>
    <xf numFmtId="168" fontId="321" fillId="0" borderId="0" applyFont="0" applyFill="0" applyBorder="0" applyAlignment="0" applyProtection="0"/>
    <xf numFmtId="0" fontId="44" fillId="0" borderId="0"/>
    <xf numFmtId="248" fontId="320" fillId="0" borderId="0">
      <protection locked="0"/>
    </xf>
    <xf numFmtId="249" fontId="320" fillId="0" borderId="0" applyFont="0" applyFill="0" applyBorder="0" applyAlignment="0" applyProtection="0"/>
    <xf numFmtId="250" fontId="320" fillId="0" borderId="0" applyFont="0" applyFill="0" applyBorder="0" applyAlignment="0" applyProtection="0"/>
    <xf numFmtId="4" fontId="123" fillId="0" borderId="0">
      <protection locked="0"/>
    </xf>
    <xf numFmtId="251" fontId="320" fillId="0" borderId="0">
      <protection locked="0"/>
    </xf>
    <xf numFmtId="252" fontId="322" fillId="0" borderId="0">
      <alignment vertical="center"/>
    </xf>
    <xf numFmtId="0" fontId="126" fillId="0" borderId="0">
      <protection locked="0"/>
    </xf>
    <xf numFmtId="0" fontId="126" fillId="0" borderId="0">
      <protection locked="0"/>
    </xf>
    <xf numFmtId="253" fontId="320" fillId="0" borderId="0">
      <protection locked="0"/>
    </xf>
    <xf numFmtId="0" fontId="323" fillId="54" borderId="0" applyNumberFormat="0" applyBorder="0" applyAlignment="0" applyProtection="0">
      <alignment vertical="center"/>
    </xf>
    <xf numFmtId="0" fontId="324" fillId="0" borderId="53" applyNumberFormat="0" applyFill="0" applyAlignment="0" applyProtection="0">
      <alignment vertical="center"/>
    </xf>
    <xf numFmtId="0" fontId="325" fillId="0" borderId="55" applyNumberFormat="0" applyFill="0" applyAlignment="0" applyProtection="0">
      <alignment vertical="center"/>
    </xf>
    <xf numFmtId="0" fontId="326" fillId="0" borderId="56" applyNumberFormat="0" applyFill="0" applyAlignment="0" applyProtection="0">
      <alignment vertical="center"/>
    </xf>
    <xf numFmtId="0" fontId="326" fillId="0" borderId="0" applyNumberFormat="0" applyFill="0" applyBorder="0" applyAlignment="0" applyProtection="0">
      <alignment vertical="center"/>
    </xf>
    <xf numFmtId="0" fontId="327" fillId="0" borderId="0" applyFill="0" applyBorder="0" applyProtection="0"/>
    <xf numFmtId="0" fontId="328" fillId="67" borderId="18" applyNumberFormat="0" applyAlignment="0" applyProtection="0">
      <alignment vertical="center"/>
    </xf>
    <xf numFmtId="0" fontId="329" fillId="0" borderId="0" applyNumberFormat="0" applyFill="0" applyBorder="0" applyAlignment="0" applyProtection="0">
      <alignment vertical="center"/>
    </xf>
    <xf numFmtId="0" fontId="330" fillId="0" borderId="0" applyNumberFormat="0" applyFill="0" applyBorder="0" applyAlignment="0" applyProtection="0">
      <alignment vertical="center"/>
    </xf>
    <xf numFmtId="254" fontId="24" fillId="0" borderId="0" applyFont="0" applyFill="0" applyBorder="0" applyAlignment="0" applyProtection="0"/>
    <xf numFmtId="255" fontId="24" fillId="0" borderId="0" applyFont="0" applyFill="0" applyBorder="0" applyAlignment="0" applyProtection="0"/>
    <xf numFmtId="0" fontId="331" fillId="0" borderId="0"/>
    <xf numFmtId="0" fontId="123" fillId="0" borderId="91">
      <protection locked="0"/>
    </xf>
    <xf numFmtId="0" fontId="332" fillId="0" borderId="88" applyNumberFormat="0" applyFill="0" applyAlignment="0" applyProtection="0">
      <alignment vertical="center"/>
    </xf>
    <xf numFmtId="252" fontId="320" fillId="0" borderId="0" applyFont="0" applyFill="0" applyBorder="0" applyAlignment="0" applyProtection="0"/>
    <xf numFmtId="256" fontId="320" fillId="0" borderId="0" applyFont="0" applyFill="0" applyBorder="0" applyAlignment="0" applyProtection="0"/>
  </cellStyleXfs>
  <cellXfs count="172">
    <xf numFmtId="0" fontId="0" fillId="0" borderId="0" xfId="0"/>
    <xf numFmtId="0" fontId="19" fillId="0" borderId="0" xfId="2" applyFill="1"/>
    <xf numFmtId="0" fontId="20" fillId="0" borderId="0" xfId="2" applyFont="1" applyBorder="1"/>
    <xf numFmtId="0" fontId="19" fillId="0" borderId="0" xfId="2" applyFont="1" applyBorder="1" applyAlignment="1">
      <alignment horizontal="center"/>
    </xf>
    <xf numFmtId="0" fontId="19" fillId="0" borderId="0" xfId="2" applyFont="1" applyBorder="1"/>
    <xf numFmtId="14" fontId="21" fillId="0" borderId="0" xfId="2" applyNumberFormat="1" applyFont="1" applyFill="1" applyBorder="1"/>
    <xf numFmtId="0" fontId="19" fillId="0" borderId="0" xfId="2"/>
    <xf numFmtId="0" fontId="22" fillId="33" borderId="0" xfId="2" applyFont="1" applyFill="1" applyBorder="1" applyAlignment="1">
      <alignment horizontal="left"/>
    </xf>
    <xf numFmtId="0" fontId="23" fillId="33" borderId="0" xfId="2" applyFont="1" applyFill="1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2" fillId="0" borderId="0" xfId="2" applyFont="1" applyBorder="1" applyAlignment="1">
      <alignment horizontal="left"/>
    </xf>
    <xf numFmtId="0" fontId="24" fillId="0" borderId="0" xfId="2" applyFont="1" applyBorder="1"/>
    <xf numFmtId="0" fontId="25" fillId="0" borderId="0" xfId="2" applyFont="1" applyBorder="1"/>
    <xf numFmtId="0" fontId="23" fillId="0" borderId="0" xfId="2" applyFont="1" applyFill="1" applyBorder="1" applyAlignment="1">
      <alignment horizontal="center" vertical="top" wrapText="1"/>
    </xf>
    <xf numFmtId="14" fontId="23" fillId="0" borderId="0" xfId="2" applyNumberFormat="1" applyFont="1" applyFill="1" applyBorder="1" applyAlignment="1">
      <alignment horizontal="center" vertical="center" wrapText="1"/>
    </xf>
    <xf numFmtId="0" fontId="23" fillId="0" borderId="0" xfId="2" applyFont="1" applyFill="1" applyBorder="1" applyAlignment="1">
      <alignment vertical="center" wrapText="1"/>
    </xf>
    <xf numFmtId="0" fontId="24" fillId="0" borderId="0" xfId="2" applyFont="1" applyFill="1" applyBorder="1" applyAlignment="1">
      <alignment horizontal="center" wrapText="1"/>
    </xf>
    <xf numFmtId="165" fontId="24" fillId="0" borderId="0" xfId="3" applyNumberFormat="1" applyFont="1" applyFill="1" applyBorder="1" applyAlignment="1">
      <alignment wrapText="1"/>
    </xf>
    <xf numFmtId="165" fontId="23" fillId="0" borderId="0" xfId="3" applyNumberFormat="1" applyFont="1" applyFill="1" applyBorder="1" applyAlignment="1">
      <alignment wrapText="1"/>
    </xf>
    <xf numFmtId="0" fontId="26" fillId="0" borderId="0" xfId="2" applyFont="1" applyFill="1"/>
    <xf numFmtId="0" fontId="24" fillId="0" borderId="0" xfId="2" applyFont="1" applyFill="1" applyBorder="1" applyAlignment="1">
      <alignment vertical="center" wrapText="1"/>
    </xf>
    <xf numFmtId="165" fontId="26" fillId="0" borderId="0" xfId="2" applyNumberFormat="1" applyFont="1"/>
    <xf numFmtId="0" fontId="26" fillId="0" borderId="0" xfId="2" applyFont="1"/>
    <xf numFmtId="165" fontId="27" fillId="0" borderId="0" xfId="3" applyNumberFormat="1" applyFont="1" applyFill="1" applyBorder="1" applyAlignment="1">
      <alignment wrapText="1"/>
    </xf>
    <xf numFmtId="0" fontId="29" fillId="0" borderId="0" xfId="2" applyFont="1"/>
    <xf numFmtId="0" fontId="19" fillId="0" borderId="0" xfId="2" applyFont="1"/>
    <xf numFmtId="0" fontId="19" fillId="0" borderId="0" xfId="2" applyFont="1" applyAlignment="1">
      <alignment horizontal="center"/>
    </xf>
    <xf numFmtId="0" fontId="30" fillId="0" borderId="0" xfId="2" applyFont="1" applyFill="1"/>
    <xf numFmtId="0" fontId="24" fillId="0" borderId="0" xfId="0" applyFont="1"/>
    <xf numFmtId="0" fontId="30" fillId="0" borderId="0" xfId="2" applyFont="1"/>
    <xf numFmtId="0" fontId="23" fillId="0" borderId="10" xfId="2" applyFont="1" applyFill="1" applyBorder="1" applyAlignment="1">
      <alignment vertical="center" wrapText="1"/>
    </xf>
    <xf numFmtId="0" fontId="23" fillId="0" borderId="10" xfId="2" applyFont="1" applyFill="1" applyBorder="1" applyAlignment="1">
      <alignment horizontal="center" wrapText="1"/>
    </xf>
    <xf numFmtId="165" fontId="23" fillId="0" borderId="10" xfId="3" applyNumberFormat="1" applyFont="1" applyFill="1" applyBorder="1" applyAlignment="1">
      <alignment wrapText="1"/>
    </xf>
    <xf numFmtId="165" fontId="24" fillId="0" borderId="0" xfId="3" applyNumberFormat="1" applyFont="1" applyFill="1" applyBorder="1"/>
    <xf numFmtId="165" fontId="27" fillId="0" borderId="0" xfId="3" applyNumberFormat="1" applyFont="1" applyFill="1" applyBorder="1"/>
    <xf numFmtId="0" fontId="31" fillId="0" borderId="0" xfId="2" applyFont="1" applyFill="1" applyBorder="1" applyAlignment="1">
      <alignment vertical="center" wrapText="1"/>
    </xf>
    <xf numFmtId="0" fontId="31" fillId="0" borderId="0" xfId="2" applyFont="1" applyFill="1" applyBorder="1" applyAlignment="1">
      <alignment horizontal="center" wrapText="1"/>
    </xf>
    <xf numFmtId="165" fontId="31" fillId="0" borderId="0" xfId="3" applyNumberFormat="1" applyFont="1" applyFill="1" applyBorder="1" applyAlignment="1">
      <alignment wrapText="1"/>
    </xf>
    <xf numFmtId="0" fontId="26" fillId="0" borderId="11" xfId="2" applyFont="1" applyFill="1" applyBorder="1"/>
    <xf numFmtId="0" fontId="24" fillId="0" borderId="0" xfId="2" applyFont="1" applyFill="1" applyBorder="1" applyAlignment="1">
      <alignment horizontal="left" vertical="center" wrapText="1"/>
    </xf>
    <xf numFmtId="0" fontId="26" fillId="0" borderId="11" xfId="2" applyFont="1" applyBorder="1"/>
    <xf numFmtId="0" fontId="23" fillId="0" borderId="0" xfId="2" applyFont="1" applyFill="1" applyBorder="1" applyAlignment="1">
      <alignment horizontal="center" wrapText="1"/>
    </xf>
    <xf numFmtId="0" fontId="24" fillId="0" borderId="10" xfId="2" applyFont="1" applyFill="1" applyBorder="1" applyAlignment="1">
      <alignment horizontal="center" wrapText="1"/>
    </xf>
    <xf numFmtId="0" fontId="23" fillId="0" borderId="12" xfId="2" applyFont="1" applyFill="1" applyBorder="1" applyAlignment="1">
      <alignment vertical="center" wrapText="1"/>
    </xf>
    <xf numFmtId="0" fontId="23" fillId="0" borderId="12" xfId="2" applyFont="1" applyFill="1" applyBorder="1" applyAlignment="1">
      <alignment horizontal="center" wrapText="1"/>
    </xf>
    <xf numFmtId="165" fontId="23" fillId="0" borderId="12" xfId="3" applyNumberFormat="1" applyFont="1" applyFill="1" applyBorder="1" applyAlignment="1">
      <alignment wrapText="1"/>
    </xf>
    <xf numFmtId="165" fontId="27" fillId="0" borderId="0" xfId="1" applyNumberFormat="1" applyFont="1" applyFill="1" applyBorder="1" applyAlignment="1">
      <alignment wrapText="1"/>
    </xf>
    <xf numFmtId="165" fontId="24" fillId="0" borderId="0" xfId="1" applyNumberFormat="1" applyFont="1" applyFill="1" applyBorder="1" applyAlignment="1">
      <alignment wrapText="1"/>
    </xf>
    <xf numFmtId="0" fontId="19" fillId="0" borderId="0" xfId="2" applyFont="1" applyFill="1"/>
    <xf numFmtId="0" fontId="24" fillId="0" borderId="0" xfId="2" applyFont="1" applyFill="1" applyBorder="1" applyAlignment="1">
      <alignment horizontal="left" wrapText="1"/>
    </xf>
    <xf numFmtId="165" fontId="31" fillId="0" borderId="0" xfId="1" applyNumberFormat="1" applyFont="1" applyFill="1" applyBorder="1" applyAlignment="1">
      <alignment wrapText="1"/>
    </xf>
    <xf numFmtId="0" fontId="32" fillId="33" borderId="0" xfId="2" applyFont="1" applyFill="1"/>
    <xf numFmtId="0" fontId="23" fillId="33" borderId="13" xfId="2" applyFont="1" applyFill="1" applyBorder="1" applyAlignment="1">
      <alignment vertical="center" wrapText="1"/>
    </xf>
    <xf numFmtId="165" fontId="23" fillId="33" borderId="13" xfId="3" applyNumberFormat="1" applyFont="1" applyFill="1" applyBorder="1" applyAlignment="1">
      <alignment wrapText="1"/>
    </xf>
    <xf numFmtId="0" fontId="23" fillId="33" borderId="13" xfId="2" applyFont="1" applyFill="1" applyBorder="1" applyAlignment="1">
      <alignment horizontal="center" wrapText="1"/>
    </xf>
    <xf numFmtId="0" fontId="19" fillId="0" borderId="0" xfId="2" applyFont="1" applyFill="1" applyAlignment="1">
      <alignment horizontal="center"/>
    </xf>
    <xf numFmtId="164" fontId="19" fillId="0" borderId="0" xfId="3" applyFont="1" applyFill="1"/>
    <xf numFmtId="0" fontId="33" fillId="0" borderId="13" xfId="2" applyFont="1" applyFill="1" applyBorder="1"/>
    <xf numFmtId="0" fontId="19" fillId="0" borderId="13" xfId="2" applyFont="1" applyFill="1" applyBorder="1" applyAlignment="1">
      <alignment horizontal="center"/>
    </xf>
    <xf numFmtId="165" fontId="33" fillId="0" borderId="13" xfId="2" applyNumberFormat="1" applyFont="1" applyFill="1" applyBorder="1"/>
    <xf numFmtId="0" fontId="24" fillId="0" borderId="0" xfId="4" applyFont="1" applyAlignment="1">
      <alignment horizontal="left" vertical="center"/>
    </xf>
    <xf numFmtId="0" fontId="24" fillId="0" borderId="0" xfId="4"/>
    <xf numFmtId="3" fontId="24" fillId="0" borderId="0" xfId="4" applyNumberFormat="1" applyFont="1"/>
    <xf numFmtId="0" fontId="24" fillId="0" borderId="0" xfId="4" applyFont="1" applyAlignment="1">
      <alignment horizontal="left"/>
    </xf>
    <xf numFmtId="0" fontId="24" fillId="0" borderId="0" xfId="4" applyFont="1" applyAlignment="1">
      <alignment horizontal="center"/>
    </xf>
    <xf numFmtId="3" fontId="24" fillId="0" borderId="0" xfId="4" applyNumberFormat="1" applyFont="1" applyAlignment="1">
      <alignment horizontal="right"/>
    </xf>
    <xf numFmtId="0" fontId="24" fillId="0" borderId="0" xfId="45312"/>
    <xf numFmtId="0" fontId="24" fillId="0" borderId="0" xfId="45312" applyFont="1"/>
    <xf numFmtId="0" fontId="24" fillId="0" borderId="0" xfId="4" applyFont="1"/>
    <xf numFmtId="0" fontId="24" fillId="0" borderId="0" xfId="45312" applyBorder="1"/>
    <xf numFmtId="3" fontId="71" fillId="0" borderId="0" xfId="4" applyNumberFormat="1" applyFont="1"/>
    <xf numFmtId="3" fontId="24" fillId="0" borderId="0" xfId="4" applyNumberFormat="1" applyFont="1" applyAlignment="1">
      <alignment horizontal="left"/>
    </xf>
    <xf numFmtId="0" fontId="24" fillId="0" borderId="68" xfId="45312" applyFont="1" applyBorder="1" applyAlignment="1">
      <alignment horizontal="center"/>
    </xf>
    <xf numFmtId="165" fontId="284" fillId="0" borderId="0" xfId="1" applyNumberFormat="1" applyFont="1"/>
    <xf numFmtId="0" fontId="24" fillId="0" borderId="0" xfId="45312" applyFont="1" applyAlignment="1">
      <alignment horizontal="center"/>
    </xf>
    <xf numFmtId="0" fontId="232" fillId="0" borderId="0" xfId="4" applyFont="1" applyFill="1" applyBorder="1" applyAlignment="1">
      <alignment horizontal="left" vertical="center" wrapText="1" indent="1"/>
    </xf>
    <xf numFmtId="165" fontId="334" fillId="0" borderId="0" xfId="1" applyNumberFormat="1" applyFont="1"/>
    <xf numFmtId="0" fontId="232" fillId="0" borderId="0" xfId="4" applyFont="1" applyBorder="1"/>
    <xf numFmtId="165" fontId="334" fillId="0" borderId="13" xfId="1" applyNumberFormat="1" applyFont="1" applyBorder="1"/>
    <xf numFmtId="0" fontId="24" fillId="0" borderId="13" xfId="45312" applyFont="1" applyBorder="1" applyAlignment="1">
      <alignment horizontal="center"/>
    </xf>
    <xf numFmtId="0" fontId="232" fillId="0" borderId="13" xfId="4" applyFont="1" applyBorder="1"/>
    <xf numFmtId="0" fontId="232" fillId="0" borderId="0" xfId="4" applyFont="1" applyFill="1" applyBorder="1" applyAlignment="1">
      <alignment horizontal="right" vertical="center" wrapText="1" indent="1"/>
    </xf>
    <xf numFmtId="0" fontId="232" fillId="0" borderId="0" xfId="4" applyFont="1" applyFill="1" applyBorder="1" applyAlignment="1">
      <alignment horizontal="left" wrapText="1" indent="1"/>
    </xf>
    <xf numFmtId="0" fontId="24" fillId="0" borderId="0" xfId="45312" applyFont="1" applyBorder="1" applyAlignment="1">
      <alignment horizontal="center"/>
    </xf>
    <xf numFmtId="0" fontId="232" fillId="0" borderId="0" xfId="4" applyFont="1" applyFill="1" applyBorder="1" applyAlignment="1">
      <alignment horizontal="right" wrapText="1" indent="1"/>
    </xf>
    <xf numFmtId="0" fontId="265" fillId="0" borderId="0" xfId="4" applyFont="1" applyBorder="1" applyAlignment="1">
      <alignment vertical="top" wrapText="1"/>
    </xf>
    <xf numFmtId="0" fontId="265" fillId="0" borderId="0" xfId="4" applyFont="1" applyAlignment="1">
      <alignment vertical="top" wrapText="1"/>
    </xf>
    <xf numFmtId="0" fontId="232" fillId="0" borderId="0" xfId="4" applyFont="1"/>
    <xf numFmtId="0" fontId="265" fillId="0" borderId="0" xfId="4" applyFont="1" applyFill="1" applyBorder="1" applyAlignment="1">
      <alignment wrapText="1"/>
    </xf>
    <xf numFmtId="165" fontId="284" fillId="0" borderId="13" xfId="1" applyNumberFormat="1" applyFont="1" applyBorder="1"/>
    <xf numFmtId="0" fontId="24" fillId="0" borderId="84" xfId="45312" applyFont="1" applyBorder="1" applyAlignment="1">
      <alignment horizontal="center"/>
    </xf>
    <xf numFmtId="0" fontId="265" fillId="0" borderId="13" xfId="4" applyFont="1" applyFill="1" applyBorder="1" applyAlignment="1">
      <alignment wrapText="1"/>
    </xf>
    <xf numFmtId="0" fontId="232" fillId="0" borderId="13" xfId="4" applyFont="1" applyFill="1" applyBorder="1" applyAlignment="1">
      <alignment horizontal="left" vertical="center" wrapText="1" indent="1"/>
    </xf>
    <xf numFmtId="165" fontId="284" fillId="0" borderId="0" xfId="1" applyNumberFormat="1" applyFont="1" applyBorder="1"/>
    <xf numFmtId="0" fontId="265" fillId="0" borderId="0" xfId="4" applyFont="1" applyFill="1" applyBorder="1" applyAlignment="1">
      <alignment horizontal="left" wrapText="1" indent="1"/>
    </xf>
    <xf numFmtId="165" fontId="284" fillId="0" borderId="12" xfId="1" applyNumberFormat="1" applyFont="1" applyBorder="1"/>
    <xf numFmtId="0" fontId="24" fillId="0" borderId="12" xfId="45312" applyFont="1" applyBorder="1" applyAlignment="1">
      <alignment horizontal="center"/>
    </xf>
    <xf numFmtId="0" fontId="265" fillId="0" borderId="12" xfId="4" applyFont="1" applyFill="1" applyBorder="1" applyAlignment="1">
      <alignment horizontal="left" wrapText="1" indent="1"/>
    </xf>
    <xf numFmtId="165" fontId="284" fillId="0" borderId="84" xfId="1" applyNumberFormat="1" applyFont="1" applyBorder="1"/>
    <xf numFmtId="0" fontId="265" fillId="0" borderId="13" xfId="4" applyFont="1" applyFill="1" applyBorder="1" applyAlignment="1">
      <alignment horizontal="left" wrapText="1" indent="1"/>
    </xf>
    <xf numFmtId="0" fontId="24" fillId="0" borderId="13" xfId="45312" applyFont="1" applyFill="1" applyBorder="1" applyAlignment="1">
      <alignment horizontal="center"/>
    </xf>
    <xf numFmtId="0" fontId="232" fillId="0" borderId="13" xfId="4" applyFont="1" applyFill="1" applyBorder="1" applyAlignment="1">
      <alignment horizontal="left" vertical="top" wrapText="1" indent="1"/>
    </xf>
    <xf numFmtId="0" fontId="232" fillId="0" borderId="0" xfId="4" applyFont="1" applyFill="1" applyBorder="1" applyAlignment="1">
      <alignment horizontal="left" vertical="top" wrapText="1" indent="1"/>
    </xf>
    <xf numFmtId="0" fontId="265" fillId="0" borderId="0" xfId="4" applyFont="1" applyFill="1" applyBorder="1" applyAlignment="1">
      <alignment vertical="top" wrapText="1"/>
    </xf>
    <xf numFmtId="0" fontId="24" fillId="0" borderId="0" xfId="45312" applyFont="1" applyFill="1" applyBorder="1" applyAlignment="1">
      <alignment horizontal="center"/>
    </xf>
    <xf numFmtId="0" fontId="265" fillId="0" borderId="13" xfId="4" applyFont="1" applyFill="1" applyBorder="1" applyAlignment="1">
      <alignment vertical="top" wrapText="1"/>
    </xf>
    <xf numFmtId="0" fontId="265" fillId="0" borderId="84" xfId="4" applyFont="1" applyFill="1" applyBorder="1" applyAlignment="1">
      <alignment vertical="top" wrapText="1"/>
    </xf>
    <xf numFmtId="0" fontId="232" fillId="0" borderId="0" xfId="4" applyFont="1" applyFill="1" applyBorder="1" applyAlignment="1">
      <alignment vertical="top" wrapText="1"/>
    </xf>
    <xf numFmtId="14" fontId="265" fillId="0" borderId="13" xfId="45312" applyNumberFormat="1" applyFont="1" applyBorder="1" applyAlignment="1">
      <alignment horizontal="center" wrapText="1"/>
    </xf>
    <xf numFmtId="0" fontId="265" fillId="0" borderId="13" xfId="45312" applyFont="1" applyBorder="1" applyAlignment="1">
      <alignment horizontal="center" wrapText="1"/>
    </xf>
    <xf numFmtId="0" fontId="335" fillId="0" borderId="13" xfId="45312" applyFont="1" applyBorder="1" applyAlignment="1">
      <alignment wrapText="1"/>
    </xf>
    <xf numFmtId="0" fontId="71" fillId="0" borderId="0" xfId="0" applyFont="1" applyAlignment="1">
      <alignment wrapText="1"/>
    </xf>
    <xf numFmtId="0" fontId="22" fillId="0" borderId="0" xfId="45312" applyFont="1" applyBorder="1" applyAlignment="1">
      <alignment horizontal="left"/>
    </xf>
    <xf numFmtId="0" fontId="22" fillId="0" borderId="0" xfId="45312" applyFont="1" applyBorder="1"/>
    <xf numFmtId="0" fontId="1" fillId="33" borderId="0" xfId="36072" applyFont="1" applyFill="1"/>
    <xf numFmtId="0" fontId="1" fillId="33" borderId="0" xfId="36072" applyFill="1"/>
    <xf numFmtId="0" fontId="333" fillId="33" borderId="0" xfId="36072" applyFont="1" applyFill="1"/>
    <xf numFmtId="0" fontId="337" fillId="33" borderId="68" xfId="36072" applyFont="1" applyFill="1" applyBorder="1" applyAlignment="1">
      <alignment vertical="center" wrapText="1"/>
    </xf>
    <xf numFmtId="0" fontId="336" fillId="33" borderId="0" xfId="36072" applyFont="1" applyFill="1"/>
    <xf numFmtId="0" fontId="333" fillId="33" borderId="0" xfId="36072" applyFont="1" applyFill="1" applyAlignment="1">
      <alignment vertical="center" wrapText="1"/>
    </xf>
    <xf numFmtId="3" fontId="338" fillId="33" borderId="0" xfId="36072" applyNumberFormat="1" applyFont="1" applyFill="1"/>
    <xf numFmtId="3" fontId="336" fillId="33" borderId="0" xfId="36072" applyNumberFormat="1" applyFont="1" applyFill="1"/>
    <xf numFmtId="0" fontId="333" fillId="33" borderId="0" xfId="36072" applyFont="1" applyFill="1" applyAlignment="1">
      <alignment vertical="center"/>
    </xf>
    <xf numFmtId="0" fontId="338" fillId="33" borderId="0" xfId="36072" applyFont="1" applyFill="1"/>
    <xf numFmtId="165" fontId="339" fillId="33" borderId="0" xfId="1" applyNumberFormat="1" applyFont="1" applyFill="1"/>
    <xf numFmtId="165" fontId="338" fillId="33" borderId="0" xfId="1" applyNumberFormat="1" applyFont="1" applyFill="1"/>
    <xf numFmtId="0" fontId="336" fillId="33" borderId="0" xfId="36072" applyFont="1" applyFill="1" applyAlignment="1">
      <alignment vertical="center" wrapText="1"/>
    </xf>
    <xf numFmtId="3" fontId="1" fillId="33" borderId="0" xfId="36072" applyNumberFormat="1" applyFill="1"/>
    <xf numFmtId="165" fontId="1" fillId="33" borderId="0" xfId="36072" applyNumberFormat="1" applyFill="1"/>
    <xf numFmtId="0" fontId="340" fillId="33" borderId="0" xfId="36072" applyFont="1" applyFill="1" applyAlignment="1"/>
    <xf numFmtId="0" fontId="18" fillId="33" borderId="0" xfId="36072" applyFont="1" applyFill="1"/>
    <xf numFmtId="3" fontId="340" fillId="33" borderId="0" xfId="36072" applyNumberFormat="1" applyFont="1" applyFill="1"/>
    <xf numFmtId="165" fontId="18" fillId="33" borderId="0" xfId="36072" applyNumberFormat="1" applyFont="1" applyFill="1"/>
    <xf numFmtId="0" fontId="336" fillId="33" borderId="68" xfId="36072" applyFont="1" applyFill="1" applyBorder="1" applyAlignment="1">
      <alignment vertical="center" wrapText="1"/>
    </xf>
    <xf numFmtId="165" fontId="338" fillId="33" borderId="68" xfId="1" applyNumberFormat="1" applyFont="1" applyFill="1" applyBorder="1"/>
    <xf numFmtId="0" fontId="340" fillId="33" borderId="0" xfId="36072" applyFont="1" applyFill="1"/>
    <xf numFmtId="172" fontId="1" fillId="33" borderId="0" xfId="36072" applyNumberFormat="1" applyFill="1"/>
    <xf numFmtId="0" fontId="333" fillId="33" borderId="68" xfId="36072" applyFont="1" applyFill="1" applyBorder="1" applyAlignment="1">
      <alignment vertical="center" wrapText="1"/>
    </xf>
    <xf numFmtId="0" fontId="341" fillId="33" borderId="0" xfId="36072" applyFont="1" applyFill="1" applyAlignment="1">
      <alignment wrapText="1"/>
    </xf>
    <xf numFmtId="0" fontId="336" fillId="33" borderId="49" xfId="36072" applyFont="1" applyFill="1" applyBorder="1" applyAlignment="1">
      <alignment vertical="center" wrapText="1"/>
    </xf>
    <xf numFmtId="0" fontId="341" fillId="33" borderId="68" xfId="36072" applyFont="1" applyFill="1" applyBorder="1" applyAlignment="1">
      <alignment wrapText="1"/>
    </xf>
    <xf numFmtId="4" fontId="338" fillId="33" borderId="0" xfId="36072" applyNumberFormat="1" applyFont="1" applyFill="1"/>
    <xf numFmtId="0" fontId="342" fillId="33" borderId="0" xfId="0" applyFont="1" applyFill="1" applyAlignment="1">
      <alignment horizontal="left" vertical="center" wrapText="1"/>
    </xf>
    <xf numFmtId="0" fontId="342" fillId="33" borderId="0" xfId="0" applyFont="1" applyFill="1" applyAlignment="1">
      <alignment horizontal="center" vertical="center" wrapText="1"/>
    </xf>
    <xf numFmtId="0" fontId="342" fillId="33" borderId="0" xfId="0" applyFont="1" applyFill="1" applyAlignment="1">
      <alignment horizontal="right" wrapText="1"/>
    </xf>
    <xf numFmtId="0" fontId="343" fillId="109" borderId="0" xfId="0" applyFont="1" applyFill="1" applyAlignment="1">
      <alignment horizontal="left" vertical="center" wrapText="1"/>
    </xf>
    <xf numFmtId="0" fontId="0" fillId="109" borderId="0" xfId="0" applyFont="1" applyFill="1" applyAlignment="1">
      <alignment horizontal="left" wrapText="1"/>
    </xf>
    <xf numFmtId="0" fontId="342" fillId="33" borderId="0" xfId="0" applyFont="1" applyFill="1" applyAlignment="1">
      <alignment horizontal="left" wrapText="1"/>
    </xf>
    <xf numFmtId="0" fontId="247" fillId="33" borderId="0" xfId="0" applyFont="1" applyFill="1" applyAlignment="1">
      <alignment horizontal="left" wrapText="1"/>
    </xf>
    <xf numFmtId="0" fontId="342" fillId="33" borderId="22" xfId="0" applyFont="1" applyFill="1" applyBorder="1" applyAlignment="1">
      <alignment horizontal="left" vertical="center" wrapText="1"/>
    </xf>
    <xf numFmtId="0" fontId="347" fillId="33" borderId="92" xfId="0" applyFont="1" applyFill="1" applyBorder="1" applyAlignment="1">
      <alignment vertical="center" wrapText="1"/>
    </xf>
    <xf numFmtId="0" fontId="348" fillId="33" borderId="22" xfId="0" applyFont="1" applyFill="1" applyBorder="1" applyAlignment="1">
      <alignment horizontal="center" vertical="center" wrapText="1"/>
    </xf>
    <xf numFmtId="0" fontId="348" fillId="33" borderId="22" xfId="0" applyFont="1" applyFill="1" applyBorder="1" applyAlignment="1">
      <alignment horizontal="left" vertical="center" wrapText="1"/>
    </xf>
    <xf numFmtId="165" fontId="348" fillId="33" borderId="22" xfId="1" applyNumberFormat="1" applyFont="1" applyFill="1" applyBorder="1" applyAlignment="1">
      <alignment horizontal="right" vertical="center" wrapText="1"/>
    </xf>
    <xf numFmtId="165" fontId="342" fillId="33" borderId="22" xfId="1" applyNumberFormat="1" applyFont="1" applyFill="1" applyBorder="1" applyAlignment="1">
      <alignment horizontal="right" vertical="center" wrapText="1"/>
    </xf>
    <xf numFmtId="259" fontId="342" fillId="33" borderId="0" xfId="1" applyNumberFormat="1" applyFont="1" applyFill="1" applyAlignment="1">
      <alignment horizontal="left" vertical="center" wrapText="1"/>
    </xf>
    <xf numFmtId="259" fontId="342" fillId="33" borderId="0" xfId="0" applyNumberFormat="1" applyFont="1" applyFill="1" applyAlignment="1">
      <alignment horizontal="left" vertical="center" wrapText="1"/>
    </xf>
    <xf numFmtId="0" fontId="342" fillId="33" borderId="0" xfId="0" applyFont="1" applyFill="1" applyBorder="1" applyAlignment="1">
      <alignment horizontal="left" wrapText="1"/>
    </xf>
    <xf numFmtId="0" fontId="342" fillId="33" borderId="0" xfId="0" applyFont="1" applyFill="1" applyBorder="1" applyAlignment="1">
      <alignment horizontal="left" vertical="center" wrapText="1"/>
    </xf>
    <xf numFmtId="0" fontId="349" fillId="33" borderId="0" xfId="0" applyFont="1" applyFill="1" applyAlignment="1"/>
    <xf numFmtId="0" fontId="336" fillId="0" borderId="0" xfId="0" applyFont="1" applyAlignment="1">
      <alignment horizontal="center" wrapText="1"/>
    </xf>
    <xf numFmtId="0" fontId="22" fillId="0" borderId="0" xfId="45312" applyFont="1" applyBorder="1" applyAlignment="1">
      <alignment horizontal="left" wrapText="1"/>
    </xf>
    <xf numFmtId="0" fontId="346" fillId="33" borderId="13" xfId="0" applyFont="1" applyFill="1" applyBorder="1" applyAlignment="1">
      <alignment horizontal="center" wrapText="1"/>
    </xf>
    <xf numFmtId="0" fontId="344" fillId="33" borderId="0" xfId="0" applyFont="1" applyFill="1" applyAlignment="1">
      <alignment horizontal="left" vertical="center" wrapText="1"/>
    </xf>
    <xf numFmtId="0" fontId="345" fillId="33" borderId="0" xfId="0" applyFont="1" applyFill="1" applyAlignment="1">
      <alignment horizontal="left" wrapText="1"/>
    </xf>
    <xf numFmtId="0" fontId="342" fillId="33" borderId="0" xfId="0" applyFont="1" applyFill="1" applyAlignment="1">
      <alignment horizontal="center" wrapText="1"/>
    </xf>
    <xf numFmtId="0" fontId="265" fillId="0" borderId="83" xfId="4" applyFont="1" applyBorder="1"/>
    <xf numFmtId="0" fontId="24" fillId="0" borderId="83" xfId="45312" applyFont="1" applyBorder="1" applyAlignment="1">
      <alignment horizontal="center"/>
    </xf>
    <xf numFmtId="165" fontId="284" fillId="0" borderId="83" xfId="1" applyNumberFormat="1" applyFont="1" applyBorder="1"/>
    <xf numFmtId="0" fontId="24" fillId="0" borderId="84" xfId="45312" applyFont="1" applyBorder="1" applyAlignment="1">
      <alignment wrapText="1"/>
    </xf>
    <xf numFmtId="165" fontId="71" fillId="0" borderId="84" xfId="1" applyNumberFormat="1" applyFont="1" applyBorder="1"/>
    <xf numFmtId="165" fontId="24" fillId="0" borderId="84" xfId="1" applyNumberFormat="1" applyFont="1" applyBorder="1"/>
  </cellXfs>
  <cellStyles count="48453">
    <cellStyle name=" 1" xfId="5"/>
    <cellStyle name="_x000d__x000a_JournalTemplate=C:\COMFO\CTALK\JOURSTD.TPL_x000d__x000a_LbStateAddress=3 3 0 251 1 89 2 311_x000d__x000a_LbStateJou" xfId="6"/>
    <cellStyle name="%20 - Vurgu1" xfId="7"/>
    <cellStyle name="%20 - Vurgu2" xfId="8"/>
    <cellStyle name="%20 - Vurgu3" xfId="9"/>
    <cellStyle name="%20 - Vurgu4" xfId="10"/>
    <cellStyle name="%20 - Vurgu5" xfId="11"/>
    <cellStyle name="%20 - Vurgu6" xfId="12"/>
    <cellStyle name="%40 - Vurgu1" xfId="13"/>
    <cellStyle name="%40 - Vurgu2" xfId="14"/>
    <cellStyle name="%40 - Vurgu3" xfId="15"/>
    <cellStyle name="%40 - Vurgu4" xfId="16"/>
    <cellStyle name="%40 - Vurgu5" xfId="17"/>
    <cellStyle name="%40 - Vurgu6" xfId="18"/>
    <cellStyle name="%60 - Vurgu1" xfId="19"/>
    <cellStyle name="%60 - Vurgu2" xfId="20"/>
    <cellStyle name="%60 - Vurgu3" xfId="21"/>
    <cellStyle name="%60 - Vurgu4" xfId="22"/>
    <cellStyle name="%60 - Vurgu5" xfId="23"/>
    <cellStyle name="%60 - Vurgu6" xfId="24"/>
    <cellStyle name="??_??????????NTRS" xfId="25"/>
    <cellStyle name="_08.04.2008г_ без МСФО 39_12 мес. 2007 года (version 2)" xfId="26"/>
    <cellStyle name="_1178l" xfId="27"/>
    <cellStyle name="_18.1" xfId="28"/>
    <cellStyle name="_18.10.08г." xfId="29"/>
    <cellStyle name="_19_Задолж. по дивид_12_2007" xfId="30"/>
    <cellStyle name="_1Б  МАРТ Аксу" xfId="31"/>
    <cellStyle name="_1Б  МАРТ Аксу_11 IC Purch Other" xfId="32"/>
    <cellStyle name="_1Б  МАРТ Аксу_2 - BUDGET 2010 -  " xfId="33"/>
    <cellStyle name="_1Б  МАРТ Аксу_26 Rec_Pay" xfId="34"/>
    <cellStyle name="_1Б  МАРТ Аксу_BS for CF" xfId="35"/>
    <cellStyle name="_1Б  МАРТ Аксу_BS for CF 2010" xfId="36"/>
    <cellStyle name="_1Б  МАРТ Аксу_Forecast Q1 2010" xfId="37"/>
    <cellStyle name="_1Б  МАРТ Аксу_Key Drivers ENRC &amp; Group January 2010" xfId="38"/>
    <cellStyle name="_1Б  МАРТ Аксу_OPEX 2010" xfId="39"/>
    <cellStyle name="_1Б  МАРТ Аксу_REC&amp;PAY" xfId="40"/>
    <cellStyle name="_1Б  МАРТ Аксу_Salary" xfId="41"/>
    <cellStyle name="_1Б  МАРТ ДГОК" xfId="42"/>
    <cellStyle name="_1Б  МАРТ ДГОК_11 IC Purch Other" xfId="43"/>
    <cellStyle name="_1Б  МАРТ ДГОК_2 - BUDGET 2010 -  " xfId="44"/>
    <cellStyle name="_1Б  МАРТ ДГОК_26 Rec_Pay" xfId="45"/>
    <cellStyle name="_1Б  МАРТ ДГОК_BS for CF" xfId="46"/>
    <cellStyle name="_1Б  МАРТ ДГОК_BS for CF 2010" xfId="47"/>
    <cellStyle name="_1Б  МАРТ ДГОК_Forecast Q1 2010" xfId="48"/>
    <cellStyle name="_1Б  МАРТ ДГОК_Key Drivers ENRC &amp; Group January 2010" xfId="49"/>
    <cellStyle name="_1Б  МАРТ ДГОК_OPEX 2010" xfId="50"/>
    <cellStyle name="_1Б  МАРТ ДГОК_REC&amp;PAY" xfId="51"/>
    <cellStyle name="_1Б  МАРТ ДГОК_Salary" xfId="52"/>
    <cellStyle name="_1Б  РУ Казмарганец на 03-2007 г." xfId="53"/>
    <cellStyle name="_1Б  РУ Казмарганец на 03-2007 г._11 IC Purch Other" xfId="54"/>
    <cellStyle name="_1Б  РУ Казмарганец на 03-2007 г._2 - BUDGET 2010 -  " xfId="55"/>
    <cellStyle name="_1Б  РУ Казмарганец на 03-2007 г._26 Rec_Pay" xfId="56"/>
    <cellStyle name="_1Б  РУ Казмарганец на 03-2007 г._BS for CF" xfId="57"/>
    <cellStyle name="_1Б  РУ Казмарганец на 03-2007 г._BS for CF 2010" xfId="58"/>
    <cellStyle name="_1Б  РУ Казмарганец на 03-2007 г._Forecast Q1 2010" xfId="59"/>
    <cellStyle name="_1Б  РУ Казмарганец на 03-2007 г._Key Drivers ENRC &amp; Group January 2010" xfId="60"/>
    <cellStyle name="_1Б  РУ Казмарганец на 03-2007 г._OPEX 2010" xfId="61"/>
    <cellStyle name="_1Б  РУ Казмарганец на 03-2007 г._REC&amp;PAY" xfId="62"/>
    <cellStyle name="_1Б  РУ Казмарганец на 03-2007 г._Salary" xfId="63"/>
    <cellStyle name="_1Б-Актобе" xfId="64"/>
    <cellStyle name="_2 - BUDGET 2010 -  " xfId="65"/>
    <cellStyle name="_2009 Dec - Feb payments_input130110" xfId="66"/>
    <cellStyle name="_2009 Nov - Jan payments_input141209" xfId="67"/>
    <cellStyle name="_2010 Apr-Jun Payments" xfId="68"/>
    <cellStyle name="_2010 Aug-Oct Payments_input130910" xfId="69"/>
    <cellStyle name="_2010 Feb-Apr Payments_input16032010" xfId="70"/>
    <cellStyle name="_2010 Jan-Mar Payments_input110210" xfId="71"/>
    <cellStyle name="_2010 Jul-Sep Payments (2)" xfId="72"/>
    <cellStyle name="_2010 Jun-Aug Payments_input08072010" xfId="73"/>
    <cellStyle name="_2010 Mar-Jun Payments_input15042010" xfId="74"/>
    <cellStyle name="_2010 May-Jul Payments" xfId="75"/>
    <cellStyle name="_2180" xfId="76"/>
    <cellStyle name="_2180 Workbook_2_Q2_2009_2180_page17" xfId="77"/>
    <cellStyle name="_23.01.03_КрАЗ_изм НЗП_ноя0211мес.02" xfId="78"/>
    <cellStyle name="_26 Rec_Pay" xfId="79"/>
    <cellStyle name="_821-JE 2006" xfId="80"/>
    <cellStyle name="_AAT Consolidated 2005" xfId="81"/>
    <cellStyle name="_ACCReceivable_MunaiTas" xfId="82"/>
    <cellStyle name="_Advances received_MunaiTas" xfId="83"/>
    <cellStyle name="_Aksu _Fin Inc &amp; Exp -2007" xfId="84"/>
    <cellStyle name="_Aksu Payroll" xfId="85"/>
    <cellStyle name="_BALANS_rab_table_MSFO 0207_210307" xfId="86"/>
    <cellStyle name="_BALANS_rab_table_MSFO 0207_210307_2 - BUDGET 2010 -  " xfId="87"/>
    <cellStyle name="_BALANS_rab_table_MSFO 0207_210307_26 Rec_Pay" xfId="88"/>
    <cellStyle name="_BALANS_rab_table_MSFO 0207_210307_BS for CF" xfId="89"/>
    <cellStyle name="_BALANS_rab_table_MSFO 0207_210307_BS for CF 2010" xfId="90"/>
    <cellStyle name="_BALANS_rab_table_MSFO 0207_210307_Forecast Q1 2010" xfId="91"/>
    <cellStyle name="_BALANS_rab_table_MSFO 0207_210307_Key Drivers ENRC &amp; Group January 2010" xfId="92"/>
    <cellStyle name="_BALANS_rab_table_MSFO 0207_210307_MgReport_2009 v9" xfId="93"/>
    <cellStyle name="_BALANS_rab_table_MSFO 0207_210307_OPEX 2010" xfId="94"/>
    <cellStyle name="_BALANS_rab_table_MSFO 0207_210307_Salary" xfId="95"/>
    <cellStyle name="_BS" xfId="96"/>
    <cellStyle name="_BS for CF" xfId="97"/>
    <cellStyle name="_BS for CF 2010" xfId="98"/>
    <cellStyle name="_BS_11 IC Purch Other" xfId="99"/>
    <cellStyle name="_BS_2 - BUDGET 2010 -  " xfId="100"/>
    <cellStyle name="_BS_26 Rec_Pay" xfId="101"/>
    <cellStyle name="_BS_BS for CF" xfId="102"/>
    <cellStyle name="_BS_BS for CF 2010" xfId="103"/>
    <cellStyle name="_BS_Forecast Q1 2010" xfId="104"/>
    <cellStyle name="_BS_Key Drivers ENRC &amp; Group January 2010" xfId="105"/>
    <cellStyle name="_BS_OPEX 2010" xfId="106"/>
    <cellStyle name="_BS_REC&amp;PAY" xfId="107"/>
    <cellStyle name="_BS_Salary" xfId="108"/>
    <cellStyle name="_Budget forms 2007" xfId="109"/>
    <cellStyle name="_Budget forms дек2008" xfId="110"/>
    <cellStyle name="_Budget forms_01" xfId="111"/>
    <cellStyle name="_CapEx" xfId="112"/>
    <cellStyle name="_Cash_2006" xfId="113"/>
    <cellStyle name="_Cash_HO_30-June-07" xfId="114"/>
    <cellStyle name="_Cash_Kazchrome" xfId="115"/>
    <cellStyle name="_client payroll" xfId="116"/>
    <cellStyle name="_Column1" xfId="117"/>
    <cellStyle name="_Column2" xfId="118"/>
    <cellStyle name="_Column3" xfId="119"/>
    <cellStyle name="_Data" xfId="120"/>
    <cellStyle name="_Data 2" xfId="121"/>
    <cellStyle name="_Data 3" xfId="122"/>
    <cellStyle name="_Data 4" xfId="123"/>
    <cellStyle name="_Data 5" xfId="124"/>
    <cellStyle name="_Data 6" xfId="125"/>
    <cellStyle name="_Data 7" xfId="126"/>
    <cellStyle name="_Data 8" xfId="127"/>
    <cellStyle name="_Data 8 2" xfId="128"/>
    <cellStyle name="_Data 8 3" xfId="129"/>
    <cellStyle name="_Data_09 IC Purchases" xfId="130"/>
    <cellStyle name="_Data_09 IC Purchases_ФГ_ссгпо_выданные в 2011_3%" xfId="131"/>
    <cellStyle name="_Data_Admin (H)" xfId="132"/>
    <cellStyle name="_Data_Budget forms дек2008" xfId="133"/>
    <cellStyle name="_Data_Budget forms_01" xfId="134"/>
    <cellStyle name="_Data_CapEx" xfId="135"/>
    <cellStyle name="_Data_CapEx 2" xfId="136"/>
    <cellStyle name="_Data_CapEx 2 2" xfId="137"/>
    <cellStyle name="_Data_CapEx 2_Admin (H)" xfId="138"/>
    <cellStyle name="_Data_CapEx 2_Sheet1" xfId="139"/>
    <cellStyle name="_Data_CapEx 3" xfId="140"/>
    <cellStyle name="_Data_CapEx_Admin (H)" xfId="141"/>
    <cellStyle name="_Data_CapEx_Sheet1" xfId="142"/>
    <cellStyle name="_Data_DB Actuals 2010" xfId="143"/>
    <cellStyle name="_Data_EEC_3m2007" xfId="144"/>
    <cellStyle name="_Data_EEC_3m2007 2" xfId="145"/>
    <cellStyle name="_Data_EEC_3m2007_11 IC Purch Other" xfId="146"/>
    <cellStyle name="_Data_EEC_3m2007_12" xfId="147"/>
    <cellStyle name="_Data_EEC_3m2007_2 - BUDGET 2010 -  " xfId="148"/>
    <cellStyle name="_Data_EEC_3m2007_26 Rec_Pay" xfId="149"/>
    <cellStyle name="_Data_EEC_3m2007_BS for CF" xfId="150"/>
    <cellStyle name="_Data_EEC_3m2007_BS for CF 2010" xfId="151"/>
    <cellStyle name="_Data_EEC_3m2007_Forecast Q1 2010" xfId="152"/>
    <cellStyle name="_Data_EEC_3m2007_Key Drivers ENRC &amp; Group January 2010" xfId="153"/>
    <cellStyle name="_Data_EEC_3m2007_MgReport_2009 v9" xfId="154"/>
    <cellStyle name="_Data_EEC_3m2007_OPEX 2010" xfId="155"/>
    <cellStyle name="_Data_EEC_3m2007_REC&amp;PAY" xfId="156"/>
    <cellStyle name="_Data_EEC_3m2007_Salary" xfId="157"/>
    <cellStyle name="_Data_EEC_3m2007_Template September 2008 Rus (2)" xfId="158"/>
    <cellStyle name="_Data_EEC_3m2007_Template September 2008 Rus (2)_ФГ_ссгпо_выданные в 2011_3%" xfId="159"/>
    <cellStyle name="_Data_EEC_3m2007_Копия Budget 2010 Template Rus (2)" xfId="160"/>
    <cellStyle name="_Data_ENRC June 2008 FINAL - 8 Aug" xfId="161"/>
    <cellStyle name="_Data_ENRC June 2008 FINAL - 8 Aug 2" xfId="162"/>
    <cellStyle name="_Data_ENRC June 2008 FINAL - 8 Aug_11 IC Purch Other" xfId="163"/>
    <cellStyle name="_Data_ENRC June 2008 FINAL - 8 Aug_12" xfId="164"/>
    <cellStyle name="_Data_ENRC June 2008 FINAL - 8 Aug_2 - BUDGET 2010 -  " xfId="165"/>
    <cellStyle name="_Data_ENRC June 2008 FINAL - 8 Aug_26 Rec_Pay" xfId="166"/>
    <cellStyle name="_Data_ENRC June 2008 FINAL - 8 Aug_BS for CF" xfId="167"/>
    <cellStyle name="_Data_ENRC June 2008 FINAL - 8 Aug_BS for CF 2010" xfId="168"/>
    <cellStyle name="_Data_ENRC June 2008 FINAL - 8 Aug_Forecast Q1 2010" xfId="169"/>
    <cellStyle name="_Data_ENRC June 2008 FINAL - 8 Aug_Key Drivers ENRC &amp; Group January 2010" xfId="170"/>
    <cellStyle name="_Data_ENRC June 2008 FINAL - 8 Aug_MgReport_2009 v9" xfId="171"/>
    <cellStyle name="_Data_ENRC June 2008 FINAL - 8 Aug_OPEX 2010" xfId="172"/>
    <cellStyle name="_Data_ENRC June 2008 FINAL - 8 Aug_REC&amp;PAY" xfId="173"/>
    <cellStyle name="_Data_ENRC June 2008 FINAL - 8 Aug_Salary" xfId="174"/>
    <cellStyle name="_Data_ENRC Logistics 05.2008" xfId="175"/>
    <cellStyle name="_Data_ENRC Logistics 05.2008_Отчет АО АК за 2008г" xfId="176"/>
    <cellStyle name="_Data_ENRC Logistics 05.2008_Отчет АО АК за 2008г_ФГ_ссгпо_выданные в 2011_3%" xfId="177"/>
    <cellStyle name="_Data_ENRC Logistics 05.2008_ФГ_ссгпо_выданные в 2011_3%" xfId="178"/>
    <cellStyle name="_Data_ENRC May 2008" xfId="179"/>
    <cellStyle name="_Data_ENRC May 2008 2" xfId="180"/>
    <cellStyle name="_Data_ENRC May 2008_11 IC Purch Other" xfId="181"/>
    <cellStyle name="_Data_ENRC May 2008_12" xfId="182"/>
    <cellStyle name="_Data_ENRC May 2008_2 - BUDGET 2010 -  " xfId="183"/>
    <cellStyle name="_Data_ENRC May 2008_26 Rec_Pay" xfId="184"/>
    <cellStyle name="_Data_ENRC May 2008_BS for CF" xfId="185"/>
    <cellStyle name="_Data_ENRC May 2008_BS for CF 2010" xfId="186"/>
    <cellStyle name="_Data_ENRC May 2008_Forecast Q1 2010" xfId="187"/>
    <cellStyle name="_Data_ENRC May 2008_Key Drivers ENRC &amp; Group January 2010" xfId="188"/>
    <cellStyle name="_Data_ENRC May 2008_MgReport_2009 v9" xfId="189"/>
    <cellStyle name="_Data_ENRC May 2008_OPEX 2010" xfId="190"/>
    <cellStyle name="_Data_ENRC May 2008_REC&amp;PAY" xfId="191"/>
    <cellStyle name="_Data_ENRC May 2008_Salary" xfId="192"/>
    <cellStyle name="_Data_ENRC May 2008_Template September 2008 Rus (2)" xfId="193"/>
    <cellStyle name="_Data_ENRC May 2008_Template September 2008 Rus (2)_ФГ_ссгпо_выданные в 2011_3%" xfId="194"/>
    <cellStyle name="_Data_ENRC May 2008_Копия Budget 2010 Template Rus (2)" xfId="195"/>
    <cellStyle name="_Data_ENRC_2m2007" xfId="196"/>
    <cellStyle name="_Data_ENRC_2m2007_DATA" xfId="197"/>
    <cellStyle name="_Data_ENRC_2m2007_IM" xfId="198"/>
    <cellStyle name="_Data_ENRC_2m2007_IM RUR Msk Rep file December 2008_sc" xfId="199"/>
    <cellStyle name="_Data_ENRC_2m2007_IM RUR Msk Rep file December vrs1 2008_sc" xfId="200"/>
    <cellStyle name="_Data_ENRC_2m2007_IM RUR Msk Rep file January 2009" xfId="201"/>
    <cellStyle name="_Data_ENRC_2m2007_IM RUR Msk Rep file November ver1" xfId="202"/>
    <cellStyle name="_Data_ENRC_2m2007_IM RUR Msk Rep file November ver4" xfId="203"/>
    <cellStyle name="_Data_ENRC_2m2007_IM RUR Msk Rep file October 15 08" xfId="204"/>
    <cellStyle name="_Data_ENRC_2m2007_IM RUR Msk Rep file September 15 09" xfId="205"/>
    <cellStyle name="_Data_ENRC_2m2007_Key Drivers All" xfId="206"/>
    <cellStyle name="_Data_ENRC_2m2007_Key Drivers All_1" xfId="207"/>
    <cellStyle name="_Data_ENRC_2m2007_Moscow PL" xfId="208"/>
    <cellStyle name="_Data_ENRC_2m2007_Msk  Rep file June 15 vrs 6 (9)" xfId="209"/>
    <cellStyle name="_Data_ENRC_2m2007_Msk ENRC Rep file December vrs1 08" xfId="210"/>
    <cellStyle name="_Data_ENRC_2m2007_Msk Rep file July 15 08" xfId="211"/>
    <cellStyle name="_Data_ENRC_2m2007_p+l branch " xfId="212"/>
    <cellStyle name="_Data_ENRC_2m2007_p+l branch _DATA" xfId="213"/>
    <cellStyle name="_Data_ENRC_2m2007_p+l branch _IM" xfId="214"/>
    <cellStyle name="_Data_ENRC_2m2007_p+l branch _IM RUR Msk Rep file December 2008_sc" xfId="215"/>
    <cellStyle name="_Data_ENRC_2m2007_p+l branch _IM RUR Msk Rep file December vrs1 2008_sc" xfId="216"/>
    <cellStyle name="_Data_ENRC_2m2007_p+l branch _IM RUR Msk Rep file January 2009" xfId="217"/>
    <cellStyle name="_Data_ENRC_2m2007_p+l branch _IM RUR Msk Rep file November ver1" xfId="218"/>
    <cellStyle name="_Data_ENRC_2m2007_p+l branch _IM RUR Msk Rep file November ver4" xfId="219"/>
    <cellStyle name="_Data_ENRC_2m2007_p+l branch _IM RUR Msk Rep file October 15 08" xfId="220"/>
    <cellStyle name="_Data_ENRC_2m2007_p+l branch _IM RUR Msk Rep file September 15 09" xfId="221"/>
    <cellStyle name="_Data_ENRC_2m2007_p+l branch _Key Drivers All" xfId="222"/>
    <cellStyle name="_Data_ENRC_2m2007_p+l branch _Moscow PL" xfId="223"/>
    <cellStyle name="_Data_ENRC_2m2007_p+l branch _Msk  Rep file June 15 vrs 6 (9)" xfId="224"/>
    <cellStyle name="_Data_ENRC_2m2007_p+l branch _Msk ENRC Rep file December vrs1 08" xfId="225"/>
    <cellStyle name="_Data_ENRC_2m2007_p+l branch _Msk Rep file July 15 08" xfId="226"/>
    <cellStyle name="_Data_ENRC_2m2007_p+l branch _Total Msk Rep file August 15 08" xfId="227"/>
    <cellStyle name="_Data_ENRC_2m2007_p+l branch _Total Msk Rep file August 15 08_ver1" xfId="228"/>
    <cellStyle name="_Data_ENRC_2m2007_p+l branch _Копия Копия Msk Rep file July 15 08 v2" xfId="229"/>
    <cellStyle name="_Data_ENRC_2m2007_proto_2007" xfId="230"/>
    <cellStyle name="_Data_ENRC_2m2007_proto_2007_ФГ_ссгпо_выданные в 2011_3%" xfId="231"/>
    <cellStyle name="_Data_ENRC_2m2007_Total Msk Rep file August 15 08" xfId="232"/>
    <cellStyle name="_Data_ENRC_2m2007_Total Msk Rep file August 15 08_ver1" xfId="233"/>
    <cellStyle name="_Data_ENRC_2m2007_Копия Копия Msk Rep file July 15 08 v2" xfId="234"/>
    <cellStyle name="_Data_Finance budget №33" xfId="235"/>
    <cellStyle name="_Data_Iron Ore" xfId="236"/>
    <cellStyle name="_Data_KD" xfId="237"/>
    <cellStyle name="_Data_KD_ФГ_ссгпо_выданные в 2011_3%" xfId="238"/>
    <cellStyle name="_Data_Sheet1" xfId="239"/>
    <cellStyle name="_Data_Sheet3" xfId="240"/>
    <cellStyle name="_Data_Sheet3_ФГ_ссгпо_выданные в 2011_3%" xfId="241"/>
    <cellStyle name="_Data_Template September 2008 Rus (2)" xfId="242"/>
    <cellStyle name="_Data_Template September 2008 Rus (2) 2" xfId="243"/>
    <cellStyle name="_Data_Template September 2008 Rus (2)_11 IC Purch Other" xfId="244"/>
    <cellStyle name="_Data_Template September 2008 Rus (2)_12" xfId="245"/>
    <cellStyle name="_Data_Template September 2008 Rus (2)_2 - BUDGET 2010 -  " xfId="246"/>
    <cellStyle name="_Data_Template September 2008 Rus (2)_26 Rec_Pay" xfId="247"/>
    <cellStyle name="_Data_Template September 2008 Rus (2)_BS for CF" xfId="248"/>
    <cellStyle name="_Data_Template September 2008 Rus (2)_BS for CF 2010" xfId="249"/>
    <cellStyle name="_Data_Template September 2008 Rus (2)_Forecast Q1 2010" xfId="250"/>
    <cellStyle name="_Data_Template September 2008 Rus (2)_Key Drivers ENRC &amp; Group January 2010" xfId="251"/>
    <cellStyle name="_Data_Template September 2008 Rus (2)_MgReport_2009 v9" xfId="252"/>
    <cellStyle name="_Data_Template September 2008 Rus (2)_OPEX 2010" xfId="253"/>
    <cellStyle name="_Data_Template September 2008 Rus (2)_REC&amp;PAY" xfId="254"/>
    <cellStyle name="_Data_Template September 2008 Rus (2)_Salary" xfId="255"/>
    <cellStyle name="_Data_Zhairem_EBITDA_7m2007" xfId="256"/>
    <cellStyle name="_Data_Zhairem_EBITDA_7m2007 2" xfId="257"/>
    <cellStyle name="_Data_Zhairem_EBITDA_7m2007_11 IC Purch Other" xfId="258"/>
    <cellStyle name="_Data_Zhairem_EBITDA_7m2007_12" xfId="259"/>
    <cellStyle name="_Data_Zhairem_EBITDA_7m2007_2 - BUDGET 2010 -  " xfId="260"/>
    <cellStyle name="_Data_Zhairem_EBITDA_7m2007_26 Rec_Pay" xfId="261"/>
    <cellStyle name="_Data_Zhairem_EBITDA_7m2007_BS for CF" xfId="262"/>
    <cellStyle name="_Data_Zhairem_EBITDA_7m2007_BS for CF 2010" xfId="263"/>
    <cellStyle name="_Data_Zhairem_EBITDA_7m2007_Forecast Q1 2010" xfId="264"/>
    <cellStyle name="_Data_Zhairem_EBITDA_7m2007_Key Drivers ENRC &amp; Group January 2010" xfId="265"/>
    <cellStyle name="_Data_Zhairem_EBITDA_7m2007_MgReport_2009 v9" xfId="266"/>
    <cellStyle name="_Data_Zhairem_EBITDA_7m2007_OPEX 2010" xfId="267"/>
    <cellStyle name="_Data_Zhairem_EBITDA_7m2007_REC&amp;PAY" xfId="268"/>
    <cellStyle name="_Data_Zhairem_EBITDA_7m2007_Salary" xfId="269"/>
    <cellStyle name="_Data_Zhairem_EBITDA_7m2007_Template September 2008 Rus (2)" xfId="270"/>
    <cellStyle name="_Data_Zhairem_EBITDA_7m2007_Template September 2008 Rus (2)_ФГ_ссгпо_выданные в 2011_3%" xfId="271"/>
    <cellStyle name="_Data_Zhairem_EBITDA_7m2007_Копия Budget 2010 Template Rus (2)" xfId="272"/>
    <cellStyle name="_Data_Анализ валют 2006 2007  ЖГОК" xfId="273"/>
    <cellStyle name="_Data_Анализ валют 2006 2007  ЖГОК_ФГ_ссгпо_выданные в 2011_3%" xfId="274"/>
    <cellStyle name="_Data_БОЛЬШАЯ ФОРМА по КЭШ ФЛО (2)" xfId="275"/>
    <cellStyle name="_Data_БОЛЬШАЯ ФОРМА по КЭШ ФЛО (2) 2" xfId="276"/>
    <cellStyle name="_Data_БОЛЬШАЯ ФОРМА по КЭШ ФЛО (2)_11 IC Purch Other" xfId="277"/>
    <cellStyle name="_Data_БОЛЬШАЯ ФОРМА по КЭШ ФЛО (2)_12" xfId="278"/>
    <cellStyle name="_Data_БОЛЬШАЯ ФОРМА по КЭШ ФЛО (2)_2 - BUDGET 2010 -  " xfId="279"/>
    <cellStyle name="_Data_БОЛЬШАЯ ФОРМА по КЭШ ФЛО (2)_26 Rec_Pay" xfId="280"/>
    <cellStyle name="_Data_БОЛЬШАЯ ФОРМА по КЭШ ФЛО (2)_BS for CF" xfId="281"/>
    <cellStyle name="_Data_БОЛЬШАЯ ФОРМА по КЭШ ФЛО (2)_BS for CF 2010" xfId="282"/>
    <cellStyle name="_Data_БОЛЬШАЯ ФОРМА по КЭШ ФЛО (2)_Forecast Q1 2010" xfId="283"/>
    <cellStyle name="_Data_БОЛЬШАЯ ФОРМА по КЭШ ФЛО (2)_Key Drivers ENRC &amp; Group January 2010" xfId="284"/>
    <cellStyle name="_Data_БОЛЬШАЯ ФОРМА по КЭШ ФЛО (2)_MgReport_2009 v9" xfId="285"/>
    <cellStyle name="_Data_БОЛЬШАЯ ФОРМА по КЭШ ФЛО (2)_OPEX 2010" xfId="286"/>
    <cellStyle name="_Data_БОЛЬШАЯ ФОРМА по КЭШ ФЛО (2)_REC&amp;PAY" xfId="287"/>
    <cellStyle name="_Data_БОЛЬШАЯ ФОРМА по КЭШ ФЛО (2)_Salary" xfId="288"/>
    <cellStyle name="_Data_Книга1" xfId="289"/>
    <cellStyle name="_Data_Книга1 2" xfId="290"/>
    <cellStyle name="_Data_Книга1_11 IC Purch Other" xfId="291"/>
    <cellStyle name="_Data_Книга1_12" xfId="292"/>
    <cellStyle name="_Data_Книга1_2 - BUDGET 2010 -  " xfId="293"/>
    <cellStyle name="_Data_Книга1_26 Rec_Pay" xfId="294"/>
    <cellStyle name="_Data_Книга1_BS for CF" xfId="295"/>
    <cellStyle name="_Data_Книга1_BS for CF 2010" xfId="296"/>
    <cellStyle name="_Data_Книга1_Forecast Q1 2010" xfId="297"/>
    <cellStyle name="_Data_Книга1_Key Drivers ENRC &amp; Group January 2010" xfId="298"/>
    <cellStyle name="_Data_Книга1_MgReport_2009 v9" xfId="299"/>
    <cellStyle name="_Data_Книга1_OPEX 2010" xfId="300"/>
    <cellStyle name="_Data_Книга1_REC&amp;PAY" xfId="301"/>
    <cellStyle name="_Data_Книга1_Salary" xfId="302"/>
    <cellStyle name="_Data_Книга1_Template September 2008 Rus (2)" xfId="303"/>
    <cellStyle name="_Data_Книга1_Template September 2008 Rus (2)_ФГ_ссгпо_выданные в 2011_3%" xfId="304"/>
    <cellStyle name="_Data_Книга1_Копия Budget 2010 Template Rus (2)" xfId="305"/>
    <cellStyle name="_Deferred Tax Tool_12.07" xfId="306"/>
    <cellStyle name="_Deutsche Bank Juny2008 Reporting_130608" xfId="307"/>
    <cellStyle name="_Deutsche Bank Mayl2008 Reporting_150508" xfId="308"/>
    <cellStyle name="_EEC" xfId="309"/>
    <cellStyle name="_EEC_3m2007" xfId="310"/>
    <cellStyle name="_EEC_3m2007 2" xfId="311"/>
    <cellStyle name="_EEC_3m2007_11 IC Purch Other" xfId="312"/>
    <cellStyle name="_EEC_3m2007_12" xfId="313"/>
    <cellStyle name="_EEC_3m2007_2 - BUDGET 2010 -  " xfId="314"/>
    <cellStyle name="_EEC_3m2007_26 Rec_Pay" xfId="315"/>
    <cellStyle name="_EEC_3m2007_BS for CF" xfId="316"/>
    <cellStyle name="_EEC_3m2007_BS for CF 2010" xfId="317"/>
    <cellStyle name="_EEC_3m2007_Forecast Q1 2010" xfId="318"/>
    <cellStyle name="_EEC_3m2007_Key Drivers ENRC &amp; Group January 2010" xfId="319"/>
    <cellStyle name="_EEC_3m2007_MgReport_2009 v9" xfId="320"/>
    <cellStyle name="_EEC_3m2007_OPEX 2010" xfId="321"/>
    <cellStyle name="_EEC_3m2007_REC&amp;PAY" xfId="322"/>
    <cellStyle name="_EEC_3m2007_Salary" xfId="323"/>
    <cellStyle name="_EEC_3m2007_Template September 2008 Rus (2)" xfId="324"/>
    <cellStyle name="_EEC_3m2007_Template September 2008 Rus (2)_ФГ_ссгпо_выданные в 2011_3%" xfId="325"/>
    <cellStyle name="_EEC_3m2007_Копия Budget 2010 Template Rus (2)" xfId="326"/>
    <cellStyle name="_ENRC Budgeting Astana (Rus)" xfId="327"/>
    <cellStyle name="_ENRC анализ факторный 2m2008" xfId="328"/>
    <cellStyle name="_ENRC анализ факторный 2m2008_2 - BUDGET 2010 -  " xfId="329"/>
    <cellStyle name="_ENRC анализ факторный 2m2008_26 Rec_Pay" xfId="330"/>
    <cellStyle name="_ENRC анализ факторный 2m2008_BS for CF" xfId="331"/>
    <cellStyle name="_ENRC анализ факторный 2m2008_BS for CF 2010" xfId="332"/>
    <cellStyle name="_ENRC анализ факторный 2m2008_Forecast Q1 2010" xfId="333"/>
    <cellStyle name="_ENRC анализ факторный 2m2008_Key Drivers ENRC &amp; Group January 2010" xfId="334"/>
    <cellStyle name="_ENRC анализ факторный 2m2008_MgReport_2009 v9" xfId="335"/>
    <cellStyle name="_ENRC анализ факторный 2m2008_OPEX 2010" xfId="336"/>
    <cellStyle name="_ENRC анализ факторный 2m2008_Salary" xfId="337"/>
    <cellStyle name="_ENRC расшифровка по валютам" xfId="338"/>
    <cellStyle name="_ENRC расшифровка по валютам_ФГ_ссгпо_выданные в 2011_3%" xfId="339"/>
    <cellStyle name="_ENRC_GRP_KZ104_0612" xfId="340"/>
    <cellStyle name="_FFF" xfId="341"/>
    <cellStyle name="_FFF_New Form10_2" xfId="342"/>
    <cellStyle name="_FFF_Nsi" xfId="343"/>
    <cellStyle name="_FFF_Nsi_1" xfId="344"/>
    <cellStyle name="_FFF_Nsi_139" xfId="345"/>
    <cellStyle name="_FFF_Nsi_140" xfId="346"/>
    <cellStyle name="_FFF_Nsi_140(Зах)" xfId="347"/>
    <cellStyle name="_FFF_Nsi_140_mod" xfId="348"/>
    <cellStyle name="_FFF_Summary" xfId="349"/>
    <cellStyle name="_FFF_Tax_form_1кв_3" xfId="350"/>
    <cellStyle name="_FFF_БКЭ" xfId="351"/>
    <cellStyle name="_Final_Book_010301" xfId="352"/>
    <cellStyle name="_Final_Book_010301_New Form10_2" xfId="353"/>
    <cellStyle name="_Final_Book_010301_Nsi" xfId="354"/>
    <cellStyle name="_Final_Book_010301_Nsi_1" xfId="355"/>
    <cellStyle name="_Final_Book_010301_Nsi_139" xfId="356"/>
    <cellStyle name="_Final_Book_010301_Nsi_140" xfId="357"/>
    <cellStyle name="_Final_Book_010301_Nsi_140(Зах)" xfId="358"/>
    <cellStyle name="_Final_Book_010301_Nsi_140_mod" xfId="359"/>
    <cellStyle name="_Final_Book_010301_Summary" xfId="360"/>
    <cellStyle name="_Final_Book_010301_Tax_form_1кв_3" xfId="361"/>
    <cellStyle name="_Final_Book_010301_БКЭ" xfId="362"/>
    <cellStyle name="_Finance budget №33" xfId="363"/>
    <cellStyle name="_Financial assets macro" xfId="364"/>
    <cellStyle name="_for_Zhanibek(jan_nov07)azf" xfId="365"/>
    <cellStyle name="_Forecast Q1 2010" xfId="366"/>
    <cellStyle name="_Forma №2_ТНК( С ДОЧКАМИ)" xfId="367"/>
    <cellStyle name="_G&amp;A_Aktobe_2006" xfId="368"/>
    <cellStyle name="_G&amp;A_Kazchrome" xfId="369"/>
    <cellStyle name="_GL_2003" xfId="370"/>
    <cellStyle name="_Gorvodokanal - Payroll" xfId="371"/>
    <cellStyle name="_Header" xfId="372"/>
    <cellStyle name="_Kazchrome_5m2007 ФИНАЛ- БП" xfId="373"/>
    <cellStyle name="_Kazchrome_5m2007_budget" xfId="374"/>
    <cellStyle name="_Kazchrome_7m2007" xfId="375"/>
    <cellStyle name="_Kazchrome_7m2007 2" xfId="376"/>
    <cellStyle name="_Kazchrome_7m2007 3" xfId="377"/>
    <cellStyle name="_Kazchrome_7m2007 4" xfId="378"/>
    <cellStyle name="_Kazchrome_7m2007 5" xfId="379"/>
    <cellStyle name="_Kazchrome_7m2007 6" xfId="380"/>
    <cellStyle name="_Kazchrome_7m2007 7" xfId="381"/>
    <cellStyle name="_Kazchrome_7m2007_Admin (H)" xfId="382"/>
    <cellStyle name="_Kazchrome_7m2007_Budget forms дек2008" xfId="383"/>
    <cellStyle name="_Kazchrome_7m2007_Budget forms_01" xfId="384"/>
    <cellStyle name="_Kazchrome_7m2007_CapEx" xfId="385"/>
    <cellStyle name="_Kazchrome_7m2007_CapEx 2" xfId="386"/>
    <cellStyle name="_Kazchrome_7m2007_CapEx 2 2" xfId="387"/>
    <cellStyle name="_Kazchrome_7m2007_CapEx 2_Admin (H)" xfId="388"/>
    <cellStyle name="_Kazchrome_7m2007_CapEx 2_Sheet1" xfId="389"/>
    <cellStyle name="_Kazchrome_7m2007_CapEx 3" xfId="390"/>
    <cellStyle name="_Kazchrome_7m2007_CapEx_Admin (H)" xfId="391"/>
    <cellStyle name="_Kazchrome_7m2007_CapEx_Sheet1" xfId="392"/>
    <cellStyle name="_Kazchrome_7m2007_ENRC June 2008 FINAL - 8 Aug" xfId="393"/>
    <cellStyle name="_Kazchrome_7m2007_ENRC June 2008 FINAL - 8 Aug 2" xfId="394"/>
    <cellStyle name="_Kazchrome_7m2007_ENRC June 2008 FINAL - 8 Aug_11 IC Purch Other" xfId="395"/>
    <cellStyle name="_Kazchrome_7m2007_ENRC June 2008 FINAL - 8 Aug_12" xfId="396"/>
    <cellStyle name="_Kazchrome_7m2007_ENRC June 2008 FINAL - 8 Aug_2 - BUDGET 2010 -  " xfId="397"/>
    <cellStyle name="_Kazchrome_7m2007_ENRC June 2008 FINAL - 8 Aug_26 Rec_Pay" xfId="398"/>
    <cellStyle name="_Kazchrome_7m2007_ENRC June 2008 FINAL - 8 Aug_BS for CF" xfId="399"/>
    <cellStyle name="_Kazchrome_7m2007_ENRC June 2008 FINAL - 8 Aug_BS for CF 2010" xfId="400"/>
    <cellStyle name="_Kazchrome_7m2007_ENRC June 2008 FINAL - 8 Aug_Forecast Q1 2010" xfId="401"/>
    <cellStyle name="_Kazchrome_7m2007_ENRC June 2008 FINAL - 8 Aug_Key Drivers ENRC &amp; Group January 2010" xfId="402"/>
    <cellStyle name="_Kazchrome_7m2007_ENRC June 2008 FINAL - 8 Aug_MgReport_2009 v9" xfId="403"/>
    <cellStyle name="_Kazchrome_7m2007_ENRC June 2008 FINAL - 8 Aug_OPEX 2010" xfId="404"/>
    <cellStyle name="_Kazchrome_7m2007_ENRC June 2008 FINAL - 8 Aug_REC&amp;PAY" xfId="405"/>
    <cellStyle name="_Kazchrome_7m2007_ENRC June 2008 FINAL - 8 Aug_Salary" xfId="406"/>
    <cellStyle name="_Kazchrome_7m2007_ENRC May 2008" xfId="407"/>
    <cellStyle name="_Kazchrome_7m2007_ENRC May 2008 2" xfId="408"/>
    <cellStyle name="_Kazchrome_7m2007_ENRC May 2008_11 IC Purch Other" xfId="409"/>
    <cellStyle name="_Kazchrome_7m2007_ENRC May 2008_12" xfId="410"/>
    <cellStyle name="_Kazchrome_7m2007_ENRC May 2008_2 - BUDGET 2010 -  " xfId="411"/>
    <cellStyle name="_Kazchrome_7m2007_ENRC May 2008_26 Rec_Pay" xfId="412"/>
    <cellStyle name="_Kazchrome_7m2007_ENRC May 2008_BS for CF" xfId="413"/>
    <cellStyle name="_Kazchrome_7m2007_ENRC May 2008_BS for CF 2010" xfId="414"/>
    <cellStyle name="_Kazchrome_7m2007_ENRC May 2008_Forecast Q1 2010" xfId="415"/>
    <cellStyle name="_Kazchrome_7m2007_ENRC May 2008_Key Drivers ENRC &amp; Group January 2010" xfId="416"/>
    <cellStyle name="_Kazchrome_7m2007_ENRC May 2008_MgReport_2009 v9" xfId="417"/>
    <cellStyle name="_Kazchrome_7m2007_ENRC May 2008_OPEX 2010" xfId="418"/>
    <cellStyle name="_Kazchrome_7m2007_ENRC May 2008_REC&amp;PAY" xfId="419"/>
    <cellStyle name="_Kazchrome_7m2007_ENRC May 2008_Salary" xfId="420"/>
    <cellStyle name="_Kazchrome_7m2007_ENRC May 2008_Template September 2008 Rus (2)" xfId="421"/>
    <cellStyle name="_Kazchrome_7m2007_ENRC May 2008_Template September 2008 Rus (2)_ФГ_ссгпо_выданные в 2011_3%" xfId="422"/>
    <cellStyle name="_Kazchrome_7m2007_ENRC May 2008_Копия Budget 2010 Template Rus (2)" xfId="423"/>
    <cellStyle name="_Kazchrome_7m2007_Finance budget №33" xfId="424"/>
    <cellStyle name="_Kazchrome_7m2007_Iron Ore" xfId="425"/>
    <cellStyle name="_Kazchrome_7m2007_Sheet1" xfId="426"/>
    <cellStyle name="_Kazchrome_7m2007_Template September 2008 Rus (2)" xfId="427"/>
    <cellStyle name="_Kazchrome_7m2007_Template September 2008 Rus (2) 2" xfId="428"/>
    <cellStyle name="_Kazchrome_7m2007_Template September 2008 Rus (2)_11 IC Purch Other" xfId="429"/>
    <cellStyle name="_Kazchrome_7m2007_Template September 2008 Rus (2)_12" xfId="430"/>
    <cellStyle name="_Kazchrome_7m2007_Template September 2008 Rus (2)_2 - BUDGET 2010 -  " xfId="431"/>
    <cellStyle name="_Kazchrome_7m2007_Template September 2008 Rus (2)_26 Rec_Pay" xfId="432"/>
    <cellStyle name="_Kazchrome_7m2007_Template September 2008 Rus (2)_BS for CF" xfId="433"/>
    <cellStyle name="_Kazchrome_7m2007_Template September 2008 Rus (2)_BS for CF 2010" xfId="434"/>
    <cellStyle name="_Kazchrome_7m2007_Template September 2008 Rus (2)_Forecast Q1 2010" xfId="435"/>
    <cellStyle name="_Kazchrome_7m2007_Template September 2008 Rus (2)_Key Drivers ENRC &amp; Group January 2010" xfId="436"/>
    <cellStyle name="_Kazchrome_7m2007_Template September 2008 Rus (2)_MgReport_2009 v9" xfId="437"/>
    <cellStyle name="_Kazchrome_7m2007_Template September 2008 Rus (2)_OPEX 2010" xfId="438"/>
    <cellStyle name="_Kazchrome_7m2007_Template September 2008 Rus (2)_REC&amp;PAY" xfId="439"/>
    <cellStyle name="_Kazchrome_7m2007_Template September 2008 Rus (2)_Salary" xfId="440"/>
    <cellStyle name="_Kazchrome_7m2007_Книга1" xfId="441"/>
    <cellStyle name="_Kazchrome_7m2007_Книга1 2" xfId="442"/>
    <cellStyle name="_Kazchrome_7m2007_Книга1_11 IC Purch Other" xfId="443"/>
    <cellStyle name="_Kazchrome_7m2007_Книга1_12" xfId="444"/>
    <cellStyle name="_Kazchrome_7m2007_Книга1_2 - BUDGET 2010 -  " xfId="445"/>
    <cellStyle name="_Kazchrome_7m2007_Книга1_26 Rec_Pay" xfId="446"/>
    <cellStyle name="_Kazchrome_7m2007_Книга1_BS for CF" xfId="447"/>
    <cellStyle name="_Kazchrome_7m2007_Книга1_BS for CF 2010" xfId="448"/>
    <cellStyle name="_Kazchrome_7m2007_Книга1_Forecast Q1 2010" xfId="449"/>
    <cellStyle name="_Kazchrome_7m2007_Книга1_Key Drivers ENRC &amp; Group January 2010" xfId="450"/>
    <cellStyle name="_Kazchrome_7m2007_Книга1_MgReport_2009 v9" xfId="451"/>
    <cellStyle name="_Kazchrome_7m2007_Книга1_OPEX 2010" xfId="452"/>
    <cellStyle name="_Kazchrome_7m2007_Книга1_REC&amp;PAY" xfId="453"/>
    <cellStyle name="_Kazchrome_7m2007_Книга1_Salary" xfId="454"/>
    <cellStyle name="_Kazchrome_7m2007_Книга1_Template September 2008 Rus (2)" xfId="455"/>
    <cellStyle name="_Kazchrome_7m2007_Книга1_Template September 2008 Rus (2)_ФГ_ссгпо_выданные в 2011_3%" xfId="456"/>
    <cellStyle name="_Kazchrome_7m2007_Книга1_Копия Budget 2010 Template Rus (2)" xfId="457"/>
    <cellStyle name="_Kazchrome_Aksu Payroll_Final 2006" xfId="458"/>
    <cellStyle name="_Kazchrome_Aksu Payroll_ToD_Final 2006" xfId="459"/>
    <cellStyle name="_Kazchrome_Aksu_Payroll_Interim_2006" xfId="460"/>
    <cellStyle name="_Key Drivers ENRC &amp; Group January 2010" xfId="461"/>
    <cellStyle name="_KZ 105_SSGPO JSC_12 month_2007 с измен по хеджу" xfId="462"/>
    <cellStyle name="_KZ104_TNC Kazchrome JSC_12_month_2007" xfId="463"/>
    <cellStyle name="_KZ138_Eurasian Credit Partnership LLP_12-2007" xfId="464"/>
    <cellStyle name="_Loans macro" xfId="465"/>
    <cellStyle name="_MgReport_2009 v9" xfId="466"/>
    <cellStyle name="_MMK Forecast 2010_sept.updated" xfId="467"/>
    <cellStyle name="_Model_fair value_Silvinite" xfId="468"/>
    <cellStyle name="_New_Sofi" xfId="469"/>
    <cellStyle name="_New_Sofi_FFF" xfId="470"/>
    <cellStyle name="_New_Sofi_New Form10_2" xfId="471"/>
    <cellStyle name="_New_Sofi_Nsi" xfId="472"/>
    <cellStyle name="_New_Sofi_Nsi_1" xfId="473"/>
    <cellStyle name="_New_Sofi_Nsi_139" xfId="474"/>
    <cellStyle name="_New_Sofi_Nsi_140" xfId="475"/>
    <cellStyle name="_New_Sofi_Nsi_140(Зах)" xfId="476"/>
    <cellStyle name="_New_Sofi_Nsi_140_mod" xfId="477"/>
    <cellStyle name="_New_Sofi_Summary" xfId="478"/>
    <cellStyle name="_New_Sofi_Tax_form_1кв_3" xfId="479"/>
    <cellStyle name="_New_Sofi_БКЭ" xfId="480"/>
    <cellStyle name="_Nsi" xfId="481"/>
    <cellStyle name="_№2 Форма по КЭШ" xfId="482"/>
    <cellStyle name="_№2 Форма по КЭШ Асель" xfId="483"/>
    <cellStyle name="_№2 Форма по КЭШ Асель_11 IC Purch Other" xfId="484"/>
    <cellStyle name="_№2 Форма по КЭШ Асель_2 - BUDGET 2010 -  " xfId="485"/>
    <cellStyle name="_№2 Форма по КЭШ Асель_26 Rec_Pay" xfId="486"/>
    <cellStyle name="_№2 Форма по КЭШ Асель_BS for CF" xfId="487"/>
    <cellStyle name="_№2 Форма по КЭШ Асель_BS for CF 2010" xfId="488"/>
    <cellStyle name="_№2 Форма по КЭШ Асель_Forecast Q1 2010" xfId="489"/>
    <cellStyle name="_№2 Форма по КЭШ Асель_Key Drivers ENRC &amp; Group January 2010" xfId="490"/>
    <cellStyle name="_№2 Форма по КЭШ Асель_OPEX 2010" xfId="491"/>
    <cellStyle name="_№2 Форма по КЭШ Асель_REC&amp;PAY" xfId="492"/>
    <cellStyle name="_№2 Форма по КЭШ Асель_Salary" xfId="493"/>
    <cellStyle name="_№2 Форма по КЭШ_11 IC Purch Other" xfId="494"/>
    <cellStyle name="_№2 Форма по КЭШ_2 - BUDGET 2010 -  " xfId="495"/>
    <cellStyle name="_№2 Форма по КЭШ_26 Rec_Pay" xfId="496"/>
    <cellStyle name="_№2 Форма по КЭШ_BS for CF" xfId="497"/>
    <cellStyle name="_№2 Форма по КЭШ_BS for CF 2010" xfId="498"/>
    <cellStyle name="_№2 Форма по КЭШ_Forecast Q1 2010" xfId="499"/>
    <cellStyle name="_№2 Форма по КЭШ_Key Drivers ENRC &amp; Group January 2010" xfId="500"/>
    <cellStyle name="_№2 Форма по КЭШ_OPEX 2010" xfId="501"/>
    <cellStyle name="_№2 Форма по КЭШ_REC&amp;PAY" xfId="502"/>
    <cellStyle name="_№2 Форма по КЭШ_Salary" xfId="503"/>
    <cellStyle name="_OPEX 2010" xfId="504"/>
    <cellStyle name="_opex by offices incl. IM LLC" xfId="505"/>
    <cellStyle name="_Other_income" xfId="506"/>
    <cellStyle name="_P&amp;L Details" xfId="507"/>
    <cellStyle name="_P&amp;L Details 2" xfId="508"/>
    <cellStyle name="_P&amp;L Details 3" xfId="509"/>
    <cellStyle name="_P&amp;L Details 4" xfId="510"/>
    <cellStyle name="_P&amp;L Details 5" xfId="511"/>
    <cellStyle name="_P&amp;L Details 6" xfId="512"/>
    <cellStyle name="_P&amp;L Details 7" xfId="513"/>
    <cellStyle name="_P&amp;L Details_09 IC Purchases" xfId="514"/>
    <cellStyle name="_P&amp;L Details_09 IC Purchases_ФГ_ссгпо_выданные в 2011_3%" xfId="515"/>
    <cellStyle name="_P&amp;L Details_Admin (H)" xfId="516"/>
    <cellStyle name="_P&amp;L Details_Budget forms дек2008" xfId="517"/>
    <cellStyle name="_P&amp;L Details_Budget forms_01" xfId="518"/>
    <cellStyle name="_P&amp;L Details_CapEx" xfId="519"/>
    <cellStyle name="_P&amp;L Details_CapEx 2" xfId="520"/>
    <cellStyle name="_P&amp;L Details_CapEx 2 2" xfId="521"/>
    <cellStyle name="_P&amp;L Details_CapEx 2_Admin (H)" xfId="522"/>
    <cellStyle name="_P&amp;L Details_CapEx 2_Sheet1" xfId="523"/>
    <cellStyle name="_P&amp;L Details_CapEx 3" xfId="524"/>
    <cellStyle name="_P&amp;L Details_CapEx_Admin (H)" xfId="525"/>
    <cellStyle name="_P&amp;L Details_CapEx_Sheet1" xfId="526"/>
    <cellStyle name="_P&amp;L Details_DB Actuals 2010" xfId="527"/>
    <cellStyle name="_P&amp;L Details_EEC_3m2007" xfId="528"/>
    <cellStyle name="_P&amp;L Details_EEC_3m2007 2" xfId="529"/>
    <cellStyle name="_P&amp;L Details_EEC_3m2007_11 IC Purch Other" xfId="530"/>
    <cellStyle name="_P&amp;L Details_EEC_3m2007_12" xfId="531"/>
    <cellStyle name="_P&amp;L Details_EEC_3m2007_2 - BUDGET 2010 -  " xfId="532"/>
    <cellStyle name="_P&amp;L Details_EEC_3m2007_26 Rec_Pay" xfId="533"/>
    <cellStyle name="_P&amp;L Details_EEC_3m2007_BS for CF" xfId="534"/>
    <cellStyle name="_P&amp;L Details_EEC_3m2007_BS for CF 2010" xfId="535"/>
    <cellStyle name="_P&amp;L Details_EEC_3m2007_Forecast Q1 2010" xfId="536"/>
    <cellStyle name="_P&amp;L Details_EEC_3m2007_Key Drivers ENRC &amp; Group January 2010" xfId="537"/>
    <cellStyle name="_P&amp;L Details_EEC_3m2007_MgReport_2009 v9" xfId="538"/>
    <cellStyle name="_P&amp;L Details_EEC_3m2007_OPEX 2010" xfId="539"/>
    <cellStyle name="_P&amp;L Details_EEC_3m2007_REC&amp;PAY" xfId="540"/>
    <cellStyle name="_P&amp;L Details_EEC_3m2007_Salary" xfId="541"/>
    <cellStyle name="_P&amp;L Details_EEC_3m2007_Template September 2008 Rus (2)" xfId="542"/>
    <cellStyle name="_P&amp;L Details_EEC_3m2007_Template September 2008 Rus (2)_ФГ_ссгпо_выданные в 2011_3%" xfId="543"/>
    <cellStyle name="_P&amp;L Details_EEC_3m2007_Копия Budget 2010 Template Rus (2)" xfId="544"/>
    <cellStyle name="_P&amp;L Details_ENRC June 2008 FINAL - 8 Aug" xfId="545"/>
    <cellStyle name="_P&amp;L Details_ENRC June 2008 FINAL - 8 Aug 2" xfId="546"/>
    <cellStyle name="_P&amp;L Details_ENRC June 2008 FINAL - 8 Aug_11 IC Purch Other" xfId="547"/>
    <cellStyle name="_P&amp;L Details_ENRC June 2008 FINAL - 8 Aug_12" xfId="548"/>
    <cellStyle name="_P&amp;L Details_ENRC June 2008 FINAL - 8 Aug_2 - BUDGET 2010 -  " xfId="549"/>
    <cellStyle name="_P&amp;L Details_ENRC June 2008 FINAL - 8 Aug_26 Rec_Pay" xfId="550"/>
    <cellStyle name="_P&amp;L Details_ENRC June 2008 FINAL - 8 Aug_BS for CF" xfId="551"/>
    <cellStyle name="_P&amp;L Details_ENRC June 2008 FINAL - 8 Aug_BS for CF 2010" xfId="552"/>
    <cellStyle name="_P&amp;L Details_ENRC June 2008 FINAL - 8 Aug_Forecast Q1 2010" xfId="553"/>
    <cellStyle name="_P&amp;L Details_ENRC June 2008 FINAL - 8 Aug_Key Drivers ENRC &amp; Group January 2010" xfId="554"/>
    <cellStyle name="_P&amp;L Details_ENRC June 2008 FINAL - 8 Aug_MgReport_2009 v9" xfId="555"/>
    <cellStyle name="_P&amp;L Details_ENRC June 2008 FINAL - 8 Aug_OPEX 2010" xfId="556"/>
    <cellStyle name="_P&amp;L Details_ENRC June 2008 FINAL - 8 Aug_REC&amp;PAY" xfId="557"/>
    <cellStyle name="_P&amp;L Details_ENRC June 2008 FINAL - 8 Aug_Salary" xfId="558"/>
    <cellStyle name="_P&amp;L Details_ENRC Logistics 05.2008" xfId="559"/>
    <cellStyle name="_P&amp;L Details_ENRC Logistics 05.2008_Отчет АО АК за 2008г" xfId="560"/>
    <cellStyle name="_P&amp;L Details_ENRC Logistics 05.2008_Отчет АО АК за 2008г_ФГ_ссгпо_выданные в 2011_3%" xfId="561"/>
    <cellStyle name="_P&amp;L Details_ENRC Logistics 05.2008_ФГ_ссгпо_выданные в 2011_3%" xfId="562"/>
    <cellStyle name="_P&amp;L Details_ENRC May 2008" xfId="563"/>
    <cellStyle name="_P&amp;L Details_ENRC May 2008 2" xfId="564"/>
    <cellStyle name="_P&amp;L Details_ENRC May 2008_11 IC Purch Other" xfId="565"/>
    <cellStyle name="_P&amp;L Details_ENRC May 2008_12" xfId="566"/>
    <cellStyle name="_P&amp;L Details_ENRC May 2008_2 - BUDGET 2010 -  " xfId="567"/>
    <cellStyle name="_P&amp;L Details_ENRC May 2008_26 Rec_Pay" xfId="568"/>
    <cellStyle name="_P&amp;L Details_ENRC May 2008_BS for CF" xfId="569"/>
    <cellStyle name="_P&amp;L Details_ENRC May 2008_BS for CF 2010" xfId="570"/>
    <cellStyle name="_P&amp;L Details_ENRC May 2008_Forecast Q1 2010" xfId="571"/>
    <cellStyle name="_P&amp;L Details_ENRC May 2008_Key Drivers ENRC &amp; Group January 2010" xfId="572"/>
    <cellStyle name="_P&amp;L Details_ENRC May 2008_MgReport_2009 v9" xfId="573"/>
    <cellStyle name="_P&amp;L Details_ENRC May 2008_OPEX 2010" xfId="574"/>
    <cellStyle name="_P&amp;L Details_ENRC May 2008_REC&amp;PAY" xfId="575"/>
    <cellStyle name="_P&amp;L Details_ENRC May 2008_Salary" xfId="576"/>
    <cellStyle name="_P&amp;L Details_ENRC May 2008_Template September 2008 Rus (2)" xfId="577"/>
    <cellStyle name="_P&amp;L Details_ENRC May 2008_Template September 2008 Rus (2)_ФГ_ссгпо_выданные в 2011_3%" xfId="578"/>
    <cellStyle name="_P&amp;L Details_ENRC May 2008_Копия Budget 2010 Template Rus (2)" xfId="579"/>
    <cellStyle name="_P&amp;L Details_ENRC_2m2007" xfId="580"/>
    <cellStyle name="_P&amp;L Details_ENRC_2m2007_DATA" xfId="581"/>
    <cellStyle name="_P&amp;L Details_ENRC_2m2007_IM" xfId="582"/>
    <cellStyle name="_P&amp;L Details_ENRC_2m2007_IM RUR Msk Rep file December 2008_sc" xfId="583"/>
    <cellStyle name="_P&amp;L Details_ENRC_2m2007_IM RUR Msk Rep file December vrs1 2008_sc" xfId="584"/>
    <cellStyle name="_P&amp;L Details_ENRC_2m2007_IM RUR Msk Rep file January 2009" xfId="585"/>
    <cellStyle name="_P&amp;L Details_ENRC_2m2007_IM RUR Msk Rep file November ver1" xfId="586"/>
    <cellStyle name="_P&amp;L Details_ENRC_2m2007_IM RUR Msk Rep file November ver4" xfId="587"/>
    <cellStyle name="_P&amp;L Details_ENRC_2m2007_IM RUR Msk Rep file October 15 08" xfId="588"/>
    <cellStyle name="_P&amp;L Details_ENRC_2m2007_IM RUR Msk Rep file September 15 09" xfId="589"/>
    <cellStyle name="_P&amp;L Details_ENRC_2m2007_Key Drivers All" xfId="590"/>
    <cellStyle name="_P&amp;L Details_ENRC_2m2007_Key Drivers All_1" xfId="591"/>
    <cellStyle name="_P&amp;L Details_ENRC_2m2007_Moscow PL" xfId="592"/>
    <cellStyle name="_P&amp;L Details_ENRC_2m2007_Msk  Rep file June 15 vrs 6 (9)" xfId="593"/>
    <cellStyle name="_P&amp;L Details_ENRC_2m2007_Msk ENRC Rep file December vrs1 08" xfId="594"/>
    <cellStyle name="_P&amp;L Details_ENRC_2m2007_Msk Rep file July 15 08" xfId="595"/>
    <cellStyle name="_P&amp;L Details_ENRC_2m2007_p+l branch " xfId="596"/>
    <cellStyle name="_P&amp;L Details_ENRC_2m2007_p+l branch _DATA" xfId="597"/>
    <cellStyle name="_P&amp;L Details_ENRC_2m2007_p+l branch _IM" xfId="598"/>
    <cellStyle name="_P&amp;L Details_ENRC_2m2007_p+l branch _IM RUR Msk Rep file December 2008_sc" xfId="599"/>
    <cellStyle name="_P&amp;L Details_ENRC_2m2007_p+l branch _IM RUR Msk Rep file December vrs1 2008_sc" xfId="600"/>
    <cellStyle name="_P&amp;L Details_ENRC_2m2007_p+l branch _IM RUR Msk Rep file January 2009" xfId="601"/>
    <cellStyle name="_P&amp;L Details_ENRC_2m2007_p+l branch _IM RUR Msk Rep file November ver1" xfId="602"/>
    <cellStyle name="_P&amp;L Details_ENRC_2m2007_p+l branch _IM RUR Msk Rep file November ver4" xfId="603"/>
    <cellStyle name="_P&amp;L Details_ENRC_2m2007_p+l branch _IM RUR Msk Rep file October 15 08" xfId="604"/>
    <cellStyle name="_P&amp;L Details_ENRC_2m2007_p+l branch _IM RUR Msk Rep file September 15 09" xfId="605"/>
    <cellStyle name="_P&amp;L Details_ENRC_2m2007_p+l branch _Key Drivers All" xfId="606"/>
    <cellStyle name="_P&amp;L Details_ENRC_2m2007_p+l branch _Moscow PL" xfId="607"/>
    <cellStyle name="_P&amp;L Details_ENRC_2m2007_p+l branch _Msk  Rep file June 15 vrs 6 (9)" xfId="608"/>
    <cellStyle name="_P&amp;L Details_ENRC_2m2007_p+l branch _Msk ENRC Rep file December vrs1 08" xfId="609"/>
    <cellStyle name="_P&amp;L Details_ENRC_2m2007_p+l branch _Msk Rep file July 15 08" xfId="610"/>
    <cellStyle name="_P&amp;L Details_ENRC_2m2007_p+l branch _Total Msk Rep file August 15 08" xfId="611"/>
    <cellStyle name="_P&amp;L Details_ENRC_2m2007_p+l branch _Total Msk Rep file August 15 08_ver1" xfId="612"/>
    <cellStyle name="_P&amp;L Details_ENRC_2m2007_p+l branch _Копия Копия Msk Rep file July 15 08 v2" xfId="613"/>
    <cellStyle name="_P&amp;L Details_ENRC_2m2007_proto_2007" xfId="614"/>
    <cellStyle name="_P&amp;L Details_ENRC_2m2007_proto_2007_ФГ_ссгпо_выданные в 2011_3%" xfId="615"/>
    <cellStyle name="_P&amp;L Details_ENRC_2m2007_Total Msk Rep file August 15 08" xfId="616"/>
    <cellStyle name="_P&amp;L Details_ENRC_2m2007_Total Msk Rep file August 15 08_ver1" xfId="617"/>
    <cellStyle name="_P&amp;L Details_ENRC_2m2007_Копия Копия Msk Rep file July 15 08 v2" xfId="618"/>
    <cellStyle name="_P&amp;L Details_Finance budget №33" xfId="619"/>
    <cellStyle name="_P&amp;L Details_Iron Ore" xfId="620"/>
    <cellStyle name="_P&amp;L Details_KD" xfId="621"/>
    <cellStyle name="_P&amp;L Details_KD_ФГ_ссгпо_выданные в 2011_3%" xfId="622"/>
    <cellStyle name="_P&amp;L Details_Sheet1" xfId="623"/>
    <cellStyle name="_P&amp;L Details_Sheet3" xfId="624"/>
    <cellStyle name="_P&amp;L Details_Sheet3_ФГ_ссгпо_выданные в 2011_3%" xfId="625"/>
    <cellStyle name="_P&amp;L Details_Template September 2008 Rus (2)" xfId="626"/>
    <cellStyle name="_P&amp;L Details_Template September 2008 Rus (2) 2" xfId="627"/>
    <cellStyle name="_P&amp;L Details_Template September 2008 Rus (2)_11 IC Purch Other" xfId="628"/>
    <cellStyle name="_P&amp;L Details_Template September 2008 Rus (2)_12" xfId="629"/>
    <cellStyle name="_P&amp;L Details_Template September 2008 Rus (2)_2 - BUDGET 2010 -  " xfId="630"/>
    <cellStyle name="_P&amp;L Details_Template September 2008 Rus (2)_26 Rec_Pay" xfId="631"/>
    <cellStyle name="_P&amp;L Details_Template September 2008 Rus (2)_BS for CF" xfId="632"/>
    <cellStyle name="_P&amp;L Details_Template September 2008 Rus (2)_BS for CF 2010" xfId="633"/>
    <cellStyle name="_P&amp;L Details_Template September 2008 Rus (2)_Forecast Q1 2010" xfId="634"/>
    <cellStyle name="_P&amp;L Details_Template September 2008 Rus (2)_Key Drivers ENRC &amp; Group January 2010" xfId="635"/>
    <cellStyle name="_P&amp;L Details_Template September 2008 Rus (2)_MgReport_2009 v9" xfId="636"/>
    <cellStyle name="_P&amp;L Details_Template September 2008 Rus (2)_OPEX 2010" xfId="637"/>
    <cellStyle name="_P&amp;L Details_Template September 2008 Rus (2)_REC&amp;PAY" xfId="638"/>
    <cellStyle name="_P&amp;L Details_Template September 2008 Rus (2)_Salary" xfId="639"/>
    <cellStyle name="_P&amp;L Details_Zhairem_EBITDA_7m2007" xfId="640"/>
    <cellStyle name="_P&amp;L Details_Zhairem_EBITDA_7m2007 2" xfId="641"/>
    <cellStyle name="_P&amp;L Details_Zhairem_EBITDA_7m2007_11 IC Purch Other" xfId="642"/>
    <cellStyle name="_P&amp;L Details_Zhairem_EBITDA_7m2007_12" xfId="643"/>
    <cellStyle name="_P&amp;L Details_Zhairem_EBITDA_7m2007_2 - BUDGET 2010 -  " xfId="644"/>
    <cellStyle name="_P&amp;L Details_Zhairem_EBITDA_7m2007_26 Rec_Pay" xfId="645"/>
    <cellStyle name="_P&amp;L Details_Zhairem_EBITDA_7m2007_BS for CF" xfId="646"/>
    <cellStyle name="_P&amp;L Details_Zhairem_EBITDA_7m2007_BS for CF 2010" xfId="647"/>
    <cellStyle name="_P&amp;L Details_Zhairem_EBITDA_7m2007_Forecast Q1 2010" xfId="648"/>
    <cellStyle name="_P&amp;L Details_Zhairem_EBITDA_7m2007_Key Drivers ENRC &amp; Group January 2010" xfId="649"/>
    <cellStyle name="_P&amp;L Details_Zhairem_EBITDA_7m2007_MgReport_2009 v9" xfId="650"/>
    <cellStyle name="_P&amp;L Details_Zhairem_EBITDA_7m2007_OPEX 2010" xfId="651"/>
    <cellStyle name="_P&amp;L Details_Zhairem_EBITDA_7m2007_REC&amp;PAY" xfId="652"/>
    <cellStyle name="_P&amp;L Details_Zhairem_EBITDA_7m2007_Salary" xfId="653"/>
    <cellStyle name="_P&amp;L Details_Zhairem_EBITDA_7m2007_Template September 2008 Rus (2)" xfId="654"/>
    <cellStyle name="_P&amp;L Details_Zhairem_EBITDA_7m2007_Template September 2008 Rus (2)_ФГ_ссгпо_выданные в 2011_3%" xfId="655"/>
    <cellStyle name="_P&amp;L Details_Zhairem_EBITDA_7m2007_Копия Budget 2010 Template Rus (2)" xfId="656"/>
    <cellStyle name="_P&amp;L Details_Анализ валют 2006 2007  ЖГОК" xfId="657"/>
    <cellStyle name="_P&amp;L Details_Анализ валют 2006 2007  ЖГОК_ФГ_ссгпо_выданные в 2011_3%" xfId="658"/>
    <cellStyle name="_P&amp;L Details_БОЛЬШАЯ ФОРМА по КЭШ ФЛО (2)" xfId="659"/>
    <cellStyle name="_P&amp;L Details_БОЛЬШАЯ ФОРМА по КЭШ ФЛО (2) 2" xfId="660"/>
    <cellStyle name="_P&amp;L Details_БОЛЬШАЯ ФОРМА по КЭШ ФЛО (2)_11 IC Purch Other" xfId="661"/>
    <cellStyle name="_P&amp;L Details_БОЛЬШАЯ ФОРМА по КЭШ ФЛО (2)_12" xfId="662"/>
    <cellStyle name="_P&amp;L Details_БОЛЬШАЯ ФОРМА по КЭШ ФЛО (2)_2 - BUDGET 2010 -  " xfId="663"/>
    <cellStyle name="_P&amp;L Details_БОЛЬШАЯ ФОРМА по КЭШ ФЛО (2)_26 Rec_Pay" xfId="664"/>
    <cellStyle name="_P&amp;L Details_БОЛЬШАЯ ФОРМА по КЭШ ФЛО (2)_BS for CF" xfId="665"/>
    <cellStyle name="_P&amp;L Details_БОЛЬШАЯ ФОРМА по КЭШ ФЛО (2)_BS for CF 2010" xfId="666"/>
    <cellStyle name="_P&amp;L Details_БОЛЬШАЯ ФОРМА по КЭШ ФЛО (2)_Forecast Q1 2010" xfId="667"/>
    <cellStyle name="_P&amp;L Details_БОЛЬШАЯ ФОРМА по КЭШ ФЛО (2)_Key Drivers ENRC &amp; Group January 2010" xfId="668"/>
    <cellStyle name="_P&amp;L Details_БОЛЬШАЯ ФОРМА по КЭШ ФЛО (2)_MgReport_2009 v9" xfId="669"/>
    <cellStyle name="_P&amp;L Details_БОЛЬШАЯ ФОРМА по КЭШ ФЛО (2)_OPEX 2010" xfId="670"/>
    <cellStyle name="_P&amp;L Details_БОЛЬШАЯ ФОРМА по КЭШ ФЛО (2)_REC&amp;PAY" xfId="671"/>
    <cellStyle name="_P&amp;L Details_БОЛЬШАЯ ФОРМА по КЭШ ФЛО (2)_Salary" xfId="672"/>
    <cellStyle name="_P&amp;L Details_Книга1" xfId="673"/>
    <cellStyle name="_P&amp;L Details_Книга1 2" xfId="674"/>
    <cellStyle name="_P&amp;L Details_Книга1_11 IC Purch Other" xfId="675"/>
    <cellStyle name="_P&amp;L Details_Книга1_12" xfId="676"/>
    <cellStyle name="_P&amp;L Details_Книга1_2 - BUDGET 2010 -  " xfId="677"/>
    <cellStyle name="_P&amp;L Details_Книга1_26 Rec_Pay" xfId="678"/>
    <cellStyle name="_P&amp;L Details_Книга1_BS for CF" xfId="679"/>
    <cellStyle name="_P&amp;L Details_Книга1_BS for CF 2010" xfId="680"/>
    <cellStyle name="_P&amp;L Details_Книга1_Forecast Q1 2010" xfId="681"/>
    <cellStyle name="_P&amp;L Details_Книга1_Key Drivers ENRC &amp; Group January 2010" xfId="682"/>
    <cellStyle name="_P&amp;L Details_Книга1_MgReport_2009 v9" xfId="683"/>
    <cellStyle name="_P&amp;L Details_Книга1_OPEX 2010" xfId="684"/>
    <cellStyle name="_P&amp;L Details_Книга1_REC&amp;PAY" xfId="685"/>
    <cellStyle name="_P&amp;L Details_Книга1_Salary" xfId="686"/>
    <cellStyle name="_P&amp;L Details_Книга1_Template September 2008 Rus (2)" xfId="687"/>
    <cellStyle name="_P&amp;L Details_Книга1_Template September 2008 Rus (2)_ФГ_ссгпо_выданные в 2011_3%" xfId="688"/>
    <cellStyle name="_P&amp;L Details_Книга1_Копия Budget 2010 Template Rus (2)" xfId="689"/>
    <cellStyle name="_Payroll_AZF" xfId="690"/>
    <cellStyle name="_PrepExp_Kazchrome" xfId="691"/>
    <cellStyle name="_PRICE_1C" xfId="692"/>
    <cellStyle name="_Projects" xfId="693"/>
    <cellStyle name="_reconcil" xfId="694"/>
    <cellStyle name="_Related Parties (Aktobe) - 2006" xfId="695"/>
    <cellStyle name="_Report" xfId="696"/>
    <cellStyle name="_Report 2" xfId="697"/>
    <cellStyle name="_Report 3" xfId="698"/>
    <cellStyle name="_Report 4" xfId="699"/>
    <cellStyle name="_Report 5" xfId="700"/>
    <cellStyle name="_Report 6" xfId="701"/>
    <cellStyle name="_Report 7" xfId="702"/>
    <cellStyle name="_Report_Admin (H)" xfId="703"/>
    <cellStyle name="_Report_Budget forms дек2008" xfId="704"/>
    <cellStyle name="_Report_Budget forms_01" xfId="705"/>
    <cellStyle name="_Report_CapEx" xfId="706"/>
    <cellStyle name="_Report_CapEx 2" xfId="707"/>
    <cellStyle name="_Report_CapEx 2 2" xfId="708"/>
    <cellStyle name="_Report_CapEx 2_Admin (H)" xfId="709"/>
    <cellStyle name="_Report_CapEx 2_Sheet1" xfId="710"/>
    <cellStyle name="_Report_CapEx 3" xfId="711"/>
    <cellStyle name="_Report_CapEx_Admin (H)" xfId="712"/>
    <cellStyle name="_Report_CapEx_Sheet1" xfId="713"/>
    <cellStyle name="_Report_ENRC June 2008 FINAL - 8 Aug" xfId="714"/>
    <cellStyle name="_Report_ENRC June 2008 FINAL - 8 Aug 2" xfId="715"/>
    <cellStyle name="_Report_ENRC June 2008 FINAL - 8 Aug_11 IC Purch Other" xfId="716"/>
    <cellStyle name="_Report_ENRC June 2008 FINAL - 8 Aug_12" xfId="717"/>
    <cellStyle name="_Report_ENRC June 2008 FINAL - 8 Aug_2 - BUDGET 2010 -  " xfId="718"/>
    <cellStyle name="_Report_ENRC June 2008 FINAL - 8 Aug_26 Rec_Pay" xfId="719"/>
    <cellStyle name="_Report_ENRC June 2008 FINAL - 8 Aug_BS for CF" xfId="720"/>
    <cellStyle name="_Report_ENRC June 2008 FINAL - 8 Aug_BS for CF 2010" xfId="721"/>
    <cellStyle name="_Report_ENRC June 2008 FINAL - 8 Aug_Forecast Q1 2010" xfId="722"/>
    <cellStyle name="_Report_ENRC June 2008 FINAL - 8 Aug_Key Drivers ENRC &amp; Group January 2010" xfId="723"/>
    <cellStyle name="_Report_ENRC June 2008 FINAL - 8 Aug_MgReport_2009 v9" xfId="724"/>
    <cellStyle name="_Report_ENRC June 2008 FINAL - 8 Aug_OPEX 2010" xfId="725"/>
    <cellStyle name="_Report_ENRC June 2008 FINAL - 8 Aug_REC&amp;PAY" xfId="726"/>
    <cellStyle name="_Report_ENRC June 2008 FINAL - 8 Aug_Salary" xfId="727"/>
    <cellStyle name="_Report_ENRC May 2008" xfId="728"/>
    <cellStyle name="_Report_ENRC May 2008 2" xfId="729"/>
    <cellStyle name="_Report_ENRC May 2008_11 IC Purch Other" xfId="730"/>
    <cellStyle name="_Report_ENRC May 2008_12" xfId="731"/>
    <cellStyle name="_Report_ENRC May 2008_2 - BUDGET 2010 -  " xfId="732"/>
    <cellStyle name="_Report_ENRC May 2008_26 Rec_Pay" xfId="733"/>
    <cellStyle name="_Report_ENRC May 2008_BS for CF" xfId="734"/>
    <cellStyle name="_Report_ENRC May 2008_BS for CF 2010" xfId="735"/>
    <cellStyle name="_Report_ENRC May 2008_Forecast Q1 2010" xfId="736"/>
    <cellStyle name="_Report_ENRC May 2008_Key Drivers ENRC &amp; Group January 2010" xfId="737"/>
    <cellStyle name="_Report_ENRC May 2008_MgReport_2009 v9" xfId="738"/>
    <cellStyle name="_Report_ENRC May 2008_OPEX 2010" xfId="739"/>
    <cellStyle name="_Report_ENRC May 2008_REC&amp;PAY" xfId="740"/>
    <cellStyle name="_Report_ENRC May 2008_Salary" xfId="741"/>
    <cellStyle name="_Report_ENRC May 2008_Template September 2008 Rus (2)" xfId="742"/>
    <cellStyle name="_Report_ENRC May 2008_Template September 2008 Rus (2)_ФГ_ссгпо_выданные в 2011_3%" xfId="743"/>
    <cellStyle name="_Report_ENRC May 2008_Копия Budget 2010 Template Rus (2)" xfId="744"/>
    <cellStyle name="_Report_Finance budget №33" xfId="745"/>
    <cellStyle name="_Report_Iron Ore" xfId="746"/>
    <cellStyle name="_Report_Sheet1" xfId="747"/>
    <cellStyle name="_Report_Template September 2008 Rus (2)" xfId="748"/>
    <cellStyle name="_Report_Template September 2008 Rus (2) 2" xfId="749"/>
    <cellStyle name="_Report_Template September 2008 Rus (2)_11 IC Purch Other" xfId="750"/>
    <cellStyle name="_Report_Template September 2008 Rus (2)_12" xfId="751"/>
    <cellStyle name="_Report_Template September 2008 Rus (2)_2 - BUDGET 2010 -  " xfId="752"/>
    <cellStyle name="_Report_Template September 2008 Rus (2)_26 Rec_Pay" xfId="753"/>
    <cellStyle name="_Report_Template September 2008 Rus (2)_BS for CF" xfId="754"/>
    <cellStyle name="_Report_Template September 2008 Rus (2)_BS for CF 2010" xfId="755"/>
    <cellStyle name="_Report_Template September 2008 Rus (2)_Forecast Q1 2010" xfId="756"/>
    <cellStyle name="_Report_Template September 2008 Rus (2)_Key Drivers ENRC &amp; Group January 2010" xfId="757"/>
    <cellStyle name="_Report_Template September 2008 Rus (2)_MgReport_2009 v9" xfId="758"/>
    <cellStyle name="_Report_Template September 2008 Rus (2)_OPEX 2010" xfId="759"/>
    <cellStyle name="_Report_Template September 2008 Rus (2)_REC&amp;PAY" xfId="760"/>
    <cellStyle name="_Report_Template September 2008 Rus (2)_Salary" xfId="761"/>
    <cellStyle name="_Report_Книга1" xfId="762"/>
    <cellStyle name="_Report_Книга1 2" xfId="763"/>
    <cellStyle name="_Report_Книга1_11 IC Purch Other" xfId="764"/>
    <cellStyle name="_Report_Книга1_12" xfId="765"/>
    <cellStyle name="_Report_Книга1_2 - BUDGET 2010 -  " xfId="766"/>
    <cellStyle name="_Report_Книга1_26 Rec_Pay" xfId="767"/>
    <cellStyle name="_Report_Книга1_BS for CF" xfId="768"/>
    <cellStyle name="_Report_Книга1_BS for CF 2010" xfId="769"/>
    <cellStyle name="_Report_Книга1_Forecast Q1 2010" xfId="770"/>
    <cellStyle name="_Report_Книга1_Key Drivers ENRC &amp; Group January 2010" xfId="771"/>
    <cellStyle name="_Report_Книга1_MgReport_2009 v9" xfId="772"/>
    <cellStyle name="_Report_Книга1_OPEX 2010" xfId="773"/>
    <cellStyle name="_Report_Книга1_REC&amp;PAY" xfId="774"/>
    <cellStyle name="_Report_Книга1_Salary" xfId="775"/>
    <cellStyle name="_Report_Книга1_Template September 2008 Rus (2)" xfId="776"/>
    <cellStyle name="_Report_Книга1_Template September 2008 Rus (2)_ФГ_ссгпо_выданные в 2011_3%" xfId="777"/>
    <cellStyle name="_Report_Книга1_Копия Budget 2010 Template Rus (2)" xfId="778"/>
    <cellStyle name="_Row10" xfId="779"/>
    <cellStyle name="_Row2" xfId="780"/>
    <cellStyle name="_Row3" xfId="781"/>
    <cellStyle name="_Row4" xfId="782"/>
    <cellStyle name="_Row5" xfId="783"/>
    <cellStyle name="_Row6" xfId="784"/>
    <cellStyle name="_Row7" xfId="785"/>
    <cellStyle name="_Row8" xfId="786"/>
    <cellStyle name="_Salary" xfId="787"/>
    <cellStyle name="_Sheet3" xfId="788"/>
    <cellStyle name="_Sheet5" xfId="789"/>
    <cellStyle name="_Sheet5 2" xfId="790"/>
    <cellStyle name="_Sheet5 3" xfId="791"/>
    <cellStyle name="_Sheet5 4" xfId="792"/>
    <cellStyle name="_Sheet5 5" xfId="793"/>
    <cellStyle name="_Sheet5 6" xfId="794"/>
    <cellStyle name="_Sheet5 7" xfId="795"/>
    <cellStyle name="_Sheet5_09 IC Purchases" xfId="796"/>
    <cellStyle name="_Sheet5_09 IC Purchases_ФГ_ссгпо_выданные в 2011_3%" xfId="797"/>
    <cellStyle name="_Sheet5_Admin (H)" xfId="798"/>
    <cellStyle name="_Sheet5_Budget forms дек2008" xfId="799"/>
    <cellStyle name="_Sheet5_Budget forms_01" xfId="800"/>
    <cellStyle name="_Sheet5_CapEx" xfId="801"/>
    <cellStyle name="_Sheet5_CapEx 2" xfId="802"/>
    <cellStyle name="_Sheet5_CapEx 2 2" xfId="803"/>
    <cellStyle name="_Sheet5_CapEx 2_Admin (H)" xfId="804"/>
    <cellStyle name="_Sheet5_CapEx 2_Sheet1" xfId="805"/>
    <cellStyle name="_Sheet5_CapEx 3" xfId="806"/>
    <cellStyle name="_Sheet5_CapEx_Admin (H)" xfId="807"/>
    <cellStyle name="_Sheet5_CapEx_Sheet1" xfId="808"/>
    <cellStyle name="_Sheet5_DB Actuals 2010" xfId="809"/>
    <cellStyle name="_Sheet5_EEC_3m2007" xfId="810"/>
    <cellStyle name="_Sheet5_EEC_3m2007 2" xfId="811"/>
    <cellStyle name="_Sheet5_EEC_3m2007_11 IC Purch Other" xfId="812"/>
    <cellStyle name="_Sheet5_EEC_3m2007_12" xfId="813"/>
    <cellStyle name="_Sheet5_EEC_3m2007_2 - BUDGET 2010 -  " xfId="814"/>
    <cellStyle name="_Sheet5_EEC_3m2007_26 Rec_Pay" xfId="815"/>
    <cellStyle name="_Sheet5_EEC_3m2007_BS for CF" xfId="816"/>
    <cellStyle name="_Sheet5_EEC_3m2007_BS for CF 2010" xfId="817"/>
    <cellStyle name="_Sheet5_EEC_3m2007_Forecast Q1 2010" xfId="818"/>
    <cellStyle name="_Sheet5_EEC_3m2007_Key Drivers ENRC &amp; Group January 2010" xfId="819"/>
    <cellStyle name="_Sheet5_EEC_3m2007_MgReport_2009 v9" xfId="820"/>
    <cellStyle name="_Sheet5_EEC_3m2007_OPEX 2010" xfId="821"/>
    <cellStyle name="_Sheet5_EEC_3m2007_REC&amp;PAY" xfId="822"/>
    <cellStyle name="_Sheet5_EEC_3m2007_Salary" xfId="823"/>
    <cellStyle name="_Sheet5_EEC_3m2007_Template September 2008 Rus (2)" xfId="824"/>
    <cellStyle name="_Sheet5_EEC_3m2007_Template September 2008 Rus (2)_ФГ_ссгпо_выданные в 2011_3%" xfId="825"/>
    <cellStyle name="_Sheet5_EEC_3m2007_Копия Budget 2010 Template Rus (2)" xfId="826"/>
    <cellStyle name="_Sheet5_ENRC June 2008 FINAL - 8 Aug" xfId="827"/>
    <cellStyle name="_Sheet5_ENRC June 2008 FINAL - 8 Aug 2" xfId="828"/>
    <cellStyle name="_Sheet5_ENRC June 2008 FINAL - 8 Aug_11 IC Purch Other" xfId="829"/>
    <cellStyle name="_Sheet5_ENRC June 2008 FINAL - 8 Aug_12" xfId="830"/>
    <cellStyle name="_Sheet5_ENRC June 2008 FINAL - 8 Aug_2 - BUDGET 2010 -  " xfId="831"/>
    <cellStyle name="_Sheet5_ENRC June 2008 FINAL - 8 Aug_26 Rec_Pay" xfId="832"/>
    <cellStyle name="_Sheet5_ENRC June 2008 FINAL - 8 Aug_BS for CF" xfId="833"/>
    <cellStyle name="_Sheet5_ENRC June 2008 FINAL - 8 Aug_BS for CF 2010" xfId="834"/>
    <cellStyle name="_Sheet5_ENRC June 2008 FINAL - 8 Aug_Forecast Q1 2010" xfId="835"/>
    <cellStyle name="_Sheet5_ENRC June 2008 FINAL - 8 Aug_Key Drivers ENRC &amp; Group January 2010" xfId="836"/>
    <cellStyle name="_Sheet5_ENRC June 2008 FINAL - 8 Aug_MgReport_2009 v9" xfId="837"/>
    <cellStyle name="_Sheet5_ENRC June 2008 FINAL - 8 Aug_OPEX 2010" xfId="838"/>
    <cellStyle name="_Sheet5_ENRC June 2008 FINAL - 8 Aug_REC&amp;PAY" xfId="839"/>
    <cellStyle name="_Sheet5_ENRC June 2008 FINAL - 8 Aug_Salary" xfId="840"/>
    <cellStyle name="_Sheet5_ENRC Logistics 05.2008" xfId="841"/>
    <cellStyle name="_Sheet5_ENRC Logistics 05.2008_Отчет АО АК за 2008г" xfId="842"/>
    <cellStyle name="_Sheet5_ENRC Logistics 05.2008_Отчет АО АК за 2008г_ФГ_ссгпо_выданные в 2011_3%" xfId="843"/>
    <cellStyle name="_Sheet5_ENRC Logistics 05.2008_ФГ_ссгпо_выданные в 2011_3%" xfId="844"/>
    <cellStyle name="_Sheet5_ENRC May 2008" xfId="845"/>
    <cellStyle name="_Sheet5_ENRC May 2008 2" xfId="846"/>
    <cellStyle name="_Sheet5_ENRC May 2008_11 IC Purch Other" xfId="847"/>
    <cellStyle name="_Sheet5_ENRC May 2008_12" xfId="848"/>
    <cellStyle name="_Sheet5_ENRC May 2008_2 - BUDGET 2010 -  " xfId="849"/>
    <cellStyle name="_Sheet5_ENRC May 2008_26 Rec_Pay" xfId="850"/>
    <cellStyle name="_Sheet5_ENRC May 2008_BS for CF" xfId="851"/>
    <cellStyle name="_Sheet5_ENRC May 2008_BS for CF 2010" xfId="852"/>
    <cellStyle name="_Sheet5_ENRC May 2008_Forecast Q1 2010" xfId="853"/>
    <cellStyle name="_Sheet5_ENRC May 2008_Key Drivers ENRC &amp; Group January 2010" xfId="854"/>
    <cellStyle name="_Sheet5_ENRC May 2008_MgReport_2009 v9" xfId="855"/>
    <cellStyle name="_Sheet5_ENRC May 2008_OPEX 2010" xfId="856"/>
    <cellStyle name="_Sheet5_ENRC May 2008_REC&amp;PAY" xfId="857"/>
    <cellStyle name="_Sheet5_ENRC May 2008_Salary" xfId="858"/>
    <cellStyle name="_Sheet5_ENRC May 2008_Template September 2008 Rus (2)" xfId="859"/>
    <cellStyle name="_Sheet5_ENRC May 2008_Template September 2008 Rus (2)_ФГ_ссгпо_выданные в 2011_3%" xfId="860"/>
    <cellStyle name="_Sheet5_ENRC May 2008_Копия Budget 2010 Template Rus (2)" xfId="861"/>
    <cellStyle name="_Sheet5_ENRC_2m2007" xfId="862"/>
    <cellStyle name="_Sheet5_ENRC_2m2007_DATA" xfId="863"/>
    <cellStyle name="_Sheet5_ENRC_2m2007_IM" xfId="864"/>
    <cellStyle name="_Sheet5_ENRC_2m2007_IM RUR Msk Rep file December 2008_sc" xfId="865"/>
    <cellStyle name="_Sheet5_ENRC_2m2007_IM RUR Msk Rep file December vrs1 2008_sc" xfId="866"/>
    <cellStyle name="_Sheet5_ENRC_2m2007_IM RUR Msk Rep file January 2009" xfId="867"/>
    <cellStyle name="_Sheet5_ENRC_2m2007_IM RUR Msk Rep file November ver1" xfId="868"/>
    <cellStyle name="_Sheet5_ENRC_2m2007_IM RUR Msk Rep file November ver4" xfId="869"/>
    <cellStyle name="_Sheet5_ENRC_2m2007_IM RUR Msk Rep file October 15 08" xfId="870"/>
    <cellStyle name="_Sheet5_ENRC_2m2007_IM RUR Msk Rep file September 15 09" xfId="871"/>
    <cellStyle name="_Sheet5_ENRC_2m2007_Key Drivers All" xfId="872"/>
    <cellStyle name="_Sheet5_ENRC_2m2007_Key Drivers All_1" xfId="873"/>
    <cellStyle name="_Sheet5_ENRC_2m2007_Moscow PL" xfId="874"/>
    <cellStyle name="_Sheet5_ENRC_2m2007_Msk  Rep file June 15 vrs 6 (9)" xfId="875"/>
    <cellStyle name="_Sheet5_ENRC_2m2007_Msk ENRC Rep file December vrs1 08" xfId="876"/>
    <cellStyle name="_Sheet5_ENRC_2m2007_Msk Rep file July 15 08" xfId="877"/>
    <cellStyle name="_Sheet5_ENRC_2m2007_p+l branch " xfId="878"/>
    <cellStyle name="_Sheet5_ENRC_2m2007_p+l branch _DATA" xfId="879"/>
    <cellStyle name="_Sheet5_ENRC_2m2007_p+l branch _IM" xfId="880"/>
    <cellStyle name="_Sheet5_ENRC_2m2007_p+l branch _IM RUR Msk Rep file December 2008_sc" xfId="881"/>
    <cellStyle name="_Sheet5_ENRC_2m2007_p+l branch _IM RUR Msk Rep file December vrs1 2008_sc" xfId="882"/>
    <cellStyle name="_Sheet5_ENRC_2m2007_p+l branch _IM RUR Msk Rep file January 2009" xfId="883"/>
    <cellStyle name="_Sheet5_ENRC_2m2007_p+l branch _IM RUR Msk Rep file November ver1" xfId="884"/>
    <cellStyle name="_Sheet5_ENRC_2m2007_p+l branch _IM RUR Msk Rep file November ver4" xfId="885"/>
    <cellStyle name="_Sheet5_ENRC_2m2007_p+l branch _IM RUR Msk Rep file October 15 08" xfId="886"/>
    <cellStyle name="_Sheet5_ENRC_2m2007_p+l branch _IM RUR Msk Rep file September 15 09" xfId="887"/>
    <cellStyle name="_Sheet5_ENRC_2m2007_p+l branch _Key Drivers All" xfId="888"/>
    <cellStyle name="_Sheet5_ENRC_2m2007_p+l branch _Moscow PL" xfId="889"/>
    <cellStyle name="_Sheet5_ENRC_2m2007_p+l branch _Msk  Rep file June 15 vrs 6 (9)" xfId="890"/>
    <cellStyle name="_Sheet5_ENRC_2m2007_p+l branch _Msk ENRC Rep file December vrs1 08" xfId="891"/>
    <cellStyle name="_Sheet5_ENRC_2m2007_p+l branch _Msk Rep file July 15 08" xfId="892"/>
    <cellStyle name="_Sheet5_ENRC_2m2007_p+l branch _Total Msk Rep file August 15 08" xfId="893"/>
    <cellStyle name="_Sheet5_ENRC_2m2007_p+l branch _Total Msk Rep file August 15 08_ver1" xfId="894"/>
    <cellStyle name="_Sheet5_ENRC_2m2007_p+l branch _Копия Копия Msk Rep file July 15 08 v2" xfId="895"/>
    <cellStyle name="_Sheet5_ENRC_2m2007_proto_2007" xfId="896"/>
    <cellStyle name="_Sheet5_ENRC_2m2007_proto_2007_ФГ_ссгпо_выданные в 2011_3%" xfId="897"/>
    <cellStyle name="_Sheet5_ENRC_2m2007_Total Msk Rep file August 15 08" xfId="898"/>
    <cellStyle name="_Sheet5_ENRC_2m2007_Total Msk Rep file August 15 08_ver1" xfId="899"/>
    <cellStyle name="_Sheet5_ENRC_2m2007_Копия Копия Msk Rep file July 15 08 v2" xfId="900"/>
    <cellStyle name="_Sheet5_Finance budget №33" xfId="901"/>
    <cellStyle name="_Sheet5_Iron Ore" xfId="902"/>
    <cellStyle name="_Sheet5_KD" xfId="903"/>
    <cellStyle name="_Sheet5_KD_ФГ_ссгпо_выданные в 2011_3%" xfId="904"/>
    <cellStyle name="_Sheet5_Sheet1" xfId="905"/>
    <cellStyle name="_Sheet5_Sheet3" xfId="906"/>
    <cellStyle name="_Sheet5_Sheet3_ФГ_ссгпо_выданные в 2011_3%" xfId="907"/>
    <cellStyle name="_Sheet5_Template September 2008 Rus (2)" xfId="908"/>
    <cellStyle name="_Sheet5_Template September 2008 Rus (2) 2" xfId="909"/>
    <cellStyle name="_Sheet5_Template September 2008 Rus (2)_11 IC Purch Other" xfId="910"/>
    <cellStyle name="_Sheet5_Template September 2008 Rus (2)_12" xfId="911"/>
    <cellStyle name="_Sheet5_Template September 2008 Rus (2)_2 - BUDGET 2010 -  " xfId="912"/>
    <cellStyle name="_Sheet5_Template September 2008 Rus (2)_26 Rec_Pay" xfId="913"/>
    <cellStyle name="_Sheet5_Template September 2008 Rus (2)_BS for CF" xfId="914"/>
    <cellStyle name="_Sheet5_Template September 2008 Rus (2)_BS for CF 2010" xfId="915"/>
    <cellStyle name="_Sheet5_Template September 2008 Rus (2)_Forecast Q1 2010" xfId="916"/>
    <cellStyle name="_Sheet5_Template September 2008 Rus (2)_Key Drivers ENRC &amp; Group January 2010" xfId="917"/>
    <cellStyle name="_Sheet5_Template September 2008 Rus (2)_MgReport_2009 v9" xfId="918"/>
    <cellStyle name="_Sheet5_Template September 2008 Rus (2)_OPEX 2010" xfId="919"/>
    <cellStyle name="_Sheet5_Template September 2008 Rus (2)_REC&amp;PAY" xfId="920"/>
    <cellStyle name="_Sheet5_Template September 2008 Rus (2)_Salary" xfId="921"/>
    <cellStyle name="_Sheet5_Zhairem_EBITDA_7m2007" xfId="922"/>
    <cellStyle name="_Sheet5_Zhairem_EBITDA_7m2007 2" xfId="923"/>
    <cellStyle name="_Sheet5_Zhairem_EBITDA_7m2007_11 IC Purch Other" xfId="924"/>
    <cellStyle name="_Sheet5_Zhairem_EBITDA_7m2007_12" xfId="925"/>
    <cellStyle name="_Sheet5_Zhairem_EBITDA_7m2007_2 - BUDGET 2010 -  " xfId="926"/>
    <cellStyle name="_Sheet5_Zhairem_EBITDA_7m2007_26 Rec_Pay" xfId="927"/>
    <cellStyle name="_Sheet5_Zhairem_EBITDA_7m2007_BS for CF" xfId="928"/>
    <cellStyle name="_Sheet5_Zhairem_EBITDA_7m2007_BS for CF 2010" xfId="929"/>
    <cellStyle name="_Sheet5_Zhairem_EBITDA_7m2007_Forecast Q1 2010" xfId="930"/>
    <cellStyle name="_Sheet5_Zhairem_EBITDA_7m2007_Key Drivers ENRC &amp; Group January 2010" xfId="931"/>
    <cellStyle name="_Sheet5_Zhairem_EBITDA_7m2007_MgReport_2009 v9" xfId="932"/>
    <cellStyle name="_Sheet5_Zhairem_EBITDA_7m2007_OPEX 2010" xfId="933"/>
    <cellStyle name="_Sheet5_Zhairem_EBITDA_7m2007_REC&amp;PAY" xfId="934"/>
    <cellStyle name="_Sheet5_Zhairem_EBITDA_7m2007_Salary" xfId="935"/>
    <cellStyle name="_Sheet5_Zhairem_EBITDA_7m2007_Template September 2008 Rus (2)" xfId="936"/>
    <cellStyle name="_Sheet5_Zhairem_EBITDA_7m2007_Template September 2008 Rus (2)_ФГ_ссгпо_выданные в 2011_3%" xfId="937"/>
    <cellStyle name="_Sheet5_Zhairem_EBITDA_7m2007_Копия Budget 2010 Template Rus (2)" xfId="938"/>
    <cellStyle name="_Sheet5_Анализ валют 2006 2007  ЖГОК" xfId="939"/>
    <cellStyle name="_Sheet5_Анализ валют 2006 2007  ЖГОК_ФГ_ссгпо_выданные в 2011_3%" xfId="940"/>
    <cellStyle name="_Sheet5_БОЛЬШАЯ ФОРМА по КЭШ ФЛО (2)" xfId="941"/>
    <cellStyle name="_Sheet5_БОЛЬШАЯ ФОРМА по КЭШ ФЛО (2) 2" xfId="942"/>
    <cellStyle name="_Sheet5_БОЛЬШАЯ ФОРМА по КЭШ ФЛО (2)_11 IC Purch Other" xfId="943"/>
    <cellStyle name="_Sheet5_БОЛЬШАЯ ФОРМА по КЭШ ФЛО (2)_12" xfId="944"/>
    <cellStyle name="_Sheet5_БОЛЬШАЯ ФОРМА по КЭШ ФЛО (2)_2 - BUDGET 2010 -  " xfId="945"/>
    <cellStyle name="_Sheet5_БОЛЬШАЯ ФОРМА по КЭШ ФЛО (2)_26 Rec_Pay" xfId="946"/>
    <cellStyle name="_Sheet5_БОЛЬШАЯ ФОРМА по КЭШ ФЛО (2)_BS for CF" xfId="947"/>
    <cellStyle name="_Sheet5_БОЛЬШАЯ ФОРМА по КЭШ ФЛО (2)_BS for CF 2010" xfId="948"/>
    <cellStyle name="_Sheet5_БОЛЬШАЯ ФОРМА по КЭШ ФЛО (2)_Forecast Q1 2010" xfId="949"/>
    <cellStyle name="_Sheet5_БОЛЬШАЯ ФОРМА по КЭШ ФЛО (2)_Key Drivers ENRC &amp; Group January 2010" xfId="950"/>
    <cellStyle name="_Sheet5_БОЛЬШАЯ ФОРМА по КЭШ ФЛО (2)_MgReport_2009 v9" xfId="951"/>
    <cellStyle name="_Sheet5_БОЛЬШАЯ ФОРМА по КЭШ ФЛО (2)_OPEX 2010" xfId="952"/>
    <cellStyle name="_Sheet5_БОЛЬШАЯ ФОРМА по КЭШ ФЛО (2)_REC&amp;PAY" xfId="953"/>
    <cellStyle name="_Sheet5_БОЛЬШАЯ ФОРМА по КЭШ ФЛО (2)_Salary" xfId="954"/>
    <cellStyle name="_Sheet5_Книга1" xfId="955"/>
    <cellStyle name="_Sheet5_Книга1 2" xfId="956"/>
    <cellStyle name="_Sheet5_Книга1_11 IC Purch Other" xfId="957"/>
    <cellStyle name="_Sheet5_Книга1_12" xfId="958"/>
    <cellStyle name="_Sheet5_Книга1_2 - BUDGET 2010 -  " xfId="959"/>
    <cellStyle name="_Sheet5_Книга1_26 Rec_Pay" xfId="960"/>
    <cellStyle name="_Sheet5_Книга1_BS for CF" xfId="961"/>
    <cellStyle name="_Sheet5_Книга1_BS for CF 2010" xfId="962"/>
    <cellStyle name="_Sheet5_Книга1_Forecast Q1 2010" xfId="963"/>
    <cellStyle name="_Sheet5_Книга1_Key Drivers ENRC &amp; Group January 2010" xfId="964"/>
    <cellStyle name="_Sheet5_Книга1_MgReport_2009 v9" xfId="965"/>
    <cellStyle name="_Sheet5_Книга1_OPEX 2010" xfId="966"/>
    <cellStyle name="_Sheet5_Книга1_REC&amp;PAY" xfId="967"/>
    <cellStyle name="_Sheet5_Книга1_Salary" xfId="968"/>
    <cellStyle name="_Sheet5_Книга1_Template September 2008 Rus (2)" xfId="969"/>
    <cellStyle name="_Sheet5_Книга1_Template September 2008 Rus (2)_ФГ_ссгпо_выданные в 2011_3%" xfId="970"/>
    <cellStyle name="_Sheet5_Книга1_Копия Budget 2010 Template Rus (2)" xfId="971"/>
    <cellStyle name="_SSGPO Business Plan RUS_2007_072бпмай(290507)ОСНОВНОЙ" xfId="972"/>
    <cellStyle name="_SSGPO Business Plan RUS_2007_075(120307) СТРАТ" xfId="973"/>
    <cellStyle name="_SSGPO Business Plan RUS_2007_075(120307) СТРАТ_11 IC Purch Other" xfId="974"/>
    <cellStyle name="_SSGPO Business Plan RUS_2007_075(120307) СТРАТ_2 - BUDGET 2010 -  " xfId="975"/>
    <cellStyle name="_SSGPO Business Plan RUS_2007_075(120307) СТРАТ_26 Rec_Pay" xfId="976"/>
    <cellStyle name="_SSGPO Business Plan RUS_2007_075(120307) СТРАТ_BS for CF" xfId="977"/>
    <cellStyle name="_SSGPO Business Plan RUS_2007_075(120307) СТРАТ_BS for CF 2010" xfId="978"/>
    <cellStyle name="_SSGPO Business Plan RUS_2007_075(120307) СТРАТ_Forecast Q1 2010" xfId="979"/>
    <cellStyle name="_SSGPO Business Plan RUS_2007_075(120307) СТРАТ_Key Drivers ENRC &amp; Group January 2010" xfId="980"/>
    <cellStyle name="_SSGPO Business Plan RUS_2007_075(120307) СТРАТ_OPEX 2010" xfId="981"/>
    <cellStyle name="_SSGPO Business Plan RUS_2007_075(120307) СТРАТ_REC&amp;PAY" xfId="982"/>
    <cellStyle name="_SSGPO Business Plan RUS_2007_075(120307) СТРАТ_Salary" xfId="983"/>
    <cellStyle name="_SSGPO Business Plan RUS_2008" xfId="984"/>
    <cellStyle name="_SSGPO Business Plan RUS_2008 без консолид_rp4_08" xfId="985"/>
    <cellStyle name="_SSGPO JSC 2008 (031207)" xfId="986"/>
    <cellStyle name="_SSGPO JSC 2008 (031207)_11 IC Purch Other" xfId="987"/>
    <cellStyle name="_SSGPO JSC 2008 (031207)_2 - BUDGET 2010 -  " xfId="988"/>
    <cellStyle name="_SSGPO JSC 2008 (031207)_26 Rec_Pay" xfId="989"/>
    <cellStyle name="_SSGPO JSC 2008 (031207)_BS for CF" xfId="990"/>
    <cellStyle name="_SSGPO JSC 2008 (031207)_BS for CF 2010" xfId="991"/>
    <cellStyle name="_SSGPO JSC 2008 (031207)_Forecast Q1 2010" xfId="992"/>
    <cellStyle name="_SSGPO JSC 2008 (031207)_Key Drivers ENRC &amp; Group January 2010" xfId="993"/>
    <cellStyle name="_SSGPO JSC 2008 (031207)_OPEX 2010" xfId="994"/>
    <cellStyle name="_SSGPO JSC 2008 (031207)_REC&amp;PAY" xfId="995"/>
    <cellStyle name="_SSGPO JSC 2008 (031207)_Salary" xfId="996"/>
    <cellStyle name="_Summary" xfId="997"/>
    <cellStyle name="_TB" xfId="998"/>
    <cellStyle name="_TOD-PAYROLL 2007-Aksu" xfId="999"/>
    <cellStyle name="_Turgai Petroleum - Payroll ToD" xfId="1000"/>
    <cellStyle name="_UniCredit report august10" xfId="1001"/>
    <cellStyle name="_VACATIONS" xfId="1002"/>
    <cellStyle name="_Workbook_2_Q4_2009 (draft 021209)" xfId="1003"/>
    <cellStyle name="_Zhairem" xfId="1004"/>
    <cellStyle name="_Zhairem_EBITDA_7m2007" xfId="1005"/>
    <cellStyle name="_Zhairem_EBITDA_7m2007 2" xfId="1006"/>
    <cellStyle name="_Zhairem_EBITDA_7m2007_11 IC Purch Other" xfId="1007"/>
    <cellStyle name="_Zhairem_EBITDA_7m2007_12" xfId="1008"/>
    <cellStyle name="_Zhairem_EBITDA_7m2007_2 - BUDGET 2010 -  " xfId="1009"/>
    <cellStyle name="_Zhairem_EBITDA_7m2007_26 Rec_Pay" xfId="1010"/>
    <cellStyle name="_Zhairem_EBITDA_7m2007_BS for CF" xfId="1011"/>
    <cellStyle name="_Zhairem_EBITDA_7m2007_BS for CF 2010" xfId="1012"/>
    <cellStyle name="_Zhairem_EBITDA_7m2007_Forecast Q1 2010" xfId="1013"/>
    <cellStyle name="_Zhairem_EBITDA_7m2007_Key Drivers ENRC &amp; Group January 2010" xfId="1014"/>
    <cellStyle name="_Zhairem_EBITDA_7m2007_MgReport_2009 v9" xfId="1015"/>
    <cellStyle name="_Zhairem_EBITDA_7m2007_OPEX 2010" xfId="1016"/>
    <cellStyle name="_Zhairem_EBITDA_7m2007_REC&amp;PAY" xfId="1017"/>
    <cellStyle name="_Zhairem_EBITDA_7m2007_Salary" xfId="1018"/>
    <cellStyle name="_Zhairem_EBITDA_7m2007_Template September 2008 Rus (2)" xfId="1019"/>
    <cellStyle name="_Zhairem_EBITDA_7m2007_Template September 2008 Rus (2)_ФГ_ссгпо_выданные в 2011_3%" xfId="1020"/>
    <cellStyle name="_Zhairem_EBITDA_7m2007_Копия Budget 2010 Template Rus (2)" xfId="1021"/>
    <cellStyle name="_Административные для аудиторов 5 мес 2006-2007г" xfId="1022"/>
    <cellStyle name="_АЗФ г.Аксу_Связанные стороны_2006" xfId="1023"/>
    <cellStyle name="_АКСУ_связ стор _2007" xfId="1024"/>
    <cellStyle name="_АКТОБЕ_связ стор _2007" xfId="1025"/>
    <cellStyle name="_Анализ себест. 04.08" xfId="1026"/>
    <cellStyle name="_Анализ себест. 04.08 2" xfId="1027"/>
    <cellStyle name="_Анализ себест. 04.08 3" xfId="1028"/>
    <cellStyle name="_Анализ себест. 04.08 4" xfId="1029"/>
    <cellStyle name="_Анализ себест. 04.08 5" xfId="1030"/>
    <cellStyle name="_Анализ себест. 04.08 6" xfId="1031"/>
    <cellStyle name="_Анализ себест. 04.08 7" xfId="1032"/>
    <cellStyle name="_Анализ себест. 04.08 8" xfId="1033"/>
    <cellStyle name="_Анализ себест. 04.08_11 IC Purch Other" xfId="1034"/>
    <cellStyle name="_Анализ себест. 04.08_12" xfId="1035"/>
    <cellStyle name="_Анализ себест. 04.08_2 - BUDGET 2010 -  " xfId="1036"/>
    <cellStyle name="_Анализ себест. 04.08_26 Rec_Pay" xfId="1037"/>
    <cellStyle name="_Анализ себест. 04.08_Admin (H)" xfId="1038"/>
    <cellStyle name="_Анализ себест. 04.08_BS for CF" xfId="1039"/>
    <cellStyle name="_Анализ себест. 04.08_BS for CF 2010" xfId="1040"/>
    <cellStyle name="_Анализ себест. 04.08_CapEx" xfId="1041"/>
    <cellStyle name="_Анализ себест. 04.08_CapEx_ФГ_ссгпо_выданные в 2011_3%" xfId="1042"/>
    <cellStyle name="_Анализ себест. 04.08_Forecast Q1 2010" xfId="1043"/>
    <cellStyle name="_Анализ себест. 04.08_Key Drivers ENRC &amp; Group January 2010" xfId="1044"/>
    <cellStyle name="_Анализ себест. 04.08_MgReport_2009 v9" xfId="1045"/>
    <cellStyle name="_Анализ себест. 04.08_OPEX 2010" xfId="1046"/>
    <cellStyle name="_Анализ себест. 04.08_REC&amp;PAY" xfId="1047"/>
    <cellStyle name="_Анализ себест. 04.08_Salary" xfId="1048"/>
    <cellStyle name="_Анализ себест. 04.08_Sheet1" xfId="1049"/>
    <cellStyle name="_Анализ себест. 05.08" xfId="1050"/>
    <cellStyle name="_Анализ себест. 05.08 2" xfId="1051"/>
    <cellStyle name="_Анализ себест. 05.08 3" xfId="1052"/>
    <cellStyle name="_Анализ себест. 05.08 4" xfId="1053"/>
    <cellStyle name="_Анализ себест. 05.08_11 IC Purch Other" xfId="1054"/>
    <cellStyle name="_Анализ себест. 05.08_12" xfId="1055"/>
    <cellStyle name="_Анализ себест. 05.08_2 - BUDGET 2010 -  " xfId="1056"/>
    <cellStyle name="_Анализ себест. 05.08_26 Rec_Pay" xfId="1057"/>
    <cellStyle name="_Анализ себест. 05.08_Admin (H)" xfId="1058"/>
    <cellStyle name="_Анализ себест. 05.08_BS for CF" xfId="1059"/>
    <cellStyle name="_Анализ себест. 05.08_BS for CF 2010" xfId="1060"/>
    <cellStyle name="_Анализ себест. 05.08_CapEx" xfId="1061"/>
    <cellStyle name="_Анализ себест. 05.08_CapEx_ФГ_ссгпо_выданные в 2011_3%" xfId="1062"/>
    <cellStyle name="_Анализ себест. 05.08_Forecast Q1 2010" xfId="1063"/>
    <cellStyle name="_Анализ себест. 05.08_Key Drivers ENRC &amp; Group January 2010" xfId="1064"/>
    <cellStyle name="_Анализ себест. 05.08_MgReport_2009 v9" xfId="1065"/>
    <cellStyle name="_Анализ себест. 05.08_OPEX 2010" xfId="1066"/>
    <cellStyle name="_Анализ себест. 05.08_REC&amp;PAY" xfId="1067"/>
    <cellStyle name="_Анализ себест. 05.08_Salary" xfId="1068"/>
    <cellStyle name="_Анализ себест. 05.08_Sheet1" xfId="1069"/>
    <cellStyle name="_Анализ себест. янв.-апр.08" xfId="1070"/>
    <cellStyle name="_Анализ себест. янв.-апр.08 2" xfId="1071"/>
    <cellStyle name="_Анализ себест. янв.-апр.08 3" xfId="1072"/>
    <cellStyle name="_Анализ себест. янв.-апр.08 4" xfId="1073"/>
    <cellStyle name="_Анализ себест. янв.-апр.08 5" xfId="1074"/>
    <cellStyle name="_Анализ себест. янв.-апр.08 6" xfId="1075"/>
    <cellStyle name="_Анализ себест. янв.-апр.08 7" xfId="1076"/>
    <cellStyle name="_Анализ себест. янв.-апр.08 8" xfId="1077"/>
    <cellStyle name="_Анализ себест. янв.-апр.08_11 IC Purch Other" xfId="1078"/>
    <cellStyle name="_Анализ себест. янв.-апр.08_12" xfId="1079"/>
    <cellStyle name="_Анализ себест. янв.-апр.08_2 - BUDGET 2010 -  " xfId="1080"/>
    <cellStyle name="_Анализ себест. янв.-апр.08_26 Rec_Pay" xfId="1081"/>
    <cellStyle name="_Анализ себест. янв.-апр.08_Admin (H)" xfId="1082"/>
    <cellStyle name="_Анализ себест. янв.-апр.08_BS for CF" xfId="1083"/>
    <cellStyle name="_Анализ себест. янв.-апр.08_BS for CF 2010" xfId="1084"/>
    <cellStyle name="_Анализ себест. янв.-апр.08_CapEx" xfId="1085"/>
    <cellStyle name="_Анализ себест. янв.-апр.08_CapEx_ФГ_ссгпо_выданные в 2011_3%" xfId="1086"/>
    <cellStyle name="_Анализ себест. янв.-апр.08_Forecast Q1 2010" xfId="1087"/>
    <cellStyle name="_Анализ себест. янв.-апр.08_Key Drivers ENRC &amp; Group January 2010" xfId="1088"/>
    <cellStyle name="_Анализ себест. янв.-апр.08_MgReport_2009 v9" xfId="1089"/>
    <cellStyle name="_Анализ себест. янв.-апр.08_OPEX 2010" xfId="1090"/>
    <cellStyle name="_Анализ себест. янв.-апр.08_REC&amp;PAY" xfId="1091"/>
    <cellStyle name="_Анализ себест. янв.-апр.08_Salary" xfId="1092"/>
    <cellStyle name="_Анализ себест. янв.-апр.08_Sheet1" xfId="1093"/>
    <cellStyle name="_Анализ себестоимости 03.08" xfId="1094"/>
    <cellStyle name="_Анализ себестоимости 03.08 2" xfId="1095"/>
    <cellStyle name="_Анализ себестоимости 03.08 3" xfId="1096"/>
    <cellStyle name="_Анализ себестоимости 03.08 4" xfId="1097"/>
    <cellStyle name="_Анализ себестоимости 03.08 5" xfId="1098"/>
    <cellStyle name="_Анализ себестоимости 03.08 6" xfId="1099"/>
    <cellStyle name="_Анализ себестоимости 03.08 7" xfId="1100"/>
    <cellStyle name="_Анализ себестоимости 03.08 8" xfId="1101"/>
    <cellStyle name="_Анализ себестоимости 03.08_11 IC Purch Other" xfId="1102"/>
    <cellStyle name="_Анализ себестоимости 03.08_12" xfId="1103"/>
    <cellStyle name="_Анализ себестоимости 03.08_2 - BUDGET 2010 -  " xfId="1104"/>
    <cellStyle name="_Анализ себестоимости 03.08_26 Rec_Pay" xfId="1105"/>
    <cellStyle name="_Анализ себестоимости 03.08_Admin (H)" xfId="1106"/>
    <cellStyle name="_Анализ себестоимости 03.08_BS for CF" xfId="1107"/>
    <cellStyle name="_Анализ себестоимости 03.08_BS for CF 2010" xfId="1108"/>
    <cellStyle name="_Анализ себестоимости 03.08_CapEx" xfId="1109"/>
    <cellStyle name="_Анализ себестоимости 03.08_CapEx_ФГ_ссгпо_выданные в 2011_3%" xfId="1110"/>
    <cellStyle name="_Анализ себестоимости 03.08_Forecast Q1 2010" xfId="1111"/>
    <cellStyle name="_Анализ себестоимости 03.08_Key Drivers ENRC &amp; Group January 2010" xfId="1112"/>
    <cellStyle name="_Анализ себестоимости 03.08_MgReport_2009 v9" xfId="1113"/>
    <cellStyle name="_Анализ себестоимости 03.08_OPEX 2010" xfId="1114"/>
    <cellStyle name="_Анализ себестоимости 03.08_REC&amp;PAY" xfId="1115"/>
    <cellStyle name="_Анализ себестоимости 03.08_Salary" xfId="1116"/>
    <cellStyle name="_Анализ себестоимости 03.08_Sheet1" xfId="1117"/>
    <cellStyle name="_Баланс  МСФО на 30.04.2010г" xfId="1118"/>
    <cellStyle name="_Баланс  МСФО на 30.06.2009г." xfId="1119"/>
    <cellStyle name="_Баланс  МСФО на 30.06.2010г" xfId="1120"/>
    <cellStyle name="_Баланс  МСФО на 31.07.2009г." xfId="1121"/>
    <cellStyle name="_Бизнес план 2008 г.(6.11.)" xfId="1122"/>
    <cellStyle name="_Бизнес-план УКСиКР 2009 _rp10_09_24.07.09" xfId="1123"/>
    <cellStyle name="_Бизнес-план УКСиКР 2009 _rp8_09( ИП 50)_30.03.09" xfId="1124"/>
    <cellStyle name="_Бизнес-план УКСиКР 2010 _rp1_10 ( ввод)" xfId="1125"/>
    <cellStyle name="_Бизнес-план УКСиКР 2010 _rp1_10_10.11.09" xfId="1126"/>
    <cellStyle name="_БОЛЬШАЯ ФОРМА по КЭШ ФЛО (2)" xfId="1127"/>
    <cellStyle name="_БОЛЬШАЯ ФОРМА по КЭШ ФЛО (2) 2" xfId="1128"/>
    <cellStyle name="_БОЛЬШАЯ ФОРМА по КЭШ ФЛО (2)_11 IC Purch Other" xfId="1129"/>
    <cellStyle name="_БОЛЬШАЯ ФОРМА по КЭШ ФЛО (2)_12" xfId="1130"/>
    <cellStyle name="_БОЛЬШАЯ ФОРМА по КЭШ ФЛО (2)_2 - BUDGET 2010 -  " xfId="1131"/>
    <cellStyle name="_БОЛЬШАЯ ФОРМА по КЭШ ФЛО (2)_26 Rec_Pay" xfId="1132"/>
    <cellStyle name="_БОЛЬШАЯ ФОРМА по КЭШ ФЛО (2)_BS for CF" xfId="1133"/>
    <cellStyle name="_БОЛЬШАЯ ФОРМА по КЭШ ФЛО (2)_BS for CF 2010" xfId="1134"/>
    <cellStyle name="_БОЛЬШАЯ ФОРМА по КЭШ ФЛО (2)_Forecast Q1 2010" xfId="1135"/>
    <cellStyle name="_БОЛЬШАЯ ФОРМА по КЭШ ФЛО (2)_Key Drivers ENRC &amp; Group January 2010" xfId="1136"/>
    <cellStyle name="_БОЛЬШАЯ ФОРМА по КЭШ ФЛО (2)_MgReport_2009 v9" xfId="1137"/>
    <cellStyle name="_БОЛЬШАЯ ФОРМА по КЭШ ФЛО (2)_OPEX 2010" xfId="1138"/>
    <cellStyle name="_БОЛЬШАЯ ФОРМА по КЭШ ФЛО (2)_REC&amp;PAY" xfId="1139"/>
    <cellStyle name="_БОЛЬШАЯ ФОРМА по КЭШ ФЛО (2)_Salary" xfId="1140"/>
    <cellStyle name="_Бюджет ССГПО_Эффективная  ставка 08_09  2009 г" xfId="1141"/>
    <cellStyle name="_декабрь 08" xfId="1142"/>
    <cellStyle name="_декабрь 08_12" xfId="1143"/>
    <cellStyle name="_Депозитные вклады в 2006" xfId="1144"/>
    <cellStyle name="_Депозитные вклады в 2007 янв-дек для Прайс" xfId="1145"/>
    <cellStyle name="_дериватив" xfId="1146"/>
    <cellStyle name="_Для Тани" xfId="1147"/>
    <cellStyle name="_для фо апрель отдано 2.04" xfId="1148"/>
    <cellStyle name="_для фо апрель отдано 2.04 2" xfId="1149"/>
    <cellStyle name="_для фо апрель отдано 2.04_11 IC Purch Other" xfId="1150"/>
    <cellStyle name="_для фо апрель отдано 2.04_12" xfId="1151"/>
    <cellStyle name="_для фо апрель отдано 2.04_2 - BUDGET 2010 -  " xfId="1152"/>
    <cellStyle name="_для фо апрель отдано 2.04_26 Rec_Pay" xfId="1153"/>
    <cellStyle name="_для фо апрель отдано 2.04_BS for CF" xfId="1154"/>
    <cellStyle name="_для фо апрель отдано 2.04_BS for CF 2010" xfId="1155"/>
    <cellStyle name="_для фо апрель отдано 2.04_Forecast Q1 2010" xfId="1156"/>
    <cellStyle name="_для фо апрель отдано 2.04_Key Drivers ENRC &amp; Group January 2010" xfId="1157"/>
    <cellStyle name="_для фо апрель отдано 2.04_MgReport_2009 v9" xfId="1158"/>
    <cellStyle name="_для фо апрель отдано 2.04_OPEX 2010" xfId="1159"/>
    <cellStyle name="_для фо апрель отдано 2.04_REC&amp;PAY" xfId="1160"/>
    <cellStyle name="_для фо апрель отдано 2.04_Salary" xfId="1161"/>
    <cellStyle name="_для фо апрель отдано 2.04_Анализ валют 2006 2007  ЖГОК" xfId="1162"/>
    <cellStyle name="_для фо апрель отдано 2.04_Анализ валют 2006 2007  ЖГОК_ФГ_ссгпо_выданные в 2011_3%" xfId="1163"/>
    <cellStyle name="_Дозакл 5 мес.2000" xfId="1164"/>
    <cellStyle name="_ЕЭК 02.08." xfId="1165"/>
    <cellStyle name="_ЕЭК 02.08._2 - BUDGET 2010 -  " xfId="1166"/>
    <cellStyle name="_ЕЭК 02.08._26 Rec_Pay" xfId="1167"/>
    <cellStyle name="_ЕЭК 02.08._BS for CF" xfId="1168"/>
    <cellStyle name="_ЕЭК 02.08._BS for CF 2010" xfId="1169"/>
    <cellStyle name="_ЕЭК 02.08._Forecast Q1 2010" xfId="1170"/>
    <cellStyle name="_ЕЭК 02.08._Key Drivers ENRC &amp; Group January 2010" xfId="1171"/>
    <cellStyle name="_ЕЭК 02.08._MgReport_2009 v9" xfId="1172"/>
    <cellStyle name="_ЕЭК 02.08._OPEX 2010" xfId="1173"/>
    <cellStyle name="_ЕЭК 02.08._Salary" xfId="1174"/>
    <cellStyle name="_Инвест прогр_04.11.09" xfId="1175"/>
    <cellStyle name="_Инвест прогр_21.10.09" xfId="1176"/>
    <cellStyle name="_Инвестпрограмма_23.04.10" xfId="1177"/>
    <cellStyle name="_К бплану 2009_от бюро МСФО" xfId="1178"/>
    <cellStyle name="_Книга3" xfId="1179"/>
    <cellStyle name="_Книга3_New Form10_2" xfId="1180"/>
    <cellStyle name="_Книга3_Nsi" xfId="1181"/>
    <cellStyle name="_Книга3_Nsi_1" xfId="1182"/>
    <cellStyle name="_Книга3_Nsi_139" xfId="1183"/>
    <cellStyle name="_Книга3_Nsi_140" xfId="1184"/>
    <cellStyle name="_Книга3_Nsi_140(Зах)" xfId="1185"/>
    <cellStyle name="_Книга3_Nsi_140_mod" xfId="1186"/>
    <cellStyle name="_Книга3_Summary" xfId="1187"/>
    <cellStyle name="_Книга3_Tax_form_1кв_3" xfId="1188"/>
    <cellStyle name="_Книга3_БКЭ" xfId="1189"/>
    <cellStyle name="_Книга7" xfId="1190"/>
    <cellStyle name="_Книга7_New Form10_2" xfId="1191"/>
    <cellStyle name="_Книга7_Nsi" xfId="1192"/>
    <cellStyle name="_Книга7_Nsi_1" xfId="1193"/>
    <cellStyle name="_Книга7_Nsi_139" xfId="1194"/>
    <cellStyle name="_Книга7_Nsi_140" xfId="1195"/>
    <cellStyle name="_Книга7_Nsi_140(Зах)" xfId="1196"/>
    <cellStyle name="_Книга7_Nsi_140_mod" xfId="1197"/>
    <cellStyle name="_Книга7_Summary" xfId="1198"/>
    <cellStyle name="_Книга7_Tax_form_1кв_3" xfId="1199"/>
    <cellStyle name="_Книга7_БКЭ" xfId="1200"/>
    <cellStyle name="_КОНС баланс_ТНК_с дочками" xfId="1201"/>
    <cellStyle name="_Копия (2) Прогноз выбытия обязательств по ФГ после 31 дек 2007" xfId="1202"/>
    <cellStyle name="_Копия Budget 2010 Template Rus (2)" xfId="1203"/>
    <cellStyle name="_Копия Отчетность  МСФО 1 кв 2006" xfId="1204"/>
    <cellStyle name="_май Ситтард" xfId="1205"/>
    <cellStyle name="_май Ситтард_2 - BUDGET 2010 -  " xfId="1206"/>
    <cellStyle name="_май Ситтард_26 Rec_Pay" xfId="1207"/>
    <cellStyle name="_май Ситтард_BS for CF" xfId="1208"/>
    <cellStyle name="_май Ситтард_BS for CF 2010" xfId="1209"/>
    <cellStyle name="_май Ситтард_Forecast Q1 2010" xfId="1210"/>
    <cellStyle name="_май Ситтард_Key Drivers ENRC &amp; Group January 2010" xfId="1211"/>
    <cellStyle name="_май Ситтард_MgReport_2009 v9" xfId="1212"/>
    <cellStyle name="_май Ситтард_OPEX 2010" xfId="1213"/>
    <cellStyle name="_май Ситтард_Salary" xfId="1214"/>
    <cellStyle name="_Мастер-файл к слайдам бпл2009(031008)" xfId="1215"/>
    <cellStyle name="_невычитаем. по нов. расчету" xfId="1216"/>
    <cellStyle name="_НЗП на 2003г." xfId="1217"/>
    <cellStyle name="_НР_конс" xfId="1218"/>
    <cellStyle name="_ОС_2011_для отчетности" xfId="1219"/>
    <cellStyle name="_Прил_выбытие НЗО" xfId="1220"/>
    <cellStyle name="_Прил_к приказу бплан2008 (УСЛУГИ)" xfId="1221"/>
    <cellStyle name="_примеч.18 2007" xfId="1222"/>
    <cellStyle name="_Расшифровки_1кв_2002" xfId="1223"/>
    <cellStyle name="_Свод для ФОГ" xfId="1224"/>
    <cellStyle name="_Скорректированный бюджет 07" xfId="1225"/>
    <cellStyle name="_ССГПО_Эффективная  ставка  2009 г" xfId="1226"/>
    <cellStyle name="_Факторный январь-февраль 2008 отправка" xfId="1227"/>
    <cellStyle name="_Факторный январь-февраль 2008 отправка 2" xfId="1228"/>
    <cellStyle name="_Факторный январь-февраль 2008 отправка 3" xfId="1229"/>
    <cellStyle name="_Факторный январь-февраль 2008 отправка 4" xfId="1230"/>
    <cellStyle name="_Факторный январь-февраль 2008 отправка 5" xfId="1231"/>
    <cellStyle name="_Факторный январь-февраль 2008 отправка 6" xfId="1232"/>
    <cellStyle name="_Факторный январь-февраль 2008 отправка 7" xfId="1233"/>
    <cellStyle name="_Факторный январь-февраль 2008 отправка 8" xfId="1234"/>
    <cellStyle name="_Факторный январь-февраль 2008 отправка_11 IC Purch Other" xfId="1235"/>
    <cellStyle name="_Факторный январь-февраль 2008 отправка_12" xfId="1236"/>
    <cellStyle name="_Факторный январь-февраль 2008 отправка_2 - BUDGET 2010 -  " xfId="1237"/>
    <cellStyle name="_Факторный январь-февраль 2008 отправка_26 Rec_Pay" xfId="1238"/>
    <cellStyle name="_Факторный январь-февраль 2008 отправка_Admin (H)" xfId="1239"/>
    <cellStyle name="_Факторный январь-февраль 2008 отправка_BS for CF" xfId="1240"/>
    <cellStyle name="_Факторный январь-февраль 2008 отправка_BS for CF 2010" xfId="1241"/>
    <cellStyle name="_Факторный январь-февраль 2008 отправка_CapEx" xfId="1242"/>
    <cellStyle name="_Факторный январь-февраль 2008 отправка_CapEx_ФГ_ссгпо_выданные в 2011_3%" xfId="1243"/>
    <cellStyle name="_Факторный январь-февраль 2008 отправка_Forecast Q1 2010" xfId="1244"/>
    <cellStyle name="_Факторный январь-февраль 2008 отправка_Key Drivers ENRC &amp; Group January 2010" xfId="1245"/>
    <cellStyle name="_Факторный январь-февраль 2008 отправка_MgReport_2009 v9" xfId="1246"/>
    <cellStyle name="_Факторный январь-февраль 2008 отправка_OPEX 2010" xfId="1247"/>
    <cellStyle name="_Факторный январь-февраль 2008 отправка_REC&amp;PAY" xfId="1248"/>
    <cellStyle name="_Факторный январь-февраль 2008 отправка_Salary" xfId="1249"/>
    <cellStyle name="_Факторный январь-февраль 2008 отправка_Sheet1" xfId="1250"/>
    <cellStyle name="_Финал_Расчет ОПН_изменение ставок_28.11.08_ССГПО_с НСП" xfId="1251"/>
    <cellStyle name="_форма 13уголь05.08" xfId="1252"/>
    <cellStyle name="_форма 13уголь05.08 2" xfId="1253"/>
    <cellStyle name="_форма 13уголь05.08 3" xfId="1254"/>
    <cellStyle name="_форма 13уголь05.08 4" xfId="1255"/>
    <cellStyle name="_форма 13уголь05.08_11 IC Purch Other" xfId="1256"/>
    <cellStyle name="_форма 13уголь05.08_12" xfId="1257"/>
    <cellStyle name="_форма 13уголь05.08_2 - BUDGET 2010 -  " xfId="1258"/>
    <cellStyle name="_форма 13уголь05.08_26 Rec_Pay" xfId="1259"/>
    <cellStyle name="_форма 13уголь05.08_Admin (H)" xfId="1260"/>
    <cellStyle name="_форма 13уголь05.08_BS for CF" xfId="1261"/>
    <cellStyle name="_форма 13уголь05.08_BS for CF 2010" xfId="1262"/>
    <cellStyle name="_форма 13уголь05.08_CapEx" xfId="1263"/>
    <cellStyle name="_форма 13уголь05.08_CapEx_ФГ_ссгпо_выданные в 2011_3%" xfId="1264"/>
    <cellStyle name="_форма 13уголь05.08_Forecast Q1 2010" xfId="1265"/>
    <cellStyle name="_форма 13уголь05.08_Key Drivers ENRC &amp; Group January 2010" xfId="1266"/>
    <cellStyle name="_форма 13уголь05.08_MgReport_2009 v9" xfId="1267"/>
    <cellStyle name="_форма 13уголь05.08_OPEX 2010" xfId="1268"/>
    <cellStyle name="_форма 13уголь05.08_REC&amp;PAY" xfId="1269"/>
    <cellStyle name="_форма 13уголь05.08_Salary" xfId="1270"/>
    <cellStyle name="_форма 13уголь05.08_Sheet1" xfId="1271"/>
    <cellStyle name="_Форма для консолидации_2007" xfId="1272"/>
    <cellStyle name="_Форма для консолидации_2007_2 - BUDGET 2010 -  " xfId="1273"/>
    <cellStyle name="_Форма для консолидации_2007_26 Rec_Pay" xfId="1274"/>
    <cellStyle name="_Форма для консолидации_2007_BS for CF" xfId="1275"/>
    <cellStyle name="_Форма для консолидации_2007_BS for CF 2010" xfId="1276"/>
    <cellStyle name="_Форма для консолидации_2007_Forecast Q1 2010" xfId="1277"/>
    <cellStyle name="_Форма для консолидации_2007_Key Drivers ENRC &amp; Group January 2010" xfId="1278"/>
    <cellStyle name="_Форма для консолидации_2007_MgReport_2009 v9" xfId="1279"/>
    <cellStyle name="_Форма для консолидации_2007_OPEX 2010" xfId="1280"/>
    <cellStyle name="_Форма для консолидации_2007_Salary" xfId="1281"/>
    <cellStyle name="”ЌЂЌ‘Ћ‚›‰" xfId="1282"/>
    <cellStyle name="”Љ‘ђЋ‚ЂЌЌ›‰" xfId="1283"/>
    <cellStyle name="„…Ќ…†Ќ›‰" xfId="1284"/>
    <cellStyle name="=C:\WINNT\SYSTEM32\COMMAND.COM" xfId="1285"/>
    <cellStyle name="‡ЂѓЋ‹Ћ‚ЋЉ1" xfId="1286"/>
    <cellStyle name="‡ЂѓЋ‹Ћ‚ЋЉ2" xfId="1287"/>
    <cellStyle name="’ЋѓЋ‚›‰" xfId="1288"/>
    <cellStyle name="" xfId="1289"/>
    <cellStyle name="" xfId="1290"/>
    <cellStyle name="_OTGRUZ" xfId="1291"/>
    <cellStyle name="_OTGRUZ" xfId="1292"/>
    <cellStyle name="" xfId="1293"/>
    <cellStyle name="" xfId="1294"/>
    <cellStyle name="_OTGRUZ" xfId="1295"/>
    <cellStyle name="_OTGRUZ" xfId="1296"/>
    <cellStyle name="" xfId="1297"/>
    <cellStyle name="1" xfId="1298"/>
    <cellStyle name="2" xfId="1299"/>
    <cellStyle name="W_OÝaà" xfId="1300"/>
    <cellStyle name="0" xfId="1301"/>
    <cellStyle name="0,0" xfId="1302"/>
    <cellStyle name="0,0_x000d__x000a_NA_x000d__x000a_" xfId="1303"/>
    <cellStyle name="0,00" xfId="1304"/>
    <cellStyle name="0,00;0;" xfId="1305"/>
    <cellStyle name="0_Balance sheet" xfId="1306"/>
    <cellStyle name="0_BP2" xfId="1307"/>
    <cellStyle name="0_BP2_Balance sheet" xfId="1308"/>
    <cellStyle name="0_BP2_CAPEX - OPEX SUMMARY" xfId="1309"/>
    <cellStyle name="0_BP2_Cash Flow" xfId="1310"/>
    <cellStyle name="0_BP2_Contens" xfId="1311"/>
    <cellStyle name="0_BP2_Deferred Tax Calculations" xfId="1312"/>
    <cellStyle name="0_BP2_Economic Depreciation" xfId="1313"/>
    <cellStyle name="0_BP2_Financing" xfId="1314"/>
    <cellStyle name="0_BP2_Frontpage" xfId="1315"/>
    <cellStyle name="0_BP2_Indstilling" xfId="1316"/>
    <cellStyle name="0_BP2_Inflation &amp; Currency" xfId="1317"/>
    <cellStyle name="0_BP2_Information" xfId="1318"/>
    <cellStyle name="0_BP2_Input area" xfId="1319"/>
    <cellStyle name="0_BP2_INPUT-AREA" xfId="1320"/>
    <cellStyle name="0_BP2_Interconnect" xfId="1321"/>
    <cellStyle name="0_BP2_Key Figures" xfId="1322"/>
    <cellStyle name="0_BP2_Marketing" xfId="1323"/>
    <cellStyle name="0_BP2_Organization" xfId="1324"/>
    <cellStyle name="0_BP2_Output" xfId="1325"/>
    <cellStyle name="0_BP2_Profit &amp; Loss" xfId="1326"/>
    <cellStyle name="0_BP2_Revenue Summary" xfId="1327"/>
    <cellStyle name="0_BP2_Roaming" xfId="1328"/>
    <cellStyle name="0_BP2_Sales - Channels" xfId="1329"/>
    <cellStyle name="0_BP2_Sales - Segments" xfId="1330"/>
    <cellStyle name="0_BP2_Tax Depreciation " xfId="1331"/>
    <cellStyle name="0_BP2_Tele Danmark Accounts" xfId="1332"/>
    <cellStyle name="0_BP2_VARIABLES" xfId="1333"/>
    <cellStyle name="0_BP2_Variables (2)" xfId="1334"/>
    <cellStyle name="0_BP3" xfId="1335"/>
    <cellStyle name="0_BP3_Balance sheet" xfId="1336"/>
    <cellStyle name="0_BP3_CAPEX - OPEX SUMMARY" xfId="1337"/>
    <cellStyle name="0_BP3_Cash Flow" xfId="1338"/>
    <cellStyle name="0_BP3_Contens" xfId="1339"/>
    <cellStyle name="0_BP3_Deferred Tax Calculations" xfId="1340"/>
    <cellStyle name="0_BP3_Economic Depreciation" xfId="1341"/>
    <cellStyle name="0_BP3_Financing" xfId="1342"/>
    <cellStyle name="0_BP3_Frontpage" xfId="1343"/>
    <cellStyle name="0_BP3_Indstilling" xfId="1344"/>
    <cellStyle name="0_BP3_Inflation &amp; Currency" xfId="1345"/>
    <cellStyle name="0_BP3_Information" xfId="1346"/>
    <cellStyle name="0_BP3_Input area" xfId="1347"/>
    <cellStyle name="0_BP3_INPUT-AREA" xfId="1348"/>
    <cellStyle name="0_BP3_Interconnect" xfId="1349"/>
    <cellStyle name="0_BP3_Key Figures" xfId="1350"/>
    <cellStyle name="0_BP3_Marketing" xfId="1351"/>
    <cellStyle name="0_BP3_Organization" xfId="1352"/>
    <cellStyle name="0_BP3_Output" xfId="1353"/>
    <cellStyle name="0_BP3_Profit &amp; Loss" xfId="1354"/>
    <cellStyle name="0_BP3_Revenue Summary" xfId="1355"/>
    <cellStyle name="0_BP3_Roaming" xfId="1356"/>
    <cellStyle name="0_BP3_Sales - Channels" xfId="1357"/>
    <cellStyle name="0_BP3_Sales - Segments" xfId="1358"/>
    <cellStyle name="0_BP3_Tax Depreciation " xfId="1359"/>
    <cellStyle name="0_BP3_Tele Danmark Accounts" xfId="1360"/>
    <cellStyle name="0_BP3_VARIABLES" xfId="1361"/>
    <cellStyle name="0_BP3_Variables (2)" xfId="1362"/>
    <cellStyle name="0_CAPEX - OPEX SUMMARY" xfId="1363"/>
    <cellStyle name="0_Cash Flow" xfId="1364"/>
    <cellStyle name="0_Contens" xfId="1365"/>
    <cellStyle name="0_Deferred Tax Calculations" xfId="1366"/>
    <cellStyle name="0_Economic Depreciation" xfId="1367"/>
    <cellStyle name="0_Financing" xfId="1368"/>
    <cellStyle name="0_Frontpage" xfId="1369"/>
    <cellStyle name="0_Indstilling" xfId="1370"/>
    <cellStyle name="0_Inflation &amp; Currency" xfId="1371"/>
    <cellStyle name="0_Information" xfId="1372"/>
    <cellStyle name="0_Input area" xfId="1373"/>
    <cellStyle name="0_INPUT-AREA" xfId="1374"/>
    <cellStyle name="0_Interconnect" xfId="1375"/>
    <cellStyle name="0_Key Figures" xfId="1376"/>
    <cellStyle name="0_Marketing" xfId="1377"/>
    <cellStyle name="0_Organization" xfId="1378"/>
    <cellStyle name="0_Output" xfId="1379"/>
    <cellStyle name="0_Profit &amp; Loss" xfId="1380"/>
    <cellStyle name="0_Revenue Summary" xfId="1381"/>
    <cellStyle name="0_Roaming" xfId="1382"/>
    <cellStyle name="0_Sales - Channels" xfId="1383"/>
    <cellStyle name="0_Sales - Segments" xfId="1384"/>
    <cellStyle name="0_Tax Depreciation " xfId="1385"/>
    <cellStyle name="0_Tele Danmark Accounts" xfId="1386"/>
    <cellStyle name="0_VARIABLES" xfId="1387"/>
    <cellStyle name="0_Variables (2)" xfId="1388"/>
    <cellStyle name="1 decimal" xfId="1389"/>
    <cellStyle name="1000-sep (2 dec)_Backbone Cost Talkline Internet, Festnetz and Combined" xfId="1390"/>
    <cellStyle name="1000-sep (heltal)_Backbone Cost Talkline Internet, Festnetz and Combined" xfId="1391"/>
    <cellStyle name="1000-sep_Ark1" xfId="1392"/>
    <cellStyle name="1000-sep+,00_Slideshow" xfId="1393"/>
    <cellStyle name="2 decimal" xfId="1394"/>
    <cellStyle name="20% - Accent1" xfId="1395"/>
    <cellStyle name="20% - Accent1 2" xfId="1396"/>
    <cellStyle name="20% - Accent1 2 2" xfId="1397"/>
    <cellStyle name="20% - Accent1 2 2 2" xfId="1398"/>
    <cellStyle name="20% - Accent1 2 2 3" xfId="1399"/>
    <cellStyle name="20% - Accent1 2 3" xfId="1400"/>
    <cellStyle name="20% - Accent1 2 3 2" xfId="1401"/>
    <cellStyle name="20% - Accent1 2 4" xfId="1402"/>
    <cellStyle name="20% - Accent1 3" xfId="1403"/>
    <cellStyle name="20% - Accent1 3 2" xfId="1404"/>
    <cellStyle name="20% - Accent1 3 2 2" xfId="1405"/>
    <cellStyle name="20% - Accent1 3 2 3" xfId="1406"/>
    <cellStyle name="20% - Accent1 3 3" xfId="1407"/>
    <cellStyle name="20% - Accent1 3 4" xfId="1408"/>
    <cellStyle name="20% - Accent1 4" xfId="1409"/>
    <cellStyle name="20% - Accent1 4 2" xfId="1410"/>
    <cellStyle name="20% - Accent1 4 2 2" xfId="1411"/>
    <cellStyle name="20% - Accent1 4 2 3" xfId="1412"/>
    <cellStyle name="20% - Accent1 4 3" xfId="1413"/>
    <cellStyle name="20% - Accent1 4 4" xfId="1414"/>
    <cellStyle name="20% - Accent1 5" xfId="1415"/>
    <cellStyle name="20% - Accent1 5 2" xfId="1416"/>
    <cellStyle name="20% - Accent1 5 2 2" xfId="1417"/>
    <cellStyle name="20% - Accent1 5 2 3" xfId="1418"/>
    <cellStyle name="20% - Accent1 5 3" xfId="1419"/>
    <cellStyle name="20% - Accent1 5 4" xfId="1420"/>
    <cellStyle name="20% - Accent1 6" xfId="1421"/>
    <cellStyle name="20% - Accent1 6 2" xfId="1422"/>
    <cellStyle name="20% - Accent1 6 3" xfId="1423"/>
    <cellStyle name="20% - Accent2" xfId="1424"/>
    <cellStyle name="20% - Accent2 2" xfId="1425"/>
    <cellStyle name="20% - Accent2 2 2" xfId="1426"/>
    <cellStyle name="20% - Accent2 2 2 2" xfId="1427"/>
    <cellStyle name="20% - Accent2 2 2 3" xfId="1428"/>
    <cellStyle name="20% - Accent2 2 3" xfId="1429"/>
    <cellStyle name="20% - Accent2 2 3 2" xfId="1430"/>
    <cellStyle name="20% - Accent2 2 4" xfId="1431"/>
    <cellStyle name="20% - Accent2 3" xfId="1432"/>
    <cellStyle name="20% - Accent2 3 2" xfId="1433"/>
    <cellStyle name="20% - Accent2 3 2 2" xfId="1434"/>
    <cellStyle name="20% - Accent2 3 2 3" xfId="1435"/>
    <cellStyle name="20% - Accent2 3 3" xfId="1436"/>
    <cellStyle name="20% - Accent2 3 4" xfId="1437"/>
    <cellStyle name="20% - Accent2 4" xfId="1438"/>
    <cellStyle name="20% - Accent2 4 2" xfId="1439"/>
    <cellStyle name="20% - Accent2 4 2 2" xfId="1440"/>
    <cellStyle name="20% - Accent2 4 2 3" xfId="1441"/>
    <cellStyle name="20% - Accent2 4 3" xfId="1442"/>
    <cellStyle name="20% - Accent2 4 4" xfId="1443"/>
    <cellStyle name="20% - Accent2 5" xfId="1444"/>
    <cellStyle name="20% - Accent2 5 2" xfId="1445"/>
    <cellStyle name="20% - Accent2 5 2 2" xfId="1446"/>
    <cellStyle name="20% - Accent2 5 2 3" xfId="1447"/>
    <cellStyle name="20% - Accent2 5 3" xfId="1448"/>
    <cellStyle name="20% - Accent2 5 4" xfId="1449"/>
    <cellStyle name="20% - Accent2 6" xfId="1450"/>
    <cellStyle name="20% - Accent2 6 2" xfId="1451"/>
    <cellStyle name="20% - Accent2 6 3" xfId="1452"/>
    <cellStyle name="20% - Accent3" xfId="1453"/>
    <cellStyle name="20% - Accent3 2" xfId="1454"/>
    <cellStyle name="20% - Accent3 2 2" xfId="1455"/>
    <cellStyle name="20% - Accent3 2 2 2" xfId="1456"/>
    <cellStyle name="20% - Accent3 2 2 3" xfId="1457"/>
    <cellStyle name="20% - Accent3 2 3" xfId="1458"/>
    <cellStyle name="20% - Accent3 2 3 2" xfId="1459"/>
    <cellStyle name="20% - Accent3 2 4" xfId="1460"/>
    <cellStyle name="20% - Accent3 3" xfId="1461"/>
    <cellStyle name="20% - Accent3 3 2" xfId="1462"/>
    <cellStyle name="20% - Accent3 3 2 2" xfId="1463"/>
    <cellStyle name="20% - Accent3 3 2 3" xfId="1464"/>
    <cellStyle name="20% - Accent3 3 3" xfId="1465"/>
    <cellStyle name="20% - Accent3 3 4" xfId="1466"/>
    <cellStyle name="20% - Accent3 4" xfId="1467"/>
    <cellStyle name="20% - Accent3 4 2" xfId="1468"/>
    <cellStyle name="20% - Accent3 4 2 2" xfId="1469"/>
    <cellStyle name="20% - Accent3 4 2 3" xfId="1470"/>
    <cellStyle name="20% - Accent3 4 3" xfId="1471"/>
    <cellStyle name="20% - Accent3 4 4" xfId="1472"/>
    <cellStyle name="20% - Accent3 5" xfId="1473"/>
    <cellStyle name="20% - Accent3 5 2" xfId="1474"/>
    <cellStyle name="20% - Accent3 5 2 2" xfId="1475"/>
    <cellStyle name="20% - Accent3 5 2 3" xfId="1476"/>
    <cellStyle name="20% - Accent3 5 3" xfId="1477"/>
    <cellStyle name="20% - Accent3 5 4" xfId="1478"/>
    <cellStyle name="20% - Accent3 6" xfId="1479"/>
    <cellStyle name="20% - Accent3 6 2" xfId="1480"/>
    <cellStyle name="20% - Accent3 6 3" xfId="1481"/>
    <cellStyle name="20% - Accent4" xfId="1482"/>
    <cellStyle name="20% - Accent4 2" xfId="1483"/>
    <cellStyle name="20% - Accent4 2 2" xfId="1484"/>
    <cellStyle name="20% - Accent4 2 2 2" xfId="1485"/>
    <cellStyle name="20% - Accent4 2 2 3" xfId="1486"/>
    <cellStyle name="20% - Accent4 2 3" xfId="1487"/>
    <cellStyle name="20% - Accent4 2 3 2" xfId="1488"/>
    <cellStyle name="20% - Accent4 2 4" xfId="1489"/>
    <cellStyle name="20% - Accent4 3" xfId="1490"/>
    <cellStyle name="20% - Accent4 3 2" xfId="1491"/>
    <cellStyle name="20% - Accent4 3 2 2" xfId="1492"/>
    <cellStyle name="20% - Accent4 3 2 3" xfId="1493"/>
    <cellStyle name="20% - Accent4 3 3" xfId="1494"/>
    <cellStyle name="20% - Accent4 3 4" xfId="1495"/>
    <cellStyle name="20% - Accent4 4" xfId="1496"/>
    <cellStyle name="20% - Accent4 4 2" xfId="1497"/>
    <cellStyle name="20% - Accent4 4 2 2" xfId="1498"/>
    <cellStyle name="20% - Accent4 4 2 3" xfId="1499"/>
    <cellStyle name="20% - Accent4 4 3" xfId="1500"/>
    <cellStyle name="20% - Accent4 4 4" xfId="1501"/>
    <cellStyle name="20% - Accent4 5" xfId="1502"/>
    <cellStyle name="20% - Accent4 5 2" xfId="1503"/>
    <cellStyle name="20% - Accent4 5 2 2" xfId="1504"/>
    <cellStyle name="20% - Accent4 5 2 3" xfId="1505"/>
    <cellStyle name="20% - Accent4 5 3" xfId="1506"/>
    <cellStyle name="20% - Accent4 5 4" xfId="1507"/>
    <cellStyle name="20% - Accent4 6" xfId="1508"/>
    <cellStyle name="20% - Accent4 6 2" xfId="1509"/>
    <cellStyle name="20% - Accent4 6 3" xfId="1510"/>
    <cellStyle name="20% - Accent5" xfId="1511"/>
    <cellStyle name="20% - Accent5 2" xfId="1512"/>
    <cellStyle name="20% - Accent5 2 2" xfId="1513"/>
    <cellStyle name="20% - Accent5 2 2 2" xfId="1514"/>
    <cellStyle name="20% - Accent5 2 2 3" xfId="1515"/>
    <cellStyle name="20% - Accent5 2 3" xfId="1516"/>
    <cellStyle name="20% - Accent5 2 3 2" xfId="1517"/>
    <cellStyle name="20% - Accent5 2 4" xfId="1518"/>
    <cellStyle name="20% - Accent5 3" xfId="1519"/>
    <cellStyle name="20% - Accent5 3 2" xfId="1520"/>
    <cellStyle name="20% - Accent5 3 2 2" xfId="1521"/>
    <cellStyle name="20% - Accent5 3 2 3" xfId="1522"/>
    <cellStyle name="20% - Accent5 3 3" xfId="1523"/>
    <cellStyle name="20% - Accent5 3 4" xfId="1524"/>
    <cellStyle name="20% - Accent5 4" xfId="1525"/>
    <cellStyle name="20% - Accent5 4 2" xfId="1526"/>
    <cellStyle name="20% - Accent5 4 2 2" xfId="1527"/>
    <cellStyle name="20% - Accent5 4 2 3" xfId="1528"/>
    <cellStyle name="20% - Accent5 4 3" xfId="1529"/>
    <cellStyle name="20% - Accent5 4 4" xfId="1530"/>
    <cellStyle name="20% - Accent5 5" xfId="1531"/>
    <cellStyle name="20% - Accent5 5 2" xfId="1532"/>
    <cellStyle name="20% - Accent5 5 2 2" xfId="1533"/>
    <cellStyle name="20% - Accent5 5 2 3" xfId="1534"/>
    <cellStyle name="20% - Accent5 5 3" xfId="1535"/>
    <cellStyle name="20% - Accent5 5 4" xfId="1536"/>
    <cellStyle name="20% - Accent5 6" xfId="1537"/>
    <cellStyle name="20% - Accent5 6 2" xfId="1538"/>
    <cellStyle name="20% - Accent5 6 3" xfId="1539"/>
    <cellStyle name="20% - Accent6" xfId="1540"/>
    <cellStyle name="20% - Accent6 2" xfId="1541"/>
    <cellStyle name="20% - Accent6 2 2" xfId="1542"/>
    <cellStyle name="20% - Accent6 2 2 2" xfId="1543"/>
    <cellStyle name="20% - Accent6 2 2 3" xfId="1544"/>
    <cellStyle name="20% - Accent6 2 3" xfId="1545"/>
    <cellStyle name="20% - Accent6 2 3 2" xfId="1546"/>
    <cellStyle name="20% - Accent6 2 4" xfId="1547"/>
    <cellStyle name="20% - Accent6 3" xfId="1548"/>
    <cellStyle name="20% - Accent6 3 2" xfId="1549"/>
    <cellStyle name="20% - Accent6 3 2 2" xfId="1550"/>
    <cellStyle name="20% - Accent6 3 2 3" xfId="1551"/>
    <cellStyle name="20% - Accent6 3 3" xfId="1552"/>
    <cellStyle name="20% - Accent6 3 4" xfId="1553"/>
    <cellStyle name="20% - Accent6 4" xfId="1554"/>
    <cellStyle name="20% - Accent6 4 2" xfId="1555"/>
    <cellStyle name="20% - Accent6 4 2 2" xfId="1556"/>
    <cellStyle name="20% - Accent6 4 2 3" xfId="1557"/>
    <cellStyle name="20% - Accent6 4 3" xfId="1558"/>
    <cellStyle name="20% - Accent6 4 4" xfId="1559"/>
    <cellStyle name="20% - Accent6 5" xfId="1560"/>
    <cellStyle name="20% - Accent6 5 2" xfId="1561"/>
    <cellStyle name="20% - Accent6 5 2 2" xfId="1562"/>
    <cellStyle name="20% - Accent6 5 2 3" xfId="1563"/>
    <cellStyle name="20% - Accent6 5 3" xfId="1564"/>
    <cellStyle name="20% - Accent6 5 4" xfId="1565"/>
    <cellStyle name="20% - Accent6 6" xfId="1566"/>
    <cellStyle name="20% - Accent6 6 2" xfId="1567"/>
    <cellStyle name="20% - Accent6 6 3" xfId="1568"/>
    <cellStyle name="20% - Akzent1" xfId="1569"/>
    <cellStyle name="20% - Akzent2" xfId="1570"/>
    <cellStyle name="20% - Akzent3" xfId="1571"/>
    <cellStyle name="20% - Akzent4" xfId="1572"/>
    <cellStyle name="20% - Akzent5" xfId="1573"/>
    <cellStyle name="20% - Akzent6" xfId="1574"/>
    <cellStyle name="20% - Ênfase1" xfId="1575"/>
    <cellStyle name="20% - Ênfase2" xfId="1576"/>
    <cellStyle name="20% - Ênfase3" xfId="1577"/>
    <cellStyle name="20% - Ênfase4" xfId="1578"/>
    <cellStyle name="20% - Ênfase5" xfId="1579"/>
    <cellStyle name="20% - Ênfase6" xfId="1580"/>
    <cellStyle name="20% - Акцент1 10" xfId="1581"/>
    <cellStyle name="20% - Акцент1 10 2" xfId="1582"/>
    <cellStyle name="20% - Акцент1 10 2 2" xfId="1583"/>
    <cellStyle name="20% - Акцент1 10 2 2 2" xfId="1584"/>
    <cellStyle name="20% - Акцент1 10 2 2 2 2" xfId="1585"/>
    <cellStyle name="20% - Акцент1 10 2 2 2 2 2" xfId="1586"/>
    <cellStyle name="20% - Акцент1 10 2 2 2 3" xfId="1587"/>
    <cellStyle name="20% - Акцент1 10 2 2 3" xfId="1588"/>
    <cellStyle name="20% - Акцент1 10 2 2 3 2" xfId="1589"/>
    <cellStyle name="20% - Акцент1 10 2 2 4" xfId="1590"/>
    <cellStyle name="20% - Акцент1 10 2 3" xfId="1591"/>
    <cellStyle name="20% - Акцент1 10 2 3 2" xfId="1592"/>
    <cellStyle name="20% - Акцент1 10 2 3 2 2" xfId="1593"/>
    <cellStyle name="20% - Акцент1 10 2 3 3" xfId="1594"/>
    <cellStyle name="20% - Акцент1 10 2 4" xfId="1595"/>
    <cellStyle name="20% - Акцент1 10 2 4 2" xfId="1596"/>
    <cellStyle name="20% - Акцент1 10 2 5" xfId="1597"/>
    <cellStyle name="20% - Акцент1 10 3" xfId="1598"/>
    <cellStyle name="20% - Акцент1 10 3 2" xfId="1599"/>
    <cellStyle name="20% - Акцент1 10 3 2 2" xfId="1600"/>
    <cellStyle name="20% - Акцент1 10 3 2 2 2" xfId="1601"/>
    <cellStyle name="20% - Акцент1 10 3 2 3" xfId="1602"/>
    <cellStyle name="20% - Акцент1 10 3 3" xfId="1603"/>
    <cellStyle name="20% - Акцент1 10 3 3 2" xfId="1604"/>
    <cellStyle name="20% - Акцент1 10 3 4" xfId="1605"/>
    <cellStyle name="20% - Акцент1 10 4" xfId="1606"/>
    <cellStyle name="20% - Акцент1 10 4 2" xfId="1607"/>
    <cellStyle name="20% - Акцент1 10 4 2 2" xfId="1608"/>
    <cellStyle name="20% - Акцент1 10 4 3" xfId="1609"/>
    <cellStyle name="20% - Акцент1 10 5" xfId="1610"/>
    <cellStyle name="20% - Акцент1 10 5 2" xfId="1611"/>
    <cellStyle name="20% - Акцент1 10 6" xfId="1612"/>
    <cellStyle name="20% - Акцент1 100" xfId="1613"/>
    <cellStyle name="20% - Акцент1 100 2" xfId="1614"/>
    <cellStyle name="20% - Акцент1 100 2 2" xfId="1615"/>
    <cellStyle name="20% - Акцент1 100 3" xfId="1616"/>
    <cellStyle name="20% - Акцент1 101" xfId="1617"/>
    <cellStyle name="20% - Акцент1 101 2" xfId="1618"/>
    <cellStyle name="20% - Акцент1 102" xfId="1619"/>
    <cellStyle name="20% - Акцент1 102 2" xfId="1620"/>
    <cellStyle name="20% - Акцент1 103" xfId="1621"/>
    <cellStyle name="20% - Акцент1 103 2" xfId="1622"/>
    <cellStyle name="20% - Акцент1 104" xfId="1623"/>
    <cellStyle name="20% - Акцент1 104 2" xfId="1624"/>
    <cellStyle name="20% - Акцент1 105" xfId="1625"/>
    <cellStyle name="20% - Акцент1 105 2" xfId="1626"/>
    <cellStyle name="20% - Акцент1 106" xfId="1627"/>
    <cellStyle name="20% - Акцент1 106 2" xfId="1628"/>
    <cellStyle name="20% - Акцент1 107" xfId="1629"/>
    <cellStyle name="20% - Акцент1 107 2" xfId="1630"/>
    <cellStyle name="20% - Акцент1 108" xfId="1631"/>
    <cellStyle name="20% - Акцент1 108 2" xfId="1632"/>
    <cellStyle name="20% - Акцент1 109" xfId="1633"/>
    <cellStyle name="20% - Акцент1 109 2" xfId="1634"/>
    <cellStyle name="20% - Акцент1 11" xfId="1635"/>
    <cellStyle name="20% - Акцент1 11 2" xfId="1636"/>
    <cellStyle name="20% - Акцент1 11 2 2" xfId="1637"/>
    <cellStyle name="20% - Акцент1 11 2 2 2" xfId="1638"/>
    <cellStyle name="20% - Акцент1 11 2 2 2 2" xfId="1639"/>
    <cellStyle name="20% - Акцент1 11 2 2 2 2 2" xfId="1640"/>
    <cellStyle name="20% - Акцент1 11 2 2 2 3" xfId="1641"/>
    <cellStyle name="20% - Акцент1 11 2 2 3" xfId="1642"/>
    <cellStyle name="20% - Акцент1 11 2 2 3 2" xfId="1643"/>
    <cellStyle name="20% - Акцент1 11 2 2 4" xfId="1644"/>
    <cellStyle name="20% - Акцент1 11 2 3" xfId="1645"/>
    <cellStyle name="20% - Акцент1 11 2 3 2" xfId="1646"/>
    <cellStyle name="20% - Акцент1 11 2 3 2 2" xfId="1647"/>
    <cellStyle name="20% - Акцент1 11 2 3 3" xfId="1648"/>
    <cellStyle name="20% - Акцент1 11 2 4" xfId="1649"/>
    <cellStyle name="20% - Акцент1 11 2 4 2" xfId="1650"/>
    <cellStyle name="20% - Акцент1 11 2 5" xfId="1651"/>
    <cellStyle name="20% - Акцент1 11 3" xfId="1652"/>
    <cellStyle name="20% - Акцент1 11 3 2" xfId="1653"/>
    <cellStyle name="20% - Акцент1 11 3 2 2" xfId="1654"/>
    <cellStyle name="20% - Акцент1 11 3 2 2 2" xfId="1655"/>
    <cellStyle name="20% - Акцент1 11 3 2 3" xfId="1656"/>
    <cellStyle name="20% - Акцент1 11 3 3" xfId="1657"/>
    <cellStyle name="20% - Акцент1 11 3 3 2" xfId="1658"/>
    <cellStyle name="20% - Акцент1 11 3 4" xfId="1659"/>
    <cellStyle name="20% - Акцент1 11 4" xfId="1660"/>
    <cellStyle name="20% - Акцент1 11 4 2" xfId="1661"/>
    <cellStyle name="20% - Акцент1 11 4 2 2" xfId="1662"/>
    <cellStyle name="20% - Акцент1 11 4 3" xfId="1663"/>
    <cellStyle name="20% - Акцент1 11 5" xfId="1664"/>
    <cellStyle name="20% - Акцент1 11 5 2" xfId="1665"/>
    <cellStyle name="20% - Акцент1 11 6" xfId="1666"/>
    <cellStyle name="20% - Акцент1 110" xfId="1667"/>
    <cellStyle name="20% - Акцент1 110 2" xfId="1668"/>
    <cellStyle name="20% - Акцент1 111" xfId="1669"/>
    <cellStyle name="20% - Акцент1 111 2" xfId="1670"/>
    <cellStyle name="20% - Акцент1 112" xfId="1671"/>
    <cellStyle name="20% - Акцент1 113" xfId="1672"/>
    <cellStyle name="20% - Акцент1 114" xfId="1673"/>
    <cellStyle name="20% - Акцент1 115" xfId="1674"/>
    <cellStyle name="20% - Акцент1 116" xfId="1675"/>
    <cellStyle name="20% - Акцент1 117" xfId="1676"/>
    <cellStyle name="20% - Акцент1 118" xfId="1677"/>
    <cellStyle name="20% - Акцент1 119" xfId="1678"/>
    <cellStyle name="20% - Акцент1 12" xfId="1679"/>
    <cellStyle name="20% - Акцент1 12 2" xfId="1680"/>
    <cellStyle name="20% - Акцент1 12 2 2" xfId="1681"/>
    <cellStyle name="20% - Акцент1 12 2 2 2" xfId="1682"/>
    <cellStyle name="20% - Акцент1 12 2 2 2 2" xfId="1683"/>
    <cellStyle name="20% - Акцент1 12 2 2 2 2 2" xfId="1684"/>
    <cellStyle name="20% - Акцент1 12 2 2 2 3" xfId="1685"/>
    <cellStyle name="20% - Акцент1 12 2 2 3" xfId="1686"/>
    <cellStyle name="20% - Акцент1 12 2 2 3 2" xfId="1687"/>
    <cellStyle name="20% - Акцент1 12 2 2 4" xfId="1688"/>
    <cellStyle name="20% - Акцент1 12 2 3" xfId="1689"/>
    <cellStyle name="20% - Акцент1 12 2 3 2" xfId="1690"/>
    <cellStyle name="20% - Акцент1 12 2 3 2 2" xfId="1691"/>
    <cellStyle name="20% - Акцент1 12 2 3 3" xfId="1692"/>
    <cellStyle name="20% - Акцент1 12 2 4" xfId="1693"/>
    <cellStyle name="20% - Акцент1 12 2 4 2" xfId="1694"/>
    <cellStyle name="20% - Акцент1 12 2 5" xfId="1695"/>
    <cellStyle name="20% - Акцент1 12 3" xfId="1696"/>
    <cellStyle name="20% - Акцент1 12 3 2" xfId="1697"/>
    <cellStyle name="20% - Акцент1 12 3 2 2" xfId="1698"/>
    <cellStyle name="20% - Акцент1 12 3 2 2 2" xfId="1699"/>
    <cellStyle name="20% - Акцент1 12 3 2 3" xfId="1700"/>
    <cellStyle name="20% - Акцент1 12 3 3" xfId="1701"/>
    <cellStyle name="20% - Акцент1 12 3 3 2" xfId="1702"/>
    <cellStyle name="20% - Акцент1 12 3 4" xfId="1703"/>
    <cellStyle name="20% - Акцент1 12 4" xfId="1704"/>
    <cellStyle name="20% - Акцент1 12 4 2" xfId="1705"/>
    <cellStyle name="20% - Акцент1 12 4 2 2" xfId="1706"/>
    <cellStyle name="20% - Акцент1 12 4 3" xfId="1707"/>
    <cellStyle name="20% - Акцент1 12 5" xfId="1708"/>
    <cellStyle name="20% - Акцент1 12 5 2" xfId="1709"/>
    <cellStyle name="20% - Акцент1 12 6" xfId="1710"/>
    <cellStyle name="20% - Акцент1 120" xfId="1711"/>
    <cellStyle name="20% - Акцент1 121" xfId="1712"/>
    <cellStyle name="20% - Акцент1 122" xfId="1713"/>
    <cellStyle name="20% - Акцент1 123" xfId="1714"/>
    <cellStyle name="20% - Акцент1 124" xfId="1715"/>
    <cellStyle name="20% - Акцент1 125" xfId="1716"/>
    <cellStyle name="20% - Акцент1 126" xfId="1717"/>
    <cellStyle name="20% - Акцент1 127" xfId="1718"/>
    <cellStyle name="20% - Акцент1 128" xfId="1719"/>
    <cellStyle name="20% - Акцент1 129" xfId="1720"/>
    <cellStyle name="20% - Акцент1 13" xfId="1721"/>
    <cellStyle name="20% - Акцент1 13 2" xfId="1722"/>
    <cellStyle name="20% - Акцент1 13 2 2" xfId="1723"/>
    <cellStyle name="20% - Акцент1 13 2 2 2" xfId="1724"/>
    <cellStyle name="20% - Акцент1 13 2 2 2 2" xfId="1725"/>
    <cellStyle name="20% - Акцент1 13 2 2 3" xfId="1726"/>
    <cellStyle name="20% - Акцент1 13 2 3" xfId="1727"/>
    <cellStyle name="20% - Акцент1 13 2 3 2" xfId="1728"/>
    <cellStyle name="20% - Акцент1 13 2 4" xfId="1729"/>
    <cellStyle name="20% - Акцент1 13 3" xfId="1730"/>
    <cellStyle name="20% - Акцент1 13 3 2" xfId="1731"/>
    <cellStyle name="20% - Акцент1 13 3 2 2" xfId="1732"/>
    <cellStyle name="20% - Акцент1 13 3 3" xfId="1733"/>
    <cellStyle name="20% - Акцент1 13 4" xfId="1734"/>
    <cellStyle name="20% - Акцент1 13 4 2" xfId="1735"/>
    <cellStyle name="20% - Акцент1 13 5" xfId="1736"/>
    <cellStyle name="20% - Акцент1 130" xfId="1737"/>
    <cellStyle name="20% - Акцент1 131" xfId="1738"/>
    <cellStyle name="20% - Акцент1 132" xfId="1739"/>
    <cellStyle name="20% - Акцент1 133" xfId="1740"/>
    <cellStyle name="20% - Акцент1 134" xfId="1741"/>
    <cellStyle name="20% - Акцент1 135" xfId="1742"/>
    <cellStyle name="20% - Акцент1 136" xfId="1743"/>
    <cellStyle name="20% - Акцент1 137" xfId="1744"/>
    <cellStyle name="20% - Акцент1 138" xfId="1745"/>
    <cellStyle name="20% - Акцент1 139" xfId="1746"/>
    <cellStyle name="20% - Акцент1 14" xfId="1747"/>
    <cellStyle name="20% - Акцент1 14 2" xfId="1748"/>
    <cellStyle name="20% - Акцент1 14 2 2" xfId="1749"/>
    <cellStyle name="20% - Акцент1 14 2 2 2" xfId="1750"/>
    <cellStyle name="20% - Акцент1 14 2 2 2 2" xfId="1751"/>
    <cellStyle name="20% - Акцент1 14 2 2 3" xfId="1752"/>
    <cellStyle name="20% - Акцент1 14 2 3" xfId="1753"/>
    <cellStyle name="20% - Акцент1 14 2 3 2" xfId="1754"/>
    <cellStyle name="20% - Акцент1 14 2 4" xfId="1755"/>
    <cellStyle name="20% - Акцент1 14 3" xfId="1756"/>
    <cellStyle name="20% - Акцент1 14 3 2" xfId="1757"/>
    <cellStyle name="20% - Акцент1 14 3 2 2" xfId="1758"/>
    <cellStyle name="20% - Акцент1 14 3 3" xfId="1759"/>
    <cellStyle name="20% - Акцент1 14 4" xfId="1760"/>
    <cellStyle name="20% - Акцент1 14 4 2" xfId="1761"/>
    <cellStyle name="20% - Акцент1 14 5" xfId="1762"/>
    <cellStyle name="20% - Акцент1 140" xfId="1763"/>
    <cellStyle name="20% - Акцент1 141" xfId="1764"/>
    <cellStyle name="20% - Акцент1 142" xfId="1765"/>
    <cellStyle name="20% - Акцент1 143" xfId="1766"/>
    <cellStyle name="20% - Акцент1 144" xfId="1767"/>
    <cellStyle name="20% - Акцент1 145" xfId="1768"/>
    <cellStyle name="20% - Акцент1 146" xfId="1769"/>
    <cellStyle name="20% - Акцент1 15" xfId="1770"/>
    <cellStyle name="20% - Акцент1 15 2" xfId="1771"/>
    <cellStyle name="20% - Акцент1 15 2 2" xfId="1772"/>
    <cellStyle name="20% - Акцент1 15 2 2 2" xfId="1773"/>
    <cellStyle name="20% - Акцент1 15 2 2 2 2" xfId="1774"/>
    <cellStyle name="20% - Акцент1 15 2 2 3" xfId="1775"/>
    <cellStyle name="20% - Акцент1 15 2 3" xfId="1776"/>
    <cellStyle name="20% - Акцент1 15 2 3 2" xfId="1777"/>
    <cellStyle name="20% - Акцент1 15 2 4" xfId="1778"/>
    <cellStyle name="20% - Акцент1 15 3" xfId="1779"/>
    <cellStyle name="20% - Акцент1 15 3 2" xfId="1780"/>
    <cellStyle name="20% - Акцент1 15 3 2 2" xfId="1781"/>
    <cellStyle name="20% - Акцент1 15 3 3" xfId="1782"/>
    <cellStyle name="20% - Акцент1 15 4" xfId="1783"/>
    <cellStyle name="20% - Акцент1 15 4 2" xfId="1784"/>
    <cellStyle name="20% - Акцент1 15 5" xfId="1785"/>
    <cellStyle name="20% - Акцент1 16" xfId="1786"/>
    <cellStyle name="20% - Акцент1 16 2" xfId="1787"/>
    <cellStyle name="20% - Акцент1 16 2 2" xfId="1788"/>
    <cellStyle name="20% - Акцент1 16 2 2 2" xfId="1789"/>
    <cellStyle name="20% - Акцент1 16 2 2 2 2" xfId="1790"/>
    <cellStyle name="20% - Акцент1 16 2 2 3" xfId="1791"/>
    <cellStyle name="20% - Акцент1 16 2 3" xfId="1792"/>
    <cellStyle name="20% - Акцент1 16 2 3 2" xfId="1793"/>
    <cellStyle name="20% - Акцент1 16 2 4" xfId="1794"/>
    <cellStyle name="20% - Акцент1 16 3" xfId="1795"/>
    <cellStyle name="20% - Акцент1 16 3 2" xfId="1796"/>
    <cellStyle name="20% - Акцент1 16 3 2 2" xfId="1797"/>
    <cellStyle name="20% - Акцент1 16 3 3" xfId="1798"/>
    <cellStyle name="20% - Акцент1 16 4" xfId="1799"/>
    <cellStyle name="20% - Акцент1 16 4 2" xfId="1800"/>
    <cellStyle name="20% - Акцент1 16 5" xfId="1801"/>
    <cellStyle name="20% - Акцент1 17" xfId="1802"/>
    <cellStyle name="20% - Акцент1 17 2" xfId="1803"/>
    <cellStyle name="20% - Акцент1 17 2 2" xfId="1804"/>
    <cellStyle name="20% - Акцент1 17 2 2 2" xfId="1805"/>
    <cellStyle name="20% - Акцент1 17 2 2 2 2" xfId="1806"/>
    <cellStyle name="20% - Акцент1 17 2 2 3" xfId="1807"/>
    <cellStyle name="20% - Акцент1 17 2 3" xfId="1808"/>
    <cellStyle name="20% - Акцент1 17 2 3 2" xfId="1809"/>
    <cellStyle name="20% - Акцент1 17 2 4" xfId="1810"/>
    <cellStyle name="20% - Акцент1 17 3" xfId="1811"/>
    <cellStyle name="20% - Акцент1 17 3 2" xfId="1812"/>
    <cellStyle name="20% - Акцент1 17 3 2 2" xfId="1813"/>
    <cellStyle name="20% - Акцент1 17 3 3" xfId="1814"/>
    <cellStyle name="20% - Акцент1 17 4" xfId="1815"/>
    <cellStyle name="20% - Акцент1 17 4 2" xfId="1816"/>
    <cellStyle name="20% - Акцент1 17 5" xfId="1817"/>
    <cellStyle name="20% - Акцент1 18" xfId="1818"/>
    <cellStyle name="20% - Акцент1 18 2" xfId="1819"/>
    <cellStyle name="20% - Акцент1 18 2 2" xfId="1820"/>
    <cellStyle name="20% - Акцент1 18 2 2 2" xfId="1821"/>
    <cellStyle name="20% - Акцент1 18 2 2 2 2" xfId="1822"/>
    <cellStyle name="20% - Акцент1 18 2 2 3" xfId="1823"/>
    <cellStyle name="20% - Акцент1 18 2 3" xfId="1824"/>
    <cellStyle name="20% - Акцент1 18 2 3 2" xfId="1825"/>
    <cellStyle name="20% - Акцент1 18 2 4" xfId="1826"/>
    <cellStyle name="20% - Акцент1 18 3" xfId="1827"/>
    <cellStyle name="20% - Акцент1 18 3 2" xfId="1828"/>
    <cellStyle name="20% - Акцент1 18 3 2 2" xfId="1829"/>
    <cellStyle name="20% - Акцент1 18 3 3" xfId="1830"/>
    <cellStyle name="20% - Акцент1 18 4" xfId="1831"/>
    <cellStyle name="20% - Акцент1 18 4 2" xfId="1832"/>
    <cellStyle name="20% - Акцент1 18 5" xfId="1833"/>
    <cellStyle name="20% - Акцент1 19" xfId="1834"/>
    <cellStyle name="20% - Акцент1 19 2" xfId="1835"/>
    <cellStyle name="20% - Акцент1 19 2 2" xfId="1836"/>
    <cellStyle name="20% - Акцент1 19 2 2 2" xfId="1837"/>
    <cellStyle name="20% - Акцент1 19 2 3" xfId="1838"/>
    <cellStyle name="20% - Акцент1 19 3" xfId="1839"/>
    <cellStyle name="20% - Акцент1 19 3 2" xfId="1840"/>
    <cellStyle name="20% - Акцент1 19 4" xfId="1841"/>
    <cellStyle name="20% - Акцент1 2" xfId="1842"/>
    <cellStyle name="20% — акцент1 2" xfId="1843"/>
    <cellStyle name="20% - Акцент1 2 2" xfId="1844"/>
    <cellStyle name="20% - Акцент1 2 2 2" xfId="1845"/>
    <cellStyle name="20% - Акцент1 2 2 2 2" xfId="1846"/>
    <cellStyle name="20% - Акцент1 2 2 2 2 2" xfId="1847"/>
    <cellStyle name="20% - Акцент1 2 2 2 2 2 2" xfId="1848"/>
    <cellStyle name="20% - Акцент1 2 2 2 2 2 2 2" xfId="1849"/>
    <cellStyle name="20% - Акцент1 2 2 2 2 2 3" xfId="1850"/>
    <cellStyle name="20% - Акцент1 2 2 2 2 3" xfId="1851"/>
    <cellStyle name="20% - Акцент1 2 2 2 2 3 2" xfId="1852"/>
    <cellStyle name="20% - Акцент1 2 2 2 2 4" xfId="1853"/>
    <cellStyle name="20% - Акцент1 2 2 2 3" xfId="1854"/>
    <cellStyle name="20% - Акцент1 2 2 2 3 2" xfId="1855"/>
    <cellStyle name="20% - Акцент1 2 2 2 3 2 2" xfId="1856"/>
    <cellStyle name="20% - Акцент1 2 2 2 3 3" xfId="1857"/>
    <cellStyle name="20% - Акцент1 2 2 2 4" xfId="1858"/>
    <cellStyle name="20% - Акцент1 2 2 2 4 2" xfId="1859"/>
    <cellStyle name="20% - Акцент1 2 2 2 5" xfId="1860"/>
    <cellStyle name="20% - Акцент1 2 2 3" xfId="1861"/>
    <cellStyle name="20% - Акцент1 2 2 3 2" xfId="1862"/>
    <cellStyle name="20% - Акцент1 2 2 3 2 2" xfId="1863"/>
    <cellStyle name="20% - Акцент1 2 2 3 2 2 2" xfId="1864"/>
    <cellStyle name="20% - Акцент1 2 2 3 2 3" xfId="1865"/>
    <cellStyle name="20% - Акцент1 2 2 3 3" xfId="1866"/>
    <cellStyle name="20% - Акцент1 2 2 3 3 2" xfId="1867"/>
    <cellStyle name="20% - Акцент1 2 2 3 4" xfId="1868"/>
    <cellStyle name="20% - Акцент1 2 2 4" xfId="1869"/>
    <cellStyle name="20% - Акцент1 2 2 4 2" xfId="1870"/>
    <cellStyle name="20% - Акцент1 2 2 4 2 2" xfId="1871"/>
    <cellStyle name="20% - Акцент1 2 2 4 3" xfId="1872"/>
    <cellStyle name="20% - Акцент1 2 2 5" xfId="1873"/>
    <cellStyle name="20% - Акцент1 2 2 5 2" xfId="1874"/>
    <cellStyle name="20% - Акцент1 2 2 6" xfId="1875"/>
    <cellStyle name="20% - Акцент1 2 3" xfId="1876"/>
    <cellStyle name="20% - Акцент1 2 4" xfId="1877"/>
    <cellStyle name="20% - Акцент1 2 4 2" xfId="1878"/>
    <cellStyle name="20% - Акцент1 2 4 2 2" xfId="1879"/>
    <cellStyle name="20% - Акцент1 2 4 2 2 2" xfId="1880"/>
    <cellStyle name="20% - Акцент1 2 4 2 2 2 2" xfId="1881"/>
    <cellStyle name="20% - Акцент1 2 4 2 2 3" xfId="1882"/>
    <cellStyle name="20% - Акцент1 2 4 2 3" xfId="1883"/>
    <cellStyle name="20% - Акцент1 2 4 2 3 2" xfId="1884"/>
    <cellStyle name="20% - Акцент1 2 4 2 4" xfId="1885"/>
    <cellStyle name="20% - Акцент1 2 4 3" xfId="1886"/>
    <cellStyle name="20% - Акцент1 2 4 3 2" xfId="1887"/>
    <cellStyle name="20% - Акцент1 2 4 3 2 2" xfId="1888"/>
    <cellStyle name="20% - Акцент1 2 4 3 3" xfId="1889"/>
    <cellStyle name="20% - Акцент1 2 4 4" xfId="1890"/>
    <cellStyle name="20% - Акцент1 2 4 4 2" xfId="1891"/>
    <cellStyle name="20% - Акцент1 2 4 5" xfId="1892"/>
    <cellStyle name="20% - Акцент1 2 5" xfId="1893"/>
    <cellStyle name="20% - Акцент1 2 6" xfId="1894"/>
    <cellStyle name="20% - Акцент1 2 7" xfId="1895"/>
    <cellStyle name="20% - Акцент1 2 8" xfId="1896"/>
    <cellStyle name="20% - Акцент1 20" xfId="1897"/>
    <cellStyle name="20% - Акцент1 20 2" xfId="1898"/>
    <cellStyle name="20% - Акцент1 20 2 2" xfId="1899"/>
    <cellStyle name="20% - Акцент1 20 2 2 2" xfId="1900"/>
    <cellStyle name="20% - Акцент1 20 2 3" xfId="1901"/>
    <cellStyle name="20% - Акцент1 20 3" xfId="1902"/>
    <cellStyle name="20% - Акцент1 20 3 2" xfId="1903"/>
    <cellStyle name="20% - Акцент1 20 4" xfId="1904"/>
    <cellStyle name="20% - Акцент1 21" xfId="1905"/>
    <cellStyle name="20% - Акцент1 21 2" xfId="1906"/>
    <cellStyle name="20% - Акцент1 21 2 2" xfId="1907"/>
    <cellStyle name="20% - Акцент1 21 2 2 2" xfId="1908"/>
    <cellStyle name="20% - Акцент1 21 2 3" xfId="1909"/>
    <cellStyle name="20% - Акцент1 21 3" xfId="1910"/>
    <cellStyle name="20% - Акцент1 21 3 2" xfId="1911"/>
    <cellStyle name="20% - Акцент1 21 4" xfId="1912"/>
    <cellStyle name="20% - Акцент1 22" xfId="1913"/>
    <cellStyle name="20% - Акцент1 22 2" xfId="1914"/>
    <cellStyle name="20% - Акцент1 22 2 2" xfId="1915"/>
    <cellStyle name="20% - Акцент1 22 2 2 2" xfId="1916"/>
    <cellStyle name="20% - Акцент1 22 2 3" xfId="1917"/>
    <cellStyle name="20% - Акцент1 22 3" xfId="1918"/>
    <cellStyle name="20% - Акцент1 22 3 2" xfId="1919"/>
    <cellStyle name="20% - Акцент1 22 4" xfId="1920"/>
    <cellStyle name="20% - Акцент1 23" xfId="1921"/>
    <cellStyle name="20% - Акцент1 23 2" xfId="1922"/>
    <cellStyle name="20% - Акцент1 23 2 2" xfId="1923"/>
    <cellStyle name="20% - Акцент1 23 2 2 2" xfId="1924"/>
    <cellStyle name="20% - Акцент1 23 2 3" xfId="1925"/>
    <cellStyle name="20% - Акцент1 23 3" xfId="1926"/>
    <cellStyle name="20% - Акцент1 23 3 2" xfId="1927"/>
    <cellStyle name="20% - Акцент1 23 4" xfId="1928"/>
    <cellStyle name="20% - Акцент1 24" xfId="1929"/>
    <cellStyle name="20% - Акцент1 24 2" xfId="1930"/>
    <cellStyle name="20% - Акцент1 24 2 2" xfId="1931"/>
    <cellStyle name="20% - Акцент1 24 2 2 2" xfId="1932"/>
    <cellStyle name="20% - Акцент1 24 2 3" xfId="1933"/>
    <cellStyle name="20% - Акцент1 24 3" xfId="1934"/>
    <cellStyle name="20% - Акцент1 24 3 2" xfId="1935"/>
    <cellStyle name="20% - Акцент1 24 4" xfId="1936"/>
    <cellStyle name="20% - Акцент1 25" xfId="1937"/>
    <cellStyle name="20% - Акцент1 25 2" xfId="1938"/>
    <cellStyle name="20% - Акцент1 25 2 2" xfId="1939"/>
    <cellStyle name="20% - Акцент1 25 2 2 2" xfId="1940"/>
    <cellStyle name="20% - Акцент1 25 2 3" xfId="1941"/>
    <cellStyle name="20% - Акцент1 25 3" xfId="1942"/>
    <cellStyle name="20% - Акцент1 25 3 2" xfId="1943"/>
    <cellStyle name="20% - Акцент1 25 4" xfId="1944"/>
    <cellStyle name="20% - Акцент1 26" xfId="1945"/>
    <cellStyle name="20% - Акцент1 26 2" xfId="1946"/>
    <cellStyle name="20% - Акцент1 26 2 2" xfId="1947"/>
    <cellStyle name="20% - Акцент1 26 2 2 2" xfId="1948"/>
    <cellStyle name="20% - Акцент1 26 2 3" xfId="1949"/>
    <cellStyle name="20% - Акцент1 26 3" xfId="1950"/>
    <cellStyle name="20% - Акцент1 26 3 2" xfId="1951"/>
    <cellStyle name="20% - Акцент1 26 4" xfId="1952"/>
    <cellStyle name="20% - Акцент1 27" xfId="1953"/>
    <cellStyle name="20% - Акцент1 27 2" xfId="1954"/>
    <cellStyle name="20% - Акцент1 27 2 2" xfId="1955"/>
    <cellStyle name="20% - Акцент1 27 2 2 2" xfId="1956"/>
    <cellStyle name="20% - Акцент1 27 2 3" xfId="1957"/>
    <cellStyle name="20% - Акцент1 27 3" xfId="1958"/>
    <cellStyle name="20% - Акцент1 27 3 2" xfId="1959"/>
    <cellStyle name="20% - Акцент1 27 4" xfId="1960"/>
    <cellStyle name="20% - Акцент1 28" xfId="1961"/>
    <cellStyle name="20% - Акцент1 28 2" xfId="1962"/>
    <cellStyle name="20% - Акцент1 28 2 2" xfId="1963"/>
    <cellStyle name="20% - Акцент1 28 3" xfId="1964"/>
    <cellStyle name="20% - Акцент1 29" xfId="1965"/>
    <cellStyle name="20% - Акцент1 29 2" xfId="1966"/>
    <cellStyle name="20% - Акцент1 29 2 2" xfId="1967"/>
    <cellStyle name="20% - Акцент1 29 3" xfId="1968"/>
    <cellStyle name="20% - Акцент1 3" xfId="1969"/>
    <cellStyle name="20% — акцент1 3" xfId="1970"/>
    <cellStyle name="20% - Акцент1 3 2" xfId="1971"/>
    <cellStyle name="20% - Акцент1 3 2 2" xfId="1972"/>
    <cellStyle name="20% - Акцент1 3 2 2 2" xfId="1973"/>
    <cellStyle name="20% - Акцент1 3 2 2 2 2" xfId="1974"/>
    <cellStyle name="20% - Акцент1 3 2 2 2 2 2" xfId="1975"/>
    <cellStyle name="20% - Акцент1 3 2 2 2 2 2 2" xfId="1976"/>
    <cellStyle name="20% - Акцент1 3 2 2 2 2 3" xfId="1977"/>
    <cellStyle name="20% - Акцент1 3 2 2 2 3" xfId="1978"/>
    <cellStyle name="20% - Акцент1 3 2 2 2 3 2" xfId="1979"/>
    <cellStyle name="20% - Акцент1 3 2 2 2 4" xfId="1980"/>
    <cellStyle name="20% - Акцент1 3 2 2 3" xfId="1981"/>
    <cellStyle name="20% - Акцент1 3 2 2 3 2" xfId="1982"/>
    <cellStyle name="20% - Акцент1 3 2 2 3 2 2" xfId="1983"/>
    <cellStyle name="20% - Акцент1 3 2 2 3 3" xfId="1984"/>
    <cellStyle name="20% - Акцент1 3 2 2 4" xfId="1985"/>
    <cellStyle name="20% - Акцент1 3 2 2 4 2" xfId="1986"/>
    <cellStyle name="20% - Акцент1 3 2 2 5" xfId="1987"/>
    <cellStyle name="20% - Акцент1 3 2 3" xfId="1988"/>
    <cellStyle name="20% - Акцент1 3 2 3 2" xfId="1989"/>
    <cellStyle name="20% - Акцент1 3 2 3 2 2" xfId="1990"/>
    <cellStyle name="20% - Акцент1 3 2 3 2 2 2" xfId="1991"/>
    <cellStyle name="20% - Акцент1 3 2 3 2 3" xfId="1992"/>
    <cellStyle name="20% - Акцент1 3 2 3 3" xfId="1993"/>
    <cellStyle name="20% - Акцент1 3 2 3 3 2" xfId="1994"/>
    <cellStyle name="20% - Акцент1 3 2 3 4" xfId="1995"/>
    <cellStyle name="20% - Акцент1 3 2 4" xfId="1996"/>
    <cellStyle name="20% - Акцент1 3 2 4 2" xfId="1997"/>
    <cellStyle name="20% - Акцент1 3 2 4 2 2" xfId="1998"/>
    <cellStyle name="20% - Акцент1 3 2 4 3" xfId="1999"/>
    <cellStyle name="20% - Акцент1 3 2 5" xfId="2000"/>
    <cellStyle name="20% - Акцент1 3 2 5 2" xfId="2001"/>
    <cellStyle name="20% - Акцент1 3 2 6" xfId="2002"/>
    <cellStyle name="20% - Акцент1 3 3" xfId="2003"/>
    <cellStyle name="20% - Акцент1 3 3 2" xfId="2004"/>
    <cellStyle name="20% - Акцент1 3 3 2 2" xfId="2005"/>
    <cellStyle name="20% - Акцент1 3 3 2 2 2" xfId="2006"/>
    <cellStyle name="20% - Акцент1 3 3 2 2 2 2" xfId="2007"/>
    <cellStyle name="20% - Акцент1 3 3 2 2 3" xfId="2008"/>
    <cellStyle name="20% - Акцент1 3 3 2 3" xfId="2009"/>
    <cellStyle name="20% - Акцент1 3 3 2 3 2" xfId="2010"/>
    <cellStyle name="20% - Акцент1 3 3 2 4" xfId="2011"/>
    <cellStyle name="20% - Акцент1 3 3 3" xfId="2012"/>
    <cellStyle name="20% - Акцент1 3 3 3 2" xfId="2013"/>
    <cellStyle name="20% - Акцент1 3 3 3 2 2" xfId="2014"/>
    <cellStyle name="20% - Акцент1 3 3 3 3" xfId="2015"/>
    <cellStyle name="20% - Акцент1 3 3 4" xfId="2016"/>
    <cellStyle name="20% - Акцент1 3 3 4 2" xfId="2017"/>
    <cellStyle name="20% - Акцент1 3 3 5" xfId="2018"/>
    <cellStyle name="20% - Акцент1 3 4" xfId="2019"/>
    <cellStyle name="20% - Акцент1 3 4 2" xfId="2020"/>
    <cellStyle name="20% - Акцент1 3 4 2 2" xfId="2021"/>
    <cellStyle name="20% - Акцент1 3 4 2 2 2" xfId="2022"/>
    <cellStyle name="20% - Акцент1 3 4 2 3" xfId="2023"/>
    <cellStyle name="20% - Акцент1 3 4 3" xfId="2024"/>
    <cellStyle name="20% - Акцент1 3 4 3 2" xfId="2025"/>
    <cellStyle name="20% - Акцент1 3 4 4" xfId="2026"/>
    <cellStyle name="20% - Акцент1 3 5" xfId="2027"/>
    <cellStyle name="20% - Акцент1 3 5 2" xfId="2028"/>
    <cellStyle name="20% - Акцент1 3 5 2 2" xfId="2029"/>
    <cellStyle name="20% - Акцент1 3 5 3" xfId="2030"/>
    <cellStyle name="20% - Акцент1 3 6" xfId="2031"/>
    <cellStyle name="20% - Акцент1 3 6 2" xfId="2032"/>
    <cellStyle name="20% - Акцент1 3 7" xfId="2033"/>
    <cellStyle name="20% - Акцент1 30" xfId="2034"/>
    <cellStyle name="20% - Акцент1 30 2" xfId="2035"/>
    <cellStyle name="20% - Акцент1 30 2 2" xfId="2036"/>
    <cellStyle name="20% - Акцент1 30 3" xfId="2037"/>
    <cellStyle name="20% - Акцент1 31" xfId="2038"/>
    <cellStyle name="20% - Акцент1 31 2" xfId="2039"/>
    <cellStyle name="20% - Акцент1 31 2 2" xfId="2040"/>
    <cellStyle name="20% - Акцент1 31 3" xfId="2041"/>
    <cellStyle name="20% - Акцент1 32" xfId="2042"/>
    <cellStyle name="20% - Акцент1 32 2" xfId="2043"/>
    <cellStyle name="20% - Акцент1 32 2 2" xfId="2044"/>
    <cellStyle name="20% - Акцент1 32 3" xfId="2045"/>
    <cellStyle name="20% - Акцент1 33" xfId="2046"/>
    <cellStyle name="20% - Акцент1 33 2" xfId="2047"/>
    <cellStyle name="20% - Акцент1 33 2 2" xfId="2048"/>
    <cellStyle name="20% - Акцент1 33 3" xfId="2049"/>
    <cellStyle name="20% - Акцент1 34" xfId="2050"/>
    <cellStyle name="20% - Акцент1 34 2" xfId="2051"/>
    <cellStyle name="20% - Акцент1 34 2 2" xfId="2052"/>
    <cellStyle name="20% - Акцент1 34 3" xfId="2053"/>
    <cellStyle name="20% - Акцент1 35" xfId="2054"/>
    <cellStyle name="20% - Акцент1 35 2" xfId="2055"/>
    <cellStyle name="20% - Акцент1 35 2 2" xfId="2056"/>
    <cellStyle name="20% - Акцент1 35 3" xfId="2057"/>
    <cellStyle name="20% - Акцент1 36" xfId="2058"/>
    <cellStyle name="20% - Акцент1 36 2" xfId="2059"/>
    <cellStyle name="20% - Акцент1 36 2 2" xfId="2060"/>
    <cellStyle name="20% - Акцент1 36 3" xfId="2061"/>
    <cellStyle name="20% - Акцент1 37" xfId="2062"/>
    <cellStyle name="20% - Акцент1 37 2" xfId="2063"/>
    <cellStyle name="20% - Акцент1 37 2 2" xfId="2064"/>
    <cellStyle name="20% - Акцент1 37 3" xfId="2065"/>
    <cellStyle name="20% - Акцент1 38" xfId="2066"/>
    <cellStyle name="20% - Акцент1 38 2" xfId="2067"/>
    <cellStyle name="20% - Акцент1 38 2 2" xfId="2068"/>
    <cellStyle name="20% - Акцент1 38 3" xfId="2069"/>
    <cellStyle name="20% - Акцент1 39" xfId="2070"/>
    <cellStyle name="20% - Акцент1 39 2" xfId="2071"/>
    <cellStyle name="20% - Акцент1 39 2 2" xfId="2072"/>
    <cellStyle name="20% - Акцент1 39 3" xfId="2073"/>
    <cellStyle name="20% - Акцент1 4" xfId="2074"/>
    <cellStyle name="20% — акцент1 4" xfId="2075"/>
    <cellStyle name="20% - Акцент1 40" xfId="2076"/>
    <cellStyle name="20% - Акцент1 40 2" xfId="2077"/>
    <cellStyle name="20% - Акцент1 40 2 2" xfId="2078"/>
    <cellStyle name="20% - Акцент1 40 3" xfId="2079"/>
    <cellStyle name="20% - Акцент1 41" xfId="2080"/>
    <cellStyle name="20% - Акцент1 41 2" xfId="2081"/>
    <cellStyle name="20% - Акцент1 41 2 2" xfId="2082"/>
    <cellStyle name="20% - Акцент1 41 3" xfId="2083"/>
    <cellStyle name="20% - Акцент1 42" xfId="2084"/>
    <cellStyle name="20% - Акцент1 42 2" xfId="2085"/>
    <cellStyle name="20% - Акцент1 42 2 2" xfId="2086"/>
    <cellStyle name="20% - Акцент1 42 3" xfId="2087"/>
    <cellStyle name="20% - Акцент1 43" xfId="2088"/>
    <cellStyle name="20% - Акцент1 43 2" xfId="2089"/>
    <cellStyle name="20% - Акцент1 43 2 2" xfId="2090"/>
    <cellStyle name="20% - Акцент1 43 3" xfId="2091"/>
    <cellStyle name="20% - Акцент1 44" xfId="2092"/>
    <cellStyle name="20% - Акцент1 44 2" xfId="2093"/>
    <cellStyle name="20% - Акцент1 44 2 2" xfId="2094"/>
    <cellStyle name="20% - Акцент1 44 3" xfId="2095"/>
    <cellStyle name="20% - Акцент1 45" xfId="2096"/>
    <cellStyle name="20% - Акцент1 45 2" xfId="2097"/>
    <cellStyle name="20% - Акцент1 45 2 2" xfId="2098"/>
    <cellStyle name="20% - Акцент1 45 3" xfId="2099"/>
    <cellStyle name="20% - Акцент1 46" xfId="2100"/>
    <cellStyle name="20% - Акцент1 46 2" xfId="2101"/>
    <cellStyle name="20% - Акцент1 46 2 2" xfId="2102"/>
    <cellStyle name="20% - Акцент1 46 3" xfId="2103"/>
    <cellStyle name="20% - Акцент1 47" xfId="2104"/>
    <cellStyle name="20% - Акцент1 47 2" xfId="2105"/>
    <cellStyle name="20% - Акцент1 47 2 2" xfId="2106"/>
    <cellStyle name="20% - Акцент1 47 3" xfId="2107"/>
    <cellStyle name="20% - Акцент1 48" xfId="2108"/>
    <cellStyle name="20% - Акцент1 48 2" xfId="2109"/>
    <cellStyle name="20% - Акцент1 48 2 2" xfId="2110"/>
    <cellStyle name="20% - Акцент1 48 3" xfId="2111"/>
    <cellStyle name="20% - Акцент1 49" xfId="2112"/>
    <cellStyle name="20% - Акцент1 49 2" xfId="2113"/>
    <cellStyle name="20% - Акцент1 49 2 2" xfId="2114"/>
    <cellStyle name="20% - Акцент1 49 3" xfId="2115"/>
    <cellStyle name="20% - Акцент1 5" xfId="2116"/>
    <cellStyle name="20% — акцент1 5" xfId="2117"/>
    <cellStyle name="20% - Акцент1 5 2" xfId="2118"/>
    <cellStyle name="20% - Акцент1 5 2 2" xfId="2119"/>
    <cellStyle name="20% - Акцент1 5 2 2 2" xfId="2120"/>
    <cellStyle name="20% - Акцент1 5 2 2 2 2" xfId="2121"/>
    <cellStyle name="20% - Акцент1 5 2 2 2 2 2" xfId="2122"/>
    <cellStyle name="20% - Акцент1 5 2 2 2 2 2 2" xfId="2123"/>
    <cellStyle name="20% - Акцент1 5 2 2 2 2 3" xfId="2124"/>
    <cellStyle name="20% - Акцент1 5 2 2 2 3" xfId="2125"/>
    <cellStyle name="20% - Акцент1 5 2 2 2 3 2" xfId="2126"/>
    <cellStyle name="20% - Акцент1 5 2 2 2 4" xfId="2127"/>
    <cellStyle name="20% - Акцент1 5 2 2 3" xfId="2128"/>
    <cellStyle name="20% - Акцент1 5 2 2 3 2" xfId="2129"/>
    <cellStyle name="20% - Акцент1 5 2 2 3 2 2" xfId="2130"/>
    <cellStyle name="20% - Акцент1 5 2 2 3 3" xfId="2131"/>
    <cellStyle name="20% - Акцент1 5 2 2 4" xfId="2132"/>
    <cellStyle name="20% - Акцент1 5 2 2 4 2" xfId="2133"/>
    <cellStyle name="20% - Акцент1 5 2 2 5" xfId="2134"/>
    <cellStyle name="20% - Акцент1 5 2 3" xfId="2135"/>
    <cellStyle name="20% - Акцент1 5 2 3 2" xfId="2136"/>
    <cellStyle name="20% - Акцент1 5 2 3 2 2" xfId="2137"/>
    <cellStyle name="20% - Акцент1 5 2 3 2 2 2" xfId="2138"/>
    <cellStyle name="20% - Акцент1 5 2 3 2 3" xfId="2139"/>
    <cellStyle name="20% - Акцент1 5 2 3 3" xfId="2140"/>
    <cellStyle name="20% - Акцент1 5 2 3 3 2" xfId="2141"/>
    <cellStyle name="20% - Акцент1 5 2 3 4" xfId="2142"/>
    <cellStyle name="20% - Акцент1 5 2 4" xfId="2143"/>
    <cellStyle name="20% - Акцент1 5 2 4 2" xfId="2144"/>
    <cellStyle name="20% - Акцент1 5 2 4 2 2" xfId="2145"/>
    <cellStyle name="20% - Акцент1 5 2 4 3" xfId="2146"/>
    <cellStyle name="20% - Акцент1 5 2 5" xfId="2147"/>
    <cellStyle name="20% - Акцент1 5 2 5 2" xfId="2148"/>
    <cellStyle name="20% - Акцент1 5 2 6" xfId="2149"/>
    <cellStyle name="20% - Акцент1 5 3" xfId="2150"/>
    <cellStyle name="20% - Акцент1 5 3 2" xfId="2151"/>
    <cellStyle name="20% - Акцент1 5 3 2 2" xfId="2152"/>
    <cellStyle name="20% - Акцент1 5 3 2 2 2" xfId="2153"/>
    <cellStyle name="20% - Акцент1 5 3 2 2 2 2" xfId="2154"/>
    <cellStyle name="20% - Акцент1 5 3 2 2 3" xfId="2155"/>
    <cellStyle name="20% - Акцент1 5 3 2 3" xfId="2156"/>
    <cellStyle name="20% - Акцент1 5 3 2 3 2" xfId="2157"/>
    <cellStyle name="20% - Акцент1 5 3 2 4" xfId="2158"/>
    <cellStyle name="20% - Акцент1 5 3 3" xfId="2159"/>
    <cellStyle name="20% - Акцент1 5 3 3 2" xfId="2160"/>
    <cellStyle name="20% - Акцент1 5 3 3 2 2" xfId="2161"/>
    <cellStyle name="20% - Акцент1 5 3 3 3" xfId="2162"/>
    <cellStyle name="20% - Акцент1 5 3 4" xfId="2163"/>
    <cellStyle name="20% - Акцент1 5 3 4 2" xfId="2164"/>
    <cellStyle name="20% - Акцент1 5 3 5" xfId="2165"/>
    <cellStyle name="20% - Акцент1 5 4" xfId="2166"/>
    <cellStyle name="20% - Акцент1 5 4 2" xfId="2167"/>
    <cellStyle name="20% - Акцент1 5 4 2 2" xfId="2168"/>
    <cellStyle name="20% - Акцент1 5 4 2 2 2" xfId="2169"/>
    <cellStyle name="20% - Акцент1 5 4 2 3" xfId="2170"/>
    <cellStyle name="20% - Акцент1 5 4 3" xfId="2171"/>
    <cellStyle name="20% - Акцент1 5 4 3 2" xfId="2172"/>
    <cellStyle name="20% - Акцент1 5 4 4" xfId="2173"/>
    <cellStyle name="20% - Акцент1 5 5" xfId="2174"/>
    <cellStyle name="20% - Акцент1 5 5 2" xfId="2175"/>
    <cellStyle name="20% - Акцент1 5 5 2 2" xfId="2176"/>
    <cellStyle name="20% - Акцент1 5 5 3" xfId="2177"/>
    <cellStyle name="20% - Акцент1 5 6" xfId="2178"/>
    <cellStyle name="20% - Акцент1 5 6 2" xfId="2179"/>
    <cellStyle name="20% - Акцент1 5 7" xfId="2180"/>
    <cellStyle name="20% - Акцент1 50" xfId="2181"/>
    <cellStyle name="20% - Акцент1 50 2" xfId="2182"/>
    <cellStyle name="20% - Акцент1 50 2 2" xfId="2183"/>
    <cellStyle name="20% - Акцент1 50 3" xfId="2184"/>
    <cellStyle name="20% - Акцент1 51" xfId="2185"/>
    <cellStyle name="20% - Акцент1 51 2" xfId="2186"/>
    <cellStyle name="20% - Акцент1 51 2 2" xfId="2187"/>
    <cellStyle name="20% - Акцент1 51 3" xfId="2188"/>
    <cellStyle name="20% - Акцент1 52" xfId="2189"/>
    <cellStyle name="20% - Акцент1 52 2" xfId="2190"/>
    <cellStyle name="20% - Акцент1 52 2 2" xfId="2191"/>
    <cellStyle name="20% - Акцент1 52 3" xfId="2192"/>
    <cellStyle name="20% - Акцент1 53" xfId="2193"/>
    <cellStyle name="20% - Акцент1 53 2" xfId="2194"/>
    <cellStyle name="20% - Акцент1 53 2 2" xfId="2195"/>
    <cellStyle name="20% - Акцент1 53 3" xfId="2196"/>
    <cellStyle name="20% - Акцент1 54" xfId="2197"/>
    <cellStyle name="20% - Акцент1 54 2" xfId="2198"/>
    <cellStyle name="20% - Акцент1 54 2 2" xfId="2199"/>
    <cellStyle name="20% - Акцент1 54 3" xfId="2200"/>
    <cellStyle name="20% - Акцент1 55" xfId="2201"/>
    <cellStyle name="20% - Акцент1 55 2" xfId="2202"/>
    <cellStyle name="20% - Акцент1 55 2 2" xfId="2203"/>
    <cellStyle name="20% - Акцент1 55 3" xfId="2204"/>
    <cellStyle name="20% - Акцент1 56" xfId="2205"/>
    <cellStyle name="20% - Акцент1 56 2" xfId="2206"/>
    <cellStyle name="20% - Акцент1 56 2 2" xfId="2207"/>
    <cellStyle name="20% - Акцент1 56 3" xfId="2208"/>
    <cellStyle name="20% - Акцент1 57" xfId="2209"/>
    <cellStyle name="20% - Акцент1 57 2" xfId="2210"/>
    <cellStyle name="20% - Акцент1 57 2 2" xfId="2211"/>
    <cellStyle name="20% - Акцент1 57 3" xfId="2212"/>
    <cellStyle name="20% - Акцент1 58" xfId="2213"/>
    <cellStyle name="20% - Акцент1 58 2" xfId="2214"/>
    <cellStyle name="20% - Акцент1 58 2 2" xfId="2215"/>
    <cellStyle name="20% - Акцент1 58 3" xfId="2216"/>
    <cellStyle name="20% - Акцент1 59" xfId="2217"/>
    <cellStyle name="20% - Акцент1 59 2" xfId="2218"/>
    <cellStyle name="20% - Акцент1 59 2 2" xfId="2219"/>
    <cellStyle name="20% - Акцент1 59 3" xfId="2220"/>
    <cellStyle name="20% - Акцент1 6" xfId="2221"/>
    <cellStyle name="20% — акцент1 6" xfId="2222"/>
    <cellStyle name="20% - Акцент1 6 2" xfId="2223"/>
    <cellStyle name="20% - Акцент1 6 2 2" xfId="2224"/>
    <cellStyle name="20% - Акцент1 6 2 2 2" xfId="2225"/>
    <cellStyle name="20% - Акцент1 6 2 2 2 2" xfId="2226"/>
    <cellStyle name="20% - Акцент1 6 2 2 2 2 2" xfId="2227"/>
    <cellStyle name="20% - Акцент1 6 2 2 2 2 2 2" xfId="2228"/>
    <cellStyle name="20% - Акцент1 6 2 2 2 2 3" xfId="2229"/>
    <cellStyle name="20% - Акцент1 6 2 2 2 3" xfId="2230"/>
    <cellStyle name="20% - Акцент1 6 2 2 2 3 2" xfId="2231"/>
    <cellStyle name="20% - Акцент1 6 2 2 2 4" xfId="2232"/>
    <cellStyle name="20% - Акцент1 6 2 2 3" xfId="2233"/>
    <cellStyle name="20% - Акцент1 6 2 2 3 2" xfId="2234"/>
    <cellStyle name="20% - Акцент1 6 2 2 3 2 2" xfId="2235"/>
    <cellStyle name="20% - Акцент1 6 2 2 3 3" xfId="2236"/>
    <cellStyle name="20% - Акцент1 6 2 2 4" xfId="2237"/>
    <cellStyle name="20% - Акцент1 6 2 2 4 2" xfId="2238"/>
    <cellStyle name="20% - Акцент1 6 2 2 5" xfId="2239"/>
    <cellStyle name="20% - Акцент1 6 2 3" xfId="2240"/>
    <cellStyle name="20% - Акцент1 6 2 3 2" xfId="2241"/>
    <cellStyle name="20% - Акцент1 6 2 3 2 2" xfId="2242"/>
    <cellStyle name="20% - Акцент1 6 2 3 2 2 2" xfId="2243"/>
    <cellStyle name="20% - Акцент1 6 2 3 2 3" xfId="2244"/>
    <cellStyle name="20% - Акцент1 6 2 3 3" xfId="2245"/>
    <cellStyle name="20% - Акцент1 6 2 3 3 2" xfId="2246"/>
    <cellStyle name="20% - Акцент1 6 2 3 4" xfId="2247"/>
    <cellStyle name="20% - Акцент1 6 2 4" xfId="2248"/>
    <cellStyle name="20% - Акцент1 6 2 4 2" xfId="2249"/>
    <cellStyle name="20% - Акцент1 6 2 4 2 2" xfId="2250"/>
    <cellStyle name="20% - Акцент1 6 2 4 3" xfId="2251"/>
    <cellStyle name="20% - Акцент1 6 2 5" xfId="2252"/>
    <cellStyle name="20% - Акцент1 6 2 5 2" xfId="2253"/>
    <cellStyle name="20% - Акцент1 6 2 6" xfId="2254"/>
    <cellStyle name="20% - Акцент1 6 3" xfId="2255"/>
    <cellStyle name="20% - Акцент1 6 3 2" xfId="2256"/>
    <cellStyle name="20% - Акцент1 6 3 2 2" xfId="2257"/>
    <cellStyle name="20% - Акцент1 6 3 2 2 2" xfId="2258"/>
    <cellStyle name="20% - Акцент1 6 3 2 2 2 2" xfId="2259"/>
    <cellStyle name="20% - Акцент1 6 3 2 2 3" xfId="2260"/>
    <cellStyle name="20% - Акцент1 6 3 2 3" xfId="2261"/>
    <cellStyle name="20% - Акцент1 6 3 2 3 2" xfId="2262"/>
    <cellStyle name="20% - Акцент1 6 3 2 4" xfId="2263"/>
    <cellStyle name="20% - Акцент1 6 3 3" xfId="2264"/>
    <cellStyle name="20% - Акцент1 6 3 3 2" xfId="2265"/>
    <cellStyle name="20% - Акцент1 6 3 3 2 2" xfId="2266"/>
    <cellStyle name="20% - Акцент1 6 3 3 3" xfId="2267"/>
    <cellStyle name="20% - Акцент1 6 3 4" xfId="2268"/>
    <cellStyle name="20% - Акцент1 6 3 4 2" xfId="2269"/>
    <cellStyle name="20% - Акцент1 6 3 5" xfId="2270"/>
    <cellStyle name="20% - Акцент1 6 4" xfId="2271"/>
    <cellStyle name="20% - Акцент1 6 4 2" xfId="2272"/>
    <cellStyle name="20% - Акцент1 6 4 2 2" xfId="2273"/>
    <cellStyle name="20% - Акцент1 6 4 2 2 2" xfId="2274"/>
    <cellStyle name="20% - Акцент1 6 4 2 3" xfId="2275"/>
    <cellStyle name="20% - Акцент1 6 4 3" xfId="2276"/>
    <cellStyle name="20% - Акцент1 6 4 3 2" xfId="2277"/>
    <cellStyle name="20% - Акцент1 6 4 4" xfId="2278"/>
    <cellStyle name="20% - Акцент1 6 5" xfId="2279"/>
    <cellStyle name="20% - Акцент1 6 5 2" xfId="2280"/>
    <cellStyle name="20% - Акцент1 6 5 2 2" xfId="2281"/>
    <cellStyle name="20% - Акцент1 6 5 3" xfId="2282"/>
    <cellStyle name="20% - Акцент1 6 6" xfId="2283"/>
    <cellStyle name="20% - Акцент1 6 6 2" xfId="2284"/>
    <cellStyle name="20% - Акцент1 6 7" xfId="2285"/>
    <cellStyle name="20% - Акцент1 60" xfId="2286"/>
    <cellStyle name="20% - Акцент1 60 2" xfId="2287"/>
    <cellStyle name="20% - Акцент1 60 2 2" xfId="2288"/>
    <cellStyle name="20% - Акцент1 60 3" xfId="2289"/>
    <cellStyle name="20% - Акцент1 61" xfId="2290"/>
    <cellStyle name="20% - Акцент1 61 2" xfId="2291"/>
    <cellStyle name="20% - Акцент1 61 2 2" xfId="2292"/>
    <cellStyle name="20% - Акцент1 61 3" xfId="2293"/>
    <cellStyle name="20% - Акцент1 62" xfId="2294"/>
    <cellStyle name="20% - Акцент1 62 2" xfId="2295"/>
    <cellStyle name="20% - Акцент1 62 2 2" xfId="2296"/>
    <cellStyle name="20% - Акцент1 62 3" xfId="2297"/>
    <cellStyle name="20% - Акцент1 63" xfId="2298"/>
    <cellStyle name="20% - Акцент1 63 2" xfId="2299"/>
    <cellStyle name="20% - Акцент1 63 2 2" xfId="2300"/>
    <cellStyle name="20% - Акцент1 63 3" xfId="2301"/>
    <cellStyle name="20% - Акцент1 64" xfId="2302"/>
    <cellStyle name="20% - Акцент1 64 2" xfId="2303"/>
    <cellStyle name="20% - Акцент1 64 2 2" xfId="2304"/>
    <cellStyle name="20% - Акцент1 64 3" xfId="2305"/>
    <cellStyle name="20% - Акцент1 65" xfId="2306"/>
    <cellStyle name="20% - Акцент1 65 2" xfId="2307"/>
    <cellStyle name="20% - Акцент1 65 2 2" xfId="2308"/>
    <cellStyle name="20% - Акцент1 65 3" xfId="2309"/>
    <cellStyle name="20% - Акцент1 66" xfId="2310"/>
    <cellStyle name="20% - Акцент1 66 2" xfId="2311"/>
    <cellStyle name="20% - Акцент1 66 2 2" xfId="2312"/>
    <cellStyle name="20% - Акцент1 66 3" xfId="2313"/>
    <cellStyle name="20% - Акцент1 67" xfId="2314"/>
    <cellStyle name="20% - Акцент1 67 2" xfId="2315"/>
    <cellStyle name="20% - Акцент1 67 2 2" xfId="2316"/>
    <cellStyle name="20% - Акцент1 67 3" xfId="2317"/>
    <cellStyle name="20% - Акцент1 68" xfId="2318"/>
    <cellStyle name="20% - Акцент1 68 2" xfId="2319"/>
    <cellStyle name="20% - Акцент1 68 2 2" xfId="2320"/>
    <cellStyle name="20% - Акцент1 68 3" xfId="2321"/>
    <cellStyle name="20% - Акцент1 69" xfId="2322"/>
    <cellStyle name="20% - Акцент1 69 2" xfId="2323"/>
    <cellStyle name="20% - Акцент1 69 2 2" xfId="2324"/>
    <cellStyle name="20% - Акцент1 69 3" xfId="2325"/>
    <cellStyle name="20% - Акцент1 7" xfId="2326"/>
    <cellStyle name="20% - Акцент1 7 2" xfId="2327"/>
    <cellStyle name="20% - Акцент1 7 2 2" xfId="2328"/>
    <cellStyle name="20% - Акцент1 7 2 2 2" xfId="2329"/>
    <cellStyle name="20% - Акцент1 7 2 2 2 2" xfId="2330"/>
    <cellStyle name="20% - Акцент1 7 2 2 2 2 2" xfId="2331"/>
    <cellStyle name="20% - Акцент1 7 2 2 2 2 2 2" xfId="2332"/>
    <cellStyle name="20% - Акцент1 7 2 2 2 2 3" xfId="2333"/>
    <cellStyle name="20% - Акцент1 7 2 2 2 3" xfId="2334"/>
    <cellStyle name="20% - Акцент1 7 2 2 2 3 2" xfId="2335"/>
    <cellStyle name="20% - Акцент1 7 2 2 2 4" xfId="2336"/>
    <cellStyle name="20% - Акцент1 7 2 2 3" xfId="2337"/>
    <cellStyle name="20% - Акцент1 7 2 2 3 2" xfId="2338"/>
    <cellStyle name="20% - Акцент1 7 2 2 3 2 2" xfId="2339"/>
    <cellStyle name="20% - Акцент1 7 2 2 3 3" xfId="2340"/>
    <cellStyle name="20% - Акцент1 7 2 2 4" xfId="2341"/>
    <cellStyle name="20% - Акцент1 7 2 2 4 2" xfId="2342"/>
    <cellStyle name="20% - Акцент1 7 2 2 5" xfId="2343"/>
    <cellStyle name="20% - Акцент1 7 2 3" xfId="2344"/>
    <cellStyle name="20% - Акцент1 7 2 3 2" xfId="2345"/>
    <cellStyle name="20% - Акцент1 7 2 3 2 2" xfId="2346"/>
    <cellStyle name="20% - Акцент1 7 2 3 2 2 2" xfId="2347"/>
    <cellStyle name="20% - Акцент1 7 2 3 2 3" xfId="2348"/>
    <cellStyle name="20% - Акцент1 7 2 3 3" xfId="2349"/>
    <cellStyle name="20% - Акцент1 7 2 3 3 2" xfId="2350"/>
    <cellStyle name="20% - Акцент1 7 2 3 4" xfId="2351"/>
    <cellStyle name="20% - Акцент1 7 2 4" xfId="2352"/>
    <cellStyle name="20% - Акцент1 7 2 4 2" xfId="2353"/>
    <cellStyle name="20% - Акцент1 7 2 4 2 2" xfId="2354"/>
    <cellStyle name="20% - Акцент1 7 2 4 3" xfId="2355"/>
    <cellStyle name="20% - Акцент1 7 2 5" xfId="2356"/>
    <cellStyle name="20% - Акцент1 7 2 5 2" xfId="2357"/>
    <cellStyle name="20% - Акцент1 7 2 6" xfId="2358"/>
    <cellStyle name="20% - Акцент1 7 3" xfId="2359"/>
    <cellStyle name="20% - Акцент1 7 3 2" xfId="2360"/>
    <cellStyle name="20% - Акцент1 7 3 2 2" xfId="2361"/>
    <cellStyle name="20% - Акцент1 7 3 2 2 2" xfId="2362"/>
    <cellStyle name="20% - Акцент1 7 3 2 2 2 2" xfId="2363"/>
    <cellStyle name="20% - Акцент1 7 3 2 2 3" xfId="2364"/>
    <cellStyle name="20% - Акцент1 7 3 2 3" xfId="2365"/>
    <cellStyle name="20% - Акцент1 7 3 2 3 2" xfId="2366"/>
    <cellStyle name="20% - Акцент1 7 3 2 4" xfId="2367"/>
    <cellStyle name="20% - Акцент1 7 3 3" xfId="2368"/>
    <cellStyle name="20% - Акцент1 7 3 3 2" xfId="2369"/>
    <cellStyle name="20% - Акцент1 7 3 3 2 2" xfId="2370"/>
    <cellStyle name="20% - Акцент1 7 3 3 3" xfId="2371"/>
    <cellStyle name="20% - Акцент1 7 3 4" xfId="2372"/>
    <cellStyle name="20% - Акцент1 7 3 4 2" xfId="2373"/>
    <cellStyle name="20% - Акцент1 7 3 5" xfId="2374"/>
    <cellStyle name="20% - Акцент1 7 4" xfId="2375"/>
    <cellStyle name="20% - Акцент1 7 4 2" xfId="2376"/>
    <cellStyle name="20% - Акцент1 7 4 2 2" xfId="2377"/>
    <cellStyle name="20% - Акцент1 7 4 2 2 2" xfId="2378"/>
    <cellStyle name="20% - Акцент1 7 4 2 3" xfId="2379"/>
    <cellStyle name="20% - Акцент1 7 4 3" xfId="2380"/>
    <cellStyle name="20% - Акцент1 7 4 3 2" xfId="2381"/>
    <cellStyle name="20% - Акцент1 7 4 4" xfId="2382"/>
    <cellStyle name="20% - Акцент1 7 5" xfId="2383"/>
    <cellStyle name="20% - Акцент1 7 5 2" xfId="2384"/>
    <cellStyle name="20% - Акцент1 7 5 2 2" xfId="2385"/>
    <cellStyle name="20% - Акцент1 7 5 3" xfId="2386"/>
    <cellStyle name="20% - Акцент1 7 6" xfId="2387"/>
    <cellStyle name="20% - Акцент1 7 6 2" xfId="2388"/>
    <cellStyle name="20% - Акцент1 7 7" xfId="2389"/>
    <cellStyle name="20% - Акцент1 70" xfId="2390"/>
    <cellStyle name="20% - Акцент1 70 2" xfId="2391"/>
    <cellStyle name="20% - Акцент1 70 2 2" xfId="2392"/>
    <cellStyle name="20% - Акцент1 70 3" xfId="2393"/>
    <cellStyle name="20% - Акцент1 71" xfId="2394"/>
    <cellStyle name="20% - Акцент1 71 2" xfId="2395"/>
    <cellStyle name="20% - Акцент1 71 2 2" xfId="2396"/>
    <cellStyle name="20% - Акцент1 71 3" xfId="2397"/>
    <cellStyle name="20% - Акцент1 72" xfId="2398"/>
    <cellStyle name="20% - Акцент1 72 2" xfId="2399"/>
    <cellStyle name="20% - Акцент1 72 2 2" xfId="2400"/>
    <cellStyle name="20% - Акцент1 72 3" xfId="2401"/>
    <cellStyle name="20% - Акцент1 73" xfId="2402"/>
    <cellStyle name="20% - Акцент1 73 2" xfId="2403"/>
    <cellStyle name="20% - Акцент1 73 2 2" xfId="2404"/>
    <cellStyle name="20% - Акцент1 73 3" xfId="2405"/>
    <cellStyle name="20% - Акцент1 74" xfId="2406"/>
    <cellStyle name="20% - Акцент1 74 2" xfId="2407"/>
    <cellStyle name="20% - Акцент1 74 2 2" xfId="2408"/>
    <cellStyle name="20% - Акцент1 74 3" xfId="2409"/>
    <cellStyle name="20% - Акцент1 75" xfId="2410"/>
    <cellStyle name="20% - Акцент1 75 2" xfId="2411"/>
    <cellStyle name="20% - Акцент1 75 2 2" xfId="2412"/>
    <cellStyle name="20% - Акцент1 75 3" xfId="2413"/>
    <cellStyle name="20% - Акцент1 76" xfId="2414"/>
    <cellStyle name="20% - Акцент1 76 2" xfId="2415"/>
    <cellStyle name="20% - Акцент1 76 2 2" xfId="2416"/>
    <cellStyle name="20% - Акцент1 76 3" xfId="2417"/>
    <cellStyle name="20% - Акцент1 77" xfId="2418"/>
    <cellStyle name="20% - Акцент1 77 2" xfId="2419"/>
    <cellStyle name="20% - Акцент1 77 2 2" xfId="2420"/>
    <cellStyle name="20% - Акцент1 77 3" xfId="2421"/>
    <cellStyle name="20% - Акцент1 78" xfId="2422"/>
    <cellStyle name="20% - Акцент1 78 2" xfId="2423"/>
    <cellStyle name="20% - Акцент1 78 2 2" xfId="2424"/>
    <cellStyle name="20% - Акцент1 78 3" xfId="2425"/>
    <cellStyle name="20% - Акцент1 79" xfId="2426"/>
    <cellStyle name="20% - Акцент1 79 2" xfId="2427"/>
    <cellStyle name="20% - Акцент1 79 2 2" xfId="2428"/>
    <cellStyle name="20% - Акцент1 79 3" xfId="2429"/>
    <cellStyle name="20% - Акцент1 8" xfId="2430"/>
    <cellStyle name="20% - Акцент1 8 2" xfId="2431"/>
    <cellStyle name="20% - Акцент1 8 2 2" xfId="2432"/>
    <cellStyle name="20% - Акцент1 8 2 2 2" xfId="2433"/>
    <cellStyle name="20% - Акцент1 8 2 2 2 2" xfId="2434"/>
    <cellStyle name="20% - Акцент1 8 2 2 2 2 2" xfId="2435"/>
    <cellStyle name="20% - Акцент1 8 2 2 2 2 2 2" xfId="2436"/>
    <cellStyle name="20% - Акцент1 8 2 2 2 2 3" xfId="2437"/>
    <cellStyle name="20% - Акцент1 8 2 2 2 3" xfId="2438"/>
    <cellStyle name="20% - Акцент1 8 2 2 2 3 2" xfId="2439"/>
    <cellStyle name="20% - Акцент1 8 2 2 2 4" xfId="2440"/>
    <cellStyle name="20% - Акцент1 8 2 2 3" xfId="2441"/>
    <cellStyle name="20% - Акцент1 8 2 2 3 2" xfId="2442"/>
    <cellStyle name="20% - Акцент1 8 2 2 3 2 2" xfId="2443"/>
    <cellStyle name="20% - Акцент1 8 2 2 3 3" xfId="2444"/>
    <cellStyle name="20% - Акцент1 8 2 2 4" xfId="2445"/>
    <cellStyle name="20% - Акцент1 8 2 2 4 2" xfId="2446"/>
    <cellStyle name="20% - Акцент1 8 2 2 5" xfId="2447"/>
    <cellStyle name="20% - Акцент1 8 2 3" xfId="2448"/>
    <cellStyle name="20% - Акцент1 8 2 3 2" xfId="2449"/>
    <cellStyle name="20% - Акцент1 8 2 3 2 2" xfId="2450"/>
    <cellStyle name="20% - Акцент1 8 2 3 2 2 2" xfId="2451"/>
    <cellStyle name="20% - Акцент1 8 2 3 2 3" xfId="2452"/>
    <cellStyle name="20% - Акцент1 8 2 3 3" xfId="2453"/>
    <cellStyle name="20% - Акцент1 8 2 3 3 2" xfId="2454"/>
    <cellStyle name="20% - Акцент1 8 2 3 4" xfId="2455"/>
    <cellStyle name="20% - Акцент1 8 2 4" xfId="2456"/>
    <cellStyle name="20% - Акцент1 8 2 4 2" xfId="2457"/>
    <cellStyle name="20% - Акцент1 8 2 4 2 2" xfId="2458"/>
    <cellStyle name="20% - Акцент1 8 2 4 3" xfId="2459"/>
    <cellStyle name="20% - Акцент1 8 2 5" xfId="2460"/>
    <cellStyle name="20% - Акцент1 8 2 5 2" xfId="2461"/>
    <cellStyle name="20% - Акцент1 8 2 6" xfId="2462"/>
    <cellStyle name="20% - Акцент1 8 3" xfId="2463"/>
    <cellStyle name="20% - Акцент1 8 3 2" xfId="2464"/>
    <cellStyle name="20% - Акцент1 8 3 2 2" xfId="2465"/>
    <cellStyle name="20% - Акцент1 8 3 2 2 2" xfId="2466"/>
    <cellStyle name="20% - Акцент1 8 3 2 2 2 2" xfId="2467"/>
    <cellStyle name="20% - Акцент1 8 3 2 2 3" xfId="2468"/>
    <cellStyle name="20% - Акцент1 8 3 2 3" xfId="2469"/>
    <cellStyle name="20% - Акцент1 8 3 2 3 2" xfId="2470"/>
    <cellStyle name="20% - Акцент1 8 3 2 4" xfId="2471"/>
    <cellStyle name="20% - Акцент1 8 3 3" xfId="2472"/>
    <cellStyle name="20% - Акцент1 8 3 3 2" xfId="2473"/>
    <cellStyle name="20% - Акцент1 8 3 3 2 2" xfId="2474"/>
    <cellStyle name="20% - Акцент1 8 3 3 3" xfId="2475"/>
    <cellStyle name="20% - Акцент1 8 3 4" xfId="2476"/>
    <cellStyle name="20% - Акцент1 8 3 4 2" xfId="2477"/>
    <cellStyle name="20% - Акцент1 8 3 5" xfId="2478"/>
    <cellStyle name="20% - Акцент1 8 4" xfId="2479"/>
    <cellStyle name="20% - Акцент1 8 4 2" xfId="2480"/>
    <cellStyle name="20% - Акцент1 8 4 2 2" xfId="2481"/>
    <cellStyle name="20% - Акцент1 8 4 2 2 2" xfId="2482"/>
    <cellStyle name="20% - Акцент1 8 4 2 3" xfId="2483"/>
    <cellStyle name="20% - Акцент1 8 4 3" xfId="2484"/>
    <cellStyle name="20% - Акцент1 8 4 3 2" xfId="2485"/>
    <cellStyle name="20% - Акцент1 8 4 4" xfId="2486"/>
    <cellStyle name="20% - Акцент1 8 5" xfId="2487"/>
    <cellStyle name="20% - Акцент1 8 5 2" xfId="2488"/>
    <cellStyle name="20% - Акцент1 8 5 2 2" xfId="2489"/>
    <cellStyle name="20% - Акцент1 8 5 3" xfId="2490"/>
    <cellStyle name="20% - Акцент1 8 6" xfId="2491"/>
    <cellStyle name="20% - Акцент1 8 6 2" xfId="2492"/>
    <cellStyle name="20% - Акцент1 8 7" xfId="2493"/>
    <cellStyle name="20% - Акцент1 80" xfId="2494"/>
    <cellStyle name="20% - Акцент1 80 2" xfId="2495"/>
    <cellStyle name="20% - Акцент1 80 2 2" xfId="2496"/>
    <cellStyle name="20% - Акцент1 80 3" xfId="2497"/>
    <cellStyle name="20% - Акцент1 81" xfId="2498"/>
    <cellStyle name="20% - Акцент1 81 2" xfId="2499"/>
    <cellStyle name="20% - Акцент1 81 2 2" xfId="2500"/>
    <cellStyle name="20% - Акцент1 81 3" xfId="2501"/>
    <cellStyle name="20% - Акцент1 82" xfId="2502"/>
    <cellStyle name="20% - Акцент1 82 2" xfId="2503"/>
    <cellStyle name="20% - Акцент1 82 2 2" xfId="2504"/>
    <cellStyle name="20% - Акцент1 82 3" xfId="2505"/>
    <cellStyle name="20% - Акцент1 83" xfId="2506"/>
    <cellStyle name="20% - Акцент1 83 2" xfId="2507"/>
    <cellStyle name="20% - Акцент1 83 2 2" xfId="2508"/>
    <cellStyle name="20% - Акцент1 83 3" xfId="2509"/>
    <cellStyle name="20% - Акцент1 84" xfId="2510"/>
    <cellStyle name="20% - Акцент1 84 2" xfId="2511"/>
    <cellStyle name="20% - Акцент1 84 2 2" xfId="2512"/>
    <cellStyle name="20% - Акцент1 84 3" xfId="2513"/>
    <cellStyle name="20% - Акцент1 85" xfId="2514"/>
    <cellStyle name="20% - Акцент1 85 2" xfId="2515"/>
    <cellStyle name="20% - Акцент1 85 2 2" xfId="2516"/>
    <cellStyle name="20% - Акцент1 85 3" xfId="2517"/>
    <cellStyle name="20% - Акцент1 86" xfId="2518"/>
    <cellStyle name="20% - Акцент1 86 2" xfId="2519"/>
    <cellStyle name="20% - Акцент1 86 2 2" xfId="2520"/>
    <cellStyle name="20% - Акцент1 86 3" xfId="2521"/>
    <cellStyle name="20% - Акцент1 87" xfId="2522"/>
    <cellStyle name="20% - Акцент1 87 2" xfId="2523"/>
    <cellStyle name="20% - Акцент1 87 2 2" xfId="2524"/>
    <cellStyle name="20% - Акцент1 87 3" xfId="2525"/>
    <cellStyle name="20% - Акцент1 88" xfId="2526"/>
    <cellStyle name="20% - Акцент1 88 2" xfId="2527"/>
    <cellStyle name="20% - Акцент1 88 2 2" xfId="2528"/>
    <cellStyle name="20% - Акцент1 88 3" xfId="2529"/>
    <cellStyle name="20% - Акцент1 89" xfId="2530"/>
    <cellStyle name="20% - Акцент1 89 2" xfId="2531"/>
    <cellStyle name="20% - Акцент1 89 2 2" xfId="2532"/>
    <cellStyle name="20% - Акцент1 89 3" xfId="2533"/>
    <cellStyle name="20% - Акцент1 9" xfId="2534"/>
    <cellStyle name="20% - Акцент1 9 2" xfId="2535"/>
    <cellStyle name="20% - Акцент1 9 2 2" xfId="2536"/>
    <cellStyle name="20% - Акцент1 9 2 2 2" xfId="2537"/>
    <cellStyle name="20% - Акцент1 9 2 2 2 2" xfId="2538"/>
    <cellStyle name="20% - Акцент1 9 2 2 2 2 2" xfId="2539"/>
    <cellStyle name="20% - Акцент1 9 2 2 2 3" xfId="2540"/>
    <cellStyle name="20% - Акцент1 9 2 2 3" xfId="2541"/>
    <cellStyle name="20% - Акцент1 9 2 2 3 2" xfId="2542"/>
    <cellStyle name="20% - Акцент1 9 2 2 4" xfId="2543"/>
    <cellStyle name="20% - Акцент1 9 2 3" xfId="2544"/>
    <cellStyle name="20% - Акцент1 9 2 3 2" xfId="2545"/>
    <cellStyle name="20% - Акцент1 9 2 3 2 2" xfId="2546"/>
    <cellStyle name="20% - Акцент1 9 2 3 3" xfId="2547"/>
    <cellStyle name="20% - Акцент1 9 2 4" xfId="2548"/>
    <cellStyle name="20% - Акцент1 9 2 4 2" xfId="2549"/>
    <cellStyle name="20% - Акцент1 9 2 5" xfId="2550"/>
    <cellStyle name="20% - Акцент1 9 3" xfId="2551"/>
    <cellStyle name="20% - Акцент1 9 3 2" xfId="2552"/>
    <cellStyle name="20% - Акцент1 9 3 2 2" xfId="2553"/>
    <cellStyle name="20% - Акцент1 9 3 2 2 2" xfId="2554"/>
    <cellStyle name="20% - Акцент1 9 3 2 3" xfId="2555"/>
    <cellStyle name="20% - Акцент1 9 3 3" xfId="2556"/>
    <cellStyle name="20% - Акцент1 9 3 3 2" xfId="2557"/>
    <cellStyle name="20% - Акцент1 9 3 4" xfId="2558"/>
    <cellStyle name="20% - Акцент1 9 4" xfId="2559"/>
    <cellStyle name="20% - Акцент1 9 4 2" xfId="2560"/>
    <cellStyle name="20% - Акцент1 9 4 2 2" xfId="2561"/>
    <cellStyle name="20% - Акцент1 9 4 3" xfId="2562"/>
    <cellStyle name="20% - Акцент1 9 5" xfId="2563"/>
    <cellStyle name="20% - Акцент1 9 5 2" xfId="2564"/>
    <cellStyle name="20% - Акцент1 9 6" xfId="2565"/>
    <cellStyle name="20% - Акцент1 90" xfId="2566"/>
    <cellStyle name="20% - Акцент1 90 2" xfId="2567"/>
    <cellStyle name="20% - Акцент1 90 2 2" xfId="2568"/>
    <cellStyle name="20% - Акцент1 90 3" xfId="2569"/>
    <cellStyle name="20% - Акцент1 91" xfId="2570"/>
    <cellStyle name="20% - Акцент1 91 2" xfId="2571"/>
    <cellStyle name="20% - Акцент1 91 2 2" xfId="2572"/>
    <cellStyle name="20% - Акцент1 91 3" xfId="2573"/>
    <cellStyle name="20% - Акцент1 92" xfId="2574"/>
    <cellStyle name="20% - Акцент1 92 2" xfId="2575"/>
    <cellStyle name="20% - Акцент1 92 2 2" xfId="2576"/>
    <cellStyle name="20% - Акцент1 92 3" xfId="2577"/>
    <cellStyle name="20% - Акцент1 93" xfId="2578"/>
    <cellStyle name="20% - Акцент1 93 2" xfId="2579"/>
    <cellStyle name="20% - Акцент1 93 2 2" xfId="2580"/>
    <cellStyle name="20% - Акцент1 93 3" xfId="2581"/>
    <cellStyle name="20% - Акцент1 94" xfId="2582"/>
    <cellStyle name="20% - Акцент1 94 2" xfId="2583"/>
    <cellStyle name="20% - Акцент1 94 2 2" xfId="2584"/>
    <cellStyle name="20% - Акцент1 94 3" xfId="2585"/>
    <cellStyle name="20% - Акцент1 95" xfId="2586"/>
    <cellStyle name="20% - Акцент1 95 2" xfId="2587"/>
    <cellStyle name="20% - Акцент1 95 2 2" xfId="2588"/>
    <cellStyle name="20% - Акцент1 95 3" xfId="2589"/>
    <cellStyle name="20% - Акцент1 96" xfId="2590"/>
    <cellStyle name="20% - Акцент1 96 2" xfId="2591"/>
    <cellStyle name="20% - Акцент1 96 2 2" xfId="2592"/>
    <cellStyle name="20% - Акцент1 96 3" xfId="2593"/>
    <cellStyle name="20% - Акцент1 97" xfId="2594"/>
    <cellStyle name="20% - Акцент1 97 2" xfId="2595"/>
    <cellStyle name="20% - Акцент1 97 2 2" xfId="2596"/>
    <cellStyle name="20% - Акцент1 97 3" xfId="2597"/>
    <cellStyle name="20% - Акцент1 98" xfId="2598"/>
    <cellStyle name="20% - Акцент1 98 2" xfId="2599"/>
    <cellStyle name="20% - Акцент1 98 2 2" xfId="2600"/>
    <cellStyle name="20% - Акцент1 98 3" xfId="2601"/>
    <cellStyle name="20% - Акцент1 99" xfId="2602"/>
    <cellStyle name="20% - Акцент1 99 2" xfId="2603"/>
    <cellStyle name="20% - Акцент1 99 2 2" xfId="2604"/>
    <cellStyle name="20% - Акцент1 99 3" xfId="2605"/>
    <cellStyle name="20% - Акцент2 10" xfId="2606"/>
    <cellStyle name="20% - Акцент2 10 2" xfId="2607"/>
    <cellStyle name="20% - Акцент2 10 2 2" xfId="2608"/>
    <cellStyle name="20% - Акцент2 10 2 2 2" xfId="2609"/>
    <cellStyle name="20% - Акцент2 10 2 2 2 2" xfId="2610"/>
    <cellStyle name="20% - Акцент2 10 2 2 2 2 2" xfId="2611"/>
    <cellStyle name="20% - Акцент2 10 2 2 2 3" xfId="2612"/>
    <cellStyle name="20% - Акцент2 10 2 2 3" xfId="2613"/>
    <cellStyle name="20% - Акцент2 10 2 2 3 2" xfId="2614"/>
    <cellStyle name="20% - Акцент2 10 2 2 4" xfId="2615"/>
    <cellStyle name="20% - Акцент2 10 2 3" xfId="2616"/>
    <cellStyle name="20% - Акцент2 10 2 3 2" xfId="2617"/>
    <cellStyle name="20% - Акцент2 10 2 3 2 2" xfId="2618"/>
    <cellStyle name="20% - Акцент2 10 2 3 3" xfId="2619"/>
    <cellStyle name="20% - Акцент2 10 2 4" xfId="2620"/>
    <cellStyle name="20% - Акцент2 10 2 4 2" xfId="2621"/>
    <cellStyle name="20% - Акцент2 10 2 5" xfId="2622"/>
    <cellStyle name="20% - Акцент2 10 3" xfId="2623"/>
    <cellStyle name="20% - Акцент2 10 3 2" xfId="2624"/>
    <cellStyle name="20% - Акцент2 10 3 2 2" xfId="2625"/>
    <cellStyle name="20% - Акцент2 10 3 2 2 2" xfId="2626"/>
    <cellStyle name="20% - Акцент2 10 3 2 3" xfId="2627"/>
    <cellStyle name="20% - Акцент2 10 3 3" xfId="2628"/>
    <cellStyle name="20% - Акцент2 10 3 3 2" xfId="2629"/>
    <cellStyle name="20% - Акцент2 10 3 4" xfId="2630"/>
    <cellStyle name="20% - Акцент2 10 4" xfId="2631"/>
    <cellStyle name="20% - Акцент2 10 4 2" xfId="2632"/>
    <cellStyle name="20% - Акцент2 10 4 2 2" xfId="2633"/>
    <cellStyle name="20% - Акцент2 10 4 3" xfId="2634"/>
    <cellStyle name="20% - Акцент2 10 5" xfId="2635"/>
    <cellStyle name="20% - Акцент2 10 5 2" xfId="2636"/>
    <cellStyle name="20% - Акцент2 10 6" xfId="2637"/>
    <cellStyle name="20% - Акцент2 100" xfId="2638"/>
    <cellStyle name="20% - Акцент2 100 2" xfId="2639"/>
    <cellStyle name="20% - Акцент2 100 2 2" xfId="2640"/>
    <cellStyle name="20% - Акцент2 100 3" xfId="2641"/>
    <cellStyle name="20% - Акцент2 101" xfId="2642"/>
    <cellStyle name="20% - Акцент2 101 2" xfId="2643"/>
    <cellStyle name="20% - Акцент2 102" xfId="2644"/>
    <cellStyle name="20% - Акцент2 102 2" xfId="2645"/>
    <cellStyle name="20% - Акцент2 103" xfId="2646"/>
    <cellStyle name="20% - Акцент2 103 2" xfId="2647"/>
    <cellStyle name="20% - Акцент2 104" xfId="2648"/>
    <cellStyle name="20% - Акцент2 104 2" xfId="2649"/>
    <cellStyle name="20% - Акцент2 105" xfId="2650"/>
    <cellStyle name="20% - Акцент2 105 2" xfId="2651"/>
    <cellStyle name="20% - Акцент2 106" xfId="2652"/>
    <cellStyle name="20% - Акцент2 106 2" xfId="2653"/>
    <cellStyle name="20% - Акцент2 107" xfId="2654"/>
    <cellStyle name="20% - Акцент2 107 2" xfId="2655"/>
    <cellStyle name="20% - Акцент2 108" xfId="2656"/>
    <cellStyle name="20% - Акцент2 108 2" xfId="2657"/>
    <cellStyle name="20% - Акцент2 109" xfId="2658"/>
    <cellStyle name="20% - Акцент2 109 2" xfId="2659"/>
    <cellStyle name="20% - Акцент2 11" xfId="2660"/>
    <cellStyle name="20% - Акцент2 11 2" xfId="2661"/>
    <cellStyle name="20% - Акцент2 11 2 2" xfId="2662"/>
    <cellStyle name="20% - Акцент2 11 2 2 2" xfId="2663"/>
    <cellStyle name="20% - Акцент2 11 2 2 2 2" xfId="2664"/>
    <cellStyle name="20% - Акцент2 11 2 2 2 2 2" xfId="2665"/>
    <cellStyle name="20% - Акцент2 11 2 2 2 3" xfId="2666"/>
    <cellStyle name="20% - Акцент2 11 2 2 3" xfId="2667"/>
    <cellStyle name="20% - Акцент2 11 2 2 3 2" xfId="2668"/>
    <cellStyle name="20% - Акцент2 11 2 2 4" xfId="2669"/>
    <cellStyle name="20% - Акцент2 11 2 3" xfId="2670"/>
    <cellStyle name="20% - Акцент2 11 2 3 2" xfId="2671"/>
    <cellStyle name="20% - Акцент2 11 2 3 2 2" xfId="2672"/>
    <cellStyle name="20% - Акцент2 11 2 3 3" xfId="2673"/>
    <cellStyle name="20% - Акцент2 11 2 4" xfId="2674"/>
    <cellStyle name="20% - Акцент2 11 2 4 2" xfId="2675"/>
    <cellStyle name="20% - Акцент2 11 2 5" xfId="2676"/>
    <cellStyle name="20% - Акцент2 11 3" xfId="2677"/>
    <cellStyle name="20% - Акцент2 11 3 2" xfId="2678"/>
    <cellStyle name="20% - Акцент2 11 3 2 2" xfId="2679"/>
    <cellStyle name="20% - Акцент2 11 3 2 2 2" xfId="2680"/>
    <cellStyle name="20% - Акцент2 11 3 2 3" xfId="2681"/>
    <cellStyle name="20% - Акцент2 11 3 3" xfId="2682"/>
    <cellStyle name="20% - Акцент2 11 3 3 2" xfId="2683"/>
    <cellStyle name="20% - Акцент2 11 3 4" xfId="2684"/>
    <cellStyle name="20% - Акцент2 11 4" xfId="2685"/>
    <cellStyle name="20% - Акцент2 11 4 2" xfId="2686"/>
    <cellStyle name="20% - Акцент2 11 4 2 2" xfId="2687"/>
    <cellStyle name="20% - Акцент2 11 4 3" xfId="2688"/>
    <cellStyle name="20% - Акцент2 11 5" xfId="2689"/>
    <cellStyle name="20% - Акцент2 11 5 2" xfId="2690"/>
    <cellStyle name="20% - Акцент2 11 6" xfId="2691"/>
    <cellStyle name="20% - Акцент2 110" xfId="2692"/>
    <cellStyle name="20% - Акцент2 110 2" xfId="2693"/>
    <cellStyle name="20% - Акцент2 111" xfId="2694"/>
    <cellStyle name="20% - Акцент2 111 2" xfId="2695"/>
    <cellStyle name="20% - Акцент2 112" xfId="2696"/>
    <cellStyle name="20% - Акцент2 113" xfId="2697"/>
    <cellStyle name="20% - Акцент2 114" xfId="2698"/>
    <cellStyle name="20% - Акцент2 115" xfId="2699"/>
    <cellStyle name="20% - Акцент2 116" xfId="2700"/>
    <cellStyle name="20% - Акцент2 117" xfId="2701"/>
    <cellStyle name="20% - Акцент2 118" xfId="2702"/>
    <cellStyle name="20% - Акцент2 119" xfId="2703"/>
    <cellStyle name="20% - Акцент2 12" xfId="2704"/>
    <cellStyle name="20% - Акцент2 12 2" xfId="2705"/>
    <cellStyle name="20% - Акцент2 12 2 2" xfId="2706"/>
    <cellStyle name="20% - Акцент2 12 2 2 2" xfId="2707"/>
    <cellStyle name="20% - Акцент2 12 2 2 2 2" xfId="2708"/>
    <cellStyle name="20% - Акцент2 12 2 2 2 2 2" xfId="2709"/>
    <cellStyle name="20% - Акцент2 12 2 2 2 3" xfId="2710"/>
    <cellStyle name="20% - Акцент2 12 2 2 3" xfId="2711"/>
    <cellStyle name="20% - Акцент2 12 2 2 3 2" xfId="2712"/>
    <cellStyle name="20% - Акцент2 12 2 2 4" xfId="2713"/>
    <cellStyle name="20% - Акцент2 12 2 3" xfId="2714"/>
    <cellStyle name="20% - Акцент2 12 2 3 2" xfId="2715"/>
    <cellStyle name="20% - Акцент2 12 2 3 2 2" xfId="2716"/>
    <cellStyle name="20% - Акцент2 12 2 3 3" xfId="2717"/>
    <cellStyle name="20% - Акцент2 12 2 4" xfId="2718"/>
    <cellStyle name="20% - Акцент2 12 2 4 2" xfId="2719"/>
    <cellStyle name="20% - Акцент2 12 2 5" xfId="2720"/>
    <cellStyle name="20% - Акцент2 12 3" xfId="2721"/>
    <cellStyle name="20% - Акцент2 12 3 2" xfId="2722"/>
    <cellStyle name="20% - Акцент2 12 3 2 2" xfId="2723"/>
    <cellStyle name="20% - Акцент2 12 3 2 2 2" xfId="2724"/>
    <cellStyle name="20% - Акцент2 12 3 2 3" xfId="2725"/>
    <cellStyle name="20% - Акцент2 12 3 3" xfId="2726"/>
    <cellStyle name="20% - Акцент2 12 3 3 2" xfId="2727"/>
    <cellStyle name="20% - Акцент2 12 3 4" xfId="2728"/>
    <cellStyle name="20% - Акцент2 12 4" xfId="2729"/>
    <cellStyle name="20% - Акцент2 12 4 2" xfId="2730"/>
    <cellStyle name="20% - Акцент2 12 4 2 2" xfId="2731"/>
    <cellStyle name="20% - Акцент2 12 4 3" xfId="2732"/>
    <cellStyle name="20% - Акцент2 12 5" xfId="2733"/>
    <cellStyle name="20% - Акцент2 12 5 2" xfId="2734"/>
    <cellStyle name="20% - Акцент2 12 6" xfId="2735"/>
    <cellStyle name="20% - Акцент2 120" xfId="2736"/>
    <cellStyle name="20% - Акцент2 121" xfId="2737"/>
    <cellStyle name="20% - Акцент2 122" xfId="2738"/>
    <cellStyle name="20% - Акцент2 123" xfId="2739"/>
    <cellStyle name="20% - Акцент2 124" xfId="2740"/>
    <cellStyle name="20% - Акцент2 125" xfId="2741"/>
    <cellStyle name="20% - Акцент2 126" xfId="2742"/>
    <cellStyle name="20% - Акцент2 127" xfId="2743"/>
    <cellStyle name="20% - Акцент2 128" xfId="2744"/>
    <cellStyle name="20% - Акцент2 129" xfId="2745"/>
    <cellStyle name="20% - Акцент2 13" xfId="2746"/>
    <cellStyle name="20% - Акцент2 13 2" xfId="2747"/>
    <cellStyle name="20% - Акцент2 13 2 2" xfId="2748"/>
    <cellStyle name="20% - Акцент2 13 2 2 2" xfId="2749"/>
    <cellStyle name="20% - Акцент2 13 2 2 2 2" xfId="2750"/>
    <cellStyle name="20% - Акцент2 13 2 2 3" xfId="2751"/>
    <cellStyle name="20% - Акцент2 13 2 3" xfId="2752"/>
    <cellStyle name="20% - Акцент2 13 2 3 2" xfId="2753"/>
    <cellStyle name="20% - Акцент2 13 2 4" xfId="2754"/>
    <cellStyle name="20% - Акцент2 13 3" xfId="2755"/>
    <cellStyle name="20% - Акцент2 13 3 2" xfId="2756"/>
    <cellStyle name="20% - Акцент2 13 3 2 2" xfId="2757"/>
    <cellStyle name="20% - Акцент2 13 3 3" xfId="2758"/>
    <cellStyle name="20% - Акцент2 13 4" xfId="2759"/>
    <cellStyle name="20% - Акцент2 13 4 2" xfId="2760"/>
    <cellStyle name="20% - Акцент2 13 5" xfId="2761"/>
    <cellStyle name="20% - Акцент2 130" xfId="2762"/>
    <cellStyle name="20% - Акцент2 131" xfId="2763"/>
    <cellStyle name="20% - Акцент2 132" xfId="2764"/>
    <cellStyle name="20% - Акцент2 133" xfId="2765"/>
    <cellStyle name="20% - Акцент2 134" xfId="2766"/>
    <cellStyle name="20% - Акцент2 135" xfId="2767"/>
    <cellStyle name="20% - Акцент2 136" xfId="2768"/>
    <cellStyle name="20% - Акцент2 137" xfId="2769"/>
    <cellStyle name="20% - Акцент2 138" xfId="2770"/>
    <cellStyle name="20% - Акцент2 139" xfId="2771"/>
    <cellStyle name="20% - Акцент2 14" xfId="2772"/>
    <cellStyle name="20% - Акцент2 14 2" xfId="2773"/>
    <cellStyle name="20% - Акцент2 14 2 2" xfId="2774"/>
    <cellStyle name="20% - Акцент2 14 2 2 2" xfId="2775"/>
    <cellStyle name="20% - Акцент2 14 2 2 2 2" xfId="2776"/>
    <cellStyle name="20% - Акцент2 14 2 2 3" xfId="2777"/>
    <cellStyle name="20% - Акцент2 14 2 3" xfId="2778"/>
    <cellStyle name="20% - Акцент2 14 2 3 2" xfId="2779"/>
    <cellStyle name="20% - Акцент2 14 2 4" xfId="2780"/>
    <cellStyle name="20% - Акцент2 14 3" xfId="2781"/>
    <cellStyle name="20% - Акцент2 14 3 2" xfId="2782"/>
    <cellStyle name="20% - Акцент2 14 3 2 2" xfId="2783"/>
    <cellStyle name="20% - Акцент2 14 3 3" xfId="2784"/>
    <cellStyle name="20% - Акцент2 14 4" xfId="2785"/>
    <cellStyle name="20% - Акцент2 14 4 2" xfId="2786"/>
    <cellStyle name="20% - Акцент2 14 5" xfId="2787"/>
    <cellStyle name="20% - Акцент2 140" xfId="2788"/>
    <cellStyle name="20% - Акцент2 141" xfId="2789"/>
    <cellStyle name="20% - Акцент2 142" xfId="2790"/>
    <cellStyle name="20% - Акцент2 143" xfId="2791"/>
    <cellStyle name="20% - Акцент2 144" xfId="2792"/>
    <cellStyle name="20% - Акцент2 145" xfId="2793"/>
    <cellStyle name="20% - Акцент2 146" xfId="2794"/>
    <cellStyle name="20% - Акцент2 15" xfId="2795"/>
    <cellStyle name="20% - Акцент2 15 2" xfId="2796"/>
    <cellStyle name="20% - Акцент2 15 2 2" xfId="2797"/>
    <cellStyle name="20% - Акцент2 15 2 2 2" xfId="2798"/>
    <cellStyle name="20% - Акцент2 15 2 2 2 2" xfId="2799"/>
    <cellStyle name="20% - Акцент2 15 2 2 3" xfId="2800"/>
    <cellStyle name="20% - Акцент2 15 2 3" xfId="2801"/>
    <cellStyle name="20% - Акцент2 15 2 3 2" xfId="2802"/>
    <cellStyle name="20% - Акцент2 15 2 4" xfId="2803"/>
    <cellStyle name="20% - Акцент2 15 3" xfId="2804"/>
    <cellStyle name="20% - Акцент2 15 3 2" xfId="2805"/>
    <cellStyle name="20% - Акцент2 15 3 2 2" xfId="2806"/>
    <cellStyle name="20% - Акцент2 15 3 3" xfId="2807"/>
    <cellStyle name="20% - Акцент2 15 4" xfId="2808"/>
    <cellStyle name="20% - Акцент2 15 4 2" xfId="2809"/>
    <cellStyle name="20% - Акцент2 15 5" xfId="2810"/>
    <cellStyle name="20% - Акцент2 16" xfId="2811"/>
    <cellStyle name="20% - Акцент2 16 2" xfId="2812"/>
    <cellStyle name="20% - Акцент2 16 2 2" xfId="2813"/>
    <cellStyle name="20% - Акцент2 16 2 2 2" xfId="2814"/>
    <cellStyle name="20% - Акцент2 16 2 2 2 2" xfId="2815"/>
    <cellStyle name="20% - Акцент2 16 2 2 3" xfId="2816"/>
    <cellStyle name="20% - Акцент2 16 2 3" xfId="2817"/>
    <cellStyle name="20% - Акцент2 16 2 3 2" xfId="2818"/>
    <cellStyle name="20% - Акцент2 16 2 4" xfId="2819"/>
    <cellStyle name="20% - Акцент2 16 3" xfId="2820"/>
    <cellStyle name="20% - Акцент2 16 3 2" xfId="2821"/>
    <cellStyle name="20% - Акцент2 16 3 2 2" xfId="2822"/>
    <cellStyle name="20% - Акцент2 16 3 3" xfId="2823"/>
    <cellStyle name="20% - Акцент2 16 4" xfId="2824"/>
    <cellStyle name="20% - Акцент2 16 4 2" xfId="2825"/>
    <cellStyle name="20% - Акцент2 16 5" xfId="2826"/>
    <cellStyle name="20% - Акцент2 17" xfId="2827"/>
    <cellStyle name="20% - Акцент2 17 2" xfId="2828"/>
    <cellStyle name="20% - Акцент2 17 2 2" xfId="2829"/>
    <cellStyle name="20% - Акцент2 17 2 2 2" xfId="2830"/>
    <cellStyle name="20% - Акцент2 17 2 2 2 2" xfId="2831"/>
    <cellStyle name="20% - Акцент2 17 2 2 3" xfId="2832"/>
    <cellStyle name="20% - Акцент2 17 2 3" xfId="2833"/>
    <cellStyle name="20% - Акцент2 17 2 3 2" xfId="2834"/>
    <cellStyle name="20% - Акцент2 17 2 4" xfId="2835"/>
    <cellStyle name="20% - Акцент2 17 3" xfId="2836"/>
    <cellStyle name="20% - Акцент2 17 3 2" xfId="2837"/>
    <cellStyle name="20% - Акцент2 17 3 2 2" xfId="2838"/>
    <cellStyle name="20% - Акцент2 17 3 3" xfId="2839"/>
    <cellStyle name="20% - Акцент2 17 4" xfId="2840"/>
    <cellStyle name="20% - Акцент2 17 4 2" xfId="2841"/>
    <cellStyle name="20% - Акцент2 17 5" xfId="2842"/>
    <cellStyle name="20% - Акцент2 18" xfId="2843"/>
    <cellStyle name="20% - Акцент2 18 2" xfId="2844"/>
    <cellStyle name="20% - Акцент2 18 2 2" xfId="2845"/>
    <cellStyle name="20% - Акцент2 18 2 2 2" xfId="2846"/>
    <cellStyle name="20% - Акцент2 18 2 2 2 2" xfId="2847"/>
    <cellStyle name="20% - Акцент2 18 2 2 3" xfId="2848"/>
    <cellStyle name="20% - Акцент2 18 2 3" xfId="2849"/>
    <cellStyle name="20% - Акцент2 18 2 3 2" xfId="2850"/>
    <cellStyle name="20% - Акцент2 18 2 4" xfId="2851"/>
    <cellStyle name="20% - Акцент2 18 3" xfId="2852"/>
    <cellStyle name="20% - Акцент2 18 3 2" xfId="2853"/>
    <cellStyle name="20% - Акцент2 18 3 2 2" xfId="2854"/>
    <cellStyle name="20% - Акцент2 18 3 3" xfId="2855"/>
    <cellStyle name="20% - Акцент2 18 4" xfId="2856"/>
    <cellStyle name="20% - Акцент2 18 4 2" xfId="2857"/>
    <cellStyle name="20% - Акцент2 18 5" xfId="2858"/>
    <cellStyle name="20% - Акцент2 19" xfId="2859"/>
    <cellStyle name="20% - Акцент2 19 2" xfId="2860"/>
    <cellStyle name="20% - Акцент2 19 2 2" xfId="2861"/>
    <cellStyle name="20% - Акцент2 19 2 2 2" xfId="2862"/>
    <cellStyle name="20% - Акцент2 19 2 3" xfId="2863"/>
    <cellStyle name="20% - Акцент2 19 3" xfId="2864"/>
    <cellStyle name="20% - Акцент2 19 3 2" xfId="2865"/>
    <cellStyle name="20% - Акцент2 19 4" xfId="2866"/>
    <cellStyle name="20% - Акцент2 2" xfId="2867"/>
    <cellStyle name="20% — акцент2 2" xfId="2868"/>
    <cellStyle name="20% - Акцент2 2 2" xfId="2869"/>
    <cellStyle name="20% - Акцент2 2 2 2" xfId="2870"/>
    <cellStyle name="20% - Акцент2 2 2 2 2" xfId="2871"/>
    <cellStyle name="20% - Акцент2 2 2 2 2 2" xfId="2872"/>
    <cellStyle name="20% - Акцент2 2 2 2 2 2 2" xfId="2873"/>
    <cellStyle name="20% - Акцент2 2 2 2 2 2 2 2" xfId="2874"/>
    <cellStyle name="20% - Акцент2 2 2 2 2 2 3" xfId="2875"/>
    <cellStyle name="20% - Акцент2 2 2 2 2 3" xfId="2876"/>
    <cellStyle name="20% - Акцент2 2 2 2 2 3 2" xfId="2877"/>
    <cellStyle name="20% - Акцент2 2 2 2 2 4" xfId="2878"/>
    <cellStyle name="20% - Акцент2 2 2 2 3" xfId="2879"/>
    <cellStyle name="20% - Акцент2 2 2 2 3 2" xfId="2880"/>
    <cellStyle name="20% - Акцент2 2 2 2 3 2 2" xfId="2881"/>
    <cellStyle name="20% - Акцент2 2 2 2 3 3" xfId="2882"/>
    <cellStyle name="20% - Акцент2 2 2 2 4" xfId="2883"/>
    <cellStyle name="20% - Акцент2 2 2 2 4 2" xfId="2884"/>
    <cellStyle name="20% - Акцент2 2 2 2 5" xfId="2885"/>
    <cellStyle name="20% - Акцент2 2 2 3" xfId="2886"/>
    <cellStyle name="20% - Акцент2 2 2 3 2" xfId="2887"/>
    <cellStyle name="20% - Акцент2 2 2 3 2 2" xfId="2888"/>
    <cellStyle name="20% - Акцент2 2 2 3 2 2 2" xfId="2889"/>
    <cellStyle name="20% - Акцент2 2 2 3 2 3" xfId="2890"/>
    <cellStyle name="20% - Акцент2 2 2 3 3" xfId="2891"/>
    <cellStyle name="20% - Акцент2 2 2 3 3 2" xfId="2892"/>
    <cellStyle name="20% - Акцент2 2 2 3 4" xfId="2893"/>
    <cellStyle name="20% - Акцент2 2 2 4" xfId="2894"/>
    <cellStyle name="20% - Акцент2 2 2 4 2" xfId="2895"/>
    <cellStyle name="20% - Акцент2 2 2 4 2 2" xfId="2896"/>
    <cellStyle name="20% - Акцент2 2 2 4 3" xfId="2897"/>
    <cellStyle name="20% - Акцент2 2 2 5" xfId="2898"/>
    <cellStyle name="20% - Акцент2 2 2 5 2" xfId="2899"/>
    <cellStyle name="20% - Акцент2 2 2 6" xfId="2900"/>
    <cellStyle name="20% - Акцент2 2 3" xfId="2901"/>
    <cellStyle name="20% - Акцент2 2 4" xfId="2902"/>
    <cellStyle name="20% - Акцент2 2 4 2" xfId="2903"/>
    <cellStyle name="20% - Акцент2 2 4 2 2" xfId="2904"/>
    <cellStyle name="20% - Акцент2 2 4 2 2 2" xfId="2905"/>
    <cellStyle name="20% - Акцент2 2 4 2 2 2 2" xfId="2906"/>
    <cellStyle name="20% - Акцент2 2 4 2 2 3" xfId="2907"/>
    <cellStyle name="20% - Акцент2 2 4 2 3" xfId="2908"/>
    <cellStyle name="20% - Акцент2 2 4 2 3 2" xfId="2909"/>
    <cellStyle name="20% - Акцент2 2 4 2 4" xfId="2910"/>
    <cellStyle name="20% - Акцент2 2 4 3" xfId="2911"/>
    <cellStyle name="20% - Акцент2 2 4 3 2" xfId="2912"/>
    <cellStyle name="20% - Акцент2 2 4 3 2 2" xfId="2913"/>
    <cellStyle name="20% - Акцент2 2 4 3 3" xfId="2914"/>
    <cellStyle name="20% - Акцент2 2 4 4" xfId="2915"/>
    <cellStyle name="20% - Акцент2 2 4 4 2" xfId="2916"/>
    <cellStyle name="20% - Акцент2 2 4 5" xfId="2917"/>
    <cellStyle name="20% - Акцент2 2 5" xfId="2918"/>
    <cellStyle name="20% - Акцент2 2 6" xfId="2919"/>
    <cellStyle name="20% - Акцент2 2 7" xfId="2920"/>
    <cellStyle name="20% - Акцент2 2 8" xfId="2921"/>
    <cellStyle name="20% - Акцент2 20" xfId="2922"/>
    <cellStyle name="20% - Акцент2 20 2" xfId="2923"/>
    <cellStyle name="20% - Акцент2 20 2 2" xfId="2924"/>
    <cellStyle name="20% - Акцент2 20 2 2 2" xfId="2925"/>
    <cellStyle name="20% - Акцент2 20 2 3" xfId="2926"/>
    <cellStyle name="20% - Акцент2 20 3" xfId="2927"/>
    <cellStyle name="20% - Акцент2 20 3 2" xfId="2928"/>
    <cellStyle name="20% - Акцент2 20 4" xfId="2929"/>
    <cellStyle name="20% - Акцент2 21" xfId="2930"/>
    <cellStyle name="20% - Акцент2 21 2" xfId="2931"/>
    <cellStyle name="20% - Акцент2 21 2 2" xfId="2932"/>
    <cellStyle name="20% - Акцент2 21 2 2 2" xfId="2933"/>
    <cellStyle name="20% - Акцент2 21 2 3" xfId="2934"/>
    <cellStyle name="20% - Акцент2 21 3" xfId="2935"/>
    <cellStyle name="20% - Акцент2 21 3 2" xfId="2936"/>
    <cellStyle name="20% - Акцент2 21 4" xfId="2937"/>
    <cellStyle name="20% - Акцент2 22" xfId="2938"/>
    <cellStyle name="20% - Акцент2 22 2" xfId="2939"/>
    <cellStyle name="20% - Акцент2 22 2 2" xfId="2940"/>
    <cellStyle name="20% - Акцент2 22 2 2 2" xfId="2941"/>
    <cellStyle name="20% - Акцент2 22 2 3" xfId="2942"/>
    <cellStyle name="20% - Акцент2 22 3" xfId="2943"/>
    <cellStyle name="20% - Акцент2 22 3 2" xfId="2944"/>
    <cellStyle name="20% - Акцент2 22 4" xfId="2945"/>
    <cellStyle name="20% - Акцент2 23" xfId="2946"/>
    <cellStyle name="20% - Акцент2 23 2" xfId="2947"/>
    <cellStyle name="20% - Акцент2 23 2 2" xfId="2948"/>
    <cellStyle name="20% - Акцент2 23 2 2 2" xfId="2949"/>
    <cellStyle name="20% - Акцент2 23 2 3" xfId="2950"/>
    <cellStyle name="20% - Акцент2 23 3" xfId="2951"/>
    <cellStyle name="20% - Акцент2 23 3 2" xfId="2952"/>
    <cellStyle name="20% - Акцент2 23 4" xfId="2953"/>
    <cellStyle name="20% - Акцент2 24" xfId="2954"/>
    <cellStyle name="20% - Акцент2 24 2" xfId="2955"/>
    <cellStyle name="20% - Акцент2 24 2 2" xfId="2956"/>
    <cellStyle name="20% - Акцент2 24 2 2 2" xfId="2957"/>
    <cellStyle name="20% - Акцент2 24 2 3" xfId="2958"/>
    <cellStyle name="20% - Акцент2 24 3" xfId="2959"/>
    <cellStyle name="20% - Акцент2 24 3 2" xfId="2960"/>
    <cellStyle name="20% - Акцент2 24 4" xfId="2961"/>
    <cellStyle name="20% - Акцент2 25" xfId="2962"/>
    <cellStyle name="20% - Акцент2 25 2" xfId="2963"/>
    <cellStyle name="20% - Акцент2 25 2 2" xfId="2964"/>
    <cellStyle name="20% - Акцент2 25 2 2 2" xfId="2965"/>
    <cellStyle name="20% - Акцент2 25 2 3" xfId="2966"/>
    <cellStyle name="20% - Акцент2 25 3" xfId="2967"/>
    <cellStyle name="20% - Акцент2 25 3 2" xfId="2968"/>
    <cellStyle name="20% - Акцент2 25 4" xfId="2969"/>
    <cellStyle name="20% - Акцент2 26" xfId="2970"/>
    <cellStyle name="20% - Акцент2 26 2" xfId="2971"/>
    <cellStyle name="20% - Акцент2 26 2 2" xfId="2972"/>
    <cellStyle name="20% - Акцент2 26 2 2 2" xfId="2973"/>
    <cellStyle name="20% - Акцент2 26 2 3" xfId="2974"/>
    <cellStyle name="20% - Акцент2 26 3" xfId="2975"/>
    <cellStyle name="20% - Акцент2 26 3 2" xfId="2976"/>
    <cellStyle name="20% - Акцент2 26 4" xfId="2977"/>
    <cellStyle name="20% - Акцент2 27" xfId="2978"/>
    <cellStyle name="20% - Акцент2 27 2" xfId="2979"/>
    <cellStyle name="20% - Акцент2 27 2 2" xfId="2980"/>
    <cellStyle name="20% - Акцент2 27 2 2 2" xfId="2981"/>
    <cellStyle name="20% - Акцент2 27 2 3" xfId="2982"/>
    <cellStyle name="20% - Акцент2 27 3" xfId="2983"/>
    <cellStyle name="20% - Акцент2 27 3 2" xfId="2984"/>
    <cellStyle name="20% - Акцент2 27 4" xfId="2985"/>
    <cellStyle name="20% - Акцент2 28" xfId="2986"/>
    <cellStyle name="20% - Акцент2 28 2" xfId="2987"/>
    <cellStyle name="20% - Акцент2 28 2 2" xfId="2988"/>
    <cellStyle name="20% - Акцент2 28 3" xfId="2989"/>
    <cellStyle name="20% - Акцент2 29" xfId="2990"/>
    <cellStyle name="20% - Акцент2 29 2" xfId="2991"/>
    <cellStyle name="20% - Акцент2 29 2 2" xfId="2992"/>
    <cellStyle name="20% - Акцент2 29 3" xfId="2993"/>
    <cellStyle name="20% - Акцент2 3" xfId="2994"/>
    <cellStyle name="20% — акцент2 3" xfId="2995"/>
    <cellStyle name="20% - Акцент2 3 2" xfId="2996"/>
    <cellStyle name="20% - Акцент2 3 2 2" xfId="2997"/>
    <cellStyle name="20% - Акцент2 3 2 2 2" xfId="2998"/>
    <cellStyle name="20% - Акцент2 3 2 2 2 2" xfId="2999"/>
    <cellStyle name="20% - Акцент2 3 2 2 2 2 2" xfId="3000"/>
    <cellStyle name="20% - Акцент2 3 2 2 2 2 2 2" xfId="3001"/>
    <cellStyle name="20% - Акцент2 3 2 2 2 2 3" xfId="3002"/>
    <cellStyle name="20% - Акцент2 3 2 2 2 3" xfId="3003"/>
    <cellStyle name="20% - Акцент2 3 2 2 2 3 2" xfId="3004"/>
    <cellStyle name="20% - Акцент2 3 2 2 2 4" xfId="3005"/>
    <cellStyle name="20% - Акцент2 3 2 2 3" xfId="3006"/>
    <cellStyle name="20% - Акцент2 3 2 2 3 2" xfId="3007"/>
    <cellStyle name="20% - Акцент2 3 2 2 3 2 2" xfId="3008"/>
    <cellStyle name="20% - Акцент2 3 2 2 3 3" xfId="3009"/>
    <cellStyle name="20% - Акцент2 3 2 2 4" xfId="3010"/>
    <cellStyle name="20% - Акцент2 3 2 2 4 2" xfId="3011"/>
    <cellStyle name="20% - Акцент2 3 2 2 5" xfId="3012"/>
    <cellStyle name="20% - Акцент2 3 2 3" xfId="3013"/>
    <cellStyle name="20% - Акцент2 3 2 3 2" xfId="3014"/>
    <cellStyle name="20% - Акцент2 3 2 3 2 2" xfId="3015"/>
    <cellStyle name="20% - Акцент2 3 2 3 2 2 2" xfId="3016"/>
    <cellStyle name="20% - Акцент2 3 2 3 2 3" xfId="3017"/>
    <cellStyle name="20% - Акцент2 3 2 3 3" xfId="3018"/>
    <cellStyle name="20% - Акцент2 3 2 3 3 2" xfId="3019"/>
    <cellStyle name="20% - Акцент2 3 2 3 4" xfId="3020"/>
    <cellStyle name="20% - Акцент2 3 2 4" xfId="3021"/>
    <cellStyle name="20% - Акцент2 3 2 4 2" xfId="3022"/>
    <cellStyle name="20% - Акцент2 3 2 4 2 2" xfId="3023"/>
    <cellStyle name="20% - Акцент2 3 2 4 3" xfId="3024"/>
    <cellStyle name="20% - Акцент2 3 2 5" xfId="3025"/>
    <cellStyle name="20% - Акцент2 3 2 5 2" xfId="3026"/>
    <cellStyle name="20% - Акцент2 3 2 6" xfId="3027"/>
    <cellStyle name="20% - Акцент2 3 3" xfId="3028"/>
    <cellStyle name="20% - Акцент2 3 3 2" xfId="3029"/>
    <cellStyle name="20% - Акцент2 3 3 2 2" xfId="3030"/>
    <cellStyle name="20% - Акцент2 3 3 2 2 2" xfId="3031"/>
    <cellStyle name="20% - Акцент2 3 3 2 2 2 2" xfId="3032"/>
    <cellStyle name="20% - Акцент2 3 3 2 2 3" xfId="3033"/>
    <cellStyle name="20% - Акцент2 3 3 2 3" xfId="3034"/>
    <cellStyle name="20% - Акцент2 3 3 2 3 2" xfId="3035"/>
    <cellStyle name="20% - Акцент2 3 3 2 4" xfId="3036"/>
    <cellStyle name="20% - Акцент2 3 3 3" xfId="3037"/>
    <cellStyle name="20% - Акцент2 3 3 3 2" xfId="3038"/>
    <cellStyle name="20% - Акцент2 3 3 3 2 2" xfId="3039"/>
    <cellStyle name="20% - Акцент2 3 3 3 3" xfId="3040"/>
    <cellStyle name="20% - Акцент2 3 3 4" xfId="3041"/>
    <cellStyle name="20% - Акцент2 3 3 4 2" xfId="3042"/>
    <cellStyle name="20% - Акцент2 3 3 5" xfId="3043"/>
    <cellStyle name="20% - Акцент2 3 4" xfId="3044"/>
    <cellStyle name="20% - Акцент2 3 4 2" xfId="3045"/>
    <cellStyle name="20% - Акцент2 3 4 2 2" xfId="3046"/>
    <cellStyle name="20% - Акцент2 3 4 2 2 2" xfId="3047"/>
    <cellStyle name="20% - Акцент2 3 4 2 3" xfId="3048"/>
    <cellStyle name="20% - Акцент2 3 4 3" xfId="3049"/>
    <cellStyle name="20% - Акцент2 3 4 3 2" xfId="3050"/>
    <cellStyle name="20% - Акцент2 3 4 4" xfId="3051"/>
    <cellStyle name="20% - Акцент2 3 5" xfId="3052"/>
    <cellStyle name="20% - Акцент2 3 5 2" xfId="3053"/>
    <cellStyle name="20% - Акцент2 3 5 2 2" xfId="3054"/>
    <cellStyle name="20% - Акцент2 3 5 3" xfId="3055"/>
    <cellStyle name="20% - Акцент2 3 6" xfId="3056"/>
    <cellStyle name="20% - Акцент2 3 6 2" xfId="3057"/>
    <cellStyle name="20% - Акцент2 3 7" xfId="3058"/>
    <cellStyle name="20% - Акцент2 30" xfId="3059"/>
    <cellStyle name="20% - Акцент2 30 2" xfId="3060"/>
    <cellStyle name="20% - Акцент2 30 2 2" xfId="3061"/>
    <cellStyle name="20% - Акцент2 30 3" xfId="3062"/>
    <cellStyle name="20% - Акцент2 31" xfId="3063"/>
    <cellStyle name="20% - Акцент2 31 2" xfId="3064"/>
    <cellStyle name="20% - Акцент2 31 2 2" xfId="3065"/>
    <cellStyle name="20% - Акцент2 31 3" xfId="3066"/>
    <cellStyle name="20% - Акцент2 32" xfId="3067"/>
    <cellStyle name="20% - Акцент2 32 2" xfId="3068"/>
    <cellStyle name="20% - Акцент2 32 2 2" xfId="3069"/>
    <cellStyle name="20% - Акцент2 32 3" xfId="3070"/>
    <cellStyle name="20% - Акцент2 33" xfId="3071"/>
    <cellStyle name="20% - Акцент2 33 2" xfId="3072"/>
    <cellStyle name="20% - Акцент2 33 2 2" xfId="3073"/>
    <cellStyle name="20% - Акцент2 33 3" xfId="3074"/>
    <cellStyle name="20% - Акцент2 34" xfId="3075"/>
    <cellStyle name="20% - Акцент2 34 2" xfId="3076"/>
    <cellStyle name="20% - Акцент2 34 2 2" xfId="3077"/>
    <cellStyle name="20% - Акцент2 34 3" xfId="3078"/>
    <cellStyle name="20% - Акцент2 35" xfId="3079"/>
    <cellStyle name="20% - Акцент2 35 2" xfId="3080"/>
    <cellStyle name="20% - Акцент2 35 2 2" xfId="3081"/>
    <cellStyle name="20% - Акцент2 35 3" xfId="3082"/>
    <cellStyle name="20% - Акцент2 36" xfId="3083"/>
    <cellStyle name="20% - Акцент2 36 2" xfId="3084"/>
    <cellStyle name="20% - Акцент2 36 2 2" xfId="3085"/>
    <cellStyle name="20% - Акцент2 36 3" xfId="3086"/>
    <cellStyle name="20% - Акцент2 37" xfId="3087"/>
    <cellStyle name="20% - Акцент2 37 2" xfId="3088"/>
    <cellStyle name="20% - Акцент2 37 2 2" xfId="3089"/>
    <cellStyle name="20% - Акцент2 37 3" xfId="3090"/>
    <cellStyle name="20% - Акцент2 38" xfId="3091"/>
    <cellStyle name="20% - Акцент2 38 2" xfId="3092"/>
    <cellStyle name="20% - Акцент2 38 2 2" xfId="3093"/>
    <cellStyle name="20% - Акцент2 38 3" xfId="3094"/>
    <cellStyle name="20% - Акцент2 39" xfId="3095"/>
    <cellStyle name="20% - Акцент2 39 2" xfId="3096"/>
    <cellStyle name="20% - Акцент2 39 2 2" xfId="3097"/>
    <cellStyle name="20% - Акцент2 39 3" xfId="3098"/>
    <cellStyle name="20% - Акцент2 4" xfId="3099"/>
    <cellStyle name="20% — акцент2 4" xfId="3100"/>
    <cellStyle name="20% - Акцент2 40" xfId="3101"/>
    <cellStyle name="20% - Акцент2 40 2" xfId="3102"/>
    <cellStyle name="20% - Акцент2 40 2 2" xfId="3103"/>
    <cellStyle name="20% - Акцент2 40 3" xfId="3104"/>
    <cellStyle name="20% - Акцент2 41" xfId="3105"/>
    <cellStyle name="20% - Акцент2 41 2" xfId="3106"/>
    <cellStyle name="20% - Акцент2 41 2 2" xfId="3107"/>
    <cellStyle name="20% - Акцент2 41 3" xfId="3108"/>
    <cellStyle name="20% - Акцент2 42" xfId="3109"/>
    <cellStyle name="20% - Акцент2 42 2" xfId="3110"/>
    <cellStyle name="20% - Акцент2 42 2 2" xfId="3111"/>
    <cellStyle name="20% - Акцент2 42 3" xfId="3112"/>
    <cellStyle name="20% - Акцент2 43" xfId="3113"/>
    <cellStyle name="20% - Акцент2 43 2" xfId="3114"/>
    <cellStyle name="20% - Акцент2 43 2 2" xfId="3115"/>
    <cellStyle name="20% - Акцент2 43 3" xfId="3116"/>
    <cellStyle name="20% - Акцент2 44" xfId="3117"/>
    <cellStyle name="20% - Акцент2 44 2" xfId="3118"/>
    <cellStyle name="20% - Акцент2 44 2 2" xfId="3119"/>
    <cellStyle name="20% - Акцент2 44 3" xfId="3120"/>
    <cellStyle name="20% - Акцент2 45" xfId="3121"/>
    <cellStyle name="20% - Акцент2 45 2" xfId="3122"/>
    <cellStyle name="20% - Акцент2 45 2 2" xfId="3123"/>
    <cellStyle name="20% - Акцент2 45 3" xfId="3124"/>
    <cellStyle name="20% - Акцент2 46" xfId="3125"/>
    <cellStyle name="20% - Акцент2 46 2" xfId="3126"/>
    <cellStyle name="20% - Акцент2 46 2 2" xfId="3127"/>
    <cellStyle name="20% - Акцент2 46 3" xfId="3128"/>
    <cellStyle name="20% - Акцент2 47" xfId="3129"/>
    <cellStyle name="20% - Акцент2 47 2" xfId="3130"/>
    <cellStyle name="20% - Акцент2 47 2 2" xfId="3131"/>
    <cellStyle name="20% - Акцент2 47 3" xfId="3132"/>
    <cellStyle name="20% - Акцент2 48" xfId="3133"/>
    <cellStyle name="20% - Акцент2 48 2" xfId="3134"/>
    <cellStyle name="20% - Акцент2 48 2 2" xfId="3135"/>
    <cellStyle name="20% - Акцент2 48 3" xfId="3136"/>
    <cellStyle name="20% - Акцент2 49" xfId="3137"/>
    <cellStyle name="20% - Акцент2 49 2" xfId="3138"/>
    <cellStyle name="20% - Акцент2 49 2 2" xfId="3139"/>
    <cellStyle name="20% - Акцент2 49 3" xfId="3140"/>
    <cellStyle name="20% - Акцент2 5" xfId="3141"/>
    <cellStyle name="20% — акцент2 5" xfId="3142"/>
    <cellStyle name="20% - Акцент2 5 2" xfId="3143"/>
    <cellStyle name="20% - Акцент2 5 2 2" xfId="3144"/>
    <cellStyle name="20% - Акцент2 5 2 2 2" xfId="3145"/>
    <cellStyle name="20% - Акцент2 5 2 2 2 2" xfId="3146"/>
    <cellStyle name="20% - Акцент2 5 2 2 2 2 2" xfId="3147"/>
    <cellStyle name="20% - Акцент2 5 2 2 2 2 2 2" xfId="3148"/>
    <cellStyle name="20% - Акцент2 5 2 2 2 2 3" xfId="3149"/>
    <cellStyle name="20% - Акцент2 5 2 2 2 3" xfId="3150"/>
    <cellStyle name="20% - Акцент2 5 2 2 2 3 2" xfId="3151"/>
    <cellStyle name="20% - Акцент2 5 2 2 2 4" xfId="3152"/>
    <cellStyle name="20% - Акцент2 5 2 2 3" xfId="3153"/>
    <cellStyle name="20% - Акцент2 5 2 2 3 2" xfId="3154"/>
    <cellStyle name="20% - Акцент2 5 2 2 3 2 2" xfId="3155"/>
    <cellStyle name="20% - Акцент2 5 2 2 3 3" xfId="3156"/>
    <cellStyle name="20% - Акцент2 5 2 2 4" xfId="3157"/>
    <cellStyle name="20% - Акцент2 5 2 2 4 2" xfId="3158"/>
    <cellStyle name="20% - Акцент2 5 2 2 5" xfId="3159"/>
    <cellStyle name="20% - Акцент2 5 2 3" xfId="3160"/>
    <cellStyle name="20% - Акцент2 5 2 3 2" xfId="3161"/>
    <cellStyle name="20% - Акцент2 5 2 3 2 2" xfId="3162"/>
    <cellStyle name="20% - Акцент2 5 2 3 2 2 2" xfId="3163"/>
    <cellStyle name="20% - Акцент2 5 2 3 2 3" xfId="3164"/>
    <cellStyle name="20% - Акцент2 5 2 3 3" xfId="3165"/>
    <cellStyle name="20% - Акцент2 5 2 3 3 2" xfId="3166"/>
    <cellStyle name="20% - Акцент2 5 2 3 4" xfId="3167"/>
    <cellStyle name="20% - Акцент2 5 2 4" xfId="3168"/>
    <cellStyle name="20% - Акцент2 5 2 4 2" xfId="3169"/>
    <cellStyle name="20% - Акцент2 5 2 4 2 2" xfId="3170"/>
    <cellStyle name="20% - Акцент2 5 2 4 3" xfId="3171"/>
    <cellStyle name="20% - Акцент2 5 2 5" xfId="3172"/>
    <cellStyle name="20% - Акцент2 5 2 5 2" xfId="3173"/>
    <cellStyle name="20% - Акцент2 5 2 6" xfId="3174"/>
    <cellStyle name="20% - Акцент2 5 3" xfId="3175"/>
    <cellStyle name="20% - Акцент2 5 3 2" xfId="3176"/>
    <cellStyle name="20% - Акцент2 5 3 2 2" xfId="3177"/>
    <cellStyle name="20% - Акцент2 5 3 2 2 2" xfId="3178"/>
    <cellStyle name="20% - Акцент2 5 3 2 2 2 2" xfId="3179"/>
    <cellStyle name="20% - Акцент2 5 3 2 2 3" xfId="3180"/>
    <cellStyle name="20% - Акцент2 5 3 2 3" xfId="3181"/>
    <cellStyle name="20% - Акцент2 5 3 2 3 2" xfId="3182"/>
    <cellStyle name="20% - Акцент2 5 3 2 4" xfId="3183"/>
    <cellStyle name="20% - Акцент2 5 3 3" xfId="3184"/>
    <cellStyle name="20% - Акцент2 5 3 3 2" xfId="3185"/>
    <cellStyle name="20% - Акцент2 5 3 3 2 2" xfId="3186"/>
    <cellStyle name="20% - Акцент2 5 3 3 3" xfId="3187"/>
    <cellStyle name="20% - Акцент2 5 3 4" xfId="3188"/>
    <cellStyle name="20% - Акцент2 5 3 4 2" xfId="3189"/>
    <cellStyle name="20% - Акцент2 5 3 5" xfId="3190"/>
    <cellStyle name="20% - Акцент2 5 4" xfId="3191"/>
    <cellStyle name="20% - Акцент2 5 4 2" xfId="3192"/>
    <cellStyle name="20% - Акцент2 5 4 2 2" xfId="3193"/>
    <cellStyle name="20% - Акцент2 5 4 2 2 2" xfId="3194"/>
    <cellStyle name="20% - Акцент2 5 4 2 3" xfId="3195"/>
    <cellStyle name="20% - Акцент2 5 4 3" xfId="3196"/>
    <cellStyle name="20% - Акцент2 5 4 3 2" xfId="3197"/>
    <cellStyle name="20% - Акцент2 5 4 4" xfId="3198"/>
    <cellStyle name="20% - Акцент2 5 5" xfId="3199"/>
    <cellStyle name="20% - Акцент2 5 5 2" xfId="3200"/>
    <cellStyle name="20% - Акцент2 5 5 2 2" xfId="3201"/>
    <cellStyle name="20% - Акцент2 5 5 3" xfId="3202"/>
    <cellStyle name="20% - Акцент2 5 6" xfId="3203"/>
    <cellStyle name="20% - Акцент2 5 6 2" xfId="3204"/>
    <cellStyle name="20% - Акцент2 5 7" xfId="3205"/>
    <cellStyle name="20% - Акцент2 50" xfId="3206"/>
    <cellStyle name="20% - Акцент2 50 2" xfId="3207"/>
    <cellStyle name="20% - Акцент2 50 2 2" xfId="3208"/>
    <cellStyle name="20% - Акцент2 50 3" xfId="3209"/>
    <cellStyle name="20% - Акцент2 51" xfId="3210"/>
    <cellStyle name="20% - Акцент2 51 2" xfId="3211"/>
    <cellStyle name="20% - Акцент2 51 2 2" xfId="3212"/>
    <cellStyle name="20% - Акцент2 51 3" xfId="3213"/>
    <cellStyle name="20% - Акцент2 52" xfId="3214"/>
    <cellStyle name="20% - Акцент2 52 2" xfId="3215"/>
    <cellStyle name="20% - Акцент2 52 2 2" xfId="3216"/>
    <cellStyle name="20% - Акцент2 52 3" xfId="3217"/>
    <cellStyle name="20% - Акцент2 53" xfId="3218"/>
    <cellStyle name="20% - Акцент2 53 2" xfId="3219"/>
    <cellStyle name="20% - Акцент2 53 2 2" xfId="3220"/>
    <cellStyle name="20% - Акцент2 53 3" xfId="3221"/>
    <cellStyle name="20% - Акцент2 54" xfId="3222"/>
    <cellStyle name="20% - Акцент2 54 2" xfId="3223"/>
    <cellStyle name="20% - Акцент2 54 2 2" xfId="3224"/>
    <cellStyle name="20% - Акцент2 54 3" xfId="3225"/>
    <cellStyle name="20% - Акцент2 55" xfId="3226"/>
    <cellStyle name="20% - Акцент2 55 2" xfId="3227"/>
    <cellStyle name="20% - Акцент2 55 2 2" xfId="3228"/>
    <cellStyle name="20% - Акцент2 55 3" xfId="3229"/>
    <cellStyle name="20% - Акцент2 56" xfId="3230"/>
    <cellStyle name="20% - Акцент2 56 2" xfId="3231"/>
    <cellStyle name="20% - Акцент2 56 2 2" xfId="3232"/>
    <cellStyle name="20% - Акцент2 56 3" xfId="3233"/>
    <cellStyle name="20% - Акцент2 57" xfId="3234"/>
    <cellStyle name="20% - Акцент2 57 2" xfId="3235"/>
    <cellStyle name="20% - Акцент2 57 2 2" xfId="3236"/>
    <cellStyle name="20% - Акцент2 57 3" xfId="3237"/>
    <cellStyle name="20% - Акцент2 58" xfId="3238"/>
    <cellStyle name="20% - Акцент2 58 2" xfId="3239"/>
    <cellStyle name="20% - Акцент2 58 2 2" xfId="3240"/>
    <cellStyle name="20% - Акцент2 58 3" xfId="3241"/>
    <cellStyle name="20% - Акцент2 59" xfId="3242"/>
    <cellStyle name="20% - Акцент2 59 2" xfId="3243"/>
    <cellStyle name="20% - Акцент2 59 2 2" xfId="3244"/>
    <cellStyle name="20% - Акцент2 59 3" xfId="3245"/>
    <cellStyle name="20% - Акцент2 6" xfId="3246"/>
    <cellStyle name="20% — акцент2 6" xfId="3247"/>
    <cellStyle name="20% - Акцент2 6 2" xfId="3248"/>
    <cellStyle name="20% - Акцент2 6 2 2" xfId="3249"/>
    <cellStyle name="20% - Акцент2 6 2 2 2" xfId="3250"/>
    <cellStyle name="20% - Акцент2 6 2 2 2 2" xfId="3251"/>
    <cellStyle name="20% - Акцент2 6 2 2 2 2 2" xfId="3252"/>
    <cellStyle name="20% - Акцент2 6 2 2 2 2 2 2" xfId="3253"/>
    <cellStyle name="20% - Акцент2 6 2 2 2 2 3" xfId="3254"/>
    <cellStyle name="20% - Акцент2 6 2 2 2 3" xfId="3255"/>
    <cellStyle name="20% - Акцент2 6 2 2 2 3 2" xfId="3256"/>
    <cellStyle name="20% - Акцент2 6 2 2 2 4" xfId="3257"/>
    <cellStyle name="20% - Акцент2 6 2 2 3" xfId="3258"/>
    <cellStyle name="20% - Акцент2 6 2 2 3 2" xfId="3259"/>
    <cellStyle name="20% - Акцент2 6 2 2 3 2 2" xfId="3260"/>
    <cellStyle name="20% - Акцент2 6 2 2 3 3" xfId="3261"/>
    <cellStyle name="20% - Акцент2 6 2 2 4" xfId="3262"/>
    <cellStyle name="20% - Акцент2 6 2 2 4 2" xfId="3263"/>
    <cellStyle name="20% - Акцент2 6 2 2 5" xfId="3264"/>
    <cellStyle name="20% - Акцент2 6 2 3" xfId="3265"/>
    <cellStyle name="20% - Акцент2 6 2 3 2" xfId="3266"/>
    <cellStyle name="20% - Акцент2 6 2 3 2 2" xfId="3267"/>
    <cellStyle name="20% - Акцент2 6 2 3 2 2 2" xfId="3268"/>
    <cellStyle name="20% - Акцент2 6 2 3 2 3" xfId="3269"/>
    <cellStyle name="20% - Акцент2 6 2 3 3" xfId="3270"/>
    <cellStyle name="20% - Акцент2 6 2 3 3 2" xfId="3271"/>
    <cellStyle name="20% - Акцент2 6 2 3 4" xfId="3272"/>
    <cellStyle name="20% - Акцент2 6 2 4" xfId="3273"/>
    <cellStyle name="20% - Акцент2 6 2 4 2" xfId="3274"/>
    <cellStyle name="20% - Акцент2 6 2 4 2 2" xfId="3275"/>
    <cellStyle name="20% - Акцент2 6 2 4 3" xfId="3276"/>
    <cellStyle name="20% - Акцент2 6 2 5" xfId="3277"/>
    <cellStyle name="20% - Акцент2 6 2 5 2" xfId="3278"/>
    <cellStyle name="20% - Акцент2 6 2 6" xfId="3279"/>
    <cellStyle name="20% - Акцент2 6 3" xfId="3280"/>
    <cellStyle name="20% - Акцент2 6 3 2" xfId="3281"/>
    <cellStyle name="20% - Акцент2 6 3 2 2" xfId="3282"/>
    <cellStyle name="20% - Акцент2 6 3 2 2 2" xfId="3283"/>
    <cellStyle name="20% - Акцент2 6 3 2 2 2 2" xfId="3284"/>
    <cellStyle name="20% - Акцент2 6 3 2 2 3" xfId="3285"/>
    <cellStyle name="20% - Акцент2 6 3 2 3" xfId="3286"/>
    <cellStyle name="20% - Акцент2 6 3 2 3 2" xfId="3287"/>
    <cellStyle name="20% - Акцент2 6 3 2 4" xfId="3288"/>
    <cellStyle name="20% - Акцент2 6 3 3" xfId="3289"/>
    <cellStyle name="20% - Акцент2 6 3 3 2" xfId="3290"/>
    <cellStyle name="20% - Акцент2 6 3 3 2 2" xfId="3291"/>
    <cellStyle name="20% - Акцент2 6 3 3 3" xfId="3292"/>
    <cellStyle name="20% - Акцент2 6 3 4" xfId="3293"/>
    <cellStyle name="20% - Акцент2 6 3 4 2" xfId="3294"/>
    <cellStyle name="20% - Акцент2 6 3 5" xfId="3295"/>
    <cellStyle name="20% - Акцент2 6 4" xfId="3296"/>
    <cellStyle name="20% - Акцент2 6 4 2" xfId="3297"/>
    <cellStyle name="20% - Акцент2 6 4 2 2" xfId="3298"/>
    <cellStyle name="20% - Акцент2 6 4 2 2 2" xfId="3299"/>
    <cellStyle name="20% - Акцент2 6 4 2 3" xfId="3300"/>
    <cellStyle name="20% - Акцент2 6 4 3" xfId="3301"/>
    <cellStyle name="20% - Акцент2 6 4 3 2" xfId="3302"/>
    <cellStyle name="20% - Акцент2 6 4 4" xfId="3303"/>
    <cellStyle name="20% - Акцент2 6 5" xfId="3304"/>
    <cellStyle name="20% - Акцент2 6 5 2" xfId="3305"/>
    <cellStyle name="20% - Акцент2 6 5 2 2" xfId="3306"/>
    <cellStyle name="20% - Акцент2 6 5 3" xfId="3307"/>
    <cellStyle name="20% - Акцент2 6 6" xfId="3308"/>
    <cellStyle name="20% - Акцент2 6 6 2" xfId="3309"/>
    <cellStyle name="20% - Акцент2 6 7" xfId="3310"/>
    <cellStyle name="20% - Акцент2 60" xfId="3311"/>
    <cellStyle name="20% - Акцент2 60 2" xfId="3312"/>
    <cellStyle name="20% - Акцент2 60 2 2" xfId="3313"/>
    <cellStyle name="20% - Акцент2 60 3" xfId="3314"/>
    <cellStyle name="20% - Акцент2 61" xfId="3315"/>
    <cellStyle name="20% - Акцент2 61 2" xfId="3316"/>
    <cellStyle name="20% - Акцент2 61 2 2" xfId="3317"/>
    <cellStyle name="20% - Акцент2 61 3" xfId="3318"/>
    <cellStyle name="20% - Акцент2 62" xfId="3319"/>
    <cellStyle name="20% - Акцент2 62 2" xfId="3320"/>
    <cellStyle name="20% - Акцент2 62 2 2" xfId="3321"/>
    <cellStyle name="20% - Акцент2 62 3" xfId="3322"/>
    <cellStyle name="20% - Акцент2 63" xfId="3323"/>
    <cellStyle name="20% - Акцент2 63 2" xfId="3324"/>
    <cellStyle name="20% - Акцент2 63 2 2" xfId="3325"/>
    <cellStyle name="20% - Акцент2 63 3" xfId="3326"/>
    <cellStyle name="20% - Акцент2 64" xfId="3327"/>
    <cellStyle name="20% - Акцент2 64 2" xfId="3328"/>
    <cellStyle name="20% - Акцент2 64 2 2" xfId="3329"/>
    <cellStyle name="20% - Акцент2 64 3" xfId="3330"/>
    <cellStyle name="20% - Акцент2 65" xfId="3331"/>
    <cellStyle name="20% - Акцент2 65 2" xfId="3332"/>
    <cellStyle name="20% - Акцент2 65 2 2" xfId="3333"/>
    <cellStyle name="20% - Акцент2 65 3" xfId="3334"/>
    <cellStyle name="20% - Акцент2 66" xfId="3335"/>
    <cellStyle name="20% - Акцент2 66 2" xfId="3336"/>
    <cellStyle name="20% - Акцент2 66 2 2" xfId="3337"/>
    <cellStyle name="20% - Акцент2 66 3" xfId="3338"/>
    <cellStyle name="20% - Акцент2 67" xfId="3339"/>
    <cellStyle name="20% - Акцент2 67 2" xfId="3340"/>
    <cellStyle name="20% - Акцент2 67 2 2" xfId="3341"/>
    <cellStyle name="20% - Акцент2 67 3" xfId="3342"/>
    <cellStyle name="20% - Акцент2 68" xfId="3343"/>
    <cellStyle name="20% - Акцент2 68 2" xfId="3344"/>
    <cellStyle name="20% - Акцент2 68 2 2" xfId="3345"/>
    <cellStyle name="20% - Акцент2 68 3" xfId="3346"/>
    <cellStyle name="20% - Акцент2 69" xfId="3347"/>
    <cellStyle name="20% - Акцент2 69 2" xfId="3348"/>
    <cellStyle name="20% - Акцент2 69 2 2" xfId="3349"/>
    <cellStyle name="20% - Акцент2 69 3" xfId="3350"/>
    <cellStyle name="20% - Акцент2 7" xfId="3351"/>
    <cellStyle name="20% - Акцент2 7 2" xfId="3352"/>
    <cellStyle name="20% - Акцент2 7 2 2" xfId="3353"/>
    <cellStyle name="20% - Акцент2 7 2 2 2" xfId="3354"/>
    <cellStyle name="20% - Акцент2 7 2 2 2 2" xfId="3355"/>
    <cellStyle name="20% - Акцент2 7 2 2 2 2 2" xfId="3356"/>
    <cellStyle name="20% - Акцент2 7 2 2 2 2 2 2" xfId="3357"/>
    <cellStyle name="20% - Акцент2 7 2 2 2 2 3" xfId="3358"/>
    <cellStyle name="20% - Акцент2 7 2 2 2 3" xfId="3359"/>
    <cellStyle name="20% - Акцент2 7 2 2 2 3 2" xfId="3360"/>
    <cellStyle name="20% - Акцент2 7 2 2 2 4" xfId="3361"/>
    <cellStyle name="20% - Акцент2 7 2 2 3" xfId="3362"/>
    <cellStyle name="20% - Акцент2 7 2 2 3 2" xfId="3363"/>
    <cellStyle name="20% - Акцент2 7 2 2 3 2 2" xfId="3364"/>
    <cellStyle name="20% - Акцент2 7 2 2 3 3" xfId="3365"/>
    <cellStyle name="20% - Акцент2 7 2 2 4" xfId="3366"/>
    <cellStyle name="20% - Акцент2 7 2 2 4 2" xfId="3367"/>
    <cellStyle name="20% - Акцент2 7 2 2 5" xfId="3368"/>
    <cellStyle name="20% - Акцент2 7 2 3" xfId="3369"/>
    <cellStyle name="20% - Акцент2 7 2 3 2" xfId="3370"/>
    <cellStyle name="20% - Акцент2 7 2 3 2 2" xfId="3371"/>
    <cellStyle name="20% - Акцент2 7 2 3 2 2 2" xfId="3372"/>
    <cellStyle name="20% - Акцент2 7 2 3 2 3" xfId="3373"/>
    <cellStyle name="20% - Акцент2 7 2 3 3" xfId="3374"/>
    <cellStyle name="20% - Акцент2 7 2 3 3 2" xfId="3375"/>
    <cellStyle name="20% - Акцент2 7 2 3 4" xfId="3376"/>
    <cellStyle name="20% - Акцент2 7 2 4" xfId="3377"/>
    <cellStyle name="20% - Акцент2 7 2 4 2" xfId="3378"/>
    <cellStyle name="20% - Акцент2 7 2 4 2 2" xfId="3379"/>
    <cellStyle name="20% - Акцент2 7 2 4 3" xfId="3380"/>
    <cellStyle name="20% - Акцент2 7 2 5" xfId="3381"/>
    <cellStyle name="20% - Акцент2 7 2 5 2" xfId="3382"/>
    <cellStyle name="20% - Акцент2 7 2 6" xfId="3383"/>
    <cellStyle name="20% - Акцент2 7 3" xfId="3384"/>
    <cellStyle name="20% - Акцент2 7 3 2" xfId="3385"/>
    <cellStyle name="20% - Акцент2 7 3 2 2" xfId="3386"/>
    <cellStyle name="20% - Акцент2 7 3 2 2 2" xfId="3387"/>
    <cellStyle name="20% - Акцент2 7 3 2 2 2 2" xfId="3388"/>
    <cellStyle name="20% - Акцент2 7 3 2 2 3" xfId="3389"/>
    <cellStyle name="20% - Акцент2 7 3 2 3" xfId="3390"/>
    <cellStyle name="20% - Акцент2 7 3 2 3 2" xfId="3391"/>
    <cellStyle name="20% - Акцент2 7 3 2 4" xfId="3392"/>
    <cellStyle name="20% - Акцент2 7 3 3" xfId="3393"/>
    <cellStyle name="20% - Акцент2 7 3 3 2" xfId="3394"/>
    <cellStyle name="20% - Акцент2 7 3 3 2 2" xfId="3395"/>
    <cellStyle name="20% - Акцент2 7 3 3 3" xfId="3396"/>
    <cellStyle name="20% - Акцент2 7 3 4" xfId="3397"/>
    <cellStyle name="20% - Акцент2 7 3 4 2" xfId="3398"/>
    <cellStyle name="20% - Акцент2 7 3 5" xfId="3399"/>
    <cellStyle name="20% - Акцент2 7 4" xfId="3400"/>
    <cellStyle name="20% - Акцент2 7 4 2" xfId="3401"/>
    <cellStyle name="20% - Акцент2 7 4 2 2" xfId="3402"/>
    <cellStyle name="20% - Акцент2 7 4 2 2 2" xfId="3403"/>
    <cellStyle name="20% - Акцент2 7 4 2 3" xfId="3404"/>
    <cellStyle name="20% - Акцент2 7 4 3" xfId="3405"/>
    <cellStyle name="20% - Акцент2 7 4 3 2" xfId="3406"/>
    <cellStyle name="20% - Акцент2 7 4 4" xfId="3407"/>
    <cellStyle name="20% - Акцент2 7 5" xfId="3408"/>
    <cellStyle name="20% - Акцент2 7 5 2" xfId="3409"/>
    <cellStyle name="20% - Акцент2 7 5 2 2" xfId="3410"/>
    <cellStyle name="20% - Акцент2 7 5 3" xfId="3411"/>
    <cellStyle name="20% - Акцент2 7 6" xfId="3412"/>
    <cellStyle name="20% - Акцент2 7 6 2" xfId="3413"/>
    <cellStyle name="20% - Акцент2 7 7" xfId="3414"/>
    <cellStyle name="20% - Акцент2 70" xfId="3415"/>
    <cellStyle name="20% - Акцент2 70 2" xfId="3416"/>
    <cellStyle name="20% - Акцент2 70 2 2" xfId="3417"/>
    <cellStyle name="20% - Акцент2 70 3" xfId="3418"/>
    <cellStyle name="20% - Акцент2 71" xfId="3419"/>
    <cellStyle name="20% - Акцент2 71 2" xfId="3420"/>
    <cellStyle name="20% - Акцент2 71 2 2" xfId="3421"/>
    <cellStyle name="20% - Акцент2 71 3" xfId="3422"/>
    <cellStyle name="20% - Акцент2 72" xfId="3423"/>
    <cellStyle name="20% - Акцент2 72 2" xfId="3424"/>
    <cellStyle name="20% - Акцент2 72 2 2" xfId="3425"/>
    <cellStyle name="20% - Акцент2 72 3" xfId="3426"/>
    <cellStyle name="20% - Акцент2 73" xfId="3427"/>
    <cellStyle name="20% - Акцент2 73 2" xfId="3428"/>
    <cellStyle name="20% - Акцент2 73 2 2" xfId="3429"/>
    <cellStyle name="20% - Акцент2 73 3" xfId="3430"/>
    <cellStyle name="20% - Акцент2 74" xfId="3431"/>
    <cellStyle name="20% - Акцент2 74 2" xfId="3432"/>
    <cellStyle name="20% - Акцент2 74 2 2" xfId="3433"/>
    <cellStyle name="20% - Акцент2 74 3" xfId="3434"/>
    <cellStyle name="20% - Акцент2 75" xfId="3435"/>
    <cellStyle name="20% - Акцент2 75 2" xfId="3436"/>
    <cellStyle name="20% - Акцент2 75 2 2" xfId="3437"/>
    <cellStyle name="20% - Акцент2 75 3" xfId="3438"/>
    <cellStyle name="20% - Акцент2 76" xfId="3439"/>
    <cellStyle name="20% - Акцент2 76 2" xfId="3440"/>
    <cellStyle name="20% - Акцент2 76 2 2" xfId="3441"/>
    <cellStyle name="20% - Акцент2 76 3" xfId="3442"/>
    <cellStyle name="20% - Акцент2 77" xfId="3443"/>
    <cellStyle name="20% - Акцент2 77 2" xfId="3444"/>
    <cellStyle name="20% - Акцент2 77 2 2" xfId="3445"/>
    <cellStyle name="20% - Акцент2 77 3" xfId="3446"/>
    <cellStyle name="20% - Акцент2 78" xfId="3447"/>
    <cellStyle name="20% - Акцент2 78 2" xfId="3448"/>
    <cellStyle name="20% - Акцент2 78 2 2" xfId="3449"/>
    <cellStyle name="20% - Акцент2 78 3" xfId="3450"/>
    <cellStyle name="20% - Акцент2 79" xfId="3451"/>
    <cellStyle name="20% - Акцент2 79 2" xfId="3452"/>
    <cellStyle name="20% - Акцент2 79 2 2" xfId="3453"/>
    <cellStyle name="20% - Акцент2 79 3" xfId="3454"/>
    <cellStyle name="20% - Акцент2 8" xfId="3455"/>
    <cellStyle name="20% - Акцент2 8 2" xfId="3456"/>
    <cellStyle name="20% - Акцент2 8 2 2" xfId="3457"/>
    <cellStyle name="20% - Акцент2 8 2 2 2" xfId="3458"/>
    <cellStyle name="20% - Акцент2 8 2 2 2 2" xfId="3459"/>
    <cellStyle name="20% - Акцент2 8 2 2 2 2 2" xfId="3460"/>
    <cellStyle name="20% - Акцент2 8 2 2 2 2 2 2" xfId="3461"/>
    <cellStyle name="20% - Акцент2 8 2 2 2 2 3" xfId="3462"/>
    <cellStyle name="20% - Акцент2 8 2 2 2 3" xfId="3463"/>
    <cellStyle name="20% - Акцент2 8 2 2 2 3 2" xfId="3464"/>
    <cellStyle name="20% - Акцент2 8 2 2 2 4" xfId="3465"/>
    <cellStyle name="20% - Акцент2 8 2 2 3" xfId="3466"/>
    <cellStyle name="20% - Акцент2 8 2 2 3 2" xfId="3467"/>
    <cellStyle name="20% - Акцент2 8 2 2 3 2 2" xfId="3468"/>
    <cellStyle name="20% - Акцент2 8 2 2 3 3" xfId="3469"/>
    <cellStyle name="20% - Акцент2 8 2 2 4" xfId="3470"/>
    <cellStyle name="20% - Акцент2 8 2 2 4 2" xfId="3471"/>
    <cellStyle name="20% - Акцент2 8 2 2 5" xfId="3472"/>
    <cellStyle name="20% - Акцент2 8 2 3" xfId="3473"/>
    <cellStyle name="20% - Акцент2 8 2 3 2" xfId="3474"/>
    <cellStyle name="20% - Акцент2 8 2 3 2 2" xfId="3475"/>
    <cellStyle name="20% - Акцент2 8 2 3 2 2 2" xfId="3476"/>
    <cellStyle name="20% - Акцент2 8 2 3 2 3" xfId="3477"/>
    <cellStyle name="20% - Акцент2 8 2 3 3" xfId="3478"/>
    <cellStyle name="20% - Акцент2 8 2 3 3 2" xfId="3479"/>
    <cellStyle name="20% - Акцент2 8 2 3 4" xfId="3480"/>
    <cellStyle name="20% - Акцент2 8 2 4" xfId="3481"/>
    <cellStyle name="20% - Акцент2 8 2 4 2" xfId="3482"/>
    <cellStyle name="20% - Акцент2 8 2 4 2 2" xfId="3483"/>
    <cellStyle name="20% - Акцент2 8 2 4 3" xfId="3484"/>
    <cellStyle name="20% - Акцент2 8 2 5" xfId="3485"/>
    <cellStyle name="20% - Акцент2 8 2 5 2" xfId="3486"/>
    <cellStyle name="20% - Акцент2 8 2 6" xfId="3487"/>
    <cellStyle name="20% - Акцент2 8 3" xfId="3488"/>
    <cellStyle name="20% - Акцент2 8 3 2" xfId="3489"/>
    <cellStyle name="20% - Акцент2 8 3 2 2" xfId="3490"/>
    <cellStyle name="20% - Акцент2 8 3 2 2 2" xfId="3491"/>
    <cellStyle name="20% - Акцент2 8 3 2 2 2 2" xfId="3492"/>
    <cellStyle name="20% - Акцент2 8 3 2 2 3" xfId="3493"/>
    <cellStyle name="20% - Акцент2 8 3 2 3" xfId="3494"/>
    <cellStyle name="20% - Акцент2 8 3 2 3 2" xfId="3495"/>
    <cellStyle name="20% - Акцент2 8 3 2 4" xfId="3496"/>
    <cellStyle name="20% - Акцент2 8 3 3" xfId="3497"/>
    <cellStyle name="20% - Акцент2 8 3 3 2" xfId="3498"/>
    <cellStyle name="20% - Акцент2 8 3 3 2 2" xfId="3499"/>
    <cellStyle name="20% - Акцент2 8 3 3 3" xfId="3500"/>
    <cellStyle name="20% - Акцент2 8 3 4" xfId="3501"/>
    <cellStyle name="20% - Акцент2 8 3 4 2" xfId="3502"/>
    <cellStyle name="20% - Акцент2 8 3 5" xfId="3503"/>
    <cellStyle name="20% - Акцент2 8 4" xfId="3504"/>
    <cellStyle name="20% - Акцент2 8 4 2" xfId="3505"/>
    <cellStyle name="20% - Акцент2 8 4 2 2" xfId="3506"/>
    <cellStyle name="20% - Акцент2 8 4 2 2 2" xfId="3507"/>
    <cellStyle name="20% - Акцент2 8 4 2 3" xfId="3508"/>
    <cellStyle name="20% - Акцент2 8 4 3" xfId="3509"/>
    <cellStyle name="20% - Акцент2 8 4 3 2" xfId="3510"/>
    <cellStyle name="20% - Акцент2 8 4 4" xfId="3511"/>
    <cellStyle name="20% - Акцент2 8 5" xfId="3512"/>
    <cellStyle name="20% - Акцент2 8 5 2" xfId="3513"/>
    <cellStyle name="20% - Акцент2 8 5 2 2" xfId="3514"/>
    <cellStyle name="20% - Акцент2 8 5 3" xfId="3515"/>
    <cellStyle name="20% - Акцент2 8 6" xfId="3516"/>
    <cellStyle name="20% - Акцент2 8 6 2" xfId="3517"/>
    <cellStyle name="20% - Акцент2 8 7" xfId="3518"/>
    <cellStyle name="20% - Акцент2 80" xfId="3519"/>
    <cellStyle name="20% - Акцент2 80 2" xfId="3520"/>
    <cellStyle name="20% - Акцент2 80 2 2" xfId="3521"/>
    <cellStyle name="20% - Акцент2 80 3" xfId="3522"/>
    <cellStyle name="20% - Акцент2 81" xfId="3523"/>
    <cellStyle name="20% - Акцент2 81 2" xfId="3524"/>
    <cellStyle name="20% - Акцент2 81 2 2" xfId="3525"/>
    <cellStyle name="20% - Акцент2 81 3" xfId="3526"/>
    <cellStyle name="20% - Акцент2 82" xfId="3527"/>
    <cellStyle name="20% - Акцент2 82 2" xfId="3528"/>
    <cellStyle name="20% - Акцент2 82 2 2" xfId="3529"/>
    <cellStyle name="20% - Акцент2 82 3" xfId="3530"/>
    <cellStyle name="20% - Акцент2 83" xfId="3531"/>
    <cellStyle name="20% - Акцент2 83 2" xfId="3532"/>
    <cellStyle name="20% - Акцент2 83 2 2" xfId="3533"/>
    <cellStyle name="20% - Акцент2 83 3" xfId="3534"/>
    <cellStyle name="20% - Акцент2 84" xfId="3535"/>
    <cellStyle name="20% - Акцент2 84 2" xfId="3536"/>
    <cellStyle name="20% - Акцент2 84 2 2" xfId="3537"/>
    <cellStyle name="20% - Акцент2 84 3" xfId="3538"/>
    <cellStyle name="20% - Акцент2 85" xfId="3539"/>
    <cellStyle name="20% - Акцент2 85 2" xfId="3540"/>
    <cellStyle name="20% - Акцент2 85 2 2" xfId="3541"/>
    <cellStyle name="20% - Акцент2 85 3" xfId="3542"/>
    <cellStyle name="20% - Акцент2 86" xfId="3543"/>
    <cellStyle name="20% - Акцент2 86 2" xfId="3544"/>
    <cellStyle name="20% - Акцент2 86 2 2" xfId="3545"/>
    <cellStyle name="20% - Акцент2 86 3" xfId="3546"/>
    <cellStyle name="20% - Акцент2 87" xfId="3547"/>
    <cellStyle name="20% - Акцент2 87 2" xfId="3548"/>
    <cellStyle name="20% - Акцент2 87 2 2" xfId="3549"/>
    <cellStyle name="20% - Акцент2 87 3" xfId="3550"/>
    <cellStyle name="20% - Акцент2 88" xfId="3551"/>
    <cellStyle name="20% - Акцент2 88 2" xfId="3552"/>
    <cellStyle name="20% - Акцент2 88 2 2" xfId="3553"/>
    <cellStyle name="20% - Акцент2 88 3" xfId="3554"/>
    <cellStyle name="20% - Акцент2 89" xfId="3555"/>
    <cellStyle name="20% - Акцент2 89 2" xfId="3556"/>
    <cellStyle name="20% - Акцент2 89 2 2" xfId="3557"/>
    <cellStyle name="20% - Акцент2 89 3" xfId="3558"/>
    <cellStyle name="20% - Акцент2 9" xfId="3559"/>
    <cellStyle name="20% - Акцент2 9 2" xfId="3560"/>
    <cellStyle name="20% - Акцент2 9 2 2" xfId="3561"/>
    <cellStyle name="20% - Акцент2 9 2 2 2" xfId="3562"/>
    <cellStyle name="20% - Акцент2 9 2 2 2 2" xfId="3563"/>
    <cellStyle name="20% - Акцент2 9 2 2 2 2 2" xfId="3564"/>
    <cellStyle name="20% - Акцент2 9 2 2 2 3" xfId="3565"/>
    <cellStyle name="20% - Акцент2 9 2 2 3" xfId="3566"/>
    <cellStyle name="20% - Акцент2 9 2 2 3 2" xfId="3567"/>
    <cellStyle name="20% - Акцент2 9 2 2 4" xfId="3568"/>
    <cellStyle name="20% - Акцент2 9 2 3" xfId="3569"/>
    <cellStyle name="20% - Акцент2 9 2 3 2" xfId="3570"/>
    <cellStyle name="20% - Акцент2 9 2 3 2 2" xfId="3571"/>
    <cellStyle name="20% - Акцент2 9 2 3 3" xfId="3572"/>
    <cellStyle name="20% - Акцент2 9 2 4" xfId="3573"/>
    <cellStyle name="20% - Акцент2 9 2 4 2" xfId="3574"/>
    <cellStyle name="20% - Акцент2 9 2 5" xfId="3575"/>
    <cellStyle name="20% - Акцент2 9 3" xfId="3576"/>
    <cellStyle name="20% - Акцент2 9 3 2" xfId="3577"/>
    <cellStyle name="20% - Акцент2 9 3 2 2" xfId="3578"/>
    <cellStyle name="20% - Акцент2 9 3 2 2 2" xfId="3579"/>
    <cellStyle name="20% - Акцент2 9 3 2 3" xfId="3580"/>
    <cellStyle name="20% - Акцент2 9 3 3" xfId="3581"/>
    <cellStyle name="20% - Акцент2 9 3 3 2" xfId="3582"/>
    <cellStyle name="20% - Акцент2 9 3 4" xfId="3583"/>
    <cellStyle name="20% - Акцент2 9 4" xfId="3584"/>
    <cellStyle name="20% - Акцент2 9 4 2" xfId="3585"/>
    <cellStyle name="20% - Акцент2 9 4 2 2" xfId="3586"/>
    <cellStyle name="20% - Акцент2 9 4 3" xfId="3587"/>
    <cellStyle name="20% - Акцент2 9 5" xfId="3588"/>
    <cellStyle name="20% - Акцент2 9 5 2" xfId="3589"/>
    <cellStyle name="20% - Акцент2 9 6" xfId="3590"/>
    <cellStyle name="20% - Акцент2 90" xfId="3591"/>
    <cellStyle name="20% - Акцент2 90 2" xfId="3592"/>
    <cellStyle name="20% - Акцент2 90 2 2" xfId="3593"/>
    <cellStyle name="20% - Акцент2 90 3" xfId="3594"/>
    <cellStyle name="20% - Акцент2 91" xfId="3595"/>
    <cellStyle name="20% - Акцент2 91 2" xfId="3596"/>
    <cellStyle name="20% - Акцент2 91 2 2" xfId="3597"/>
    <cellStyle name="20% - Акцент2 91 3" xfId="3598"/>
    <cellStyle name="20% - Акцент2 92" xfId="3599"/>
    <cellStyle name="20% - Акцент2 92 2" xfId="3600"/>
    <cellStyle name="20% - Акцент2 92 2 2" xfId="3601"/>
    <cellStyle name="20% - Акцент2 92 3" xfId="3602"/>
    <cellStyle name="20% - Акцент2 93" xfId="3603"/>
    <cellStyle name="20% - Акцент2 93 2" xfId="3604"/>
    <cellStyle name="20% - Акцент2 93 2 2" xfId="3605"/>
    <cellStyle name="20% - Акцент2 93 3" xfId="3606"/>
    <cellStyle name="20% - Акцент2 94" xfId="3607"/>
    <cellStyle name="20% - Акцент2 94 2" xfId="3608"/>
    <cellStyle name="20% - Акцент2 94 2 2" xfId="3609"/>
    <cellStyle name="20% - Акцент2 94 3" xfId="3610"/>
    <cellStyle name="20% - Акцент2 95" xfId="3611"/>
    <cellStyle name="20% - Акцент2 95 2" xfId="3612"/>
    <cellStyle name="20% - Акцент2 95 2 2" xfId="3613"/>
    <cellStyle name="20% - Акцент2 95 3" xfId="3614"/>
    <cellStyle name="20% - Акцент2 96" xfId="3615"/>
    <cellStyle name="20% - Акцент2 96 2" xfId="3616"/>
    <cellStyle name="20% - Акцент2 96 2 2" xfId="3617"/>
    <cellStyle name="20% - Акцент2 96 3" xfId="3618"/>
    <cellStyle name="20% - Акцент2 97" xfId="3619"/>
    <cellStyle name="20% - Акцент2 97 2" xfId="3620"/>
    <cellStyle name="20% - Акцент2 97 2 2" xfId="3621"/>
    <cellStyle name="20% - Акцент2 97 3" xfId="3622"/>
    <cellStyle name="20% - Акцент2 98" xfId="3623"/>
    <cellStyle name="20% - Акцент2 98 2" xfId="3624"/>
    <cellStyle name="20% - Акцент2 98 2 2" xfId="3625"/>
    <cellStyle name="20% - Акцент2 98 3" xfId="3626"/>
    <cellStyle name="20% - Акцент2 99" xfId="3627"/>
    <cellStyle name="20% - Акцент2 99 2" xfId="3628"/>
    <cellStyle name="20% - Акцент2 99 2 2" xfId="3629"/>
    <cellStyle name="20% - Акцент2 99 3" xfId="3630"/>
    <cellStyle name="20% - Акцент3 10" xfId="3631"/>
    <cellStyle name="20% - Акцент3 10 2" xfId="3632"/>
    <cellStyle name="20% - Акцент3 10 2 2" xfId="3633"/>
    <cellStyle name="20% - Акцент3 10 2 2 2" xfId="3634"/>
    <cellStyle name="20% - Акцент3 10 2 2 2 2" xfId="3635"/>
    <cellStyle name="20% - Акцент3 10 2 2 2 2 2" xfId="3636"/>
    <cellStyle name="20% - Акцент3 10 2 2 2 3" xfId="3637"/>
    <cellStyle name="20% - Акцент3 10 2 2 3" xfId="3638"/>
    <cellStyle name="20% - Акцент3 10 2 2 3 2" xfId="3639"/>
    <cellStyle name="20% - Акцент3 10 2 2 4" xfId="3640"/>
    <cellStyle name="20% - Акцент3 10 2 3" xfId="3641"/>
    <cellStyle name="20% - Акцент3 10 2 3 2" xfId="3642"/>
    <cellStyle name="20% - Акцент3 10 2 3 2 2" xfId="3643"/>
    <cellStyle name="20% - Акцент3 10 2 3 3" xfId="3644"/>
    <cellStyle name="20% - Акцент3 10 2 4" xfId="3645"/>
    <cellStyle name="20% - Акцент3 10 2 4 2" xfId="3646"/>
    <cellStyle name="20% - Акцент3 10 2 5" xfId="3647"/>
    <cellStyle name="20% - Акцент3 10 3" xfId="3648"/>
    <cellStyle name="20% - Акцент3 10 3 2" xfId="3649"/>
    <cellStyle name="20% - Акцент3 10 3 2 2" xfId="3650"/>
    <cellStyle name="20% - Акцент3 10 3 2 2 2" xfId="3651"/>
    <cellStyle name="20% - Акцент3 10 3 2 3" xfId="3652"/>
    <cellStyle name="20% - Акцент3 10 3 3" xfId="3653"/>
    <cellStyle name="20% - Акцент3 10 3 3 2" xfId="3654"/>
    <cellStyle name="20% - Акцент3 10 3 4" xfId="3655"/>
    <cellStyle name="20% - Акцент3 10 4" xfId="3656"/>
    <cellStyle name="20% - Акцент3 10 4 2" xfId="3657"/>
    <cellStyle name="20% - Акцент3 10 4 2 2" xfId="3658"/>
    <cellStyle name="20% - Акцент3 10 4 3" xfId="3659"/>
    <cellStyle name="20% - Акцент3 10 5" xfId="3660"/>
    <cellStyle name="20% - Акцент3 10 5 2" xfId="3661"/>
    <cellStyle name="20% - Акцент3 10 6" xfId="3662"/>
    <cellStyle name="20% - Акцент3 100" xfId="3663"/>
    <cellStyle name="20% - Акцент3 100 2" xfId="3664"/>
    <cellStyle name="20% - Акцент3 100 2 2" xfId="3665"/>
    <cellStyle name="20% - Акцент3 100 3" xfId="3666"/>
    <cellStyle name="20% - Акцент3 101" xfId="3667"/>
    <cellStyle name="20% - Акцент3 101 2" xfId="3668"/>
    <cellStyle name="20% - Акцент3 102" xfId="3669"/>
    <cellStyle name="20% - Акцент3 102 2" xfId="3670"/>
    <cellStyle name="20% - Акцент3 103" xfId="3671"/>
    <cellStyle name="20% - Акцент3 103 2" xfId="3672"/>
    <cellStyle name="20% - Акцент3 104" xfId="3673"/>
    <cellStyle name="20% - Акцент3 104 2" xfId="3674"/>
    <cellStyle name="20% - Акцент3 105" xfId="3675"/>
    <cellStyle name="20% - Акцент3 105 2" xfId="3676"/>
    <cellStyle name="20% - Акцент3 106" xfId="3677"/>
    <cellStyle name="20% - Акцент3 106 2" xfId="3678"/>
    <cellStyle name="20% - Акцент3 107" xfId="3679"/>
    <cellStyle name="20% - Акцент3 107 2" xfId="3680"/>
    <cellStyle name="20% - Акцент3 108" xfId="3681"/>
    <cellStyle name="20% - Акцент3 108 2" xfId="3682"/>
    <cellStyle name="20% - Акцент3 109" xfId="3683"/>
    <cellStyle name="20% - Акцент3 109 2" xfId="3684"/>
    <cellStyle name="20% - Акцент3 11" xfId="3685"/>
    <cellStyle name="20% - Акцент3 11 2" xfId="3686"/>
    <cellStyle name="20% - Акцент3 11 2 2" xfId="3687"/>
    <cellStyle name="20% - Акцент3 11 2 2 2" xfId="3688"/>
    <cellStyle name="20% - Акцент3 11 2 2 2 2" xfId="3689"/>
    <cellStyle name="20% - Акцент3 11 2 2 2 2 2" xfId="3690"/>
    <cellStyle name="20% - Акцент3 11 2 2 2 3" xfId="3691"/>
    <cellStyle name="20% - Акцент3 11 2 2 3" xfId="3692"/>
    <cellStyle name="20% - Акцент3 11 2 2 3 2" xfId="3693"/>
    <cellStyle name="20% - Акцент3 11 2 2 4" xfId="3694"/>
    <cellStyle name="20% - Акцент3 11 2 3" xfId="3695"/>
    <cellStyle name="20% - Акцент3 11 2 3 2" xfId="3696"/>
    <cellStyle name="20% - Акцент3 11 2 3 2 2" xfId="3697"/>
    <cellStyle name="20% - Акцент3 11 2 3 3" xfId="3698"/>
    <cellStyle name="20% - Акцент3 11 2 4" xfId="3699"/>
    <cellStyle name="20% - Акцент3 11 2 4 2" xfId="3700"/>
    <cellStyle name="20% - Акцент3 11 2 5" xfId="3701"/>
    <cellStyle name="20% - Акцент3 11 3" xfId="3702"/>
    <cellStyle name="20% - Акцент3 11 3 2" xfId="3703"/>
    <cellStyle name="20% - Акцент3 11 3 2 2" xfId="3704"/>
    <cellStyle name="20% - Акцент3 11 3 2 2 2" xfId="3705"/>
    <cellStyle name="20% - Акцент3 11 3 2 3" xfId="3706"/>
    <cellStyle name="20% - Акцент3 11 3 3" xfId="3707"/>
    <cellStyle name="20% - Акцент3 11 3 3 2" xfId="3708"/>
    <cellStyle name="20% - Акцент3 11 3 4" xfId="3709"/>
    <cellStyle name="20% - Акцент3 11 4" xfId="3710"/>
    <cellStyle name="20% - Акцент3 11 4 2" xfId="3711"/>
    <cellStyle name="20% - Акцент3 11 4 2 2" xfId="3712"/>
    <cellStyle name="20% - Акцент3 11 4 3" xfId="3713"/>
    <cellStyle name="20% - Акцент3 11 5" xfId="3714"/>
    <cellStyle name="20% - Акцент3 11 5 2" xfId="3715"/>
    <cellStyle name="20% - Акцент3 11 6" xfId="3716"/>
    <cellStyle name="20% - Акцент3 110" xfId="3717"/>
    <cellStyle name="20% - Акцент3 110 2" xfId="3718"/>
    <cellStyle name="20% - Акцент3 111" xfId="3719"/>
    <cellStyle name="20% - Акцент3 111 2" xfId="3720"/>
    <cellStyle name="20% - Акцент3 112" xfId="3721"/>
    <cellStyle name="20% - Акцент3 113" xfId="3722"/>
    <cellStyle name="20% - Акцент3 114" xfId="3723"/>
    <cellStyle name="20% - Акцент3 115" xfId="3724"/>
    <cellStyle name="20% - Акцент3 116" xfId="3725"/>
    <cellStyle name="20% - Акцент3 117" xfId="3726"/>
    <cellStyle name="20% - Акцент3 118" xfId="3727"/>
    <cellStyle name="20% - Акцент3 119" xfId="3728"/>
    <cellStyle name="20% - Акцент3 12" xfId="3729"/>
    <cellStyle name="20% - Акцент3 12 2" xfId="3730"/>
    <cellStyle name="20% - Акцент3 12 2 2" xfId="3731"/>
    <cellStyle name="20% - Акцент3 12 2 2 2" xfId="3732"/>
    <cellStyle name="20% - Акцент3 12 2 2 2 2" xfId="3733"/>
    <cellStyle name="20% - Акцент3 12 2 2 2 2 2" xfId="3734"/>
    <cellStyle name="20% - Акцент3 12 2 2 2 3" xfId="3735"/>
    <cellStyle name="20% - Акцент3 12 2 2 3" xfId="3736"/>
    <cellStyle name="20% - Акцент3 12 2 2 3 2" xfId="3737"/>
    <cellStyle name="20% - Акцент3 12 2 2 4" xfId="3738"/>
    <cellStyle name="20% - Акцент3 12 2 3" xfId="3739"/>
    <cellStyle name="20% - Акцент3 12 2 3 2" xfId="3740"/>
    <cellStyle name="20% - Акцент3 12 2 3 2 2" xfId="3741"/>
    <cellStyle name="20% - Акцент3 12 2 3 3" xfId="3742"/>
    <cellStyle name="20% - Акцент3 12 2 4" xfId="3743"/>
    <cellStyle name="20% - Акцент3 12 2 4 2" xfId="3744"/>
    <cellStyle name="20% - Акцент3 12 2 5" xfId="3745"/>
    <cellStyle name="20% - Акцент3 12 3" xfId="3746"/>
    <cellStyle name="20% - Акцент3 12 3 2" xfId="3747"/>
    <cellStyle name="20% - Акцент3 12 3 2 2" xfId="3748"/>
    <cellStyle name="20% - Акцент3 12 3 2 2 2" xfId="3749"/>
    <cellStyle name="20% - Акцент3 12 3 2 3" xfId="3750"/>
    <cellStyle name="20% - Акцент3 12 3 3" xfId="3751"/>
    <cellStyle name="20% - Акцент3 12 3 3 2" xfId="3752"/>
    <cellStyle name="20% - Акцент3 12 3 4" xfId="3753"/>
    <cellStyle name="20% - Акцент3 12 4" xfId="3754"/>
    <cellStyle name="20% - Акцент3 12 4 2" xfId="3755"/>
    <cellStyle name="20% - Акцент3 12 4 2 2" xfId="3756"/>
    <cellStyle name="20% - Акцент3 12 4 3" xfId="3757"/>
    <cellStyle name="20% - Акцент3 12 5" xfId="3758"/>
    <cellStyle name="20% - Акцент3 12 5 2" xfId="3759"/>
    <cellStyle name="20% - Акцент3 12 6" xfId="3760"/>
    <cellStyle name="20% - Акцент3 120" xfId="3761"/>
    <cellStyle name="20% - Акцент3 121" xfId="3762"/>
    <cellStyle name="20% - Акцент3 122" xfId="3763"/>
    <cellStyle name="20% - Акцент3 123" xfId="3764"/>
    <cellStyle name="20% - Акцент3 124" xfId="3765"/>
    <cellStyle name="20% - Акцент3 125" xfId="3766"/>
    <cellStyle name="20% - Акцент3 126" xfId="3767"/>
    <cellStyle name="20% - Акцент3 127" xfId="3768"/>
    <cellStyle name="20% - Акцент3 128" xfId="3769"/>
    <cellStyle name="20% - Акцент3 129" xfId="3770"/>
    <cellStyle name="20% - Акцент3 13" xfId="3771"/>
    <cellStyle name="20% - Акцент3 13 2" xfId="3772"/>
    <cellStyle name="20% - Акцент3 13 2 2" xfId="3773"/>
    <cellStyle name="20% - Акцент3 13 2 2 2" xfId="3774"/>
    <cellStyle name="20% - Акцент3 13 2 2 2 2" xfId="3775"/>
    <cellStyle name="20% - Акцент3 13 2 2 3" xfId="3776"/>
    <cellStyle name="20% - Акцент3 13 2 3" xfId="3777"/>
    <cellStyle name="20% - Акцент3 13 2 3 2" xfId="3778"/>
    <cellStyle name="20% - Акцент3 13 2 4" xfId="3779"/>
    <cellStyle name="20% - Акцент3 13 3" xfId="3780"/>
    <cellStyle name="20% - Акцент3 13 3 2" xfId="3781"/>
    <cellStyle name="20% - Акцент3 13 3 2 2" xfId="3782"/>
    <cellStyle name="20% - Акцент3 13 3 3" xfId="3783"/>
    <cellStyle name="20% - Акцент3 13 4" xfId="3784"/>
    <cellStyle name="20% - Акцент3 13 4 2" xfId="3785"/>
    <cellStyle name="20% - Акцент3 13 5" xfId="3786"/>
    <cellStyle name="20% - Акцент3 130" xfId="3787"/>
    <cellStyle name="20% - Акцент3 131" xfId="3788"/>
    <cellStyle name="20% - Акцент3 132" xfId="3789"/>
    <cellStyle name="20% - Акцент3 133" xfId="3790"/>
    <cellStyle name="20% - Акцент3 134" xfId="3791"/>
    <cellStyle name="20% - Акцент3 135" xfId="3792"/>
    <cellStyle name="20% - Акцент3 136" xfId="3793"/>
    <cellStyle name="20% - Акцент3 137" xfId="3794"/>
    <cellStyle name="20% - Акцент3 138" xfId="3795"/>
    <cellStyle name="20% - Акцент3 139" xfId="3796"/>
    <cellStyle name="20% - Акцент3 14" xfId="3797"/>
    <cellStyle name="20% - Акцент3 14 2" xfId="3798"/>
    <cellStyle name="20% - Акцент3 14 2 2" xfId="3799"/>
    <cellStyle name="20% - Акцент3 14 2 2 2" xfId="3800"/>
    <cellStyle name="20% - Акцент3 14 2 2 2 2" xfId="3801"/>
    <cellStyle name="20% - Акцент3 14 2 2 3" xfId="3802"/>
    <cellStyle name="20% - Акцент3 14 2 3" xfId="3803"/>
    <cellStyle name="20% - Акцент3 14 2 3 2" xfId="3804"/>
    <cellStyle name="20% - Акцент3 14 2 4" xfId="3805"/>
    <cellStyle name="20% - Акцент3 14 3" xfId="3806"/>
    <cellStyle name="20% - Акцент3 14 3 2" xfId="3807"/>
    <cellStyle name="20% - Акцент3 14 3 2 2" xfId="3808"/>
    <cellStyle name="20% - Акцент3 14 3 3" xfId="3809"/>
    <cellStyle name="20% - Акцент3 14 4" xfId="3810"/>
    <cellStyle name="20% - Акцент3 14 4 2" xfId="3811"/>
    <cellStyle name="20% - Акцент3 14 5" xfId="3812"/>
    <cellStyle name="20% - Акцент3 140" xfId="3813"/>
    <cellStyle name="20% - Акцент3 141" xfId="3814"/>
    <cellStyle name="20% - Акцент3 142" xfId="3815"/>
    <cellStyle name="20% - Акцент3 143" xfId="3816"/>
    <cellStyle name="20% - Акцент3 144" xfId="3817"/>
    <cellStyle name="20% - Акцент3 145" xfId="3818"/>
    <cellStyle name="20% - Акцент3 146" xfId="3819"/>
    <cellStyle name="20% - Акцент3 15" xfId="3820"/>
    <cellStyle name="20% - Акцент3 15 2" xfId="3821"/>
    <cellStyle name="20% - Акцент3 15 2 2" xfId="3822"/>
    <cellStyle name="20% - Акцент3 15 2 2 2" xfId="3823"/>
    <cellStyle name="20% - Акцент3 15 2 2 2 2" xfId="3824"/>
    <cellStyle name="20% - Акцент3 15 2 2 3" xfId="3825"/>
    <cellStyle name="20% - Акцент3 15 2 3" xfId="3826"/>
    <cellStyle name="20% - Акцент3 15 2 3 2" xfId="3827"/>
    <cellStyle name="20% - Акцент3 15 2 4" xfId="3828"/>
    <cellStyle name="20% - Акцент3 15 3" xfId="3829"/>
    <cellStyle name="20% - Акцент3 15 3 2" xfId="3830"/>
    <cellStyle name="20% - Акцент3 15 3 2 2" xfId="3831"/>
    <cellStyle name="20% - Акцент3 15 3 3" xfId="3832"/>
    <cellStyle name="20% - Акцент3 15 4" xfId="3833"/>
    <cellStyle name="20% - Акцент3 15 4 2" xfId="3834"/>
    <cellStyle name="20% - Акцент3 15 5" xfId="3835"/>
    <cellStyle name="20% - Акцент3 16" xfId="3836"/>
    <cellStyle name="20% - Акцент3 16 2" xfId="3837"/>
    <cellStyle name="20% - Акцент3 16 2 2" xfId="3838"/>
    <cellStyle name="20% - Акцент3 16 2 2 2" xfId="3839"/>
    <cellStyle name="20% - Акцент3 16 2 2 2 2" xfId="3840"/>
    <cellStyle name="20% - Акцент3 16 2 2 3" xfId="3841"/>
    <cellStyle name="20% - Акцент3 16 2 3" xfId="3842"/>
    <cellStyle name="20% - Акцент3 16 2 3 2" xfId="3843"/>
    <cellStyle name="20% - Акцент3 16 2 4" xfId="3844"/>
    <cellStyle name="20% - Акцент3 16 3" xfId="3845"/>
    <cellStyle name="20% - Акцент3 16 3 2" xfId="3846"/>
    <cellStyle name="20% - Акцент3 16 3 2 2" xfId="3847"/>
    <cellStyle name="20% - Акцент3 16 3 3" xfId="3848"/>
    <cellStyle name="20% - Акцент3 16 4" xfId="3849"/>
    <cellStyle name="20% - Акцент3 16 4 2" xfId="3850"/>
    <cellStyle name="20% - Акцент3 16 5" xfId="3851"/>
    <cellStyle name="20% - Акцент3 17" xfId="3852"/>
    <cellStyle name="20% - Акцент3 17 2" xfId="3853"/>
    <cellStyle name="20% - Акцент3 17 2 2" xfId="3854"/>
    <cellStyle name="20% - Акцент3 17 2 2 2" xfId="3855"/>
    <cellStyle name="20% - Акцент3 17 2 2 2 2" xfId="3856"/>
    <cellStyle name="20% - Акцент3 17 2 2 3" xfId="3857"/>
    <cellStyle name="20% - Акцент3 17 2 3" xfId="3858"/>
    <cellStyle name="20% - Акцент3 17 2 3 2" xfId="3859"/>
    <cellStyle name="20% - Акцент3 17 2 4" xfId="3860"/>
    <cellStyle name="20% - Акцент3 17 3" xfId="3861"/>
    <cellStyle name="20% - Акцент3 17 3 2" xfId="3862"/>
    <cellStyle name="20% - Акцент3 17 3 2 2" xfId="3863"/>
    <cellStyle name="20% - Акцент3 17 3 3" xfId="3864"/>
    <cellStyle name="20% - Акцент3 17 4" xfId="3865"/>
    <cellStyle name="20% - Акцент3 17 4 2" xfId="3866"/>
    <cellStyle name="20% - Акцент3 17 5" xfId="3867"/>
    <cellStyle name="20% - Акцент3 18" xfId="3868"/>
    <cellStyle name="20% - Акцент3 18 2" xfId="3869"/>
    <cellStyle name="20% - Акцент3 18 2 2" xfId="3870"/>
    <cellStyle name="20% - Акцент3 18 2 2 2" xfId="3871"/>
    <cellStyle name="20% - Акцент3 18 2 2 2 2" xfId="3872"/>
    <cellStyle name="20% - Акцент3 18 2 2 3" xfId="3873"/>
    <cellStyle name="20% - Акцент3 18 2 3" xfId="3874"/>
    <cellStyle name="20% - Акцент3 18 2 3 2" xfId="3875"/>
    <cellStyle name="20% - Акцент3 18 2 4" xfId="3876"/>
    <cellStyle name="20% - Акцент3 18 3" xfId="3877"/>
    <cellStyle name="20% - Акцент3 18 3 2" xfId="3878"/>
    <cellStyle name="20% - Акцент3 18 3 2 2" xfId="3879"/>
    <cellStyle name="20% - Акцент3 18 3 3" xfId="3880"/>
    <cellStyle name="20% - Акцент3 18 4" xfId="3881"/>
    <cellStyle name="20% - Акцент3 18 4 2" xfId="3882"/>
    <cellStyle name="20% - Акцент3 18 5" xfId="3883"/>
    <cellStyle name="20% - Акцент3 19" xfId="3884"/>
    <cellStyle name="20% - Акцент3 19 2" xfId="3885"/>
    <cellStyle name="20% - Акцент3 19 2 2" xfId="3886"/>
    <cellStyle name="20% - Акцент3 19 2 2 2" xfId="3887"/>
    <cellStyle name="20% - Акцент3 19 2 3" xfId="3888"/>
    <cellStyle name="20% - Акцент3 19 3" xfId="3889"/>
    <cellStyle name="20% - Акцент3 19 3 2" xfId="3890"/>
    <cellStyle name="20% - Акцент3 19 4" xfId="3891"/>
    <cellStyle name="20% - Акцент3 2" xfId="3892"/>
    <cellStyle name="20% — акцент3 2" xfId="3893"/>
    <cellStyle name="20% - Акцент3 2 2" xfId="3894"/>
    <cellStyle name="20% - Акцент3 2 2 2" xfId="3895"/>
    <cellStyle name="20% - Акцент3 2 2 2 2" xfId="3896"/>
    <cellStyle name="20% - Акцент3 2 2 2 2 2" xfId="3897"/>
    <cellStyle name="20% - Акцент3 2 2 2 2 2 2" xfId="3898"/>
    <cellStyle name="20% - Акцент3 2 2 2 2 2 2 2" xfId="3899"/>
    <cellStyle name="20% - Акцент3 2 2 2 2 2 3" xfId="3900"/>
    <cellStyle name="20% - Акцент3 2 2 2 2 3" xfId="3901"/>
    <cellStyle name="20% - Акцент3 2 2 2 2 3 2" xfId="3902"/>
    <cellStyle name="20% - Акцент3 2 2 2 2 4" xfId="3903"/>
    <cellStyle name="20% - Акцент3 2 2 2 3" xfId="3904"/>
    <cellStyle name="20% - Акцент3 2 2 2 3 2" xfId="3905"/>
    <cellStyle name="20% - Акцент3 2 2 2 3 2 2" xfId="3906"/>
    <cellStyle name="20% - Акцент3 2 2 2 3 3" xfId="3907"/>
    <cellStyle name="20% - Акцент3 2 2 2 4" xfId="3908"/>
    <cellStyle name="20% - Акцент3 2 2 2 4 2" xfId="3909"/>
    <cellStyle name="20% - Акцент3 2 2 2 5" xfId="3910"/>
    <cellStyle name="20% - Акцент3 2 2 3" xfId="3911"/>
    <cellStyle name="20% - Акцент3 2 2 3 2" xfId="3912"/>
    <cellStyle name="20% - Акцент3 2 2 3 2 2" xfId="3913"/>
    <cellStyle name="20% - Акцент3 2 2 3 2 2 2" xfId="3914"/>
    <cellStyle name="20% - Акцент3 2 2 3 2 3" xfId="3915"/>
    <cellStyle name="20% - Акцент3 2 2 3 3" xfId="3916"/>
    <cellStyle name="20% - Акцент3 2 2 3 3 2" xfId="3917"/>
    <cellStyle name="20% - Акцент3 2 2 3 4" xfId="3918"/>
    <cellStyle name="20% - Акцент3 2 2 4" xfId="3919"/>
    <cellStyle name="20% - Акцент3 2 2 4 2" xfId="3920"/>
    <cellStyle name="20% - Акцент3 2 2 4 2 2" xfId="3921"/>
    <cellStyle name="20% - Акцент3 2 2 4 3" xfId="3922"/>
    <cellStyle name="20% - Акцент3 2 2 5" xfId="3923"/>
    <cellStyle name="20% - Акцент3 2 2 5 2" xfId="3924"/>
    <cellStyle name="20% - Акцент3 2 2 6" xfId="3925"/>
    <cellStyle name="20% - Акцент3 2 3" xfId="3926"/>
    <cellStyle name="20% - Акцент3 2 4" xfId="3927"/>
    <cellStyle name="20% - Акцент3 2 4 2" xfId="3928"/>
    <cellStyle name="20% - Акцент3 2 4 2 2" xfId="3929"/>
    <cellStyle name="20% - Акцент3 2 4 2 2 2" xfId="3930"/>
    <cellStyle name="20% - Акцент3 2 4 2 2 2 2" xfId="3931"/>
    <cellStyle name="20% - Акцент3 2 4 2 2 3" xfId="3932"/>
    <cellStyle name="20% - Акцент3 2 4 2 3" xfId="3933"/>
    <cellStyle name="20% - Акцент3 2 4 2 3 2" xfId="3934"/>
    <cellStyle name="20% - Акцент3 2 4 2 4" xfId="3935"/>
    <cellStyle name="20% - Акцент3 2 4 3" xfId="3936"/>
    <cellStyle name="20% - Акцент3 2 4 3 2" xfId="3937"/>
    <cellStyle name="20% - Акцент3 2 4 3 2 2" xfId="3938"/>
    <cellStyle name="20% - Акцент3 2 4 3 3" xfId="3939"/>
    <cellStyle name="20% - Акцент3 2 4 4" xfId="3940"/>
    <cellStyle name="20% - Акцент3 2 4 4 2" xfId="3941"/>
    <cellStyle name="20% - Акцент3 2 4 5" xfId="3942"/>
    <cellStyle name="20% - Акцент3 2 5" xfId="3943"/>
    <cellStyle name="20% - Акцент3 2 6" xfId="3944"/>
    <cellStyle name="20% - Акцент3 2 7" xfId="3945"/>
    <cellStyle name="20% - Акцент3 2 8" xfId="3946"/>
    <cellStyle name="20% - Акцент3 20" xfId="3947"/>
    <cellStyle name="20% - Акцент3 20 2" xfId="3948"/>
    <cellStyle name="20% - Акцент3 20 2 2" xfId="3949"/>
    <cellStyle name="20% - Акцент3 20 2 2 2" xfId="3950"/>
    <cellStyle name="20% - Акцент3 20 2 3" xfId="3951"/>
    <cellStyle name="20% - Акцент3 20 3" xfId="3952"/>
    <cellStyle name="20% - Акцент3 20 3 2" xfId="3953"/>
    <cellStyle name="20% - Акцент3 20 4" xfId="3954"/>
    <cellStyle name="20% - Акцент3 21" xfId="3955"/>
    <cellStyle name="20% - Акцент3 21 2" xfId="3956"/>
    <cellStyle name="20% - Акцент3 21 2 2" xfId="3957"/>
    <cellStyle name="20% - Акцент3 21 2 2 2" xfId="3958"/>
    <cellStyle name="20% - Акцент3 21 2 3" xfId="3959"/>
    <cellStyle name="20% - Акцент3 21 3" xfId="3960"/>
    <cellStyle name="20% - Акцент3 21 3 2" xfId="3961"/>
    <cellStyle name="20% - Акцент3 21 4" xfId="3962"/>
    <cellStyle name="20% - Акцент3 22" xfId="3963"/>
    <cellStyle name="20% - Акцент3 22 2" xfId="3964"/>
    <cellStyle name="20% - Акцент3 22 2 2" xfId="3965"/>
    <cellStyle name="20% - Акцент3 22 2 2 2" xfId="3966"/>
    <cellStyle name="20% - Акцент3 22 2 3" xfId="3967"/>
    <cellStyle name="20% - Акцент3 22 3" xfId="3968"/>
    <cellStyle name="20% - Акцент3 22 3 2" xfId="3969"/>
    <cellStyle name="20% - Акцент3 22 4" xfId="3970"/>
    <cellStyle name="20% - Акцент3 23" xfId="3971"/>
    <cellStyle name="20% - Акцент3 23 2" xfId="3972"/>
    <cellStyle name="20% - Акцент3 23 2 2" xfId="3973"/>
    <cellStyle name="20% - Акцент3 23 2 2 2" xfId="3974"/>
    <cellStyle name="20% - Акцент3 23 2 3" xfId="3975"/>
    <cellStyle name="20% - Акцент3 23 3" xfId="3976"/>
    <cellStyle name="20% - Акцент3 23 3 2" xfId="3977"/>
    <cellStyle name="20% - Акцент3 23 4" xfId="3978"/>
    <cellStyle name="20% - Акцент3 24" xfId="3979"/>
    <cellStyle name="20% - Акцент3 24 2" xfId="3980"/>
    <cellStyle name="20% - Акцент3 24 2 2" xfId="3981"/>
    <cellStyle name="20% - Акцент3 24 2 2 2" xfId="3982"/>
    <cellStyle name="20% - Акцент3 24 2 3" xfId="3983"/>
    <cellStyle name="20% - Акцент3 24 3" xfId="3984"/>
    <cellStyle name="20% - Акцент3 24 3 2" xfId="3985"/>
    <cellStyle name="20% - Акцент3 24 4" xfId="3986"/>
    <cellStyle name="20% - Акцент3 25" xfId="3987"/>
    <cellStyle name="20% - Акцент3 25 2" xfId="3988"/>
    <cellStyle name="20% - Акцент3 25 2 2" xfId="3989"/>
    <cellStyle name="20% - Акцент3 25 2 2 2" xfId="3990"/>
    <cellStyle name="20% - Акцент3 25 2 3" xfId="3991"/>
    <cellStyle name="20% - Акцент3 25 3" xfId="3992"/>
    <cellStyle name="20% - Акцент3 25 3 2" xfId="3993"/>
    <cellStyle name="20% - Акцент3 25 4" xfId="3994"/>
    <cellStyle name="20% - Акцент3 26" xfId="3995"/>
    <cellStyle name="20% - Акцент3 26 2" xfId="3996"/>
    <cellStyle name="20% - Акцент3 26 2 2" xfId="3997"/>
    <cellStyle name="20% - Акцент3 26 2 2 2" xfId="3998"/>
    <cellStyle name="20% - Акцент3 26 2 3" xfId="3999"/>
    <cellStyle name="20% - Акцент3 26 3" xfId="4000"/>
    <cellStyle name="20% - Акцент3 26 3 2" xfId="4001"/>
    <cellStyle name="20% - Акцент3 26 4" xfId="4002"/>
    <cellStyle name="20% - Акцент3 27" xfId="4003"/>
    <cellStyle name="20% - Акцент3 27 2" xfId="4004"/>
    <cellStyle name="20% - Акцент3 27 2 2" xfId="4005"/>
    <cellStyle name="20% - Акцент3 27 2 2 2" xfId="4006"/>
    <cellStyle name="20% - Акцент3 27 2 3" xfId="4007"/>
    <cellStyle name="20% - Акцент3 27 3" xfId="4008"/>
    <cellStyle name="20% - Акцент3 27 3 2" xfId="4009"/>
    <cellStyle name="20% - Акцент3 27 4" xfId="4010"/>
    <cellStyle name="20% - Акцент3 28" xfId="4011"/>
    <cellStyle name="20% - Акцент3 28 2" xfId="4012"/>
    <cellStyle name="20% - Акцент3 28 2 2" xfId="4013"/>
    <cellStyle name="20% - Акцент3 28 3" xfId="4014"/>
    <cellStyle name="20% - Акцент3 29" xfId="4015"/>
    <cellStyle name="20% - Акцент3 29 2" xfId="4016"/>
    <cellStyle name="20% - Акцент3 29 2 2" xfId="4017"/>
    <cellStyle name="20% - Акцент3 29 3" xfId="4018"/>
    <cellStyle name="20% - Акцент3 3" xfId="4019"/>
    <cellStyle name="20% — акцент3 3" xfId="4020"/>
    <cellStyle name="20% - Акцент3 3 2" xfId="4021"/>
    <cellStyle name="20% - Акцент3 3 2 2" xfId="4022"/>
    <cellStyle name="20% - Акцент3 3 2 2 2" xfId="4023"/>
    <cellStyle name="20% - Акцент3 3 2 2 2 2" xfId="4024"/>
    <cellStyle name="20% - Акцент3 3 2 2 2 2 2" xfId="4025"/>
    <cellStyle name="20% - Акцент3 3 2 2 2 2 2 2" xfId="4026"/>
    <cellStyle name="20% - Акцент3 3 2 2 2 2 3" xfId="4027"/>
    <cellStyle name="20% - Акцент3 3 2 2 2 3" xfId="4028"/>
    <cellStyle name="20% - Акцент3 3 2 2 2 3 2" xfId="4029"/>
    <cellStyle name="20% - Акцент3 3 2 2 2 4" xfId="4030"/>
    <cellStyle name="20% - Акцент3 3 2 2 3" xfId="4031"/>
    <cellStyle name="20% - Акцент3 3 2 2 3 2" xfId="4032"/>
    <cellStyle name="20% - Акцент3 3 2 2 3 2 2" xfId="4033"/>
    <cellStyle name="20% - Акцент3 3 2 2 3 3" xfId="4034"/>
    <cellStyle name="20% - Акцент3 3 2 2 4" xfId="4035"/>
    <cellStyle name="20% - Акцент3 3 2 2 4 2" xfId="4036"/>
    <cellStyle name="20% - Акцент3 3 2 2 5" xfId="4037"/>
    <cellStyle name="20% - Акцент3 3 2 3" xfId="4038"/>
    <cellStyle name="20% - Акцент3 3 2 3 2" xfId="4039"/>
    <cellStyle name="20% - Акцент3 3 2 3 2 2" xfId="4040"/>
    <cellStyle name="20% - Акцент3 3 2 3 2 2 2" xfId="4041"/>
    <cellStyle name="20% - Акцент3 3 2 3 2 3" xfId="4042"/>
    <cellStyle name="20% - Акцент3 3 2 3 3" xfId="4043"/>
    <cellStyle name="20% - Акцент3 3 2 3 3 2" xfId="4044"/>
    <cellStyle name="20% - Акцент3 3 2 3 4" xfId="4045"/>
    <cellStyle name="20% - Акцент3 3 2 4" xfId="4046"/>
    <cellStyle name="20% - Акцент3 3 2 4 2" xfId="4047"/>
    <cellStyle name="20% - Акцент3 3 2 4 2 2" xfId="4048"/>
    <cellStyle name="20% - Акцент3 3 2 4 3" xfId="4049"/>
    <cellStyle name="20% - Акцент3 3 2 5" xfId="4050"/>
    <cellStyle name="20% - Акцент3 3 2 5 2" xfId="4051"/>
    <cellStyle name="20% - Акцент3 3 2 6" xfId="4052"/>
    <cellStyle name="20% - Акцент3 3 3" xfId="4053"/>
    <cellStyle name="20% - Акцент3 3 3 2" xfId="4054"/>
    <cellStyle name="20% - Акцент3 3 3 2 2" xfId="4055"/>
    <cellStyle name="20% - Акцент3 3 3 2 2 2" xfId="4056"/>
    <cellStyle name="20% - Акцент3 3 3 2 2 2 2" xfId="4057"/>
    <cellStyle name="20% - Акцент3 3 3 2 2 3" xfId="4058"/>
    <cellStyle name="20% - Акцент3 3 3 2 3" xfId="4059"/>
    <cellStyle name="20% - Акцент3 3 3 2 3 2" xfId="4060"/>
    <cellStyle name="20% - Акцент3 3 3 2 4" xfId="4061"/>
    <cellStyle name="20% - Акцент3 3 3 3" xfId="4062"/>
    <cellStyle name="20% - Акцент3 3 3 3 2" xfId="4063"/>
    <cellStyle name="20% - Акцент3 3 3 3 2 2" xfId="4064"/>
    <cellStyle name="20% - Акцент3 3 3 3 3" xfId="4065"/>
    <cellStyle name="20% - Акцент3 3 3 4" xfId="4066"/>
    <cellStyle name="20% - Акцент3 3 3 4 2" xfId="4067"/>
    <cellStyle name="20% - Акцент3 3 3 5" xfId="4068"/>
    <cellStyle name="20% - Акцент3 3 4" xfId="4069"/>
    <cellStyle name="20% - Акцент3 3 4 2" xfId="4070"/>
    <cellStyle name="20% - Акцент3 3 4 2 2" xfId="4071"/>
    <cellStyle name="20% - Акцент3 3 4 2 2 2" xfId="4072"/>
    <cellStyle name="20% - Акцент3 3 4 2 3" xfId="4073"/>
    <cellStyle name="20% - Акцент3 3 4 3" xfId="4074"/>
    <cellStyle name="20% - Акцент3 3 4 3 2" xfId="4075"/>
    <cellStyle name="20% - Акцент3 3 4 4" xfId="4076"/>
    <cellStyle name="20% - Акцент3 3 5" xfId="4077"/>
    <cellStyle name="20% - Акцент3 3 5 2" xfId="4078"/>
    <cellStyle name="20% - Акцент3 3 5 2 2" xfId="4079"/>
    <cellStyle name="20% - Акцент3 3 5 3" xfId="4080"/>
    <cellStyle name="20% - Акцент3 3 6" xfId="4081"/>
    <cellStyle name="20% - Акцент3 3 6 2" xfId="4082"/>
    <cellStyle name="20% - Акцент3 3 7" xfId="4083"/>
    <cellStyle name="20% - Акцент3 30" xfId="4084"/>
    <cellStyle name="20% - Акцент3 30 2" xfId="4085"/>
    <cellStyle name="20% - Акцент3 30 2 2" xfId="4086"/>
    <cellStyle name="20% - Акцент3 30 3" xfId="4087"/>
    <cellStyle name="20% - Акцент3 31" xfId="4088"/>
    <cellStyle name="20% - Акцент3 31 2" xfId="4089"/>
    <cellStyle name="20% - Акцент3 31 2 2" xfId="4090"/>
    <cellStyle name="20% - Акцент3 31 3" xfId="4091"/>
    <cellStyle name="20% - Акцент3 32" xfId="4092"/>
    <cellStyle name="20% - Акцент3 32 2" xfId="4093"/>
    <cellStyle name="20% - Акцент3 32 2 2" xfId="4094"/>
    <cellStyle name="20% - Акцент3 32 3" xfId="4095"/>
    <cellStyle name="20% - Акцент3 33" xfId="4096"/>
    <cellStyle name="20% - Акцент3 33 2" xfId="4097"/>
    <cellStyle name="20% - Акцент3 33 2 2" xfId="4098"/>
    <cellStyle name="20% - Акцент3 33 3" xfId="4099"/>
    <cellStyle name="20% - Акцент3 34" xfId="4100"/>
    <cellStyle name="20% - Акцент3 34 2" xfId="4101"/>
    <cellStyle name="20% - Акцент3 34 2 2" xfId="4102"/>
    <cellStyle name="20% - Акцент3 34 3" xfId="4103"/>
    <cellStyle name="20% - Акцент3 35" xfId="4104"/>
    <cellStyle name="20% - Акцент3 35 2" xfId="4105"/>
    <cellStyle name="20% - Акцент3 35 2 2" xfId="4106"/>
    <cellStyle name="20% - Акцент3 35 3" xfId="4107"/>
    <cellStyle name="20% - Акцент3 36" xfId="4108"/>
    <cellStyle name="20% - Акцент3 36 2" xfId="4109"/>
    <cellStyle name="20% - Акцент3 36 2 2" xfId="4110"/>
    <cellStyle name="20% - Акцент3 36 3" xfId="4111"/>
    <cellStyle name="20% - Акцент3 37" xfId="4112"/>
    <cellStyle name="20% - Акцент3 37 2" xfId="4113"/>
    <cellStyle name="20% - Акцент3 37 2 2" xfId="4114"/>
    <cellStyle name="20% - Акцент3 37 3" xfId="4115"/>
    <cellStyle name="20% - Акцент3 38" xfId="4116"/>
    <cellStyle name="20% - Акцент3 38 2" xfId="4117"/>
    <cellStyle name="20% - Акцент3 38 2 2" xfId="4118"/>
    <cellStyle name="20% - Акцент3 38 3" xfId="4119"/>
    <cellStyle name="20% - Акцент3 39" xfId="4120"/>
    <cellStyle name="20% - Акцент3 39 2" xfId="4121"/>
    <cellStyle name="20% - Акцент3 39 2 2" xfId="4122"/>
    <cellStyle name="20% - Акцент3 39 3" xfId="4123"/>
    <cellStyle name="20% - Акцент3 4" xfId="4124"/>
    <cellStyle name="20% — акцент3 4" xfId="4125"/>
    <cellStyle name="20% - Акцент3 40" xfId="4126"/>
    <cellStyle name="20% - Акцент3 40 2" xfId="4127"/>
    <cellStyle name="20% - Акцент3 40 2 2" xfId="4128"/>
    <cellStyle name="20% - Акцент3 40 3" xfId="4129"/>
    <cellStyle name="20% - Акцент3 41" xfId="4130"/>
    <cellStyle name="20% - Акцент3 41 2" xfId="4131"/>
    <cellStyle name="20% - Акцент3 41 2 2" xfId="4132"/>
    <cellStyle name="20% - Акцент3 41 3" xfId="4133"/>
    <cellStyle name="20% - Акцент3 42" xfId="4134"/>
    <cellStyle name="20% - Акцент3 42 2" xfId="4135"/>
    <cellStyle name="20% - Акцент3 42 2 2" xfId="4136"/>
    <cellStyle name="20% - Акцент3 42 3" xfId="4137"/>
    <cellStyle name="20% - Акцент3 43" xfId="4138"/>
    <cellStyle name="20% - Акцент3 43 2" xfId="4139"/>
    <cellStyle name="20% - Акцент3 43 2 2" xfId="4140"/>
    <cellStyle name="20% - Акцент3 43 3" xfId="4141"/>
    <cellStyle name="20% - Акцент3 44" xfId="4142"/>
    <cellStyle name="20% - Акцент3 44 2" xfId="4143"/>
    <cellStyle name="20% - Акцент3 44 2 2" xfId="4144"/>
    <cellStyle name="20% - Акцент3 44 3" xfId="4145"/>
    <cellStyle name="20% - Акцент3 45" xfId="4146"/>
    <cellStyle name="20% - Акцент3 45 2" xfId="4147"/>
    <cellStyle name="20% - Акцент3 45 2 2" xfId="4148"/>
    <cellStyle name="20% - Акцент3 45 3" xfId="4149"/>
    <cellStyle name="20% - Акцент3 46" xfId="4150"/>
    <cellStyle name="20% - Акцент3 46 2" xfId="4151"/>
    <cellStyle name="20% - Акцент3 46 2 2" xfId="4152"/>
    <cellStyle name="20% - Акцент3 46 3" xfId="4153"/>
    <cellStyle name="20% - Акцент3 47" xfId="4154"/>
    <cellStyle name="20% - Акцент3 47 2" xfId="4155"/>
    <cellStyle name="20% - Акцент3 47 2 2" xfId="4156"/>
    <cellStyle name="20% - Акцент3 47 3" xfId="4157"/>
    <cellStyle name="20% - Акцент3 48" xfId="4158"/>
    <cellStyle name="20% - Акцент3 48 2" xfId="4159"/>
    <cellStyle name="20% - Акцент3 48 2 2" xfId="4160"/>
    <cellStyle name="20% - Акцент3 48 3" xfId="4161"/>
    <cellStyle name="20% - Акцент3 49" xfId="4162"/>
    <cellStyle name="20% - Акцент3 49 2" xfId="4163"/>
    <cellStyle name="20% - Акцент3 49 2 2" xfId="4164"/>
    <cellStyle name="20% - Акцент3 49 3" xfId="4165"/>
    <cellStyle name="20% - Акцент3 5" xfId="4166"/>
    <cellStyle name="20% — акцент3 5" xfId="4167"/>
    <cellStyle name="20% - Акцент3 5 2" xfId="4168"/>
    <cellStyle name="20% - Акцент3 5 2 2" xfId="4169"/>
    <cellStyle name="20% - Акцент3 5 2 2 2" xfId="4170"/>
    <cellStyle name="20% - Акцент3 5 2 2 2 2" xfId="4171"/>
    <cellStyle name="20% - Акцент3 5 2 2 2 2 2" xfId="4172"/>
    <cellStyle name="20% - Акцент3 5 2 2 2 2 2 2" xfId="4173"/>
    <cellStyle name="20% - Акцент3 5 2 2 2 2 3" xfId="4174"/>
    <cellStyle name="20% - Акцент3 5 2 2 2 3" xfId="4175"/>
    <cellStyle name="20% - Акцент3 5 2 2 2 3 2" xfId="4176"/>
    <cellStyle name="20% - Акцент3 5 2 2 2 4" xfId="4177"/>
    <cellStyle name="20% - Акцент3 5 2 2 3" xfId="4178"/>
    <cellStyle name="20% - Акцент3 5 2 2 3 2" xfId="4179"/>
    <cellStyle name="20% - Акцент3 5 2 2 3 2 2" xfId="4180"/>
    <cellStyle name="20% - Акцент3 5 2 2 3 3" xfId="4181"/>
    <cellStyle name="20% - Акцент3 5 2 2 4" xfId="4182"/>
    <cellStyle name="20% - Акцент3 5 2 2 4 2" xfId="4183"/>
    <cellStyle name="20% - Акцент3 5 2 2 5" xfId="4184"/>
    <cellStyle name="20% - Акцент3 5 2 3" xfId="4185"/>
    <cellStyle name="20% - Акцент3 5 2 3 2" xfId="4186"/>
    <cellStyle name="20% - Акцент3 5 2 3 2 2" xfId="4187"/>
    <cellStyle name="20% - Акцент3 5 2 3 2 2 2" xfId="4188"/>
    <cellStyle name="20% - Акцент3 5 2 3 2 3" xfId="4189"/>
    <cellStyle name="20% - Акцент3 5 2 3 3" xfId="4190"/>
    <cellStyle name="20% - Акцент3 5 2 3 3 2" xfId="4191"/>
    <cellStyle name="20% - Акцент3 5 2 3 4" xfId="4192"/>
    <cellStyle name="20% - Акцент3 5 2 4" xfId="4193"/>
    <cellStyle name="20% - Акцент3 5 2 4 2" xfId="4194"/>
    <cellStyle name="20% - Акцент3 5 2 4 2 2" xfId="4195"/>
    <cellStyle name="20% - Акцент3 5 2 4 3" xfId="4196"/>
    <cellStyle name="20% - Акцент3 5 2 5" xfId="4197"/>
    <cellStyle name="20% - Акцент3 5 2 5 2" xfId="4198"/>
    <cellStyle name="20% - Акцент3 5 2 6" xfId="4199"/>
    <cellStyle name="20% - Акцент3 5 3" xfId="4200"/>
    <cellStyle name="20% - Акцент3 5 3 2" xfId="4201"/>
    <cellStyle name="20% - Акцент3 5 3 2 2" xfId="4202"/>
    <cellStyle name="20% - Акцент3 5 3 2 2 2" xfId="4203"/>
    <cellStyle name="20% - Акцент3 5 3 2 2 2 2" xfId="4204"/>
    <cellStyle name="20% - Акцент3 5 3 2 2 3" xfId="4205"/>
    <cellStyle name="20% - Акцент3 5 3 2 3" xfId="4206"/>
    <cellStyle name="20% - Акцент3 5 3 2 3 2" xfId="4207"/>
    <cellStyle name="20% - Акцент3 5 3 2 4" xfId="4208"/>
    <cellStyle name="20% - Акцент3 5 3 3" xfId="4209"/>
    <cellStyle name="20% - Акцент3 5 3 3 2" xfId="4210"/>
    <cellStyle name="20% - Акцент3 5 3 3 2 2" xfId="4211"/>
    <cellStyle name="20% - Акцент3 5 3 3 3" xfId="4212"/>
    <cellStyle name="20% - Акцент3 5 3 4" xfId="4213"/>
    <cellStyle name="20% - Акцент3 5 3 4 2" xfId="4214"/>
    <cellStyle name="20% - Акцент3 5 3 5" xfId="4215"/>
    <cellStyle name="20% - Акцент3 5 4" xfId="4216"/>
    <cellStyle name="20% - Акцент3 5 4 2" xfId="4217"/>
    <cellStyle name="20% - Акцент3 5 4 2 2" xfId="4218"/>
    <cellStyle name="20% - Акцент3 5 4 2 2 2" xfId="4219"/>
    <cellStyle name="20% - Акцент3 5 4 2 3" xfId="4220"/>
    <cellStyle name="20% - Акцент3 5 4 3" xfId="4221"/>
    <cellStyle name="20% - Акцент3 5 4 3 2" xfId="4222"/>
    <cellStyle name="20% - Акцент3 5 4 4" xfId="4223"/>
    <cellStyle name="20% - Акцент3 5 5" xfId="4224"/>
    <cellStyle name="20% - Акцент3 5 5 2" xfId="4225"/>
    <cellStyle name="20% - Акцент3 5 5 2 2" xfId="4226"/>
    <cellStyle name="20% - Акцент3 5 5 3" xfId="4227"/>
    <cellStyle name="20% - Акцент3 5 6" xfId="4228"/>
    <cellStyle name="20% - Акцент3 5 6 2" xfId="4229"/>
    <cellStyle name="20% - Акцент3 5 7" xfId="4230"/>
    <cellStyle name="20% - Акцент3 50" xfId="4231"/>
    <cellStyle name="20% - Акцент3 50 2" xfId="4232"/>
    <cellStyle name="20% - Акцент3 50 2 2" xfId="4233"/>
    <cellStyle name="20% - Акцент3 50 3" xfId="4234"/>
    <cellStyle name="20% - Акцент3 51" xfId="4235"/>
    <cellStyle name="20% - Акцент3 51 2" xfId="4236"/>
    <cellStyle name="20% - Акцент3 51 2 2" xfId="4237"/>
    <cellStyle name="20% - Акцент3 51 3" xfId="4238"/>
    <cellStyle name="20% - Акцент3 52" xfId="4239"/>
    <cellStyle name="20% - Акцент3 52 2" xfId="4240"/>
    <cellStyle name="20% - Акцент3 52 2 2" xfId="4241"/>
    <cellStyle name="20% - Акцент3 52 3" xfId="4242"/>
    <cellStyle name="20% - Акцент3 53" xfId="4243"/>
    <cellStyle name="20% - Акцент3 53 2" xfId="4244"/>
    <cellStyle name="20% - Акцент3 53 2 2" xfId="4245"/>
    <cellStyle name="20% - Акцент3 53 3" xfId="4246"/>
    <cellStyle name="20% - Акцент3 54" xfId="4247"/>
    <cellStyle name="20% - Акцент3 54 2" xfId="4248"/>
    <cellStyle name="20% - Акцент3 54 2 2" xfId="4249"/>
    <cellStyle name="20% - Акцент3 54 3" xfId="4250"/>
    <cellStyle name="20% - Акцент3 55" xfId="4251"/>
    <cellStyle name="20% - Акцент3 55 2" xfId="4252"/>
    <cellStyle name="20% - Акцент3 55 2 2" xfId="4253"/>
    <cellStyle name="20% - Акцент3 55 3" xfId="4254"/>
    <cellStyle name="20% - Акцент3 56" xfId="4255"/>
    <cellStyle name="20% - Акцент3 56 2" xfId="4256"/>
    <cellStyle name="20% - Акцент3 56 2 2" xfId="4257"/>
    <cellStyle name="20% - Акцент3 56 3" xfId="4258"/>
    <cellStyle name="20% - Акцент3 57" xfId="4259"/>
    <cellStyle name="20% - Акцент3 57 2" xfId="4260"/>
    <cellStyle name="20% - Акцент3 57 2 2" xfId="4261"/>
    <cellStyle name="20% - Акцент3 57 3" xfId="4262"/>
    <cellStyle name="20% - Акцент3 58" xfId="4263"/>
    <cellStyle name="20% - Акцент3 58 2" xfId="4264"/>
    <cellStyle name="20% - Акцент3 58 2 2" xfId="4265"/>
    <cellStyle name="20% - Акцент3 58 3" xfId="4266"/>
    <cellStyle name="20% - Акцент3 59" xfId="4267"/>
    <cellStyle name="20% - Акцент3 59 2" xfId="4268"/>
    <cellStyle name="20% - Акцент3 59 2 2" xfId="4269"/>
    <cellStyle name="20% - Акцент3 59 3" xfId="4270"/>
    <cellStyle name="20% - Акцент3 6" xfId="4271"/>
    <cellStyle name="20% — акцент3 6" xfId="4272"/>
    <cellStyle name="20% - Акцент3 6 2" xfId="4273"/>
    <cellStyle name="20% - Акцент3 6 2 2" xfId="4274"/>
    <cellStyle name="20% - Акцент3 6 2 2 2" xfId="4275"/>
    <cellStyle name="20% - Акцент3 6 2 2 2 2" xfId="4276"/>
    <cellStyle name="20% - Акцент3 6 2 2 2 2 2" xfId="4277"/>
    <cellStyle name="20% - Акцент3 6 2 2 2 2 2 2" xfId="4278"/>
    <cellStyle name="20% - Акцент3 6 2 2 2 2 3" xfId="4279"/>
    <cellStyle name="20% - Акцент3 6 2 2 2 3" xfId="4280"/>
    <cellStyle name="20% - Акцент3 6 2 2 2 3 2" xfId="4281"/>
    <cellStyle name="20% - Акцент3 6 2 2 2 4" xfId="4282"/>
    <cellStyle name="20% - Акцент3 6 2 2 3" xfId="4283"/>
    <cellStyle name="20% - Акцент3 6 2 2 3 2" xfId="4284"/>
    <cellStyle name="20% - Акцент3 6 2 2 3 2 2" xfId="4285"/>
    <cellStyle name="20% - Акцент3 6 2 2 3 3" xfId="4286"/>
    <cellStyle name="20% - Акцент3 6 2 2 4" xfId="4287"/>
    <cellStyle name="20% - Акцент3 6 2 2 4 2" xfId="4288"/>
    <cellStyle name="20% - Акцент3 6 2 2 5" xfId="4289"/>
    <cellStyle name="20% - Акцент3 6 2 3" xfId="4290"/>
    <cellStyle name="20% - Акцент3 6 2 3 2" xfId="4291"/>
    <cellStyle name="20% - Акцент3 6 2 3 2 2" xfId="4292"/>
    <cellStyle name="20% - Акцент3 6 2 3 2 2 2" xfId="4293"/>
    <cellStyle name="20% - Акцент3 6 2 3 2 3" xfId="4294"/>
    <cellStyle name="20% - Акцент3 6 2 3 3" xfId="4295"/>
    <cellStyle name="20% - Акцент3 6 2 3 3 2" xfId="4296"/>
    <cellStyle name="20% - Акцент3 6 2 3 4" xfId="4297"/>
    <cellStyle name="20% - Акцент3 6 2 4" xfId="4298"/>
    <cellStyle name="20% - Акцент3 6 2 4 2" xfId="4299"/>
    <cellStyle name="20% - Акцент3 6 2 4 2 2" xfId="4300"/>
    <cellStyle name="20% - Акцент3 6 2 4 3" xfId="4301"/>
    <cellStyle name="20% - Акцент3 6 2 5" xfId="4302"/>
    <cellStyle name="20% - Акцент3 6 2 5 2" xfId="4303"/>
    <cellStyle name="20% - Акцент3 6 2 6" xfId="4304"/>
    <cellStyle name="20% - Акцент3 6 3" xfId="4305"/>
    <cellStyle name="20% - Акцент3 6 3 2" xfId="4306"/>
    <cellStyle name="20% - Акцент3 6 3 2 2" xfId="4307"/>
    <cellStyle name="20% - Акцент3 6 3 2 2 2" xfId="4308"/>
    <cellStyle name="20% - Акцент3 6 3 2 2 2 2" xfId="4309"/>
    <cellStyle name="20% - Акцент3 6 3 2 2 3" xfId="4310"/>
    <cellStyle name="20% - Акцент3 6 3 2 3" xfId="4311"/>
    <cellStyle name="20% - Акцент3 6 3 2 3 2" xfId="4312"/>
    <cellStyle name="20% - Акцент3 6 3 2 4" xfId="4313"/>
    <cellStyle name="20% - Акцент3 6 3 3" xfId="4314"/>
    <cellStyle name="20% - Акцент3 6 3 3 2" xfId="4315"/>
    <cellStyle name="20% - Акцент3 6 3 3 2 2" xfId="4316"/>
    <cellStyle name="20% - Акцент3 6 3 3 3" xfId="4317"/>
    <cellStyle name="20% - Акцент3 6 3 4" xfId="4318"/>
    <cellStyle name="20% - Акцент3 6 3 4 2" xfId="4319"/>
    <cellStyle name="20% - Акцент3 6 3 5" xfId="4320"/>
    <cellStyle name="20% - Акцент3 6 4" xfId="4321"/>
    <cellStyle name="20% - Акцент3 6 4 2" xfId="4322"/>
    <cellStyle name="20% - Акцент3 6 4 2 2" xfId="4323"/>
    <cellStyle name="20% - Акцент3 6 4 2 2 2" xfId="4324"/>
    <cellStyle name="20% - Акцент3 6 4 2 3" xfId="4325"/>
    <cellStyle name="20% - Акцент3 6 4 3" xfId="4326"/>
    <cellStyle name="20% - Акцент3 6 4 3 2" xfId="4327"/>
    <cellStyle name="20% - Акцент3 6 4 4" xfId="4328"/>
    <cellStyle name="20% - Акцент3 6 5" xfId="4329"/>
    <cellStyle name="20% - Акцент3 6 5 2" xfId="4330"/>
    <cellStyle name="20% - Акцент3 6 5 2 2" xfId="4331"/>
    <cellStyle name="20% - Акцент3 6 5 3" xfId="4332"/>
    <cellStyle name="20% - Акцент3 6 6" xfId="4333"/>
    <cellStyle name="20% - Акцент3 6 6 2" xfId="4334"/>
    <cellStyle name="20% - Акцент3 6 7" xfId="4335"/>
    <cellStyle name="20% - Акцент3 60" xfId="4336"/>
    <cellStyle name="20% - Акцент3 60 2" xfId="4337"/>
    <cellStyle name="20% - Акцент3 60 2 2" xfId="4338"/>
    <cellStyle name="20% - Акцент3 60 3" xfId="4339"/>
    <cellStyle name="20% - Акцент3 61" xfId="4340"/>
    <cellStyle name="20% - Акцент3 61 2" xfId="4341"/>
    <cellStyle name="20% - Акцент3 61 2 2" xfId="4342"/>
    <cellStyle name="20% - Акцент3 61 3" xfId="4343"/>
    <cellStyle name="20% - Акцент3 62" xfId="4344"/>
    <cellStyle name="20% - Акцент3 62 2" xfId="4345"/>
    <cellStyle name="20% - Акцент3 62 2 2" xfId="4346"/>
    <cellStyle name="20% - Акцент3 62 3" xfId="4347"/>
    <cellStyle name="20% - Акцент3 63" xfId="4348"/>
    <cellStyle name="20% - Акцент3 63 2" xfId="4349"/>
    <cellStyle name="20% - Акцент3 63 2 2" xfId="4350"/>
    <cellStyle name="20% - Акцент3 63 3" xfId="4351"/>
    <cellStyle name="20% - Акцент3 64" xfId="4352"/>
    <cellStyle name="20% - Акцент3 64 2" xfId="4353"/>
    <cellStyle name="20% - Акцент3 64 2 2" xfId="4354"/>
    <cellStyle name="20% - Акцент3 64 3" xfId="4355"/>
    <cellStyle name="20% - Акцент3 65" xfId="4356"/>
    <cellStyle name="20% - Акцент3 65 2" xfId="4357"/>
    <cellStyle name="20% - Акцент3 65 2 2" xfId="4358"/>
    <cellStyle name="20% - Акцент3 65 3" xfId="4359"/>
    <cellStyle name="20% - Акцент3 66" xfId="4360"/>
    <cellStyle name="20% - Акцент3 66 2" xfId="4361"/>
    <cellStyle name="20% - Акцент3 66 2 2" xfId="4362"/>
    <cellStyle name="20% - Акцент3 66 3" xfId="4363"/>
    <cellStyle name="20% - Акцент3 67" xfId="4364"/>
    <cellStyle name="20% - Акцент3 67 2" xfId="4365"/>
    <cellStyle name="20% - Акцент3 67 2 2" xfId="4366"/>
    <cellStyle name="20% - Акцент3 67 3" xfId="4367"/>
    <cellStyle name="20% - Акцент3 68" xfId="4368"/>
    <cellStyle name="20% - Акцент3 68 2" xfId="4369"/>
    <cellStyle name="20% - Акцент3 68 2 2" xfId="4370"/>
    <cellStyle name="20% - Акцент3 68 3" xfId="4371"/>
    <cellStyle name="20% - Акцент3 69" xfId="4372"/>
    <cellStyle name="20% - Акцент3 69 2" xfId="4373"/>
    <cellStyle name="20% - Акцент3 69 2 2" xfId="4374"/>
    <cellStyle name="20% - Акцент3 69 3" xfId="4375"/>
    <cellStyle name="20% - Акцент3 7" xfId="4376"/>
    <cellStyle name="20% - Акцент3 7 2" xfId="4377"/>
    <cellStyle name="20% - Акцент3 7 2 2" xfId="4378"/>
    <cellStyle name="20% - Акцент3 7 2 2 2" xfId="4379"/>
    <cellStyle name="20% - Акцент3 7 2 2 2 2" xfId="4380"/>
    <cellStyle name="20% - Акцент3 7 2 2 2 2 2" xfId="4381"/>
    <cellStyle name="20% - Акцент3 7 2 2 2 2 2 2" xfId="4382"/>
    <cellStyle name="20% - Акцент3 7 2 2 2 2 3" xfId="4383"/>
    <cellStyle name="20% - Акцент3 7 2 2 2 3" xfId="4384"/>
    <cellStyle name="20% - Акцент3 7 2 2 2 3 2" xfId="4385"/>
    <cellStyle name="20% - Акцент3 7 2 2 2 4" xfId="4386"/>
    <cellStyle name="20% - Акцент3 7 2 2 3" xfId="4387"/>
    <cellStyle name="20% - Акцент3 7 2 2 3 2" xfId="4388"/>
    <cellStyle name="20% - Акцент3 7 2 2 3 2 2" xfId="4389"/>
    <cellStyle name="20% - Акцент3 7 2 2 3 3" xfId="4390"/>
    <cellStyle name="20% - Акцент3 7 2 2 4" xfId="4391"/>
    <cellStyle name="20% - Акцент3 7 2 2 4 2" xfId="4392"/>
    <cellStyle name="20% - Акцент3 7 2 2 5" xfId="4393"/>
    <cellStyle name="20% - Акцент3 7 2 3" xfId="4394"/>
    <cellStyle name="20% - Акцент3 7 2 3 2" xfId="4395"/>
    <cellStyle name="20% - Акцент3 7 2 3 2 2" xfId="4396"/>
    <cellStyle name="20% - Акцент3 7 2 3 2 2 2" xfId="4397"/>
    <cellStyle name="20% - Акцент3 7 2 3 2 3" xfId="4398"/>
    <cellStyle name="20% - Акцент3 7 2 3 3" xfId="4399"/>
    <cellStyle name="20% - Акцент3 7 2 3 3 2" xfId="4400"/>
    <cellStyle name="20% - Акцент3 7 2 3 4" xfId="4401"/>
    <cellStyle name="20% - Акцент3 7 2 4" xfId="4402"/>
    <cellStyle name="20% - Акцент3 7 2 4 2" xfId="4403"/>
    <cellStyle name="20% - Акцент3 7 2 4 2 2" xfId="4404"/>
    <cellStyle name="20% - Акцент3 7 2 4 3" xfId="4405"/>
    <cellStyle name="20% - Акцент3 7 2 5" xfId="4406"/>
    <cellStyle name="20% - Акцент3 7 2 5 2" xfId="4407"/>
    <cellStyle name="20% - Акцент3 7 2 6" xfId="4408"/>
    <cellStyle name="20% - Акцент3 7 3" xfId="4409"/>
    <cellStyle name="20% - Акцент3 7 3 2" xfId="4410"/>
    <cellStyle name="20% - Акцент3 7 3 2 2" xfId="4411"/>
    <cellStyle name="20% - Акцент3 7 3 2 2 2" xfId="4412"/>
    <cellStyle name="20% - Акцент3 7 3 2 2 2 2" xfId="4413"/>
    <cellStyle name="20% - Акцент3 7 3 2 2 3" xfId="4414"/>
    <cellStyle name="20% - Акцент3 7 3 2 3" xfId="4415"/>
    <cellStyle name="20% - Акцент3 7 3 2 3 2" xfId="4416"/>
    <cellStyle name="20% - Акцент3 7 3 2 4" xfId="4417"/>
    <cellStyle name="20% - Акцент3 7 3 3" xfId="4418"/>
    <cellStyle name="20% - Акцент3 7 3 3 2" xfId="4419"/>
    <cellStyle name="20% - Акцент3 7 3 3 2 2" xfId="4420"/>
    <cellStyle name="20% - Акцент3 7 3 3 3" xfId="4421"/>
    <cellStyle name="20% - Акцент3 7 3 4" xfId="4422"/>
    <cellStyle name="20% - Акцент3 7 3 4 2" xfId="4423"/>
    <cellStyle name="20% - Акцент3 7 3 5" xfId="4424"/>
    <cellStyle name="20% - Акцент3 7 4" xfId="4425"/>
    <cellStyle name="20% - Акцент3 7 4 2" xfId="4426"/>
    <cellStyle name="20% - Акцент3 7 4 2 2" xfId="4427"/>
    <cellStyle name="20% - Акцент3 7 4 2 2 2" xfId="4428"/>
    <cellStyle name="20% - Акцент3 7 4 2 3" xfId="4429"/>
    <cellStyle name="20% - Акцент3 7 4 3" xfId="4430"/>
    <cellStyle name="20% - Акцент3 7 4 3 2" xfId="4431"/>
    <cellStyle name="20% - Акцент3 7 4 4" xfId="4432"/>
    <cellStyle name="20% - Акцент3 7 5" xfId="4433"/>
    <cellStyle name="20% - Акцент3 7 5 2" xfId="4434"/>
    <cellStyle name="20% - Акцент3 7 5 2 2" xfId="4435"/>
    <cellStyle name="20% - Акцент3 7 5 3" xfId="4436"/>
    <cellStyle name="20% - Акцент3 7 6" xfId="4437"/>
    <cellStyle name="20% - Акцент3 7 6 2" xfId="4438"/>
    <cellStyle name="20% - Акцент3 7 7" xfId="4439"/>
    <cellStyle name="20% - Акцент3 70" xfId="4440"/>
    <cellStyle name="20% - Акцент3 70 2" xfId="4441"/>
    <cellStyle name="20% - Акцент3 70 2 2" xfId="4442"/>
    <cellStyle name="20% - Акцент3 70 3" xfId="4443"/>
    <cellStyle name="20% - Акцент3 71" xfId="4444"/>
    <cellStyle name="20% - Акцент3 71 2" xfId="4445"/>
    <cellStyle name="20% - Акцент3 71 2 2" xfId="4446"/>
    <cellStyle name="20% - Акцент3 71 3" xfId="4447"/>
    <cellStyle name="20% - Акцент3 72" xfId="4448"/>
    <cellStyle name="20% - Акцент3 72 2" xfId="4449"/>
    <cellStyle name="20% - Акцент3 72 2 2" xfId="4450"/>
    <cellStyle name="20% - Акцент3 72 3" xfId="4451"/>
    <cellStyle name="20% - Акцент3 73" xfId="4452"/>
    <cellStyle name="20% - Акцент3 73 2" xfId="4453"/>
    <cellStyle name="20% - Акцент3 73 2 2" xfId="4454"/>
    <cellStyle name="20% - Акцент3 73 3" xfId="4455"/>
    <cellStyle name="20% - Акцент3 74" xfId="4456"/>
    <cellStyle name="20% - Акцент3 74 2" xfId="4457"/>
    <cellStyle name="20% - Акцент3 74 2 2" xfId="4458"/>
    <cellStyle name="20% - Акцент3 74 3" xfId="4459"/>
    <cellStyle name="20% - Акцент3 75" xfId="4460"/>
    <cellStyle name="20% - Акцент3 75 2" xfId="4461"/>
    <cellStyle name="20% - Акцент3 75 2 2" xfId="4462"/>
    <cellStyle name="20% - Акцент3 75 3" xfId="4463"/>
    <cellStyle name="20% - Акцент3 76" xfId="4464"/>
    <cellStyle name="20% - Акцент3 76 2" xfId="4465"/>
    <cellStyle name="20% - Акцент3 76 2 2" xfId="4466"/>
    <cellStyle name="20% - Акцент3 76 3" xfId="4467"/>
    <cellStyle name="20% - Акцент3 77" xfId="4468"/>
    <cellStyle name="20% - Акцент3 77 2" xfId="4469"/>
    <cellStyle name="20% - Акцент3 77 2 2" xfId="4470"/>
    <cellStyle name="20% - Акцент3 77 3" xfId="4471"/>
    <cellStyle name="20% - Акцент3 78" xfId="4472"/>
    <cellStyle name="20% - Акцент3 78 2" xfId="4473"/>
    <cellStyle name="20% - Акцент3 78 2 2" xfId="4474"/>
    <cellStyle name="20% - Акцент3 78 3" xfId="4475"/>
    <cellStyle name="20% - Акцент3 79" xfId="4476"/>
    <cellStyle name="20% - Акцент3 79 2" xfId="4477"/>
    <cellStyle name="20% - Акцент3 79 2 2" xfId="4478"/>
    <cellStyle name="20% - Акцент3 79 3" xfId="4479"/>
    <cellStyle name="20% - Акцент3 8" xfId="4480"/>
    <cellStyle name="20% - Акцент3 8 2" xfId="4481"/>
    <cellStyle name="20% - Акцент3 8 2 2" xfId="4482"/>
    <cellStyle name="20% - Акцент3 8 2 2 2" xfId="4483"/>
    <cellStyle name="20% - Акцент3 8 2 2 2 2" xfId="4484"/>
    <cellStyle name="20% - Акцент3 8 2 2 2 2 2" xfId="4485"/>
    <cellStyle name="20% - Акцент3 8 2 2 2 2 2 2" xfId="4486"/>
    <cellStyle name="20% - Акцент3 8 2 2 2 2 3" xfId="4487"/>
    <cellStyle name="20% - Акцент3 8 2 2 2 3" xfId="4488"/>
    <cellStyle name="20% - Акцент3 8 2 2 2 3 2" xfId="4489"/>
    <cellStyle name="20% - Акцент3 8 2 2 2 4" xfId="4490"/>
    <cellStyle name="20% - Акцент3 8 2 2 3" xfId="4491"/>
    <cellStyle name="20% - Акцент3 8 2 2 3 2" xfId="4492"/>
    <cellStyle name="20% - Акцент3 8 2 2 3 2 2" xfId="4493"/>
    <cellStyle name="20% - Акцент3 8 2 2 3 3" xfId="4494"/>
    <cellStyle name="20% - Акцент3 8 2 2 4" xfId="4495"/>
    <cellStyle name="20% - Акцент3 8 2 2 4 2" xfId="4496"/>
    <cellStyle name="20% - Акцент3 8 2 2 5" xfId="4497"/>
    <cellStyle name="20% - Акцент3 8 2 3" xfId="4498"/>
    <cellStyle name="20% - Акцент3 8 2 3 2" xfId="4499"/>
    <cellStyle name="20% - Акцент3 8 2 3 2 2" xfId="4500"/>
    <cellStyle name="20% - Акцент3 8 2 3 2 2 2" xfId="4501"/>
    <cellStyle name="20% - Акцент3 8 2 3 2 3" xfId="4502"/>
    <cellStyle name="20% - Акцент3 8 2 3 3" xfId="4503"/>
    <cellStyle name="20% - Акцент3 8 2 3 3 2" xfId="4504"/>
    <cellStyle name="20% - Акцент3 8 2 3 4" xfId="4505"/>
    <cellStyle name="20% - Акцент3 8 2 4" xfId="4506"/>
    <cellStyle name="20% - Акцент3 8 2 4 2" xfId="4507"/>
    <cellStyle name="20% - Акцент3 8 2 4 2 2" xfId="4508"/>
    <cellStyle name="20% - Акцент3 8 2 4 3" xfId="4509"/>
    <cellStyle name="20% - Акцент3 8 2 5" xfId="4510"/>
    <cellStyle name="20% - Акцент3 8 2 5 2" xfId="4511"/>
    <cellStyle name="20% - Акцент3 8 2 6" xfId="4512"/>
    <cellStyle name="20% - Акцент3 8 3" xfId="4513"/>
    <cellStyle name="20% - Акцент3 8 3 2" xfId="4514"/>
    <cellStyle name="20% - Акцент3 8 3 2 2" xfId="4515"/>
    <cellStyle name="20% - Акцент3 8 3 2 2 2" xfId="4516"/>
    <cellStyle name="20% - Акцент3 8 3 2 2 2 2" xfId="4517"/>
    <cellStyle name="20% - Акцент3 8 3 2 2 3" xfId="4518"/>
    <cellStyle name="20% - Акцент3 8 3 2 3" xfId="4519"/>
    <cellStyle name="20% - Акцент3 8 3 2 3 2" xfId="4520"/>
    <cellStyle name="20% - Акцент3 8 3 2 4" xfId="4521"/>
    <cellStyle name="20% - Акцент3 8 3 3" xfId="4522"/>
    <cellStyle name="20% - Акцент3 8 3 3 2" xfId="4523"/>
    <cellStyle name="20% - Акцент3 8 3 3 2 2" xfId="4524"/>
    <cellStyle name="20% - Акцент3 8 3 3 3" xfId="4525"/>
    <cellStyle name="20% - Акцент3 8 3 4" xfId="4526"/>
    <cellStyle name="20% - Акцент3 8 3 4 2" xfId="4527"/>
    <cellStyle name="20% - Акцент3 8 3 5" xfId="4528"/>
    <cellStyle name="20% - Акцент3 8 4" xfId="4529"/>
    <cellStyle name="20% - Акцент3 8 4 2" xfId="4530"/>
    <cellStyle name="20% - Акцент3 8 4 2 2" xfId="4531"/>
    <cellStyle name="20% - Акцент3 8 4 2 2 2" xfId="4532"/>
    <cellStyle name="20% - Акцент3 8 4 2 3" xfId="4533"/>
    <cellStyle name="20% - Акцент3 8 4 3" xfId="4534"/>
    <cellStyle name="20% - Акцент3 8 4 3 2" xfId="4535"/>
    <cellStyle name="20% - Акцент3 8 4 4" xfId="4536"/>
    <cellStyle name="20% - Акцент3 8 5" xfId="4537"/>
    <cellStyle name="20% - Акцент3 8 5 2" xfId="4538"/>
    <cellStyle name="20% - Акцент3 8 5 2 2" xfId="4539"/>
    <cellStyle name="20% - Акцент3 8 5 3" xfId="4540"/>
    <cellStyle name="20% - Акцент3 8 6" xfId="4541"/>
    <cellStyle name="20% - Акцент3 8 6 2" xfId="4542"/>
    <cellStyle name="20% - Акцент3 8 7" xfId="4543"/>
    <cellStyle name="20% - Акцент3 80" xfId="4544"/>
    <cellStyle name="20% - Акцент3 80 2" xfId="4545"/>
    <cellStyle name="20% - Акцент3 80 2 2" xfId="4546"/>
    <cellStyle name="20% - Акцент3 80 3" xfId="4547"/>
    <cellStyle name="20% - Акцент3 81" xfId="4548"/>
    <cellStyle name="20% - Акцент3 81 2" xfId="4549"/>
    <cellStyle name="20% - Акцент3 81 2 2" xfId="4550"/>
    <cellStyle name="20% - Акцент3 81 3" xfId="4551"/>
    <cellStyle name="20% - Акцент3 82" xfId="4552"/>
    <cellStyle name="20% - Акцент3 82 2" xfId="4553"/>
    <cellStyle name="20% - Акцент3 82 2 2" xfId="4554"/>
    <cellStyle name="20% - Акцент3 82 3" xfId="4555"/>
    <cellStyle name="20% - Акцент3 83" xfId="4556"/>
    <cellStyle name="20% - Акцент3 83 2" xfId="4557"/>
    <cellStyle name="20% - Акцент3 83 2 2" xfId="4558"/>
    <cellStyle name="20% - Акцент3 83 3" xfId="4559"/>
    <cellStyle name="20% - Акцент3 84" xfId="4560"/>
    <cellStyle name="20% - Акцент3 84 2" xfId="4561"/>
    <cellStyle name="20% - Акцент3 84 2 2" xfId="4562"/>
    <cellStyle name="20% - Акцент3 84 3" xfId="4563"/>
    <cellStyle name="20% - Акцент3 85" xfId="4564"/>
    <cellStyle name="20% - Акцент3 85 2" xfId="4565"/>
    <cellStyle name="20% - Акцент3 85 2 2" xfId="4566"/>
    <cellStyle name="20% - Акцент3 85 3" xfId="4567"/>
    <cellStyle name="20% - Акцент3 86" xfId="4568"/>
    <cellStyle name="20% - Акцент3 86 2" xfId="4569"/>
    <cellStyle name="20% - Акцент3 86 2 2" xfId="4570"/>
    <cellStyle name="20% - Акцент3 86 3" xfId="4571"/>
    <cellStyle name="20% - Акцент3 87" xfId="4572"/>
    <cellStyle name="20% - Акцент3 87 2" xfId="4573"/>
    <cellStyle name="20% - Акцент3 87 2 2" xfId="4574"/>
    <cellStyle name="20% - Акцент3 87 3" xfId="4575"/>
    <cellStyle name="20% - Акцент3 88" xfId="4576"/>
    <cellStyle name="20% - Акцент3 88 2" xfId="4577"/>
    <cellStyle name="20% - Акцент3 88 2 2" xfId="4578"/>
    <cellStyle name="20% - Акцент3 88 3" xfId="4579"/>
    <cellStyle name="20% - Акцент3 89" xfId="4580"/>
    <cellStyle name="20% - Акцент3 89 2" xfId="4581"/>
    <cellStyle name="20% - Акцент3 89 2 2" xfId="4582"/>
    <cellStyle name="20% - Акцент3 89 3" xfId="4583"/>
    <cellStyle name="20% - Акцент3 9" xfId="4584"/>
    <cellStyle name="20% - Акцент3 9 2" xfId="4585"/>
    <cellStyle name="20% - Акцент3 9 2 2" xfId="4586"/>
    <cellStyle name="20% - Акцент3 9 2 2 2" xfId="4587"/>
    <cellStyle name="20% - Акцент3 9 2 2 2 2" xfId="4588"/>
    <cellStyle name="20% - Акцент3 9 2 2 2 2 2" xfId="4589"/>
    <cellStyle name="20% - Акцент3 9 2 2 2 3" xfId="4590"/>
    <cellStyle name="20% - Акцент3 9 2 2 3" xfId="4591"/>
    <cellStyle name="20% - Акцент3 9 2 2 3 2" xfId="4592"/>
    <cellStyle name="20% - Акцент3 9 2 2 4" xfId="4593"/>
    <cellStyle name="20% - Акцент3 9 2 3" xfId="4594"/>
    <cellStyle name="20% - Акцент3 9 2 3 2" xfId="4595"/>
    <cellStyle name="20% - Акцент3 9 2 3 2 2" xfId="4596"/>
    <cellStyle name="20% - Акцент3 9 2 3 3" xfId="4597"/>
    <cellStyle name="20% - Акцент3 9 2 4" xfId="4598"/>
    <cellStyle name="20% - Акцент3 9 2 4 2" xfId="4599"/>
    <cellStyle name="20% - Акцент3 9 2 5" xfId="4600"/>
    <cellStyle name="20% - Акцент3 9 3" xfId="4601"/>
    <cellStyle name="20% - Акцент3 9 3 2" xfId="4602"/>
    <cellStyle name="20% - Акцент3 9 3 2 2" xfId="4603"/>
    <cellStyle name="20% - Акцент3 9 3 2 2 2" xfId="4604"/>
    <cellStyle name="20% - Акцент3 9 3 2 3" xfId="4605"/>
    <cellStyle name="20% - Акцент3 9 3 3" xfId="4606"/>
    <cellStyle name="20% - Акцент3 9 3 3 2" xfId="4607"/>
    <cellStyle name="20% - Акцент3 9 3 4" xfId="4608"/>
    <cellStyle name="20% - Акцент3 9 4" xfId="4609"/>
    <cellStyle name="20% - Акцент3 9 4 2" xfId="4610"/>
    <cellStyle name="20% - Акцент3 9 4 2 2" xfId="4611"/>
    <cellStyle name="20% - Акцент3 9 4 3" xfId="4612"/>
    <cellStyle name="20% - Акцент3 9 5" xfId="4613"/>
    <cellStyle name="20% - Акцент3 9 5 2" xfId="4614"/>
    <cellStyle name="20% - Акцент3 9 6" xfId="4615"/>
    <cellStyle name="20% - Акцент3 90" xfId="4616"/>
    <cellStyle name="20% - Акцент3 90 2" xfId="4617"/>
    <cellStyle name="20% - Акцент3 90 2 2" xfId="4618"/>
    <cellStyle name="20% - Акцент3 90 3" xfId="4619"/>
    <cellStyle name="20% - Акцент3 91" xfId="4620"/>
    <cellStyle name="20% - Акцент3 91 2" xfId="4621"/>
    <cellStyle name="20% - Акцент3 91 2 2" xfId="4622"/>
    <cellStyle name="20% - Акцент3 91 3" xfId="4623"/>
    <cellStyle name="20% - Акцент3 92" xfId="4624"/>
    <cellStyle name="20% - Акцент3 92 2" xfId="4625"/>
    <cellStyle name="20% - Акцент3 92 2 2" xfId="4626"/>
    <cellStyle name="20% - Акцент3 92 3" xfId="4627"/>
    <cellStyle name="20% - Акцент3 93" xfId="4628"/>
    <cellStyle name="20% - Акцент3 93 2" xfId="4629"/>
    <cellStyle name="20% - Акцент3 93 2 2" xfId="4630"/>
    <cellStyle name="20% - Акцент3 93 3" xfId="4631"/>
    <cellStyle name="20% - Акцент3 94" xfId="4632"/>
    <cellStyle name="20% - Акцент3 94 2" xfId="4633"/>
    <cellStyle name="20% - Акцент3 94 2 2" xfId="4634"/>
    <cellStyle name="20% - Акцент3 94 3" xfId="4635"/>
    <cellStyle name="20% - Акцент3 95" xfId="4636"/>
    <cellStyle name="20% - Акцент3 95 2" xfId="4637"/>
    <cellStyle name="20% - Акцент3 95 2 2" xfId="4638"/>
    <cellStyle name="20% - Акцент3 95 3" xfId="4639"/>
    <cellStyle name="20% - Акцент3 96" xfId="4640"/>
    <cellStyle name="20% - Акцент3 96 2" xfId="4641"/>
    <cellStyle name="20% - Акцент3 96 2 2" xfId="4642"/>
    <cellStyle name="20% - Акцент3 96 3" xfId="4643"/>
    <cellStyle name="20% - Акцент3 97" xfId="4644"/>
    <cellStyle name="20% - Акцент3 97 2" xfId="4645"/>
    <cellStyle name="20% - Акцент3 97 2 2" xfId="4646"/>
    <cellStyle name="20% - Акцент3 97 3" xfId="4647"/>
    <cellStyle name="20% - Акцент3 98" xfId="4648"/>
    <cellStyle name="20% - Акцент3 98 2" xfId="4649"/>
    <cellStyle name="20% - Акцент3 98 2 2" xfId="4650"/>
    <cellStyle name="20% - Акцент3 98 3" xfId="4651"/>
    <cellStyle name="20% - Акцент3 99" xfId="4652"/>
    <cellStyle name="20% - Акцент3 99 2" xfId="4653"/>
    <cellStyle name="20% - Акцент3 99 2 2" xfId="4654"/>
    <cellStyle name="20% - Акцент3 99 3" xfId="4655"/>
    <cellStyle name="20% - Акцент4 10" xfId="4656"/>
    <cellStyle name="20% - Акцент4 10 2" xfId="4657"/>
    <cellStyle name="20% - Акцент4 10 2 2" xfId="4658"/>
    <cellStyle name="20% - Акцент4 10 2 2 2" xfId="4659"/>
    <cellStyle name="20% - Акцент4 10 2 2 2 2" xfId="4660"/>
    <cellStyle name="20% - Акцент4 10 2 2 2 2 2" xfId="4661"/>
    <cellStyle name="20% - Акцент4 10 2 2 2 3" xfId="4662"/>
    <cellStyle name="20% - Акцент4 10 2 2 3" xfId="4663"/>
    <cellStyle name="20% - Акцент4 10 2 2 3 2" xfId="4664"/>
    <cellStyle name="20% - Акцент4 10 2 2 4" xfId="4665"/>
    <cellStyle name="20% - Акцент4 10 2 3" xfId="4666"/>
    <cellStyle name="20% - Акцент4 10 2 3 2" xfId="4667"/>
    <cellStyle name="20% - Акцент4 10 2 3 2 2" xfId="4668"/>
    <cellStyle name="20% - Акцент4 10 2 3 3" xfId="4669"/>
    <cellStyle name="20% - Акцент4 10 2 4" xfId="4670"/>
    <cellStyle name="20% - Акцент4 10 2 4 2" xfId="4671"/>
    <cellStyle name="20% - Акцент4 10 2 5" xfId="4672"/>
    <cellStyle name="20% - Акцент4 10 3" xfId="4673"/>
    <cellStyle name="20% - Акцент4 10 3 2" xfId="4674"/>
    <cellStyle name="20% - Акцент4 10 3 2 2" xfId="4675"/>
    <cellStyle name="20% - Акцент4 10 3 2 2 2" xfId="4676"/>
    <cellStyle name="20% - Акцент4 10 3 2 3" xfId="4677"/>
    <cellStyle name="20% - Акцент4 10 3 3" xfId="4678"/>
    <cellStyle name="20% - Акцент4 10 3 3 2" xfId="4679"/>
    <cellStyle name="20% - Акцент4 10 3 4" xfId="4680"/>
    <cellStyle name="20% - Акцент4 10 4" xfId="4681"/>
    <cellStyle name="20% - Акцент4 10 4 2" xfId="4682"/>
    <cellStyle name="20% - Акцент4 10 4 2 2" xfId="4683"/>
    <cellStyle name="20% - Акцент4 10 4 3" xfId="4684"/>
    <cellStyle name="20% - Акцент4 10 5" xfId="4685"/>
    <cellStyle name="20% - Акцент4 10 5 2" xfId="4686"/>
    <cellStyle name="20% - Акцент4 10 6" xfId="4687"/>
    <cellStyle name="20% - Акцент4 100" xfId="4688"/>
    <cellStyle name="20% - Акцент4 100 2" xfId="4689"/>
    <cellStyle name="20% - Акцент4 100 2 2" xfId="4690"/>
    <cellStyle name="20% - Акцент4 100 3" xfId="4691"/>
    <cellStyle name="20% - Акцент4 101" xfId="4692"/>
    <cellStyle name="20% - Акцент4 101 2" xfId="4693"/>
    <cellStyle name="20% - Акцент4 102" xfId="4694"/>
    <cellStyle name="20% - Акцент4 102 2" xfId="4695"/>
    <cellStyle name="20% - Акцент4 103" xfId="4696"/>
    <cellStyle name="20% - Акцент4 103 2" xfId="4697"/>
    <cellStyle name="20% - Акцент4 104" xfId="4698"/>
    <cellStyle name="20% - Акцент4 104 2" xfId="4699"/>
    <cellStyle name="20% - Акцент4 105" xfId="4700"/>
    <cellStyle name="20% - Акцент4 105 2" xfId="4701"/>
    <cellStyle name="20% - Акцент4 106" xfId="4702"/>
    <cellStyle name="20% - Акцент4 106 2" xfId="4703"/>
    <cellStyle name="20% - Акцент4 107" xfId="4704"/>
    <cellStyle name="20% - Акцент4 107 2" xfId="4705"/>
    <cellStyle name="20% - Акцент4 108" xfId="4706"/>
    <cellStyle name="20% - Акцент4 108 2" xfId="4707"/>
    <cellStyle name="20% - Акцент4 109" xfId="4708"/>
    <cellStyle name="20% - Акцент4 109 2" xfId="4709"/>
    <cellStyle name="20% - Акцент4 11" xfId="4710"/>
    <cellStyle name="20% - Акцент4 11 2" xfId="4711"/>
    <cellStyle name="20% - Акцент4 11 2 2" xfId="4712"/>
    <cellStyle name="20% - Акцент4 11 2 2 2" xfId="4713"/>
    <cellStyle name="20% - Акцент4 11 2 2 2 2" xfId="4714"/>
    <cellStyle name="20% - Акцент4 11 2 2 2 2 2" xfId="4715"/>
    <cellStyle name="20% - Акцент4 11 2 2 2 3" xfId="4716"/>
    <cellStyle name="20% - Акцент4 11 2 2 3" xfId="4717"/>
    <cellStyle name="20% - Акцент4 11 2 2 3 2" xfId="4718"/>
    <cellStyle name="20% - Акцент4 11 2 2 4" xfId="4719"/>
    <cellStyle name="20% - Акцент4 11 2 3" xfId="4720"/>
    <cellStyle name="20% - Акцент4 11 2 3 2" xfId="4721"/>
    <cellStyle name="20% - Акцент4 11 2 3 2 2" xfId="4722"/>
    <cellStyle name="20% - Акцент4 11 2 3 3" xfId="4723"/>
    <cellStyle name="20% - Акцент4 11 2 4" xfId="4724"/>
    <cellStyle name="20% - Акцент4 11 2 4 2" xfId="4725"/>
    <cellStyle name="20% - Акцент4 11 2 5" xfId="4726"/>
    <cellStyle name="20% - Акцент4 11 3" xfId="4727"/>
    <cellStyle name="20% - Акцент4 11 3 2" xfId="4728"/>
    <cellStyle name="20% - Акцент4 11 3 2 2" xfId="4729"/>
    <cellStyle name="20% - Акцент4 11 3 2 2 2" xfId="4730"/>
    <cellStyle name="20% - Акцент4 11 3 2 3" xfId="4731"/>
    <cellStyle name="20% - Акцент4 11 3 3" xfId="4732"/>
    <cellStyle name="20% - Акцент4 11 3 3 2" xfId="4733"/>
    <cellStyle name="20% - Акцент4 11 3 4" xfId="4734"/>
    <cellStyle name="20% - Акцент4 11 4" xfId="4735"/>
    <cellStyle name="20% - Акцент4 11 4 2" xfId="4736"/>
    <cellStyle name="20% - Акцент4 11 4 2 2" xfId="4737"/>
    <cellStyle name="20% - Акцент4 11 4 3" xfId="4738"/>
    <cellStyle name="20% - Акцент4 11 5" xfId="4739"/>
    <cellStyle name="20% - Акцент4 11 5 2" xfId="4740"/>
    <cellStyle name="20% - Акцент4 11 6" xfId="4741"/>
    <cellStyle name="20% - Акцент4 110" xfId="4742"/>
    <cellStyle name="20% - Акцент4 110 2" xfId="4743"/>
    <cellStyle name="20% - Акцент4 111" xfId="4744"/>
    <cellStyle name="20% - Акцент4 111 2" xfId="4745"/>
    <cellStyle name="20% - Акцент4 112" xfId="4746"/>
    <cellStyle name="20% - Акцент4 113" xfId="4747"/>
    <cellStyle name="20% - Акцент4 114" xfId="4748"/>
    <cellStyle name="20% - Акцент4 115" xfId="4749"/>
    <cellStyle name="20% - Акцент4 116" xfId="4750"/>
    <cellStyle name="20% - Акцент4 117" xfId="4751"/>
    <cellStyle name="20% - Акцент4 118" xfId="4752"/>
    <cellStyle name="20% - Акцент4 119" xfId="4753"/>
    <cellStyle name="20% - Акцент4 12" xfId="4754"/>
    <cellStyle name="20% - Акцент4 12 2" xfId="4755"/>
    <cellStyle name="20% - Акцент4 12 2 2" xfId="4756"/>
    <cellStyle name="20% - Акцент4 12 2 2 2" xfId="4757"/>
    <cellStyle name="20% - Акцент4 12 2 2 2 2" xfId="4758"/>
    <cellStyle name="20% - Акцент4 12 2 2 2 2 2" xfId="4759"/>
    <cellStyle name="20% - Акцент4 12 2 2 2 3" xfId="4760"/>
    <cellStyle name="20% - Акцент4 12 2 2 3" xfId="4761"/>
    <cellStyle name="20% - Акцент4 12 2 2 3 2" xfId="4762"/>
    <cellStyle name="20% - Акцент4 12 2 2 4" xfId="4763"/>
    <cellStyle name="20% - Акцент4 12 2 3" xfId="4764"/>
    <cellStyle name="20% - Акцент4 12 2 3 2" xfId="4765"/>
    <cellStyle name="20% - Акцент4 12 2 3 2 2" xfId="4766"/>
    <cellStyle name="20% - Акцент4 12 2 3 3" xfId="4767"/>
    <cellStyle name="20% - Акцент4 12 2 4" xfId="4768"/>
    <cellStyle name="20% - Акцент4 12 2 4 2" xfId="4769"/>
    <cellStyle name="20% - Акцент4 12 2 5" xfId="4770"/>
    <cellStyle name="20% - Акцент4 12 3" xfId="4771"/>
    <cellStyle name="20% - Акцент4 12 3 2" xfId="4772"/>
    <cellStyle name="20% - Акцент4 12 3 2 2" xfId="4773"/>
    <cellStyle name="20% - Акцент4 12 3 2 2 2" xfId="4774"/>
    <cellStyle name="20% - Акцент4 12 3 2 3" xfId="4775"/>
    <cellStyle name="20% - Акцент4 12 3 3" xfId="4776"/>
    <cellStyle name="20% - Акцент4 12 3 3 2" xfId="4777"/>
    <cellStyle name="20% - Акцент4 12 3 4" xfId="4778"/>
    <cellStyle name="20% - Акцент4 12 4" xfId="4779"/>
    <cellStyle name="20% - Акцент4 12 4 2" xfId="4780"/>
    <cellStyle name="20% - Акцент4 12 4 2 2" xfId="4781"/>
    <cellStyle name="20% - Акцент4 12 4 3" xfId="4782"/>
    <cellStyle name="20% - Акцент4 12 5" xfId="4783"/>
    <cellStyle name="20% - Акцент4 12 5 2" xfId="4784"/>
    <cellStyle name="20% - Акцент4 12 6" xfId="4785"/>
    <cellStyle name="20% - Акцент4 120" xfId="4786"/>
    <cellStyle name="20% - Акцент4 121" xfId="4787"/>
    <cellStyle name="20% - Акцент4 122" xfId="4788"/>
    <cellStyle name="20% - Акцент4 123" xfId="4789"/>
    <cellStyle name="20% - Акцент4 124" xfId="4790"/>
    <cellStyle name="20% - Акцент4 125" xfId="4791"/>
    <cellStyle name="20% - Акцент4 126" xfId="4792"/>
    <cellStyle name="20% - Акцент4 127" xfId="4793"/>
    <cellStyle name="20% - Акцент4 128" xfId="4794"/>
    <cellStyle name="20% - Акцент4 129" xfId="4795"/>
    <cellStyle name="20% - Акцент4 13" xfId="4796"/>
    <cellStyle name="20% - Акцент4 13 2" xfId="4797"/>
    <cellStyle name="20% - Акцент4 13 2 2" xfId="4798"/>
    <cellStyle name="20% - Акцент4 13 2 2 2" xfId="4799"/>
    <cellStyle name="20% - Акцент4 13 2 2 2 2" xfId="4800"/>
    <cellStyle name="20% - Акцент4 13 2 2 3" xfId="4801"/>
    <cellStyle name="20% - Акцент4 13 2 3" xfId="4802"/>
    <cellStyle name="20% - Акцент4 13 2 3 2" xfId="4803"/>
    <cellStyle name="20% - Акцент4 13 2 4" xfId="4804"/>
    <cellStyle name="20% - Акцент4 13 3" xfId="4805"/>
    <cellStyle name="20% - Акцент4 13 3 2" xfId="4806"/>
    <cellStyle name="20% - Акцент4 13 3 2 2" xfId="4807"/>
    <cellStyle name="20% - Акцент4 13 3 3" xfId="4808"/>
    <cellStyle name="20% - Акцент4 13 4" xfId="4809"/>
    <cellStyle name="20% - Акцент4 13 4 2" xfId="4810"/>
    <cellStyle name="20% - Акцент4 13 5" xfId="4811"/>
    <cellStyle name="20% - Акцент4 130" xfId="4812"/>
    <cellStyle name="20% - Акцент4 131" xfId="4813"/>
    <cellStyle name="20% - Акцент4 132" xfId="4814"/>
    <cellStyle name="20% - Акцент4 133" xfId="4815"/>
    <cellStyle name="20% - Акцент4 134" xfId="4816"/>
    <cellStyle name="20% - Акцент4 135" xfId="4817"/>
    <cellStyle name="20% - Акцент4 136" xfId="4818"/>
    <cellStyle name="20% - Акцент4 137" xfId="4819"/>
    <cellStyle name="20% - Акцент4 138" xfId="4820"/>
    <cellStyle name="20% - Акцент4 139" xfId="4821"/>
    <cellStyle name="20% - Акцент4 14" xfId="4822"/>
    <cellStyle name="20% - Акцент4 14 2" xfId="4823"/>
    <cellStyle name="20% - Акцент4 14 2 2" xfId="4824"/>
    <cellStyle name="20% - Акцент4 14 2 2 2" xfId="4825"/>
    <cellStyle name="20% - Акцент4 14 2 2 2 2" xfId="4826"/>
    <cellStyle name="20% - Акцент4 14 2 2 3" xfId="4827"/>
    <cellStyle name="20% - Акцент4 14 2 3" xfId="4828"/>
    <cellStyle name="20% - Акцент4 14 2 3 2" xfId="4829"/>
    <cellStyle name="20% - Акцент4 14 2 4" xfId="4830"/>
    <cellStyle name="20% - Акцент4 14 3" xfId="4831"/>
    <cellStyle name="20% - Акцент4 14 3 2" xfId="4832"/>
    <cellStyle name="20% - Акцент4 14 3 2 2" xfId="4833"/>
    <cellStyle name="20% - Акцент4 14 3 3" xfId="4834"/>
    <cellStyle name="20% - Акцент4 14 4" xfId="4835"/>
    <cellStyle name="20% - Акцент4 14 4 2" xfId="4836"/>
    <cellStyle name="20% - Акцент4 14 5" xfId="4837"/>
    <cellStyle name="20% - Акцент4 140" xfId="4838"/>
    <cellStyle name="20% - Акцент4 141" xfId="4839"/>
    <cellStyle name="20% - Акцент4 142" xfId="4840"/>
    <cellStyle name="20% - Акцент4 143" xfId="4841"/>
    <cellStyle name="20% - Акцент4 144" xfId="4842"/>
    <cellStyle name="20% - Акцент4 145" xfId="4843"/>
    <cellStyle name="20% - Акцент4 146" xfId="4844"/>
    <cellStyle name="20% - Акцент4 15" xfId="4845"/>
    <cellStyle name="20% - Акцент4 15 2" xfId="4846"/>
    <cellStyle name="20% - Акцент4 15 2 2" xfId="4847"/>
    <cellStyle name="20% - Акцент4 15 2 2 2" xfId="4848"/>
    <cellStyle name="20% - Акцент4 15 2 2 2 2" xfId="4849"/>
    <cellStyle name="20% - Акцент4 15 2 2 3" xfId="4850"/>
    <cellStyle name="20% - Акцент4 15 2 3" xfId="4851"/>
    <cellStyle name="20% - Акцент4 15 2 3 2" xfId="4852"/>
    <cellStyle name="20% - Акцент4 15 2 4" xfId="4853"/>
    <cellStyle name="20% - Акцент4 15 3" xfId="4854"/>
    <cellStyle name="20% - Акцент4 15 3 2" xfId="4855"/>
    <cellStyle name="20% - Акцент4 15 3 2 2" xfId="4856"/>
    <cellStyle name="20% - Акцент4 15 3 3" xfId="4857"/>
    <cellStyle name="20% - Акцент4 15 4" xfId="4858"/>
    <cellStyle name="20% - Акцент4 15 4 2" xfId="4859"/>
    <cellStyle name="20% - Акцент4 15 5" xfId="4860"/>
    <cellStyle name="20% - Акцент4 16" xfId="4861"/>
    <cellStyle name="20% - Акцент4 16 2" xfId="4862"/>
    <cellStyle name="20% - Акцент4 16 2 2" xfId="4863"/>
    <cellStyle name="20% - Акцент4 16 2 2 2" xfId="4864"/>
    <cellStyle name="20% - Акцент4 16 2 2 2 2" xfId="4865"/>
    <cellStyle name="20% - Акцент4 16 2 2 3" xfId="4866"/>
    <cellStyle name="20% - Акцент4 16 2 3" xfId="4867"/>
    <cellStyle name="20% - Акцент4 16 2 3 2" xfId="4868"/>
    <cellStyle name="20% - Акцент4 16 2 4" xfId="4869"/>
    <cellStyle name="20% - Акцент4 16 3" xfId="4870"/>
    <cellStyle name="20% - Акцент4 16 3 2" xfId="4871"/>
    <cellStyle name="20% - Акцент4 16 3 2 2" xfId="4872"/>
    <cellStyle name="20% - Акцент4 16 3 3" xfId="4873"/>
    <cellStyle name="20% - Акцент4 16 4" xfId="4874"/>
    <cellStyle name="20% - Акцент4 16 4 2" xfId="4875"/>
    <cellStyle name="20% - Акцент4 16 5" xfId="4876"/>
    <cellStyle name="20% - Акцент4 17" xfId="4877"/>
    <cellStyle name="20% - Акцент4 17 2" xfId="4878"/>
    <cellStyle name="20% - Акцент4 17 2 2" xfId="4879"/>
    <cellStyle name="20% - Акцент4 17 2 2 2" xfId="4880"/>
    <cellStyle name="20% - Акцент4 17 2 2 2 2" xfId="4881"/>
    <cellStyle name="20% - Акцент4 17 2 2 3" xfId="4882"/>
    <cellStyle name="20% - Акцент4 17 2 3" xfId="4883"/>
    <cellStyle name="20% - Акцент4 17 2 3 2" xfId="4884"/>
    <cellStyle name="20% - Акцент4 17 2 4" xfId="4885"/>
    <cellStyle name="20% - Акцент4 17 3" xfId="4886"/>
    <cellStyle name="20% - Акцент4 17 3 2" xfId="4887"/>
    <cellStyle name="20% - Акцент4 17 3 2 2" xfId="4888"/>
    <cellStyle name="20% - Акцент4 17 3 3" xfId="4889"/>
    <cellStyle name="20% - Акцент4 17 4" xfId="4890"/>
    <cellStyle name="20% - Акцент4 17 4 2" xfId="4891"/>
    <cellStyle name="20% - Акцент4 17 5" xfId="4892"/>
    <cellStyle name="20% - Акцент4 18" xfId="4893"/>
    <cellStyle name="20% - Акцент4 18 2" xfId="4894"/>
    <cellStyle name="20% - Акцент4 18 2 2" xfId="4895"/>
    <cellStyle name="20% - Акцент4 18 2 2 2" xfId="4896"/>
    <cellStyle name="20% - Акцент4 18 2 2 2 2" xfId="4897"/>
    <cellStyle name="20% - Акцент4 18 2 2 3" xfId="4898"/>
    <cellStyle name="20% - Акцент4 18 2 3" xfId="4899"/>
    <cellStyle name="20% - Акцент4 18 2 3 2" xfId="4900"/>
    <cellStyle name="20% - Акцент4 18 2 4" xfId="4901"/>
    <cellStyle name="20% - Акцент4 18 3" xfId="4902"/>
    <cellStyle name="20% - Акцент4 18 3 2" xfId="4903"/>
    <cellStyle name="20% - Акцент4 18 3 2 2" xfId="4904"/>
    <cellStyle name="20% - Акцент4 18 3 3" xfId="4905"/>
    <cellStyle name="20% - Акцент4 18 4" xfId="4906"/>
    <cellStyle name="20% - Акцент4 18 4 2" xfId="4907"/>
    <cellStyle name="20% - Акцент4 18 5" xfId="4908"/>
    <cellStyle name="20% - Акцент4 19" xfId="4909"/>
    <cellStyle name="20% - Акцент4 19 2" xfId="4910"/>
    <cellStyle name="20% - Акцент4 19 2 2" xfId="4911"/>
    <cellStyle name="20% - Акцент4 19 2 2 2" xfId="4912"/>
    <cellStyle name="20% - Акцент4 19 2 3" xfId="4913"/>
    <cellStyle name="20% - Акцент4 19 3" xfId="4914"/>
    <cellStyle name="20% - Акцент4 19 3 2" xfId="4915"/>
    <cellStyle name="20% - Акцент4 19 4" xfId="4916"/>
    <cellStyle name="20% - Акцент4 2" xfId="4917"/>
    <cellStyle name="20% — акцент4 2" xfId="4918"/>
    <cellStyle name="20% - Акцент4 2 2" xfId="4919"/>
    <cellStyle name="20% - Акцент4 2 2 2" xfId="4920"/>
    <cellStyle name="20% - Акцент4 2 2 2 2" xfId="4921"/>
    <cellStyle name="20% - Акцент4 2 2 2 2 2" xfId="4922"/>
    <cellStyle name="20% - Акцент4 2 2 2 2 2 2" xfId="4923"/>
    <cellStyle name="20% - Акцент4 2 2 2 2 2 2 2" xfId="4924"/>
    <cellStyle name="20% - Акцент4 2 2 2 2 2 3" xfId="4925"/>
    <cellStyle name="20% - Акцент4 2 2 2 2 3" xfId="4926"/>
    <cellStyle name="20% - Акцент4 2 2 2 2 3 2" xfId="4927"/>
    <cellStyle name="20% - Акцент4 2 2 2 2 4" xfId="4928"/>
    <cellStyle name="20% - Акцент4 2 2 2 3" xfId="4929"/>
    <cellStyle name="20% - Акцент4 2 2 2 3 2" xfId="4930"/>
    <cellStyle name="20% - Акцент4 2 2 2 3 2 2" xfId="4931"/>
    <cellStyle name="20% - Акцент4 2 2 2 3 3" xfId="4932"/>
    <cellStyle name="20% - Акцент4 2 2 2 4" xfId="4933"/>
    <cellStyle name="20% - Акцент4 2 2 2 4 2" xfId="4934"/>
    <cellStyle name="20% - Акцент4 2 2 2 5" xfId="4935"/>
    <cellStyle name="20% - Акцент4 2 2 3" xfId="4936"/>
    <cellStyle name="20% - Акцент4 2 2 3 2" xfId="4937"/>
    <cellStyle name="20% - Акцент4 2 2 3 2 2" xfId="4938"/>
    <cellStyle name="20% - Акцент4 2 2 3 2 2 2" xfId="4939"/>
    <cellStyle name="20% - Акцент4 2 2 3 2 3" xfId="4940"/>
    <cellStyle name="20% - Акцент4 2 2 3 3" xfId="4941"/>
    <cellStyle name="20% - Акцент4 2 2 3 3 2" xfId="4942"/>
    <cellStyle name="20% - Акцент4 2 2 3 4" xfId="4943"/>
    <cellStyle name="20% - Акцент4 2 2 4" xfId="4944"/>
    <cellStyle name="20% - Акцент4 2 2 4 2" xfId="4945"/>
    <cellStyle name="20% - Акцент4 2 2 4 2 2" xfId="4946"/>
    <cellStyle name="20% - Акцент4 2 2 4 3" xfId="4947"/>
    <cellStyle name="20% - Акцент4 2 2 5" xfId="4948"/>
    <cellStyle name="20% - Акцент4 2 2 5 2" xfId="4949"/>
    <cellStyle name="20% - Акцент4 2 2 6" xfId="4950"/>
    <cellStyle name="20% - Акцент4 2 3" xfId="4951"/>
    <cellStyle name="20% - Акцент4 2 4" xfId="4952"/>
    <cellStyle name="20% - Акцент4 2 4 2" xfId="4953"/>
    <cellStyle name="20% - Акцент4 2 4 2 2" xfId="4954"/>
    <cellStyle name="20% - Акцент4 2 4 2 2 2" xfId="4955"/>
    <cellStyle name="20% - Акцент4 2 4 2 2 2 2" xfId="4956"/>
    <cellStyle name="20% - Акцент4 2 4 2 2 3" xfId="4957"/>
    <cellStyle name="20% - Акцент4 2 4 2 3" xfId="4958"/>
    <cellStyle name="20% - Акцент4 2 4 2 3 2" xfId="4959"/>
    <cellStyle name="20% - Акцент4 2 4 2 4" xfId="4960"/>
    <cellStyle name="20% - Акцент4 2 4 3" xfId="4961"/>
    <cellStyle name="20% - Акцент4 2 4 3 2" xfId="4962"/>
    <cellStyle name="20% - Акцент4 2 4 3 2 2" xfId="4963"/>
    <cellStyle name="20% - Акцент4 2 4 3 3" xfId="4964"/>
    <cellStyle name="20% - Акцент4 2 4 4" xfId="4965"/>
    <cellStyle name="20% - Акцент4 2 4 4 2" xfId="4966"/>
    <cellStyle name="20% - Акцент4 2 4 5" xfId="4967"/>
    <cellStyle name="20% - Акцент4 2 5" xfId="4968"/>
    <cellStyle name="20% - Акцент4 2 6" xfId="4969"/>
    <cellStyle name="20% - Акцент4 2 7" xfId="4970"/>
    <cellStyle name="20% - Акцент4 2 8" xfId="4971"/>
    <cellStyle name="20% - Акцент4 20" xfId="4972"/>
    <cellStyle name="20% - Акцент4 20 2" xfId="4973"/>
    <cellStyle name="20% - Акцент4 20 2 2" xfId="4974"/>
    <cellStyle name="20% - Акцент4 20 2 2 2" xfId="4975"/>
    <cellStyle name="20% - Акцент4 20 2 3" xfId="4976"/>
    <cellStyle name="20% - Акцент4 20 3" xfId="4977"/>
    <cellStyle name="20% - Акцент4 20 3 2" xfId="4978"/>
    <cellStyle name="20% - Акцент4 20 4" xfId="4979"/>
    <cellStyle name="20% - Акцент4 21" xfId="4980"/>
    <cellStyle name="20% - Акцент4 21 2" xfId="4981"/>
    <cellStyle name="20% - Акцент4 21 2 2" xfId="4982"/>
    <cellStyle name="20% - Акцент4 21 2 2 2" xfId="4983"/>
    <cellStyle name="20% - Акцент4 21 2 3" xfId="4984"/>
    <cellStyle name="20% - Акцент4 21 3" xfId="4985"/>
    <cellStyle name="20% - Акцент4 21 3 2" xfId="4986"/>
    <cellStyle name="20% - Акцент4 21 4" xfId="4987"/>
    <cellStyle name="20% - Акцент4 22" xfId="4988"/>
    <cellStyle name="20% - Акцент4 22 2" xfId="4989"/>
    <cellStyle name="20% - Акцент4 22 2 2" xfId="4990"/>
    <cellStyle name="20% - Акцент4 22 2 2 2" xfId="4991"/>
    <cellStyle name="20% - Акцент4 22 2 3" xfId="4992"/>
    <cellStyle name="20% - Акцент4 22 3" xfId="4993"/>
    <cellStyle name="20% - Акцент4 22 3 2" xfId="4994"/>
    <cellStyle name="20% - Акцент4 22 4" xfId="4995"/>
    <cellStyle name="20% - Акцент4 23" xfId="4996"/>
    <cellStyle name="20% - Акцент4 23 2" xfId="4997"/>
    <cellStyle name="20% - Акцент4 23 2 2" xfId="4998"/>
    <cellStyle name="20% - Акцент4 23 2 2 2" xfId="4999"/>
    <cellStyle name="20% - Акцент4 23 2 3" xfId="5000"/>
    <cellStyle name="20% - Акцент4 23 3" xfId="5001"/>
    <cellStyle name="20% - Акцент4 23 3 2" xfId="5002"/>
    <cellStyle name="20% - Акцент4 23 4" xfId="5003"/>
    <cellStyle name="20% - Акцент4 24" xfId="5004"/>
    <cellStyle name="20% - Акцент4 24 2" xfId="5005"/>
    <cellStyle name="20% - Акцент4 24 2 2" xfId="5006"/>
    <cellStyle name="20% - Акцент4 24 2 2 2" xfId="5007"/>
    <cellStyle name="20% - Акцент4 24 2 3" xfId="5008"/>
    <cellStyle name="20% - Акцент4 24 3" xfId="5009"/>
    <cellStyle name="20% - Акцент4 24 3 2" xfId="5010"/>
    <cellStyle name="20% - Акцент4 24 4" xfId="5011"/>
    <cellStyle name="20% - Акцент4 25" xfId="5012"/>
    <cellStyle name="20% - Акцент4 25 2" xfId="5013"/>
    <cellStyle name="20% - Акцент4 25 2 2" xfId="5014"/>
    <cellStyle name="20% - Акцент4 25 2 2 2" xfId="5015"/>
    <cellStyle name="20% - Акцент4 25 2 3" xfId="5016"/>
    <cellStyle name="20% - Акцент4 25 3" xfId="5017"/>
    <cellStyle name="20% - Акцент4 25 3 2" xfId="5018"/>
    <cellStyle name="20% - Акцент4 25 4" xfId="5019"/>
    <cellStyle name="20% - Акцент4 26" xfId="5020"/>
    <cellStyle name="20% - Акцент4 26 2" xfId="5021"/>
    <cellStyle name="20% - Акцент4 26 2 2" xfId="5022"/>
    <cellStyle name="20% - Акцент4 26 2 2 2" xfId="5023"/>
    <cellStyle name="20% - Акцент4 26 2 3" xfId="5024"/>
    <cellStyle name="20% - Акцент4 26 3" xfId="5025"/>
    <cellStyle name="20% - Акцент4 26 3 2" xfId="5026"/>
    <cellStyle name="20% - Акцент4 26 4" xfId="5027"/>
    <cellStyle name="20% - Акцент4 27" xfId="5028"/>
    <cellStyle name="20% - Акцент4 27 2" xfId="5029"/>
    <cellStyle name="20% - Акцент4 27 2 2" xfId="5030"/>
    <cellStyle name="20% - Акцент4 27 2 2 2" xfId="5031"/>
    <cellStyle name="20% - Акцент4 27 2 3" xfId="5032"/>
    <cellStyle name="20% - Акцент4 27 3" xfId="5033"/>
    <cellStyle name="20% - Акцент4 27 3 2" xfId="5034"/>
    <cellStyle name="20% - Акцент4 27 4" xfId="5035"/>
    <cellStyle name="20% - Акцент4 28" xfId="5036"/>
    <cellStyle name="20% - Акцент4 28 2" xfId="5037"/>
    <cellStyle name="20% - Акцент4 28 2 2" xfId="5038"/>
    <cellStyle name="20% - Акцент4 28 3" xfId="5039"/>
    <cellStyle name="20% - Акцент4 29" xfId="5040"/>
    <cellStyle name="20% - Акцент4 29 2" xfId="5041"/>
    <cellStyle name="20% - Акцент4 29 2 2" xfId="5042"/>
    <cellStyle name="20% - Акцент4 29 3" xfId="5043"/>
    <cellStyle name="20% - Акцент4 3" xfId="5044"/>
    <cellStyle name="20% — акцент4 3" xfId="5045"/>
    <cellStyle name="20% - Акцент4 3 2" xfId="5046"/>
    <cellStyle name="20% - Акцент4 3 2 2" xfId="5047"/>
    <cellStyle name="20% - Акцент4 3 2 2 2" xfId="5048"/>
    <cellStyle name="20% - Акцент4 3 2 2 2 2" xfId="5049"/>
    <cellStyle name="20% - Акцент4 3 2 2 2 2 2" xfId="5050"/>
    <cellStyle name="20% - Акцент4 3 2 2 2 2 2 2" xfId="5051"/>
    <cellStyle name="20% - Акцент4 3 2 2 2 2 3" xfId="5052"/>
    <cellStyle name="20% - Акцент4 3 2 2 2 3" xfId="5053"/>
    <cellStyle name="20% - Акцент4 3 2 2 2 3 2" xfId="5054"/>
    <cellStyle name="20% - Акцент4 3 2 2 2 4" xfId="5055"/>
    <cellStyle name="20% - Акцент4 3 2 2 3" xfId="5056"/>
    <cellStyle name="20% - Акцент4 3 2 2 3 2" xfId="5057"/>
    <cellStyle name="20% - Акцент4 3 2 2 3 2 2" xfId="5058"/>
    <cellStyle name="20% - Акцент4 3 2 2 3 3" xfId="5059"/>
    <cellStyle name="20% - Акцент4 3 2 2 4" xfId="5060"/>
    <cellStyle name="20% - Акцент4 3 2 2 4 2" xfId="5061"/>
    <cellStyle name="20% - Акцент4 3 2 2 5" xfId="5062"/>
    <cellStyle name="20% - Акцент4 3 2 3" xfId="5063"/>
    <cellStyle name="20% - Акцент4 3 2 3 2" xfId="5064"/>
    <cellStyle name="20% - Акцент4 3 2 3 2 2" xfId="5065"/>
    <cellStyle name="20% - Акцент4 3 2 3 2 2 2" xfId="5066"/>
    <cellStyle name="20% - Акцент4 3 2 3 2 3" xfId="5067"/>
    <cellStyle name="20% - Акцент4 3 2 3 3" xfId="5068"/>
    <cellStyle name="20% - Акцент4 3 2 3 3 2" xfId="5069"/>
    <cellStyle name="20% - Акцент4 3 2 3 4" xfId="5070"/>
    <cellStyle name="20% - Акцент4 3 2 4" xfId="5071"/>
    <cellStyle name="20% - Акцент4 3 2 4 2" xfId="5072"/>
    <cellStyle name="20% - Акцент4 3 2 4 2 2" xfId="5073"/>
    <cellStyle name="20% - Акцент4 3 2 4 3" xfId="5074"/>
    <cellStyle name="20% - Акцент4 3 2 5" xfId="5075"/>
    <cellStyle name="20% - Акцент4 3 2 5 2" xfId="5076"/>
    <cellStyle name="20% - Акцент4 3 2 6" xfId="5077"/>
    <cellStyle name="20% - Акцент4 3 3" xfId="5078"/>
    <cellStyle name="20% - Акцент4 3 3 2" xfId="5079"/>
    <cellStyle name="20% - Акцент4 3 3 2 2" xfId="5080"/>
    <cellStyle name="20% - Акцент4 3 3 2 2 2" xfId="5081"/>
    <cellStyle name="20% - Акцент4 3 3 2 2 2 2" xfId="5082"/>
    <cellStyle name="20% - Акцент4 3 3 2 2 3" xfId="5083"/>
    <cellStyle name="20% - Акцент4 3 3 2 3" xfId="5084"/>
    <cellStyle name="20% - Акцент4 3 3 2 3 2" xfId="5085"/>
    <cellStyle name="20% - Акцент4 3 3 2 4" xfId="5086"/>
    <cellStyle name="20% - Акцент4 3 3 3" xfId="5087"/>
    <cellStyle name="20% - Акцент4 3 3 3 2" xfId="5088"/>
    <cellStyle name="20% - Акцент4 3 3 3 2 2" xfId="5089"/>
    <cellStyle name="20% - Акцент4 3 3 3 3" xfId="5090"/>
    <cellStyle name="20% - Акцент4 3 3 4" xfId="5091"/>
    <cellStyle name="20% - Акцент4 3 3 4 2" xfId="5092"/>
    <cellStyle name="20% - Акцент4 3 3 5" xfId="5093"/>
    <cellStyle name="20% - Акцент4 3 4" xfId="5094"/>
    <cellStyle name="20% - Акцент4 3 4 2" xfId="5095"/>
    <cellStyle name="20% - Акцент4 3 4 2 2" xfId="5096"/>
    <cellStyle name="20% - Акцент4 3 4 2 2 2" xfId="5097"/>
    <cellStyle name="20% - Акцент4 3 4 2 3" xfId="5098"/>
    <cellStyle name="20% - Акцент4 3 4 3" xfId="5099"/>
    <cellStyle name="20% - Акцент4 3 4 3 2" xfId="5100"/>
    <cellStyle name="20% - Акцент4 3 4 4" xfId="5101"/>
    <cellStyle name="20% - Акцент4 3 5" xfId="5102"/>
    <cellStyle name="20% - Акцент4 3 5 2" xfId="5103"/>
    <cellStyle name="20% - Акцент4 3 5 2 2" xfId="5104"/>
    <cellStyle name="20% - Акцент4 3 5 3" xfId="5105"/>
    <cellStyle name="20% - Акцент4 3 6" xfId="5106"/>
    <cellStyle name="20% - Акцент4 3 6 2" xfId="5107"/>
    <cellStyle name="20% - Акцент4 3 7" xfId="5108"/>
    <cellStyle name="20% - Акцент4 30" xfId="5109"/>
    <cellStyle name="20% - Акцент4 30 2" xfId="5110"/>
    <cellStyle name="20% - Акцент4 30 2 2" xfId="5111"/>
    <cellStyle name="20% - Акцент4 30 3" xfId="5112"/>
    <cellStyle name="20% - Акцент4 31" xfId="5113"/>
    <cellStyle name="20% - Акцент4 31 2" xfId="5114"/>
    <cellStyle name="20% - Акцент4 31 2 2" xfId="5115"/>
    <cellStyle name="20% - Акцент4 31 3" xfId="5116"/>
    <cellStyle name="20% - Акцент4 32" xfId="5117"/>
    <cellStyle name="20% - Акцент4 32 2" xfId="5118"/>
    <cellStyle name="20% - Акцент4 32 2 2" xfId="5119"/>
    <cellStyle name="20% - Акцент4 32 3" xfId="5120"/>
    <cellStyle name="20% - Акцент4 33" xfId="5121"/>
    <cellStyle name="20% - Акцент4 33 2" xfId="5122"/>
    <cellStyle name="20% - Акцент4 33 2 2" xfId="5123"/>
    <cellStyle name="20% - Акцент4 33 3" xfId="5124"/>
    <cellStyle name="20% - Акцент4 34" xfId="5125"/>
    <cellStyle name="20% - Акцент4 34 2" xfId="5126"/>
    <cellStyle name="20% - Акцент4 34 2 2" xfId="5127"/>
    <cellStyle name="20% - Акцент4 34 3" xfId="5128"/>
    <cellStyle name="20% - Акцент4 35" xfId="5129"/>
    <cellStyle name="20% - Акцент4 35 2" xfId="5130"/>
    <cellStyle name="20% - Акцент4 35 2 2" xfId="5131"/>
    <cellStyle name="20% - Акцент4 35 3" xfId="5132"/>
    <cellStyle name="20% - Акцент4 36" xfId="5133"/>
    <cellStyle name="20% - Акцент4 36 2" xfId="5134"/>
    <cellStyle name="20% - Акцент4 36 2 2" xfId="5135"/>
    <cellStyle name="20% - Акцент4 36 3" xfId="5136"/>
    <cellStyle name="20% - Акцент4 37" xfId="5137"/>
    <cellStyle name="20% - Акцент4 37 2" xfId="5138"/>
    <cellStyle name="20% - Акцент4 37 2 2" xfId="5139"/>
    <cellStyle name="20% - Акцент4 37 3" xfId="5140"/>
    <cellStyle name="20% - Акцент4 38" xfId="5141"/>
    <cellStyle name="20% - Акцент4 38 2" xfId="5142"/>
    <cellStyle name="20% - Акцент4 38 2 2" xfId="5143"/>
    <cellStyle name="20% - Акцент4 38 3" xfId="5144"/>
    <cellStyle name="20% - Акцент4 39" xfId="5145"/>
    <cellStyle name="20% - Акцент4 39 2" xfId="5146"/>
    <cellStyle name="20% - Акцент4 39 2 2" xfId="5147"/>
    <cellStyle name="20% - Акцент4 39 3" xfId="5148"/>
    <cellStyle name="20% - Акцент4 4" xfId="5149"/>
    <cellStyle name="20% — акцент4 4" xfId="5150"/>
    <cellStyle name="20% - Акцент4 40" xfId="5151"/>
    <cellStyle name="20% - Акцент4 40 2" xfId="5152"/>
    <cellStyle name="20% - Акцент4 40 2 2" xfId="5153"/>
    <cellStyle name="20% - Акцент4 40 3" xfId="5154"/>
    <cellStyle name="20% - Акцент4 41" xfId="5155"/>
    <cellStyle name="20% - Акцент4 41 2" xfId="5156"/>
    <cellStyle name="20% - Акцент4 41 2 2" xfId="5157"/>
    <cellStyle name="20% - Акцент4 41 3" xfId="5158"/>
    <cellStyle name="20% - Акцент4 42" xfId="5159"/>
    <cellStyle name="20% - Акцент4 42 2" xfId="5160"/>
    <cellStyle name="20% - Акцент4 42 2 2" xfId="5161"/>
    <cellStyle name="20% - Акцент4 42 3" xfId="5162"/>
    <cellStyle name="20% - Акцент4 43" xfId="5163"/>
    <cellStyle name="20% - Акцент4 43 2" xfId="5164"/>
    <cellStyle name="20% - Акцент4 43 2 2" xfId="5165"/>
    <cellStyle name="20% - Акцент4 43 3" xfId="5166"/>
    <cellStyle name="20% - Акцент4 44" xfId="5167"/>
    <cellStyle name="20% - Акцент4 44 2" xfId="5168"/>
    <cellStyle name="20% - Акцент4 44 2 2" xfId="5169"/>
    <cellStyle name="20% - Акцент4 44 3" xfId="5170"/>
    <cellStyle name="20% - Акцент4 45" xfId="5171"/>
    <cellStyle name="20% - Акцент4 45 2" xfId="5172"/>
    <cellStyle name="20% - Акцент4 45 2 2" xfId="5173"/>
    <cellStyle name="20% - Акцент4 45 3" xfId="5174"/>
    <cellStyle name="20% - Акцент4 46" xfId="5175"/>
    <cellStyle name="20% - Акцент4 46 2" xfId="5176"/>
    <cellStyle name="20% - Акцент4 46 2 2" xfId="5177"/>
    <cellStyle name="20% - Акцент4 46 3" xfId="5178"/>
    <cellStyle name="20% - Акцент4 47" xfId="5179"/>
    <cellStyle name="20% - Акцент4 47 2" xfId="5180"/>
    <cellStyle name="20% - Акцент4 47 2 2" xfId="5181"/>
    <cellStyle name="20% - Акцент4 47 3" xfId="5182"/>
    <cellStyle name="20% - Акцент4 48" xfId="5183"/>
    <cellStyle name="20% - Акцент4 48 2" xfId="5184"/>
    <cellStyle name="20% - Акцент4 48 2 2" xfId="5185"/>
    <cellStyle name="20% - Акцент4 48 3" xfId="5186"/>
    <cellStyle name="20% - Акцент4 49" xfId="5187"/>
    <cellStyle name="20% - Акцент4 49 2" xfId="5188"/>
    <cellStyle name="20% - Акцент4 49 2 2" xfId="5189"/>
    <cellStyle name="20% - Акцент4 49 3" xfId="5190"/>
    <cellStyle name="20% - Акцент4 5" xfId="5191"/>
    <cellStyle name="20% — акцент4 5" xfId="5192"/>
    <cellStyle name="20% - Акцент4 5 2" xfId="5193"/>
    <cellStyle name="20% - Акцент4 5 2 2" xfId="5194"/>
    <cellStyle name="20% - Акцент4 5 2 2 2" xfId="5195"/>
    <cellStyle name="20% - Акцент4 5 2 2 2 2" xfId="5196"/>
    <cellStyle name="20% - Акцент4 5 2 2 2 2 2" xfId="5197"/>
    <cellStyle name="20% - Акцент4 5 2 2 2 2 2 2" xfId="5198"/>
    <cellStyle name="20% - Акцент4 5 2 2 2 2 3" xfId="5199"/>
    <cellStyle name="20% - Акцент4 5 2 2 2 3" xfId="5200"/>
    <cellStyle name="20% - Акцент4 5 2 2 2 3 2" xfId="5201"/>
    <cellStyle name="20% - Акцент4 5 2 2 2 4" xfId="5202"/>
    <cellStyle name="20% - Акцент4 5 2 2 3" xfId="5203"/>
    <cellStyle name="20% - Акцент4 5 2 2 3 2" xfId="5204"/>
    <cellStyle name="20% - Акцент4 5 2 2 3 2 2" xfId="5205"/>
    <cellStyle name="20% - Акцент4 5 2 2 3 3" xfId="5206"/>
    <cellStyle name="20% - Акцент4 5 2 2 4" xfId="5207"/>
    <cellStyle name="20% - Акцент4 5 2 2 4 2" xfId="5208"/>
    <cellStyle name="20% - Акцент4 5 2 2 5" xfId="5209"/>
    <cellStyle name="20% - Акцент4 5 2 3" xfId="5210"/>
    <cellStyle name="20% - Акцент4 5 2 3 2" xfId="5211"/>
    <cellStyle name="20% - Акцент4 5 2 3 2 2" xfId="5212"/>
    <cellStyle name="20% - Акцент4 5 2 3 2 2 2" xfId="5213"/>
    <cellStyle name="20% - Акцент4 5 2 3 2 3" xfId="5214"/>
    <cellStyle name="20% - Акцент4 5 2 3 3" xfId="5215"/>
    <cellStyle name="20% - Акцент4 5 2 3 3 2" xfId="5216"/>
    <cellStyle name="20% - Акцент4 5 2 3 4" xfId="5217"/>
    <cellStyle name="20% - Акцент4 5 2 4" xfId="5218"/>
    <cellStyle name="20% - Акцент4 5 2 4 2" xfId="5219"/>
    <cellStyle name="20% - Акцент4 5 2 4 2 2" xfId="5220"/>
    <cellStyle name="20% - Акцент4 5 2 4 3" xfId="5221"/>
    <cellStyle name="20% - Акцент4 5 2 5" xfId="5222"/>
    <cellStyle name="20% - Акцент4 5 2 5 2" xfId="5223"/>
    <cellStyle name="20% - Акцент4 5 2 6" xfId="5224"/>
    <cellStyle name="20% - Акцент4 5 3" xfId="5225"/>
    <cellStyle name="20% - Акцент4 5 3 2" xfId="5226"/>
    <cellStyle name="20% - Акцент4 5 3 2 2" xfId="5227"/>
    <cellStyle name="20% - Акцент4 5 3 2 2 2" xfId="5228"/>
    <cellStyle name="20% - Акцент4 5 3 2 2 2 2" xfId="5229"/>
    <cellStyle name="20% - Акцент4 5 3 2 2 3" xfId="5230"/>
    <cellStyle name="20% - Акцент4 5 3 2 3" xfId="5231"/>
    <cellStyle name="20% - Акцент4 5 3 2 3 2" xfId="5232"/>
    <cellStyle name="20% - Акцент4 5 3 2 4" xfId="5233"/>
    <cellStyle name="20% - Акцент4 5 3 3" xfId="5234"/>
    <cellStyle name="20% - Акцент4 5 3 3 2" xfId="5235"/>
    <cellStyle name="20% - Акцент4 5 3 3 2 2" xfId="5236"/>
    <cellStyle name="20% - Акцент4 5 3 3 3" xfId="5237"/>
    <cellStyle name="20% - Акцент4 5 3 4" xfId="5238"/>
    <cellStyle name="20% - Акцент4 5 3 4 2" xfId="5239"/>
    <cellStyle name="20% - Акцент4 5 3 5" xfId="5240"/>
    <cellStyle name="20% - Акцент4 5 4" xfId="5241"/>
    <cellStyle name="20% - Акцент4 5 4 2" xfId="5242"/>
    <cellStyle name="20% - Акцент4 5 4 2 2" xfId="5243"/>
    <cellStyle name="20% - Акцент4 5 4 2 2 2" xfId="5244"/>
    <cellStyle name="20% - Акцент4 5 4 2 3" xfId="5245"/>
    <cellStyle name="20% - Акцент4 5 4 3" xfId="5246"/>
    <cellStyle name="20% - Акцент4 5 4 3 2" xfId="5247"/>
    <cellStyle name="20% - Акцент4 5 4 4" xfId="5248"/>
    <cellStyle name="20% - Акцент4 5 5" xfId="5249"/>
    <cellStyle name="20% - Акцент4 5 5 2" xfId="5250"/>
    <cellStyle name="20% - Акцент4 5 5 2 2" xfId="5251"/>
    <cellStyle name="20% - Акцент4 5 5 3" xfId="5252"/>
    <cellStyle name="20% - Акцент4 5 6" xfId="5253"/>
    <cellStyle name="20% - Акцент4 5 6 2" xfId="5254"/>
    <cellStyle name="20% - Акцент4 5 7" xfId="5255"/>
    <cellStyle name="20% - Акцент4 50" xfId="5256"/>
    <cellStyle name="20% - Акцент4 50 2" xfId="5257"/>
    <cellStyle name="20% - Акцент4 50 2 2" xfId="5258"/>
    <cellStyle name="20% - Акцент4 50 3" xfId="5259"/>
    <cellStyle name="20% - Акцент4 51" xfId="5260"/>
    <cellStyle name="20% - Акцент4 51 2" xfId="5261"/>
    <cellStyle name="20% - Акцент4 51 2 2" xfId="5262"/>
    <cellStyle name="20% - Акцент4 51 3" xfId="5263"/>
    <cellStyle name="20% - Акцент4 52" xfId="5264"/>
    <cellStyle name="20% - Акцент4 52 2" xfId="5265"/>
    <cellStyle name="20% - Акцент4 52 2 2" xfId="5266"/>
    <cellStyle name="20% - Акцент4 52 3" xfId="5267"/>
    <cellStyle name="20% - Акцент4 53" xfId="5268"/>
    <cellStyle name="20% - Акцент4 53 2" xfId="5269"/>
    <cellStyle name="20% - Акцент4 53 2 2" xfId="5270"/>
    <cellStyle name="20% - Акцент4 53 3" xfId="5271"/>
    <cellStyle name="20% - Акцент4 54" xfId="5272"/>
    <cellStyle name="20% - Акцент4 54 2" xfId="5273"/>
    <cellStyle name="20% - Акцент4 54 2 2" xfId="5274"/>
    <cellStyle name="20% - Акцент4 54 3" xfId="5275"/>
    <cellStyle name="20% - Акцент4 55" xfId="5276"/>
    <cellStyle name="20% - Акцент4 55 2" xfId="5277"/>
    <cellStyle name="20% - Акцент4 55 2 2" xfId="5278"/>
    <cellStyle name="20% - Акцент4 55 3" xfId="5279"/>
    <cellStyle name="20% - Акцент4 56" xfId="5280"/>
    <cellStyle name="20% - Акцент4 56 2" xfId="5281"/>
    <cellStyle name="20% - Акцент4 56 2 2" xfId="5282"/>
    <cellStyle name="20% - Акцент4 56 3" xfId="5283"/>
    <cellStyle name="20% - Акцент4 57" xfId="5284"/>
    <cellStyle name="20% - Акцент4 57 2" xfId="5285"/>
    <cellStyle name="20% - Акцент4 57 2 2" xfId="5286"/>
    <cellStyle name="20% - Акцент4 57 3" xfId="5287"/>
    <cellStyle name="20% - Акцент4 58" xfId="5288"/>
    <cellStyle name="20% - Акцент4 58 2" xfId="5289"/>
    <cellStyle name="20% - Акцент4 58 2 2" xfId="5290"/>
    <cellStyle name="20% - Акцент4 58 3" xfId="5291"/>
    <cellStyle name="20% - Акцент4 59" xfId="5292"/>
    <cellStyle name="20% - Акцент4 59 2" xfId="5293"/>
    <cellStyle name="20% - Акцент4 59 2 2" xfId="5294"/>
    <cellStyle name="20% - Акцент4 59 3" xfId="5295"/>
    <cellStyle name="20% - Акцент4 6" xfId="5296"/>
    <cellStyle name="20% — акцент4 6" xfId="5297"/>
    <cellStyle name="20% - Акцент4 6 2" xfId="5298"/>
    <cellStyle name="20% - Акцент4 6 2 2" xfId="5299"/>
    <cellStyle name="20% - Акцент4 6 2 2 2" xfId="5300"/>
    <cellStyle name="20% - Акцент4 6 2 2 2 2" xfId="5301"/>
    <cellStyle name="20% - Акцент4 6 2 2 2 2 2" xfId="5302"/>
    <cellStyle name="20% - Акцент4 6 2 2 2 2 2 2" xfId="5303"/>
    <cellStyle name="20% - Акцент4 6 2 2 2 2 3" xfId="5304"/>
    <cellStyle name="20% - Акцент4 6 2 2 2 3" xfId="5305"/>
    <cellStyle name="20% - Акцент4 6 2 2 2 3 2" xfId="5306"/>
    <cellStyle name="20% - Акцент4 6 2 2 2 4" xfId="5307"/>
    <cellStyle name="20% - Акцент4 6 2 2 3" xfId="5308"/>
    <cellStyle name="20% - Акцент4 6 2 2 3 2" xfId="5309"/>
    <cellStyle name="20% - Акцент4 6 2 2 3 2 2" xfId="5310"/>
    <cellStyle name="20% - Акцент4 6 2 2 3 3" xfId="5311"/>
    <cellStyle name="20% - Акцент4 6 2 2 4" xfId="5312"/>
    <cellStyle name="20% - Акцент4 6 2 2 4 2" xfId="5313"/>
    <cellStyle name="20% - Акцент4 6 2 2 5" xfId="5314"/>
    <cellStyle name="20% - Акцент4 6 2 3" xfId="5315"/>
    <cellStyle name="20% - Акцент4 6 2 3 2" xfId="5316"/>
    <cellStyle name="20% - Акцент4 6 2 3 2 2" xfId="5317"/>
    <cellStyle name="20% - Акцент4 6 2 3 2 2 2" xfId="5318"/>
    <cellStyle name="20% - Акцент4 6 2 3 2 3" xfId="5319"/>
    <cellStyle name="20% - Акцент4 6 2 3 3" xfId="5320"/>
    <cellStyle name="20% - Акцент4 6 2 3 3 2" xfId="5321"/>
    <cellStyle name="20% - Акцент4 6 2 3 4" xfId="5322"/>
    <cellStyle name="20% - Акцент4 6 2 4" xfId="5323"/>
    <cellStyle name="20% - Акцент4 6 2 4 2" xfId="5324"/>
    <cellStyle name="20% - Акцент4 6 2 4 2 2" xfId="5325"/>
    <cellStyle name="20% - Акцент4 6 2 4 3" xfId="5326"/>
    <cellStyle name="20% - Акцент4 6 2 5" xfId="5327"/>
    <cellStyle name="20% - Акцент4 6 2 5 2" xfId="5328"/>
    <cellStyle name="20% - Акцент4 6 2 6" xfId="5329"/>
    <cellStyle name="20% - Акцент4 6 3" xfId="5330"/>
    <cellStyle name="20% - Акцент4 6 3 2" xfId="5331"/>
    <cellStyle name="20% - Акцент4 6 3 2 2" xfId="5332"/>
    <cellStyle name="20% - Акцент4 6 3 2 2 2" xfId="5333"/>
    <cellStyle name="20% - Акцент4 6 3 2 2 2 2" xfId="5334"/>
    <cellStyle name="20% - Акцент4 6 3 2 2 3" xfId="5335"/>
    <cellStyle name="20% - Акцент4 6 3 2 3" xfId="5336"/>
    <cellStyle name="20% - Акцент4 6 3 2 3 2" xfId="5337"/>
    <cellStyle name="20% - Акцент4 6 3 2 4" xfId="5338"/>
    <cellStyle name="20% - Акцент4 6 3 3" xfId="5339"/>
    <cellStyle name="20% - Акцент4 6 3 3 2" xfId="5340"/>
    <cellStyle name="20% - Акцент4 6 3 3 2 2" xfId="5341"/>
    <cellStyle name="20% - Акцент4 6 3 3 3" xfId="5342"/>
    <cellStyle name="20% - Акцент4 6 3 4" xfId="5343"/>
    <cellStyle name="20% - Акцент4 6 3 4 2" xfId="5344"/>
    <cellStyle name="20% - Акцент4 6 3 5" xfId="5345"/>
    <cellStyle name="20% - Акцент4 6 4" xfId="5346"/>
    <cellStyle name="20% - Акцент4 6 4 2" xfId="5347"/>
    <cellStyle name="20% - Акцент4 6 4 2 2" xfId="5348"/>
    <cellStyle name="20% - Акцент4 6 4 2 2 2" xfId="5349"/>
    <cellStyle name="20% - Акцент4 6 4 2 3" xfId="5350"/>
    <cellStyle name="20% - Акцент4 6 4 3" xfId="5351"/>
    <cellStyle name="20% - Акцент4 6 4 3 2" xfId="5352"/>
    <cellStyle name="20% - Акцент4 6 4 4" xfId="5353"/>
    <cellStyle name="20% - Акцент4 6 5" xfId="5354"/>
    <cellStyle name="20% - Акцент4 6 5 2" xfId="5355"/>
    <cellStyle name="20% - Акцент4 6 5 2 2" xfId="5356"/>
    <cellStyle name="20% - Акцент4 6 5 3" xfId="5357"/>
    <cellStyle name="20% - Акцент4 6 6" xfId="5358"/>
    <cellStyle name="20% - Акцент4 6 6 2" xfId="5359"/>
    <cellStyle name="20% - Акцент4 6 7" xfId="5360"/>
    <cellStyle name="20% - Акцент4 60" xfId="5361"/>
    <cellStyle name="20% - Акцент4 60 2" xfId="5362"/>
    <cellStyle name="20% - Акцент4 60 2 2" xfId="5363"/>
    <cellStyle name="20% - Акцент4 60 3" xfId="5364"/>
    <cellStyle name="20% - Акцент4 61" xfId="5365"/>
    <cellStyle name="20% - Акцент4 61 2" xfId="5366"/>
    <cellStyle name="20% - Акцент4 61 2 2" xfId="5367"/>
    <cellStyle name="20% - Акцент4 61 3" xfId="5368"/>
    <cellStyle name="20% - Акцент4 62" xfId="5369"/>
    <cellStyle name="20% - Акцент4 62 2" xfId="5370"/>
    <cellStyle name="20% - Акцент4 62 2 2" xfId="5371"/>
    <cellStyle name="20% - Акцент4 62 3" xfId="5372"/>
    <cellStyle name="20% - Акцент4 63" xfId="5373"/>
    <cellStyle name="20% - Акцент4 63 2" xfId="5374"/>
    <cellStyle name="20% - Акцент4 63 2 2" xfId="5375"/>
    <cellStyle name="20% - Акцент4 63 3" xfId="5376"/>
    <cellStyle name="20% - Акцент4 64" xfId="5377"/>
    <cellStyle name="20% - Акцент4 64 2" xfId="5378"/>
    <cellStyle name="20% - Акцент4 64 2 2" xfId="5379"/>
    <cellStyle name="20% - Акцент4 64 3" xfId="5380"/>
    <cellStyle name="20% - Акцент4 65" xfId="5381"/>
    <cellStyle name="20% - Акцент4 65 2" xfId="5382"/>
    <cellStyle name="20% - Акцент4 65 2 2" xfId="5383"/>
    <cellStyle name="20% - Акцент4 65 3" xfId="5384"/>
    <cellStyle name="20% - Акцент4 66" xfId="5385"/>
    <cellStyle name="20% - Акцент4 66 2" xfId="5386"/>
    <cellStyle name="20% - Акцент4 66 2 2" xfId="5387"/>
    <cellStyle name="20% - Акцент4 66 3" xfId="5388"/>
    <cellStyle name="20% - Акцент4 67" xfId="5389"/>
    <cellStyle name="20% - Акцент4 67 2" xfId="5390"/>
    <cellStyle name="20% - Акцент4 67 2 2" xfId="5391"/>
    <cellStyle name="20% - Акцент4 67 3" xfId="5392"/>
    <cellStyle name="20% - Акцент4 68" xfId="5393"/>
    <cellStyle name="20% - Акцент4 68 2" xfId="5394"/>
    <cellStyle name="20% - Акцент4 68 2 2" xfId="5395"/>
    <cellStyle name="20% - Акцент4 68 3" xfId="5396"/>
    <cellStyle name="20% - Акцент4 69" xfId="5397"/>
    <cellStyle name="20% - Акцент4 69 2" xfId="5398"/>
    <cellStyle name="20% - Акцент4 69 2 2" xfId="5399"/>
    <cellStyle name="20% - Акцент4 69 3" xfId="5400"/>
    <cellStyle name="20% - Акцент4 7" xfId="5401"/>
    <cellStyle name="20% - Акцент4 7 2" xfId="5402"/>
    <cellStyle name="20% - Акцент4 7 2 2" xfId="5403"/>
    <cellStyle name="20% - Акцент4 7 2 2 2" xfId="5404"/>
    <cellStyle name="20% - Акцент4 7 2 2 2 2" xfId="5405"/>
    <cellStyle name="20% - Акцент4 7 2 2 2 2 2" xfId="5406"/>
    <cellStyle name="20% - Акцент4 7 2 2 2 2 2 2" xfId="5407"/>
    <cellStyle name="20% - Акцент4 7 2 2 2 2 3" xfId="5408"/>
    <cellStyle name="20% - Акцент4 7 2 2 2 3" xfId="5409"/>
    <cellStyle name="20% - Акцент4 7 2 2 2 3 2" xfId="5410"/>
    <cellStyle name="20% - Акцент4 7 2 2 2 4" xfId="5411"/>
    <cellStyle name="20% - Акцент4 7 2 2 3" xfId="5412"/>
    <cellStyle name="20% - Акцент4 7 2 2 3 2" xfId="5413"/>
    <cellStyle name="20% - Акцент4 7 2 2 3 2 2" xfId="5414"/>
    <cellStyle name="20% - Акцент4 7 2 2 3 3" xfId="5415"/>
    <cellStyle name="20% - Акцент4 7 2 2 4" xfId="5416"/>
    <cellStyle name="20% - Акцент4 7 2 2 4 2" xfId="5417"/>
    <cellStyle name="20% - Акцент4 7 2 2 5" xfId="5418"/>
    <cellStyle name="20% - Акцент4 7 2 3" xfId="5419"/>
    <cellStyle name="20% - Акцент4 7 2 3 2" xfId="5420"/>
    <cellStyle name="20% - Акцент4 7 2 3 2 2" xfId="5421"/>
    <cellStyle name="20% - Акцент4 7 2 3 2 2 2" xfId="5422"/>
    <cellStyle name="20% - Акцент4 7 2 3 2 3" xfId="5423"/>
    <cellStyle name="20% - Акцент4 7 2 3 3" xfId="5424"/>
    <cellStyle name="20% - Акцент4 7 2 3 3 2" xfId="5425"/>
    <cellStyle name="20% - Акцент4 7 2 3 4" xfId="5426"/>
    <cellStyle name="20% - Акцент4 7 2 4" xfId="5427"/>
    <cellStyle name="20% - Акцент4 7 2 4 2" xfId="5428"/>
    <cellStyle name="20% - Акцент4 7 2 4 2 2" xfId="5429"/>
    <cellStyle name="20% - Акцент4 7 2 4 3" xfId="5430"/>
    <cellStyle name="20% - Акцент4 7 2 5" xfId="5431"/>
    <cellStyle name="20% - Акцент4 7 2 5 2" xfId="5432"/>
    <cellStyle name="20% - Акцент4 7 2 6" xfId="5433"/>
    <cellStyle name="20% - Акцент4 7 3" xfId="5434"/>
    <cellStyle name="20% - Акцент4 7 3 2" xfId="5435"/>
    <cellStyle name="20% - Акцент4 7 3 2 2" xfId="5436"/>
    <cellStyle name="20% - Акцент4 7 3 2 2 2" xfId="5437"/>
    <cellStyle name="20% - Акцент4 7 3 2 2 2 2" xfId="5438"/>
    <cellStyle name="20% - Акцент4 7 3 2 2 3" xfId="5439"/>
    <cellStyle name="20% - Акцент4 7 3 2 3" xfId="5440"/>
    <cellStyle name="20% - Акцент4 7 3 2 3 2" xfId="5441"/>
    <cellStyle name="20% - Акцент4 7 3 2 4" xfId="5442"/>
    <cellStyle name="20% - Акцент4 7 3 3" xfId="5443"/>
    <cellStyle name="20% - Акцент4 7 3 3 2" xfId="5444"/>
    <cellStyle name="20% - Акцент4 7 3 3 2 2" xfId="5445"/>
    <cellStyle name="20% - Акцент4 7 3 3 3" xfId="5446"/>
    <cellStyle name="20% - Акцент4 7 3 4" xfId="5447"/>
    <cellStyle name="20% - Акцент4 7 3 4 2" xfId="5448"/>
    <cellStyle name="20% - Акцент4 7 3 5" xfId="5449"/>
    <cellStyle name="20% - Акцент4 7 4" xfId="5450"/>
    <cellStyle name="20% - Акцент4 7 4 2" xfId="5451"/>
    <cellStyle name="20% - Акцент4 7 4 2 2" xfId="5452"/>
    <cellStyle name="20% - Акцент4 7 4 2 2 2" xfId="5453"/>
    <cellStyle name="20% - Акцент4 7 4 2 3" xfId="5454"/>
    <cellStyle name="20% - Акцент4 7 4 3" xfId="5455"/>
    <cellStyle name="20% - Акцент4 7 4 3 2" xfId="5456"/>
    <cellStyle name="20% - Акцент4 7 4 4" xfId="5457"/>
    <cellStyle name="20% - Акцент4 7 5" xfId="5458"/>
    <cellStyle name="20% - Акцент4 7 5 2" xfId="5459"/>
    <cellStyle name="20% - Акцент4 7 5 2 2" xfId="5460"/>
    <cellStyle name="20% - Акцент4 7 5 3" xfId="5461"/>
    <cellStyle name="20% - Акцент4 7 6" xfId="5462"/>
    <cellStyle name="20% - Акцент4 7 6 2" xfId="5463"/>
    <cellStyle name="20% - Акцент4 7 7" xfId="5464"/>
    <cellStyle name="20% - Акцент4 70" xfId="5465"/>
    <cellStyle name="20% - Акцент4 70 2" xfId="5466"/>
    <cellStyle name="20% - Акцент4 70 2 2" xfId="5467"/>
    <cellStyle name="20% - Акцент4 70 3" xfId="5468"/>
    <cellStyle name="20% - Акцент4 71" xfId="5469"/>
    <cellStyle name="20% - Акцент4 71 2" xfId="5470"/>
    <cellStyle name="20% - Акцент4 71 2 2" xfId="5471"/>
    <cellStyle name="20% - Акцент4 71 3" xfId="5472"/>
    <cellStyle name="20% - Акцент4 72" xfId="5473"/>
    <cellStyle name="20% - Акцент4 72 2" xfId="5474"/>
    <cellStyle name="20% - Акцент4 72 2 2" xfId="5475"/>
    <cellStyle name="20% - Акцент4 72 3" xfId="5476"/>
    <cellStyle name="20% - Акцент4 73" xfId="5477"/>
    <cellStyle name="20% - Акцент4 73 2" xfId="5478"/>
    <cellStyle name="20% - Акцент4 73 2 2" xfId="5479"/>
    <cellStyle name="20% - Акцент4 73 3" xfId="5480"/>
    <cellStyle name="20% - Акцент4 74" xfId="5481"/>
    <cellStyle name="20% - Акцент4 74 2" xfId="5482"/>
    <cellStyle name="20% - Акцент4 74 2 2" xfId="5483"/>
    <cellStyle name="20% - Акцент4 74 3" xfId="5484"/>
    <cellStyle name="20% - Акцент4 75" xfId="5485"/>
    <cellStyle name="20% - Акцент4 75 2" xfId="5486"/>
    <cellStyle name="20% - Акцент4 75 2 2" xfId="5487"/>
    <cellStyle name="20% - Акцент4 75 3" xfId="5488"/>
    <cellStyle name="20% - Акцент4 76" xfId="5489"/>
    <cellStyle name="20% - Акцент4 76 2" xfId="5490"/>
    <cellStyle name="20% - Акцент4 76 2 2" xfId="5491"/>
    <cellStyle name="20% - Акцент4 76 3" xfId="5492"/>
    <cellStyle name="20% - Акцент4 77" xfId="5493"/>
    <cellStyle name="20% - Акцент4 77 2" xfId="5494"/>
    <cellStyle name="20% - Акцент4 77 2 2" xfId="5495"/>
    <cellStyle name="20% - Акцент4 77 3" xfId="5496"/>
    <cellStyle name="20% - Акцент4 78" xfId="5497"/>
    <cellStyle name="20% - Акцент4 78 2" xfId="5498"/>
    <cellStyle name="20% - Акцент4 78 2 2" xfId="5499"/>
    <cellStyle name="20% - Акцент4 78 3" xfId="5500"/>
    <cellStyle name="20% - Акцент4 79" xfId="5501"/>
    <cellStyle name="20% - Акцент4 79 2" xfId="5502"/>
    <cellStyle name="20% - Акцент4 79 2 2" xfId="5503"/>
    <cellStyle name="20% - Акцент4 79 3" xfId="5504"/>
    <cellStyle name="20% - Акцент4 8" xfId="5505"/>
    <cellStyle name="20% - Акцент4 8 2" xfId="5506"/>
    <cellStyle name="20% - Акцент4 8 2 2" xfId="5507"/>
    <cellStyle name="20% - Акцент4 8 2 2 2" xfId="5508"/>
    <cellStyle name="20% - Акцент4 8 2 2 2 2" xfId="5509"/>
    <cellStyle name="20% - Акцент4 8 2 2 2 2 2" xfId="5510"/>
    <cellStyle name="20% - Акцент4 8 2 2 2 2 2 2" xfId="5511"/>
    <cellStyle name="20% - Акцент4 8 2 2 2 2 3" xfId="5512"/>
    <cellStyle name="20% - Акцент4 8 2 2 2 3" xfId="5513"/>
    <cellStyle name="20% - Акцент4 8 2 2 2 3 2" xfId="5514"/>
    <cellStyle name="20% - Акцент4 8 2 2 2 4" xfId="5515"/>
    <cellStyle name="20% - Акцент4 8 2 2 3" xfId="5516"/>
    <cellStyle name="20% - Акцент4 8 2 2 3 2" xfId="5517"/>
    <cellStyle name="20% - Акцент4 8 2 2 3 2 2" xfId="5518"/>
    <cellStyle name="20% - Акцент4 8 2 2 3 3" xfId="5519"/>
    <cellStyle name="20% - Акцент4 8 2 2 4" xfId="5520"/>
    <cellStyle name="20% - Акцент4 8 2 2 4 2" xfId="5521"/>
    <cellStyle name="20% - Акцент4 8 2 2 5" xfId="5522"/>
    <cellStyle name="20% - Акцент4 8 2 3" xfId="5523"/>
    <cellStyle name="20% - Акцент4 8 2 3 2" xfId="5524"/>
    <cellStyle name="20% - Акцент4 8 2 3 2 2" xfId="5525"/>
    <cellStyle name="20% - Акцент4 8 2 3 2 2 2" xfId="5526"/>
    <cellStyle name="20% - Акцент4 8 2 3 2 3" xfId="5527"/>
    <cellStyle name="20% - Акцент4 8 2 3 3" xfId="5528"/>
    <cellStyle name="20% - Акцент4 8 2 3 3 2" xfId="5529"/>
    <cellStyle name="20% - Акцент4 8 2 3 4" xfId="5530"/>
    <cellStyle name="20% - Акцент4 8 2 4" xfId="5531"/>
    <cellStyle name="20% - Акцент4 8 2 4 2" xfId="5532"/>
    <cellStyle name="20% - Акцент4 8 2 4 2 2" xfId="5533"/>
    <cellStyle name="20% - Акцент4 8 2 4 3" xfId="5534"/>
    <cellStyle name="20% - Акцент4 8 2 5" xfId="5535"/>
    <cellStyle name="20% - Акцент4 8 2 5 2" xfId="5536"/>
    <cellStyle name="20% - Акцент4 8 2 6" xfId="5537"/>
    <cellStyle name="20% - Акцент4 8 3" xfId="5538"/>
    <cellStyle name="20% - Акцент4 8 3 2" xfId="5539"/>
    <cellStyle name="20% - Акцент4 8 3 2 2" xfId="5540"/>
    <cellStyle name="20% - Акцент4 8 3 2 2 2" xfId="5541"/>
    <cellStyle name="20% - Акцент4 8 3 2 2 2 2" xfId="5542"/>
    <cellStyle name="20% - Акцент4 8 3 2 2 3" xfId="5543"/>
    <cellStyle name="20% - Акцент4 8 3 2 3" xfId="5544"/>
    <cellStyle name="20% - Акцент4 8 3 2 3 2" xfId="5545"/>
    <cellStyle name="20% - Акцент4 8 3 2 4" xfId="5546"/>
    <cellStyle name="20% - Акцент4 8 3 3" xfId="5547"/>
    <cellStyle name="20% - Акцент4 8 3 3 2" xfId="5548"/>
    <cellStyle name="20% - Акцент4 8 3 3 2 2" xfId="5549"/>
    <cellStyle name="20% - Акцент4 8 3 3 3" xfId="5550"/>
    <cellStyle name="20% - Акцент4 8 3 4" xfId="5551"/>
    <cellStyle name="20% - Акцент4 8 3 4 2" xfId="5552"/>
    <cellStyle name="20% - Акцент4 8 3 5" xfId="5553"/>
    <cellStyle name="20% - Акцент4 8 4" xfId="5554"/>
    <cellStyle name="20% - Акцент4 8 4 2" xfId="5555"/>
    <cellStyle name="20% - Акцент4 8 4 2 2" xfId="5556"/>
    <cellStyle name="20% - Акцент4 8 4 2 2 2" xfId="5557"/>
    <cellStyle name="20% - Акцент4 8 4 2 3" xfId="5558"/>
    <cellStyle name="20% - Акцент4 8 4 3" xfId="5559"/>
    <cellStyle name="20% - Акцент4 8 4 3 2" xfId="5560"/>
    <cellStyle name="20% - Акцент4 8 4 4" xfId="5561"/>
    <cellStyle name="20% - Акцент4 8 5" xfId="5562"/>
    <cellStyle name="20% - Акцент4 8 5 2" xfId="5563"/>
    <cellStyle name="20% - Акцент4 8 5 2 2" xfId="5564"/>
    <cellStyle name="20% - Акцент4 8 5 3" xfId="5565"/>
    <cellStyle name="20% - Акцент4 8 6" xfId="5566"/>
    <cellStyle name="20% - Акцент4 8 6 2" xfId="5567"/>
    <cellStyle name="20% - Акцент4 8 7" xfId="5568"/>
    <cellStyle name="20% - Акцент4 80" xfId="5569"/>
    <cellStyle name="20% - Акцент4 80 2" xfId="5570"/>
    <cellStyle name="20% - Акцент4 80 2 2" xfId="5571"/>
    <cellStyle name="20% - Акцент4 80 3" xfId="5572"/>
    <cellStyle name="20% - Акцент4 81" xfId="5573"/>
    <cellStyle name="20% - Акцент4 81 2" xfId="5574"/>
    <cellStyle name="20% - Акцент4 81 2 2" xfId="5575"/>
    <cellStyle name="20% - Акцент4 81 3" xfId="5576"/>
    <cellStyle name="20% - Акцент4 82" xfId="5577"/>
    <cellStyle name="20% - Акцент4 82 2" xfId="5578"/>
    <cellStyle name="20% - Акцент4 82 2 2" xfId="5579"/>
    <cellStyle name="20% - Акцент4 82 3" xfId="5580"/>
    <cellStyle name="20% - Акцент4 83" xfId="5581"/>
    <cellStyle name="20% - Акцент4 83 2" xfId="5582"/>
    <cellStyle name="20% - Акцент4 83 2 2" xfId="5583"/>
    <cellStyle name="20% - Акцент4 83 3" xfId="5584"/>
    <cellStyle name="20% - Акцент4 84" xfId="5585"/>
    <cellStyle name="20% - Акцент4 84 2" xfId="5586"/>
    <cellStyle name="20% - Акцент4 84 2 2" xfId="5587"/>
    <cellStyle name="20% - Акцент4 84 3" xfId="5588"/>
    <cellStyle name="20% - Акцент4 85" xfId="5589"/>
    <cellStyle name="20% - Акцент4 85 2" xfId="5590"/>
    <cellStyle name="20% - Акцент4 85 2 2" xfId="5591"/>
    <cellStyle name="20% - Акцент4 85 3" xfId="5592"/>
    <cellStyle name="20% - Акцент4 86" xfId="5593"/>
    <cellStyle name="20% - Акцент4 86 2" xfId="5594"/>
    <cellStyle name="20% - Акцент4 86 2 2" xfId="5595"/>
    <cellStyle name="20% - Акцент4 86 3" xfId="5596"/>
    <cellStyle name="20% - Акцент4 87" xfId="5597"/>
    <cellStyle name="20% - Акцент4 87 2" xfId="5598"/>
    <cellStyle name="20% - Акцент4 87 2 2" xfId="5599"/>
    <cellStyle name="20% - Акцент4 87 3" xfId="5600"/>
    <cellStyle name="20% - Акцент4 88" xfId="5601"/>
    <cellStyle name="20% - Акцент4 88 2" xfId="5602"/>
    <cellStyle name="20% - Акцент4 88 2 2" xfId="5603"/>
    <cellStyle name="20% - Акцент4 88 3" xfId="5604"/>
    <cellStyle name="20% - Акцент4 89" xfId="5605"/>
    <cellStyle name="20% - Акцент4 89 2" xfId="5606"/>
    <cellStyle name="20% - Акцент4 89 2 2" xfId="5607"/>
    <cellStyle name="20% - Акцент4 89 3" xfId="5608"/>
    <cellStyle name="20% - Акцент4 9" xfId="5609"/>
    <cellStyle name="20% - Акцент4 9 2" xfId="5610"/>
    <cellStyle name="20% - Акцент4 9 2 2" xfId="5611"/>
    <cellStyle name="20% - Акцент4 9 2 2 2" xfId="5612"/>
    <cellStyle name="20% - Акцент4 9 2 2 2 2" xfId="5613"/>
    <cellStyle name="20% - Акцент4 9 2 2 2 2 2" xfId="5614"/>
    <cellStyle name="20% - Акцент4 9 2 2 2 3" xfId="5615"/>
    <cellStyle name="20% - Акцент4 9 2 2 3" xfId="5616"/>
    <cellStyle name="20% - Акцент4 9 2 2 3 2" xfId="5617"/>
    <cellStyle name="20% - Акцент4 9 2 2 4" xfId="5618"/>
    <cellStyle name="20% - Акцент4 9 2 3" xfId="5619"/>
    <cellStyle name="20% - Акцент4 9 2 3 2" xfId="5620"/>
    <cellStyle name="20% - Акцент4 9 2 3 2 2" xfId="5621"/>
    <cellStyle name="20% - Акцент4 9 2 3 3" xfId="5622"/>
    <cellStyle name="20% - Акцент4 9 2 4" xfId="5623"/>
    <cellStyle name="20% - Акцент4 9 2 4 2" xfId="5624"/>
    <cellStyle name="20% - Акцент4 9 2 5" xfId="5625"/>
    <cellStyle name="20% - Акцент4 9 3" xfId="5626"/>
    <cellStyle name="20% - Акцент4 9 3 2" xfId="5627"/>
    <cellStyle name="20% - Акцент4 9 3 2 2" xfId="5628"/>
    <cellStyle name="20% - Акцент4 9 3 2 2 2" xfId="5629"/>
    <cellStyle name="20% - Акцент4 9 3 2 3" xfId="5630"/>
    <cellStyle name="20% - Акцент4 9 3 3" xfId="5631"/>
    <cellStyle name="20% - Акцент4 9 3 3 2" xfId="5632"/>
    <cellStyle name="20% - Акцент4 9 3 4" xfId="5633"/>
    <cellStyle name="20% - Акцент4 9 4" xfId="5634"/>
    <cellStyle name="20% - Акцент4 9 4 2" xfId="5635"/>
    <cellStyle name="20% - Акцент4 9 4 2 2" xfId="5636"/>
    <cellStyle name="20% - Акцент4 9 4 3" xfId="5637"/>
    <cellStyle name="20% - Акцент4 9 5" xfId="5638"/>
    <cellStyle name="20% - Акцент4 9 5 2" xfId="5639"/>
    <cellStyle name="20% - Акцент4 9 6" xfId="5640"/>
    <cellStyle name="20% - Акцент4 90" xfId="5641"/>
    <cellStyle name="20% - Акцент4 90 2" xfId="5642"/>
    <cellStyle name="20% - Акцент4 90 2 2" xfId="5643"/>
    <cellStyle name="20% - Акцент4 90 3" xfId="5644"/>
    <cellStyle name="20% - Акцент4 91" xfId="5645"/>
    <cellStyle name="20% - Акцент4 91 2" xfId="5646"/>
    <cellStyle name="20% - Акцент4 91 2 2" xfId="5647"/>
    <cellStyle name="20% - Акцент4 91 3" xfId="5648"/>
    <cellStyle name="20% - Акцент4 92" xfId="5649"/>
    <cellStyle name="20% - Акцент4 92 2" xfId="5650"/>
    <cellStyle name="20% - Акцент4 92 2 2" xfId="5651"/>
    <cellStyle name="20% - Акцент4 92 3" xfId="5652"/>
    <cellStyle name="20% - Акцент4 93" xfId="5653"/>
    <cellStyle name="20% - Акцент4 93 2" xfId="5654"/>
    <cellStyle name="20% - Акцент4 93 2 2" xfId="5655"/>
    <cellStyle name="20% - Акцент4 93 3" xfId="5656"/>
    <cellStyle name="20% - Акцент4 94" xfId="5657"/>
    <cellStyle name="20% - Акцент4 94 2" xfId="5658"/>
    <cellStyle name="20% - Акцент4 94 2 2" xfId="5659"/>
    <cellStyle name="20% - Акцент4 94 3" xfId="5660"/>
    <cellStyle name="20% - Акцент4 95" xfId="5661"/>
    <cellStyle name="20% - Акцент4 95 2" xfId="5662"/>
    <cellStyle name="20% - Акцент4 95 2 2" xfId="5663"/>
    <cellStyle name="20% - Акцент4 95 3" xfId="5664"/>
    <cellStyle name="20% - Акцент4 96" xfId="5665"/>
    <cellStyle name="20% - Акцент4 96 2" xfId="5666"/>
    <cellStyle name="20% - Акцент4 96 2 2" xfId="5667"/>
    <cellStyle name="20% - Акцент4 96 3" xfId="5668"/>
    <cellStyle name="20% - Акцент4 97" xfId="5669"/>
    <cellStyle name="20% - Акцент4 97 2" xfId="5670"/>
    <cellStyle name="20% - Акцент4 97 2 2" xfId="5671"/>
    <cellStyle name="20% - Акцент4 97 3" xfId="5672"/>
    <cellStyle name="20% - Акцент4 98" xfId="5673"/>
    <cellStyle name="20% - Акцент4 98 2" xfId="5674"/>
    <cellStyle name="20% - Акцент4 98 2 2" xfId="5675"/>
    <cellStyle name="20% - Акцент4 98 3" xfId="5676"/>
    <cellStyle name="20% - Акцент4 99" xfId="5677"/>
    <cellStyle name="20% - Акцент4 99 2" xfId="5678"/>
    <cellStyle name="20% - Акцент4 99 2 2" xfId="5679"/>
    <cellStyle name="20% - Акцент4 99 3" xfId="5680"/>
    <cellStyle name="20% - Акцент5 10" xfId="5681"/>
    <cellStyle name="20% - Акцент5 10 2" xfId="5682"/>
    <cellStyle name="20% - Акцент5 10 2 2" xfId="5683"/>
    <cellStyle name="20% - Акцент5 10 2 2 2" xfId="5684"/>
    <cellStyle name="20% - Акцент5 10 2 2 2 2" xfId="5685"/>
    <cellStyle name="20% - Акцент5 10 2 2 2 2 2" xfId="5686"/>
    <cellStyle name="20% - Акцент5 10 2 2 2 3" xfId="5687"/>
    <cellStyle name="20% - Акцент5 10 2 2 3" xfId="5688"/>
    <cellStyle name="20% - Акцент5 10 2 2 3 2" xfId="5689"/>
    <cellStyle name="20% - Акцент5 10 2 2 4" xfId="5690"/>
    <cellStyle name="20% - Акцент5 10 2 3" xfId="5691"/>
    <cellStyle name="20% - Акцент5 10 2 3 2" xfId="5692"/>
    <cellStyle name="20% - Акцент5 10 2 3 2 2" xfId="5693"/>
    <cellStyle name="20% - Акцент5 10 2 3 3" xfId="5694"/>
    <cellStyle name="20% - Акцент5 10 2 4" xfId="5695"/>
    <cellStyle name="20% - Акцент5 10 2 4 2" xfId="5696"/>
    <cellStyle name="20% - Акцент5 10 2 5" xfId="5697"/>
    <cellStyle name="20% - Акцент5 10 3" xfId="5698"/>
    <cellStyle name="20% - Акцент5 10 3 2" xfId="5699"/>
    <cellStyle name="20% - Акцент5 10 3 2 2" xfId="5700"/>
    <cellStyle name="20% - Акцент5 10 3 2 2 2" xfId="5701"/>
    <cellStyle name="20% - Акцент5 10 3 2 3" xfId="5702"/>
    <cellStyle name="20% - Акцент5 10 3 3" xfId="5703"/>
    <cellStyle name="20% - Акцент5 10 3 3 2" xfId="5704"/>
    <cellStyle name="20% - Акцент5 10 3 4" xfId="5705"/>
    <cellStyle name="20% - Акцент5 10 4" xfId="5706"/>
    <cellStyle name="20% - Акцент5 10 4 2" xfId="5707"/>
    <cellStyle name="20% - Акцент5 10 4 2 2" xfId="5708"/>
    <cellStyle name="20% - Акцент5 10 4 3" xfId="5709"/>
    <cellStyle name="20% - Акцент5 10 5" xfId="5710"/>
    <cellStyle name="20% - Акцент5 10 5 2" xfId="5711"/>
    <cellStyle name="20% - Акцент5 10 6" xfId="5712"/>
    <cellStyle name="20% - Акцент5 100" xfId="5713"/>
    <cellStyle name="20% - Акцент5 100 2" xfId="5714"/>
    <cellStyle name="20% - Акцент5 100 2 2" xfId="5715"/>
    <cellStyle name="20% - Акцент5 100 3" xfId="5716"/>
    <cellStyle name="20% - Акцент5 101" xfId="5717"/>
    <cellStyle name="20% - Акцент5 101 2" xfId="5718"/>
    <cellStyle name="20% - Акцент5 102" xfId="5719"/>
    <cellStyle name="20% - Акцент5 102 2" xfId="5720"/>
    <cellStyle name="20% - Акцент5 103" xfId="5721"/>
    <cellStyle name="20% - Акцент5 103 2" xfId="5722"/>
    <cellStyle name="20% - Акцент5 104" xfId="5723"/>
    <cellStyle name="20% - Акцент5 104 2" xfId="5724"/>
    <cellStyle name="20% - Акцент5 105" xfId="5725"/>
    <cellStyle name="20% - Акцент5 105 2" xfId="5726"/>
    <cellStyle name="20% - Акцент5 106" xfId="5727"/>
    <cellStyle name="20% - Акцент5 106 2" xfId="5728"/>
    <cellStyle name="20% - Акцент5 107" xfId="5729"/>
    <cellStyle name="20% - Акцент5 107 2" xfId="5730"/>
    <cellStyle name="20% - Акцент5 108" xfId="5731"/>
    <cellStyle name="20% - Акцент5 108 2" xfId="5732"/>
    <cellStyle name="20% - Акцент5 109" xfId="5733"/>
    <cellStyle name="20% - Акцент5 109 2" xfId="5734"/>
    <cellStyle name="20% - Акцент5 11" xfId="5735"/>
    <cellStyle name="20% - Акцент5 11 2" xfId="5736"/>
    <cellStyle name="20% - Акцент5 11 2 2" xfId="5737"/>
    <cellStyle name="20% - Акцент5 11 2 2 2" xfId="5738"/>
    <cellStyle name="20% - Акцент5 11 2 2 2 2" xfId="5739"/>
    <cellStyle name="20% - Акцент5 11 2 2 2 2 2" xfId="5740"/>
    <cellStyle name="20% - Акцент5 11 2 2 2 3" xfId="5741"/>
    <cellStyle name="20% - Акцент5 11 2 2 3" xfId="5742"/>
    <cellStyle name="20% - Акцент5 11 2 2 3 2" xfId="5743"/>
    <cellStyle name="20% - Акцент5 11 2 2 4" xfId="5744"/>
    <cellStyle name="20% - Акцент5 11 2 3" xfId="5745"/>
    <cellStyle name="20% - Акцент5 11 2 3 2" xfId="5746"/>
    <cellStyle name="20% - Акцент5 11 2 3 2 2" xfId="5747"/>
    <cellStyle name="20% - Акцент5 11 2 3 3" xfId="5748"/>
    <cellStyle name="20% - Акцент5 11 2 4" xfId="5749"/>
    <cellStyle name="20% - Акцент5 11 2 4 2" xfId="5750"/>
    <cellStyle name="20% - Акцент5 11 2 5" xfId="5751"/>
    <cellStyle name="20% - Акцент5 11 3" xfId="5752"/>
    <cellStyle name="20% - Акцент5 11 3 2" xfId="5753"/>
    <cellStyle name="20% - Акцент5 11 3 2 2" xfId="5754"/>
    <cellStyle name="20% - Акцент5 11 3 2 2 2" xfId="5755"/>
    <cellStyle name="20% - Акцент5 11 3 2 3" xfId="5756"/>
    <cellStyle name="20% - Акцент5 11 3 3" xfId="5757"/>
    <cellStyle name="20% - Акцент5 11 3 3 2" xfId="5758"/>
    <cellStyle name="20% - Акцент5 11 3 4" xfId="5759"/>
    <cellStyle name="20% - Акцент5 11 4" xfId="5760"/>
    <cellStyle name="20% - Акцент5 11 4 2" xfId="5761"/>
    <cellStyle name="20% - Акцент5 11 4 2 2" xfId="5762"/>
    <cellStyle name="20% - Акцент5 11 4 3" xfId="5763"/>
    <cellStyle name="20% - Акцент5 11 5" xfId="5764"/>
    <cellStyle name="20% - Акцент5 11 5 2" xfId="5765"/>
    <cellStyle name="20% - Акцент5 11 6" xfId="5766"/>
    <cellStyle name="20% - Акцент5 110" xfId="5767"/>
    <cellStyle name="20% - Акцент5 110 2" xfId="5768"/>
    <cellStyle name="20% - Акцент5 111" xfId="5769"/>
    <cellStyle name="20% - Акцент5 111 2" xfId="5770"/>
    <cellStyle name="20% - Акцент5 112" xfId="5771"/>
    <cellStyle name="20% - Акцент5 113" xfId="5772"/>
    <cellStyle name="20% - Акцент5 114" xfId="5773"/>
    <cellStyle name="20% - Акцент5 115" xfId="5774"/>
    <cellStyle name="20% - Акцент5 116" xfId="5775"/>
    <cellStyle name="20% - Акцент5 117" xfId="5776"/>
    <cellStyle name="20% - Акцент5 118" xfId="5777"/>
    <cellStyle name="20% - Акцент5 119" xfId="5778"/>
    <cellStyle name="20% - Акцент5 12" xfId="5779"/>
    <cellStyle name="20% - Акцент5 12 2" xfId="5780"/>
    <cellStyle name="20% - Акцент5 12 2 2" xfId="5781"/>
    <cellStyle name="20% - Акцент5 12 2 2 2" xfId="5782"/>
    <cellStyle name="20% - Акцент5 12 2 2 2 2" xfId="5783"/>
    <cellStyle name="20% - Акцент5 12 2 2 2 2 2" xfId="5784"/>
    <cellStyle name="20% - Акцент5 12 2 2 2 3" xfId="5785"/>
    <cellStyle name="20% - Акцент5 12 2 2 3" xfId="5786"/>
    <cellStyle name="20% - Акцент5 12 2 2 3 2" xfId="5787"/>
    <cellStyle name="20% - Акцент5 12 2 2 4" xfId="5788"/>
    <cellStyle name="20% - Акцент5 12 2 3" xfId="5789"/>
    <cellStyle name="20% - Акцент5 12 2 3 2" xfId="5790"/>
    <cellStyle name="20% - Акцент5 12 2 3 2 2" xfId="5791"/>
    <cellStyle name="20% - Акцент5 12 2 3 3" xfId="5792"/>
    <cellStyle name="20% - Акцент5 12 2 4" xfId="5793"/>
    <cellStyle name="20% - Акцент5 12 2 4 2" xfId="5794"/>
    <cellStyle name="20% - Акцент5 12 2 5" xfId="5795"/>
    <cellStyle name="20% - Акцент5 12 3" xfId="5796"/>
    <cellStyle name="20% - Акцент5 12 3 2" xfId="5797"/>
    <cellStyle name="20% - Акцент5 12 3 2 2" xfId="5798"/>
    <cellStyle name="20% - Акцент5 12 3 2 2 2" xfId="5799"/>
    <cellStyle name="20% - Акцент5 12 3 2 3" xfId="5800"/>
    <cellStyle name="20% - Акцент5 12 3 3" xfId="5801"/>
    <cellStyle name="20% - Акцент5 12 3 3 2" xfId="5802"/>
    <cellStyle name="20% - Акцент5 12 3 4" xfId="5803"/>
    <cellStyle name="20% - Акцент5 12 4" xfId="5804"/>
    <cellStyle name="20% - Акцент5 12 4 2" xfId="5805"/>
    <cellStyle name="20% - Акцент5 12 4 2 2" xfId="5806"/>
    <cellStyle name="20% - Акцент5 12 4 3" xfId="5807"/>
    <cellStyle name="20% - Акцент5 12 5" xfId="5808"/>
    <cellStyle name="20% - Акцент5 12 5 2" xfId="5809"/>
    <cellStyle name="20% - Акцент5 12 6" xfId="5810"/>
    <cellStyle name="20% - Акцент5 120" xfId="5811"/>
    <cellStyle name="20% - Акцент5 121" xfId="5812"/>
    <cellStyle name="20% - Акцент5 122" xfId="5813"/>
    <cellStyle name="20% - Акцент5 123" xfId="5814"/>
    <cellStyle name="20% - Акцент5 124" xfId="5815"/>
    <cellStyle name="20% - Акцент5 125" xfId="5816"/>
    <cellStyle name="20% - Акцент5 126" xfId="5817"/>
    <cellStyle name="20% - Акцент5 127" xfId="5818"/>
    <cellStyle name="20% - Акцент5 128" xfId="5819"/>
    <cellStyle name="20% - Акцент5 129" xfId="5820"/>
    <cellStyle name="20% - Акцент5 13" xfId="5821"/>
    <cellStyle name="20% - Акцент5 13 2" xfId="5822"/>
    <cellStyle name="20% - Акцент5 13 2 2" xfId="5823"/>
    <cellStyle name="20% - Акцент5 13 2 2 2" xfId="5824"/>
    <cellStyle name="20% - Акцент5 13 2 2 2 2" xfId="5825"/>
    <cellStyle name="20% - Акцент5 13 2 2 3" xfId="5826"/>
    <cellStyle name="20% - Акцент5 13 2 3" xfId="5827"/>
    <cellStyle name="20% - Акцент5 13 2 3 2" xfId="5828"/>
    <cellStyle name="20% - Акцент5 13 2 4" xfId="5829"/>
    <cellStyle name="20% - Акцент5 13 3" xfId="5830"/>
    <cellStyle name="20% - Акцент5 13 3 2" xfId="5831"/>
    <cellStyle name="20% - Акцент5 13 3 2 2" xfId="5832"/>
    <cellStyle name="20% - Акцент5 13 3 3" xfId="5833"/>
    <cellStyle name="20% - Акцент5 13 4" xfId="5834"/>
    <cellStyle name="20% - Акцент5 13 4 2" xfId="5835"/>
    <cellStyle name="20% - Акцент5 13 5" xfId="5836"/>
    <cellStyle name="20% - Акцент5 130" xfId="5837"/>
    <cellStyle name="20% - Акцент5 131" xfId="5838"/>
    <cellStyle name="20% - Акцент5 132" xfId="5839"/>
    <cellStyle name="20% - Акцент5 133" xfId="5840"/>
    <cellStyle name="20% - Акцент5 134" xfId="5841"/>
    <cellStyle name="20% - Акцент5 135" xfId="5842"/>
    <cellStyle name="20% - Акцент5 136" xfId="5843"/>
    <cellStyle name="20% - Акцент5 137" xfId="5844"/>
    <cellStyle name="20% - Акцент5 138" xfId="5845"/>
    <cellStyle name="20% - Акцент5 139" xfId="5846"/>
    <cellStyle name="20% - Акцент5 14" xfId="5847"/>
    <cellStyle name="20% - Акцент5 14 2" xfId="5848"/>
    <cellStyle name="20% - Акцент5 14 2 2" xfId="5849"/>
    <cellStyle name="20% - Акцент5 14 2 2 2" xfId="5850"/>
    <cellStyle name="20% - Акцент5 14 2 2 2 2" xfId="5851"/>
    <cellStyle name="20% - Акцент5 14 2 2 3" xfId="5852"/>
    <cellStyle name="20% - Акцент5 14 2 3" xfId="5853"/>
    <cellStyle name="20% - Акцент5 14 2 3 2" xfId="5854"/>
    <cellStyle name="20% - Акцент5 14 2 4" xfId="5855"/>
    <cellStyle name="20% - Акцент5 14 3" xfId="5856"/>
    <cellStyle name="20% - Акцент5 14 3 2" xfId="5857"/>
    <cellStyle name="20% - Акцент5 14 3 2 2" xfId="5858"/>
    <cellStyle name="20% - Акцент5 14 3 3" xfId="5859"/>
    <cellStyle name="20% - Акцент5 14 4" xfId="5860"/>
    <cellStyle name="20% - Акцент5 14 4 2" xfId="5861"/>
    <cellStyle name="20% - Акцент5 14 5" xfId="5862"/>
    <cellStyle name="20% - Акцент5 140" xfId="5863"/>
    <cellStyle name="20% - Акцент5 141" xfId="5864"/>
    <cellStyle name="20% - Акцент5 142" xfId="5865"/>
    <cellStyle name="20% - Акцент5 143" xfId="5866"/>
    <cellStyle name="20% - Акцент5 144" xfId="5867"/>
    <cellStyle name="20% - Акцент5 145" xfId="5868"/>
    <cellStyle name="20% - Акцент5 146" xfId="5869"/>
    <cellStyle name="20% - Акцент5 15" xfId="5870"/>
    <cellStyle name="20% - Акцент5 15 2" xfId="5871"/>
    <cellStyle name="20% - Акцент5 15 2 2" xfId="5872"/>
    <cellStyle name="20% - Акцент5 15 2 2 2" xfId="5873"/>
    <cellStyle name="20% - Акцент5 15 2 2 2 2" xfId="5874"/>
    <cellStyle name="20% - Акцент5 15 2 2 3" xfId="5875"/>
    <cellStyle name="20% - Акцент5 15 2 3" xfId="5876"/>
    <cellStyle name="20% - Акцент5 15 2 3 2" xfId="5877"/>
    <cellStyle name="20% - Акцент5 15 2 4" xfId="5878"/>
    <cellStyle name="20% - Акцент5 15 3" xfId="5879"/>
    <cellStyle name="20% - Акцент5 15 3 2" xfId="5880"/>
    <cellStyle name="20% - Акцент5 15 3 2 2" xfId="5881"/>
    <cellStyle name="20% - Акцент5 15 3 3" xfId="5882"/>
    <cellStyle name="20% - Акцент5 15 4" xfId="5883"/>
    <cellStyle name="20% - Акцент5 15 4 2" xfId="5884"/>
    <cellStyle name="20% - Акцент5 15 5" xfId="5885"/>
    <cellStyle name="20% - Акцент5 16" xfId="5886"/>
    <cellStyle name="20% - Акцент5 16 2" xfId="5887"/>
    <cellStyle name="20% - Акцент5 16 2 2" xfId="5888"/>
    <cellStyle name="20% - Акцент5 16 2 2 2" xfId="5889"/>
    <cellStyle name="20% - Акцент5 16 2 2 2 2" xfId="5890"/>
    <cellStyle name="20% - Акцент5 16 2 2 3" xfId="5891"/>
    <cellStyle name="20% - Акцент5 16 2 3" xfId="5892"/>
    <cellStyle name="20% - Акцент5 16 2 3 2" xfId="5893"/>
    <cellStyle name="20% - Акцент5 16 2 4" xfId="5894"/>
    <cellStyle name="20% - Акцент5 16 3" xfId="5895"/>
    <cellStyle name="20% - Акцент5 16 3 2" xfId="5896"/>
    <cellStyle name="20% - Акцент5 16 3 2 2" xfId="5897"/>
    <cellStyle name="20% - Акцент5 16 3 3" xfId="5898"/>
    <cellStyle name="20% - Акцент5 16 4" xfId="5899"/>
    <cellStyle name="20% - Акцент5 16 4 2" xfId="5900"/>
    <cellStyle name="20% - Акцент5 16 5" xfId="5901"/>
    <cellStyle name="20% - Акцент5 17" xfId="5902"/>
    <cellStyle name="20% - Акцент5 17 2" xfId="5903"/>
    <cellStyle name="20% - Акцент5 17 2 2" xfId="5904"/>
    <cellStyle name="20% - Акцент5 17 2 2 2" xfId="5905"/>
    <cellStyle name="20% - Акцент5 17 2 2 2 2" xfId="5906"/>
    <cellStyle name="20% - Акцент5 17 2 2 3" xfId="5907"/>
    <cellStyle name="20% - Акцент5 17 2 3" xfId="5908"/>
    <cellStyle name="20% - Акцент5 17 2 3 2" xfId="5909"/>
    <cellStyle name="20% - Акцент5 17 2 4" xfId="5910"/>
    <cellStyle name="20% - Акцент5 17 3" xfId="5911"/>
    <cellStyle name="20% - Акцент5 17 3 2" xfId="5912"/>
    <cellStyle name="20% - Акцент5 17 3 2 2" xfId="5913"/>
    <cellStyle name="20% - Акцент5 17 3 3" xfId="5914"/>
    <cellStyle name="20% - Акцент5 17 4" xfId="5915"/>
    <cellStyle name="20% - Акцент5 17 4 2" xfId="5916"/>
    <cellStyle name="20% - Акцент5 17 5" xfId="5917"/>
    <cellStyle name="20% - Акцент5 18" xfId="5918"/>
    <cellStyle name="20% - Акцент5 18 2" xfId="5919"/>
    <cellStyle name="20% - Акцент5 18 2 2" xfId="5920"/>
    <cellStyle name="20% - Акцент5 18 2 2 2" xfId="5921"/>
    <cellStyle name="20% - Акцент5 18 2 2 2 2" xfId="5922"/>
    <cellStyle name="20% - Акцент5 18 2 2 3" xfId="5923"/>
    <cellStyle name="20% - Акцент5 18 2 3" xfId="5924"/>
    <cellStyle name="20% - Акцент5 18 2 3 2" xfId="5925"/>
    <cellStyle name="20% - Акцент5 18 2 4" xfId="5926"/>
    <cellStyle name="20% - Акцент5 18 3" xfId="5927"/>
    <cellStyle name="20% - Акцент5 18 3 2" xfId="5928"/>
    <cellStyle name="20% - Акцент5 18 3 2 2" xfId="5929"/>
    <cellStyle name="20% - Акцент5 18 3 3" xfId="5930"/>
    <cellStyle name="20% - Акцент5 18 4" xfId="5931"/>
    <cellStyle name="20% - Акцент5 18 4 2" xfId="5932"/>
    <cellStyle name="20% - Акцент5 18 5" xfId="5933"/>
    <cellStyle name="20% - Акцент5 19" xfId="5934"/>
    <cellStyle name="20% - Акцент5 19 2" xfId="5935"/>
    <cellStyle name="20% - Акцент5 19 2 2" xfId="5936"/>
    <cellStyle name="20% - Акцент5 19 2 2 2" xfId="5937"/>
    <cellStyle name="20% - Акцент5 19 2 3" xfId="5938"/>
    <cellStyle name="20% - Акцент5 19 3" xfId="5939"/>
    <cellStyle name="20% - Акцент5 19 3 2" xfId="5940"/>
    <cellStyle name="20% - Акцент5 19 4" xfId="5941"/>
    <cellStyle name="20% - Акцент5 2" xfId="5942"/>
    <cellStyle name="20% — акцент5 2" xfId="5943"/>
    <cellStyle name="20% - Акцент5 2 2" xfId="5944"/>
    <cellStyle name="20% - Акцент5 2 2 2" xfId="5945"/>
    <cellStyle name="20% - Акцент5 2 2 2 2" xfId="5946"/>
    <cellStyle name="20% - Акцент5 2 2 2 2 2" xfId="5947"/>
    <cellStyle name="20% - Акцент5 2 2 2 2 2 2" xfId="5948"/>
    <cellStyle name="20% - Акцент5 2 2 2 2 2 2 2" xfId="5949"/>
    <cellStyle name="20% - Акцент5 2 2 2 2 2 3" xfId="5950"/>
    <cellStyle name="20% - Акцент5 2 2 2 2 3" xfId="5951"/>
    <cellStyle name="20% - Акцент5 2 2 2 2 3 2" xfId="5952"/>
    <cellStyle name="20% - Акцент5 2 2 2 2 4" xfId="5953"/>
    <cellStyle name="20% - Акцент5 2 2 2 3" xfId="5954"/>
    <cellStyle name="20% - Акцент5 2 2 2 3 2" xfId="5955"/>
    <cellStyle name="20% - Акцент5 2 2 2 3 2 2" xfId="5956"/>
    <cellStyle name="20% - Акцент5 2 2 2 3 3" xfId="5957"/>
    <cellStyle name="20% - Акцент5 2 2 2 4" xfId="5958"/>
    <cellStyle name="20% - Акцент5 2 2 2 4 2" xfId="5959"/>
    <cellStyle name="20% - Акцент5 2 2 2 5" xfId="5960"/>
    <cellStyle name="20% - Акцент5 2 2 3" xfId="5961"/>
    <cellStyle name="20% - Акцент5 2 2 3 2" xfId="5962"/>
    <cellStyle name="20% - Акцент5 2 2 3 2 2" xfId="5963"/>
    <cellStyle name="20% - Акцент5 2 2 3 2 2 2" xfId="5964"/>
    <cellStyle name="20% - Акцент5 2 2 3 2 3" xfId="5965"/>
    <cellStyle name="20% - Акцент5 2 2 3 3" xfId="5966"/>
    <cellStyle name="20% - Акцент5 2 2 3 3 2" xfId="5967"/>
    <cellStyle name="20% - Акцент5 2 2 3 4" xfId="5968"/>
    <cellStyle name="20% - Акцент5 2 2 4" xfId="5969"/>
    <cellStyle name="20% - Акцент5 2 2 4 2" xfId="5970"/>
    <cellStyle name="20% - Акцент5 2 2 4 2 2" xfId="5971"/>
    <cellStyle name="20% - Акцент5 2 2 4 3" xfId="5972"/>
    <cellStyle name="20% - Акцент5 2 2 5" xfId="5973"/>
    <cellStyle name="20% - Акцент5 2 2 5 2" xfId="5974"/>
    <cellStyle name="20% - Акцент5 2 2 6" xfId="5975"/>
    <cellStyle name="20% - Акцент5 2 3" xfId="5976"/>
    <cellStyle name="20% - Акцент5 2 4" xfId="5977"/>
    <cellStyle name="20% - Акцент5 2 4 2" xfId="5978"/>
    <cellStyle name="20% - Акцент5 2 4 2 2" xfId="5979"/>
    <cellStyle name="20% - Акцент5 2 4 2 2 2" xfId="5980"/>
    <cellStyle name="20% - Акцент5 2 4 2 2 2 2" xfId="5981"/>
    <cellStyle name="20% - Акцент5 2 4 2 2 3" xfId="5982"/>
    <cellStyle name="20% - Акцент5 2 4 2 3" xfId="5983"/>
    <cellStyle name="20% - Акцент5 2 4 2 3 2" xfId="5984"/>
    <cellStyle name="20% - Акцент5 2 4 2 4" xfId="5985"/>
    <cellStyle name="20% - Акцент5 2 4 3" xfId="5986"/>
    <cellStyle name="20% - Акцент5 2 4 3 2" xfId="5987"/>
    <cellStyle name="20% - Акцент5 2 4 3 2 2" xfId="5988"/>
    <cellStyle name="20% - Акцент5 2 4 3 3" xfId="5989"/>
    <cellStyle name="20% - Акцент5 2 4 4" xfId="5990"/>
    <cellStyle name="20% - Акцент5 2 4 4 2" xfId="5991"/>
    <cellStyle name="20% - Акцент5 2 4 5" xfId="5992"/>
    <cellStyle name="20% - Акцент5 2 5" xfId="5993"/>
    <cellStyle name="20% - Акцент5 2 6" xfId="5994"/>
    <cellStyle name="20% - Акцент5 2 7" xfId="5995"/>
    <cellStyle name="20% - Акцент5 2 8" xfId="5996"/>
    <cellStyle name="20% - Акцент5 20" xfId="5997"/>
    <cellStyle name="20% - Акцент5 20 2" xfId="5998"/>
    <cellStyle name="20% - Акцент5 20 2 2" xfId="5999"/>
    <cellStyle name="20% - Акцент5 20 2 2 2" xfId="6000"/>
    <cellStyle name="20% - Акцент5 20 2 3" xfId="6001"/>
    <cellStyle name="20% - Акцент5 20 3" xfId="6002"/>
    <cellStyle name="20% - Акцент5 20 3 2" xfId="6003"/>
    <cellStyle name="20% - Акцент5 20 4" xfId="6004"/>
    <cellStyle name="20% - Акцент5 21" xfId="6005"/>
    <cellStyle name="20% - Акцент5 21 2" xfId="6006"/>
    <cellStyle name="20% - Акцент5 21 2 2" xfId="6007"/>
    <cellStyle name="20% - Акцент5 21 2 2 2" xfId="6008"/>
    <cellStyle name="20% - Акцент5 21 2 3" xfId="6009"/>
    <cellStyle name="20% - Акцент5 21 3" xfId="6010"/>
    <cellStyle name="20% - Акцент5 21 3 2" xfId="6011"/>
    <cellStyle name="20% - Акцент5 21 4" xfId="6012"/>
    <cellStyle name="20% - Акцент5 22" xfId="6013"/>
    <cellStyle name="20% - Акцент5 22 2" xfId="6014"/>
    <cellStyle name="20% - Акцент5 22 2 2" xfId="6015"/>
    <cellStyle name="20% - Акцент5 22 2 2 2" xfId="6016"/>
    <cellStyle name="20% - Акцент5 22 2 3" xfId="6017"/>
    <cellStyle name="20% - Акцент5 22 3" xfId="6018"/>
    <cellStyle name="20% - Акцент5 22 3 2" xfId="6019"/>
    <cellStyle name="20% - Акцент5 22 4" xfId="6020"/>
    <cellStyle name="20% - Акцент5 23" xfId="6021"/>
    <cellStyle name="20% - Акцент5 23 2" xfId="6022"/>
    <cellStyle name="20% - Акцент5 23 2 2" xfId="6023"/>
    <cellStyle name="20% - Акцент5 23 2 2 2" xfId="6024"/>
    <cellStyle name="20% - Акцент5 23 2 3" xfId="6025"/>
    <cellStyle name="20% - Акцент5 23 3" xfId="6026"/>
    <cellStyle name="20% - Акцент5 23 3 2" xfId="6027"/>
    <cellStyle name="20% - Акцент5 23 4" xfId="6028"/>
    <cellStyle name="20% - Акцент5 24" xfId="6029"/>
    <cellStyle name="20% - Акцент5 24 2" xfId="6030"/>
    <cellStyle name="20% - Акцент5 24 2 2" xfId="6031"/>
    <cellStyle name="20% - Акцент5 24 2 2 2" xfId="6032"/>
    <cellStyle name="20% - Акцент5 24 2 3" xfId="6033"/>
    <cellStyle name="20% - Акцент5 24 3" xfId="6034"/>
    <cellStyle name="20% - Акцент5 24 3 2" xfId="6035"/>
    <cellStyle name="20% - Акцент5 24 4" xfId="6036"/>
    <cellStyle name="20% - Акцент5 25" xfId="6037"/>
    <cellStyle name="20% - Акцент5 25 2" xfId="6038"/>
    <cellStyle name="20% - Акцент5 25 2 2" xfId="6039"/>
    <cellStyle name="20% - Акцент5 25 2 2 2" xfId="6040"/>
    <cellStyle name="20% - Акцент5 25 2 3" xfId="6041"/>
    <cellStyle name="20% - Акцент5 25 3" xfId="6042"/>
    <cellStyle name="20% - Акцент5 25 3 2" xfId="6043"/>
    <cellStyle name="20% - Акцент5 25 4" xfId="6044"/>
    <cellStyle name="20% - Акцент5 26" xfId="6045"/>
    <cellStyle name="20% - Акцент5 26 2" xfId="6046"/>
    <cellStyle name="20% - Акцент5 26 2 2" xfId="6047"/>
    <cellStyle name="20% - Акцент5 26 2 2 2" xfId="6048"/>
    <cellStyle name="20% - Акцент5 26 2 3" xfId="6049"/>
    <cellStyle name="20% - Акцент5 26 3" xfId="6050"/>
    <cellStyle name="20% - Акцент5 26 3 2" xfId="6051"/>
    <cellStyle name="20% - Акцент5 26 4" xfId="6052"/>
    <cellStyle name="20% - Акцент5 27" xfId="6053"/>
    <cellStyle name="20% - Акцент5 27 2" xfId="6054"/>
    <cellStyle name="20% - Акцент5 27 2 2" xfId="6055"/>
    <cellStyle name="20% - Акцент5 27 2 2 2" xfId="6056"/>
    <cellStyle name="20% - Акцент5 27 2 3" xfId="6057"/>
    <cellStyle name="20% - Акцент5 27 3" xfId="6058"/>
    <cellStyle name="20% - Акцент5 27 3 2" xfId="6059"/>
    <cellStyle name="20% - Акцент5 27 4" xfId="6060"/>
    <cellStyle name="20% - Акцент5 28" xfId="6061"/>
    <cellStyle name="20% - Акцент5 28 2" xfId="6062"/>
    <cellStyle name="20% - Акцент5 28 2 2" xfId="6063"/>
    <cellStyle name="20% - Акцент5 28 3" xfId="6064"/>
    <cellStyle name="20% - Акцент5 29" xfId="6065"/>
    <cellStyle name="20% - Акцент5 29 2" xfId="6066"/>
    <cellStyle name="20% - Акцент5 29 2 2" xfId="6067"/>
    <cellStyle name="20% - Акцент5 29 3" xfId="6068"/>
    <cellStyle name="20% - Акцент5 3" xfId="6069"/>
    <cellStyle name="20% — акцент5 3" xfId="6070"/>
    <cellStyle name="20% - Акцент5 3 2" xfId="6071"/>
    <cellStyle name="20% - Акцент5 3 2 2" xfId="6072"/>
    <cellStyle name="20% - Акцент5 3 2 2 2" xfId="6073"/>
    <cellStyle name="20% - Акцент5 3 2 2 2 2" xfId="6074"/>
    <cellStyle name="20% - Акцент5 3 2 2 2 2 2" xfId="6075"/>
    <cellStyle name="20% - Акцент5 3 2 2 2 2 2 2" xfId="6076"/>
    <cellStyle name="20% - Акцент5 3 2 2 2 2 3" xfId="6077"/>
    <cellStyle name="20% - Акцент5 3 2 2 2 3" xfId="6078"/>
    <cellStyle name="20% - Акцент5 3 2 2 2 3 2" xfId="6079"/>
    <cellStyle name="20% - Акцент5 3 2 2 2 4" xfId="6080"/>
    <cellStyle name="20% - Акцент5 3 2 2 3" xfId="6081"/>
    <cellStyle name="20% - Акцент5 3 2 2 3 2" xfId="6082"/>
    <cellStyle name="20% - Акцент5 3 2 2 3 2 2" xfId="6083"/>
    <cellStyle name="20% - Акцент5 3 2 2 3 3" xfId="6084"/>
    <cellStyle name="20% - Акцент5 3 2 2 4" xfId="6085"/>
    <cellStyle name="20% - Акцент5 3 2 2 4 2" xfId="6086"/>
    <cellStyle name="20% - Акцент5 3 2 2 5" xfId="6087"/>
    <cellStyle name="20% - Акцент5 3 2 3" xfId="6088"/>
    <cellStyle name="20% - Акцент5 3 2 3 2" xfId="6089"/>
    <cellStyle name="20% - Акцент5 3 2 3 2 2" xfId="6090"/>
    <cellStyle name="20% - Акцент5 3 2 3 2 2 2" xfId="6091"/>
    <cellStyle name="20% - Акцент5 3 2 3 2 3" xfId="6092"/>
    <cellStyle name="20% - Акцент5 3 2 3 3" xfId="6093"/>
    <cellStyle name="20% - Акцент5 3 2 3 3 2" xfId="6094"/>
    <cellStyle name="20% - Акцент5 3 2 3 4" xfId="6095"/>
    <cellStyle name="20% - Акцент5 3 2 4" xfId="6096"/>
    <cellStyle name="20% - Акцент5 3 2 4 2" xfId="6097"/>
    <cellStyle name="20% - Акцент5 3 2 4 2 2" xfId="6098"/>
    <cellStyle name="20% - Акцент5 3 2 4 3" xfId="6099"/>
    <cellStyle name="20% - Акцент5 3 2 5" xfId="6100"/>
    <cellStyle name="20% - Акцент5 3 2 5 2" xfId="6101"/>
    <cellStyle name="20% - Акцент5 3 2 6" xfId="6102"/>
    <cellStyle name="20% - Акцент5 3 3" xfId="6103"/>
    <cellStyle name="20% - Акцент5 3 3 2" xfId="6104"/>
    <cellStyle name="20% - Акцент5 3 3 2 2" xfId="6105"/>
    <cellStyle name="20% - Акцент5 3 3 2 2 2" xfId="6106"/>
    <cellStyle name="20% - Акцент5 3 3 2 2 2 2" xfId="6107"/>
    <cellStyle name="20% - Акцент5 3 3 2 2 3" xfId="6108"/>
    <cellStyle name="20% - Акцент5 3 3 2 3" xfId="6109"/>
    <cellStyle name="20% - Акцент5 3 3 2 3 2" xfId="6110"/>
    <cellStyle name="20% - Акцент5 3 3 2 4" xfId="6111"/>
    <cellStyle name="20% - Акцент5 3 3 3" xfId="6112"/>
    <cellStyle name="20% - Акцент5 3 3 3 2" xfId="6113"/>
    <cellStyle name="20% - Акцент5 3 3 3 2 2" xfId="6114"/>
    <cellStyle name="20% - Акцент5 3 3 3 3" xfId="6115"/>
    <cellStyle name="20% - Акцент5 3 3 4" xfId="6116"/>
    <cellStyle name="20% - Акцент5 3 3 4 2" xfId="6117"/>
    <cellStyle name="20% - Акцент5 3 3 5" xfId="6118"/>
    <cellStyle name="20% - Акцент5 3 4" xfId="6119"/>
    <cellStyle name="20% - Акцент5 3 4 2" xfId="6120"/>
    <cellStyle name="20% - Акцент5 3 4 2 2" xfId="6121"/>
    <cellStyle name="20% - Акцент5 3 4 2 2 2" xfId="6122"/>
    <cellStyle name="20% - Акцент5 3 4 2 3" xfId="6123"/>
    <cellStyle name="20% - Акцент5 3 4 3" xfId="6124"/>
    <cellStyle name="20% - Акцент5 3 4 3 2" xfId="6125"/>
    <cellStyle name="20% - Акцент5 3 4 4" xfId="6126"/>
    <cellStyle name="20% - Акцент5 3 5" xfId="6127"/>
    <cellStyle name="20% - Акцент5 3 5 2" xfId="6128"/>
    <cellStyle name="20% - Акцент5 3 5 2 2" xfId="6129"/>
    <cellStyle name="20% - Акцент5 3 5 3" xfId="6130"/>
    <cellStyle name="20% - Акцент5 3 6" xfId="6131"/>
    <cellStyle name="20% - Акцент5 3 6 2" xfId="6132"/>
    <cellStyle name="20% - Акцент5 3 7" xfId="6133"/>
    <cellStyle name="20% - Акцент5 30" xfId="6134"/>
    <cellStyle name="20% - Акцент5 30 2" xfId="6135"/>
    <cellStyle name="20% - Акцент5 30 2 2" xfId="6136"/>
    <cellStyle name="20% - Акцент5 30 3" xfId="6137"/>
    <cellStyle name="20% - Акцент5 31" xfId="6138"/>
    <cellStyle name="20% - Акцент5 31 2" xfId="6139"/>
    <cellStyle name="20% - Акцент5 31 2 2" xfId="6140"/>
    <cellStyle name="20% - Акцент5 31 3" xfId="6141"/>
    <cellStyle name="20% - Акцент5 32" xfId="6142"/>
    <cellStyle name="20% - Акцент5 32 2" xfId="6143"/>
    <cellStyle name="20% - Акцент5 32 2 2" xfId="6144"/>
    <cellStyle name="20% - Акцент5 32 3" xfId="6145"/>
    <cellStyle name="20% - Акцент5 33" xfId="6146"/>
    <cellStyle name="20% - Акцент5 33 2" xfId="6147"/>
    <cellStyle name="20% - Акцент5 33 2 2" xfId="6148"/>
    <cellStyle name="20% - Акцент5 33 3" xfId="6149"/>
    <cellStyle name="20% - Акцент5 34" xfId="6150"/>
    <cellStyle name="20% - Акцент5 34 2" xfId="6151"/>
    <cellStyle name="20% - Акцент5 34 2 2" xfId="6152"/>
    <cellStyle name="20% - Акцент5 34 3" xfId="6153"/>
    <cellStyle name="20% - Акцент5 35" xfId="6154"/>
    <cellStyle name="20% - Акцент5 35 2" xfId="6155"/>
    <cellStyle name="20% - Акцент5 35 2 2" xfId="6156"/>
    <cellStyle name="20% - Акцент5 35 3" xfId="6157"/>
    <cellStyle name="20% - Акцент5 36" xfId="6158"/>
    <cellStyle name="20% - Акцент5 36 2" xfId="6159"/>
    <cellStyle name="20% - Акцент5 36 2 2" xfId="6160"/>
    <cellStyle name="20% - Акцент5 36 3" xfId="6161"/>
    <cellStyle name="20% - Акцент5 37" xfId="6162"/>
    <cellStyle name="20% - Акцент5 37 2" xfId="6163"/>
    <cellStyle name="20% - Акцент5 37 2 2" xfId="6164"/>
    <cellStyle name="20% - Акцент5 37 3" xfId="6165"/>
    <cellStyle name="20% - Акцент5 38" xfId="6166"/>
    <cellStyle name="20% - Акцент5 38 2" xfId="6167"/>
    <cellStyle name="20% - Акцент5 38 2 2" xfId="6168"/>
    <cellStyle name="20% - Акцент5 38 3" xfId="6169"/>
    <cellStyle name="20% - Акцент5 39" xfId="6170"/>
    <cellStyle name="20% - Акцент5 39 2" xfId="6171"/>
    <cellStyle name="20% - Акцент5 39 2 2" xfId="6172"/>
    <cellStyle name="20% - Акцент5 39 3" xfId="6173"/>
    <cellStyle name="20% - Акцент5 4" xfId="6174"/>
    <cellStyle name="20% — акцент5 4" xfId="6175"/>
    <cellStyle name="20% - Акцент5 40" xfId="6176"/>
    <cellStyle name="20% - Акцент5 40 2" xfId="6177"/>
    <cellStyle name="20% - Акцент5 40 2 2" xfId="6178"/>
    <cellStyle name="20% - Акцент5 40 3" xfId="6179"/>
    <cellStyle name="20% - Акцент5 41" xfId="6180"/>
    <cellStyle name="20% - Акцент5 41 2" xfId="6181"/>
    <cellStyle name="20% - Акцент5 41 2 2" xfId="6182"/>
    <cellStyle name="20% - Акцент5 41 3" xfId="6183"/>
    <cellStyle name="20% - Акцент5 42" xfId="6184"/>
    <cellStyle name="20% - Акцент5 42 2" xfId="6185"/>
    <cellStyle name="20% - Акцент5 42 2 2" xfId="6186"/>
    <cellStyle name="20% - Акцент5 42 3" xfId="6187"/>
    <cellStyle name="20% - Акцент5 43" xfId="6188"/>
    <cellStyle name="20% - Акцент5 43 2" xfId="6189"/>
    <cellStyle name="20% - Акцент5 43 2 2" xfId="6190"/>
    <cellStyle name="20% - Акцент5 43 3" xfId="6191"/>
    <cellStyle name="20% - Акцент5 44" xfId="6192"/>
    <cellStyle name="20% - Акцент5 44 2" xfId="6193"/>
    <cellStyle name="20% - Акцент5 44 2 2" xfId="6194"/>
    <cellStyle name="20% - Акцент5 44 3" xfId="6195"/>
    <cellStyle name="20% - Акцент5 45" xfId="6196"/>
    <cellStyle name="20% - Акцент5 45 2" xfId="6197"/>
    <cellStyle name="20% - Акцент5 45 2 2" xfId="6198"/>
    <cellStyle name="20% - Акцент5 45 3" xfId="6199"/>
    <cellStyle name="20% - Акцент5 46" xfId="6200"/>
    <cellStyle name="20% - Акцент5 46 2" xfId="6201"/>
    <cellStyle name="20% - Акцент5 46 2 2" xfId="6202"/>
    <cellStyle name="20% - Акцент5 46 3" xfId="6203"/>
    <cellStyle name="20% - Акцент5 47" xfId="6204"/>
    <cellStyle name="20% - Акцент5 47 2" xfId="6205"/>
    <cellStyle name="20% - Акцент5 47 2 2" xfId="6206"/>
    <cellStyle name="20% - Акцент5 47 3" xfId="6207"/>
    <cellStyle name="20% - Акцент5 48" xfId="6208"/>
    <cellStyle name="20% - Акцент5 48 2" xfId="6209"/>
    <cellStyle name="20% - Акцент5 48 2 2" xfId="6210"/>
    <cellStyle name="20% - Акцент5 48 3" xfId="6211"/>
    <cellStyle name="20% - Акцент5 49" xfId="6212"/>
    <cellStyle name="20% - Акцент5 49 2" xfId="6213"/>
    <cellStyle name="20% - Акцент5 49 2 2" xfId="6214"/>
    <cellStyle name="20% - Акцент5 49 3" xfId="6215"/>
    <cellStyle name="20% - Акцент5 5" xfId="6216"/>
    <cellStyle name="20% — акцент5 5" xfId="6217"/>
    <cellStyle name="20% - Акцент5 5 2" xfId="6218"/>
    <cellStyle name="20% - Акцент5 5 2 2" xfId="6219"/>
    <cellStyle name="20% - Акцент5 5 2 2 2" xfId="6220"/>
    <cellStyle name="20% - Акцент5 5 2 2 2 2" xfId="6221"/>
    <cellStyle name="20% - Акцент5 5 2 2 2 2 2" xfId="6222"/>
    <cellStyle name="20% - Акцент5 5 2 2 2 2 2 2" xfId="6223"/>
    <cellStyle name="20% - Акцент5 5 2 2 2 2 3" xfId="6224"/>
    <cellStyle name="20% - Акцент5 5 2 2 2 3" xfId="6225"/>
    <cellStyle name="20% - Акцент5 5 2 2 2 3 2" xfId="6226"/>
    <cellStyle name="20% - Акцент5 5 2 2 2 4" xfId="6227"/>
    <cellStyle name="20% - Акцент5 5 2 2 3" xfId="6228"/>
    <cellStyle name="20% - Акцент5 5 2 2 3 2" xfId="6229"/>
    <cellStyle name="20% - Акцент5 5 2 2 3 2 2" xfId="6230"/>
    <cellStyle name="20% - Акцент5 5 2 2 3 3" xfId="6231"/>
    <cellStyle name="20% - Акцент5 5 2 2 4" xfId="6232"/>
    <cellStyle name="20% - Акцент5 5 2 2 4 2" xfId="6233"/>
    <cellStyle name="20% - Акцент5 5 2 2 5" xfId="6234"/>
    <cellStyle name="20% - Акцент5 5 2 3" xfId="6235"/>
    <cellStyle name="20% - Акцент5 5 2 3 2" xfId="6236"/>
    <cellStyle name="20% - Акцент5 5 2 3 2 2" xfId="6237"/>
    <cellStyle name="20% - Акцент5 5 2 3 2 2 2" xfId="6238"/>
    <cellStyle name="20% - Акцент5 5 2 3 2 3" xfId="6239"/>
    <cellStyle name="20% - Акцент5 5 2 3 3" xfId="6240"/>
    <cellStyle name="20% - Акцент5 5 2 3 3 2" xfId="6241"/>
    <cellStyle name="20% - Акцент5 5 2 3 4" xfId="6242"/>
    <cellStyle name="20% - Акцент5 5 2 4" xfId="6243"/>
    <cellStyle name="20% - Акцент5 5 2 4 2" xfId="6244"/>
    <cellStyle name="20% - Акцент5 5 2 4 2 2" xfId="6245"/>
    <cellStyle name="20% - Акцент5 5 2 4 3" xfId="6246"/>
    <cellStyle name="20% - Акцент5 5 2 5" xfId="6247"/>
    <cellStyle name="20% - Акцент5 5 2 5 2" xfId="6248"/>
    <cellStyle name="20% - Акцент5 5 2 6" xfId="6249"/>
    <cellStyle name="20% - Акцент5 5 3" xfId="6250"/>
    <cellStyle name="20% - Акцент5 5 3 2" xfId="6251"/>
    <cellStyle name="20% - Акцент5 5 3 2 2" xfId="6252"/>
    <cellStyle name="20% - Акцент5 5 3 2 2 2" xfId="6253"/>
    <cellStyle name="20% - Акцент5 5 3 2 2 2 2" xfId="6254"/>
    <cellStyle name="20% - Акцент5 5 3 2 2 3" xfId="6255"/>
    <cellStyle name="20% - Акцент5 5 3 2 3" xfId="6256"/>
    <cellStyle name="20% - Акцент5 5 3 2 3 2" xfId="6257"/>
    <cellStyle name="20% - Акцент5 5 3 2 4" xfId="6258"/>
    <cellStyle name="20% - Акцент5 5 3 3" xfId="6259"/>
    <cellStyle name="20% - Акцент5 5 3 3 2" xfId="6260"/>
    <cellStyle name="20% - Акцент5 5 3 3 2 2" xfId="6261"/>
    <cellStyle name="20% - Акцент5 5 3 3 3" xfId="6262"/>
    <cellStyle name="20% - Акцент5 5 3 4" xfId="6263"/>
    <cellStyle name="20% - Акцент5 5 3 4 2" xfId="6264"/>
    <cellStyle name="20% - Акцент5 5 3 5" xfId="6265"/>
    <cellStyle name="20% - Акцент5 5 4" xfId="6266"/>
    <cellStyle name="20% - Акцент5 5 4 2" xfId="6267"/>
    <cellStyle name="20% - Акцент5 5 4 2 2" xfId="6268"/>
    <cellStyle name="20% - Акцент5 5 4 2 2 2" xfId="6269"/>
    <cellStyle name="20% - Акцент5 5 4 2 3" xfId="6270"/>
    <cellStyle name="20% - Акцент5 5 4 3" xfId="6271"/>
    <cellStyle name="20% - Акцент5 5 4 3 2" xfId="6272"/>
    <cellStyle name="20% - Акцент5 5 4 4" xfId="6273"/>
    <cellStyle name="20% - Акцент5 5 5" xfId="6274"/>
    <cellStyle name="20% - Акцент5 5 5 2" xfId="6275"/>
    <cellStyle name="20% - Акцент5 5 5 2 2" xfId="6276"/>
    <cellStyle name="20% - Акцент5 5 5 3" xfId="6277"/>
    <cellStyle name="20% - Акцент5 5 6" xfId="6278"/>
    <cellStyle name="20% - Акцент5 5 6 2" xfId="6279"/>
    <cellStyle name="20% - Акцент5 5 7" xfId="6280"/>
    <cellStyle name="20% - Акцент5 50" xfId="6281"/>
    <cellStyle name="20% - Акцент5 50 2" xfId="6282"/>
    <cellStyle name="20% - Акцент5 50 2 2" xfId="6283"/>
    <cellStyle name="20% - Акцент5 50 3" xfId="6284"/>
    <cellStyle name="20% - Акцент5 51" xfId="6285"/>
    <cellStyle name="20% - Акцент5 51 2" xfId="6286"/>
    <cellStyle name="20% - Акцент5 51 2 2" xfId="6287"/>
    <cellStyle name="20% - Акцент5 51 3" xfId="6288"/>
    <cellStyle name="20% - Акцент5 52" xfId="6289"/>
    <cellStyle name="20% - Акцент5 52 2" xfId="6290"/>
    <cellStyle name="20% - Акцент5 52 2 2" xfId="6291"/>
    <cellStyle name="20% - Акцент5 52 3" xfId="6292"/>
    <cellStyle name="20% - Акцент5 53" xfId="6293"/>
    <cellStyle name="20% - Акцент5 53 2" xfId="6294"/>
    <cellStyle name="20% - Акцент5 53 2 2" xfId="6295"/>
    <cellStyle name="20% - Акцент5 53 3" xfId="6296"/>
    <cellStyle name="20% - Акцент5 54" xfId="6297"/>
    <cellStyle name="20% - Акцент5 54 2" xfId="6298"/>
    <cellStyle name="20% - Акцент5 54 2 2" xfId="6299"/>
    <cellStyle name="20% - Акцент5 54 3" xfId="6300"/>
    <cellStyle name="20% - Акцент5 55" xfId="6301"/>
    <cellStyle name="20% - Акцент5 55 2" xfId="6302"/>
    <cellStyle name="20% - Акцент5 55 2 2" xfId="6303"/>
    <cellStyle name="20% - Акцент5 55 3" xfId="6304"/>
    <cellStyle name="20% - Акцент5 56" xfId="6305"/>
    <cellStyle name="20% - Акцент5 56 2" xfId="6306"/>
    <cellStyle name="20% - Акцент5 56 2 2" xfId="6307"/>
    <cellStyle name="20% - Акцент5 56 3" xfId="6308"/>
    <cellStyle name="20% - Акцент5 57" xfId="6309"/>
    <cellStyle name="20% - Акцент5 57 2" xfId="6310"/>
    <cellStyle name="20% - Акцент5 57 2 2" xfId="6311"/>
    <cellStyle name="20% - Акцент5 57 3" xfId="6312"/>
    <cellStyle name="20% - Акцент5 58" xfId="6313"/>
    <cellStyle name="20% - Акцент5 58 2" xfId="6314"/>
    <cellStyle name="20% - Акцент5 58 2 2" xfId="6315"/>
    <cellStyle name="20% - Акцент5 58 3" xfId="6316"/>
    <cellStyle name="20% - Акцент5 59" xfId="6317"/>
    <cellStyle name="20% - Акцент5 59 2" xfId="6318"/>
    <cellStyle name="20% - Акцент5 59 2 2" xfId="6319"/>
    <cellStyle name="20% - Акцент5 59 3" xfId="6320"/>
    <cellStyle name="20% - Акцент5 6" xfId="6321"/>
    <cellStyle name="20% — акцент5 6" xfId="6322"/>
    <cellStyle name="20% - Акцент5 6 2" xfId="6323"/>
    <cellStyle name="20% - Акцент5 6 2 2" xfId="6324"/>
    <cellStyle name="20% - Акцент5 6 2 2 2" xfId="6325"/>
    <cellStyle name="20% - Акцент5 6 2 2 2 2" xfId="6326"/>
    <cellStyle name="20% - Акцент5 6 2 2 2 2 2" xfId="6327"/>
    <cellStyle name="20% - Акцент5 6 2 2 2 2 2 2" xfId="6328"/>
    <cellStyle name="20% - Акцент5 6 2 2 2 2 3" xfId="6329"/>
    <cellStyle name="20% - Акцент5 6 2 2 2 3" xfId="6330"/>
    <cellStyle name="20% - Акцент5 6 2 2 2 3 2" xfId="6331"/>
    <cellStyle name="20% - Акцент5 6 2 2 2 4" xfId="6332"/>
    <cellStyle name="20% - Акцент5 6 2 2 3" xfId="6333"/>
    <cellStyle name="20% - Акцент5 6 2 2 3 2" xfId="6334"/>
    <cellStyle name="20% - Акцент5 6 2 2 3 2 2" xfId="6335"/>
    <cellStyle name="20% - Акцент5 6 2 2 3 3" xfId="6336"/>
    <cellStyle name="20% - Акцент5 6 2 2 4" xfId="6337"/>
    <cellStyle name="20% - Акцент5 6 2 2 4 2" xfId="6338"/>
    <cellStyle name="20% - Акцент5 6 2 2 5" xfId="6339"/>
    <cellStyle name="20% - Акцент5 6 2 3" xfId="6340"/>
    <cellStyle name="20% - Акцент5 6 2 3 2" xfId="6341"/>
    <cellStyle name="20% - Акцент5 6 2 3 2 2" xfId="6342"/>
    <cellStyle name="20% - Акцент5 6 2 3 2 2 2" xfId="6343"/>
    <cellStyle name="20% - Акцент5 6 2 3 2 3" xfId="6344"/>
    <cellStyle name="20% - Акцент5 6 2 3 3" xfId="6345"/>
    <cellStyle name="20% - Акцент5 6 2 3 3 2" xfId="6346"/>
    <cellStyle name="20% - Акцент5 6 2 3 4" xfId="6347"/>
    <cellStyle name="20% - Акцент5 6 2 4" xfId="6348"/>
    <cellStyle name="20% - Акцент5 6 2 4 2" xfId="6349"/>
    <cellStyle name="20% - Акцент5 6 2 4 2 2" xfId="6350"/>
    <cellStyle name="20% - Акцент5 6 2 4 3" xfId="6351"/>
    <cellStyle name="20% - Акцент5 6 2 5" xfId="6352"/>
    <cellStyle name="20% - Акцент5 6 2 5 2" xfId="6353"/>
    <cellStyle name="20% - Акцент5 6 2 6" xfId="6354"/>
    <cellStyle name="20% - Акцент5 6 3" xfId="6355"/>
    <cellStyle name="20% - Акцент5 6 3 2" xfId="6356"/>
    <cellStyle name="20% - Акцент5 6 3 2 2" xfId="6357"/>
    <cellStyle name="20% - Акцент5 6 3 2 2 2" xfId="6358"/>
    <cellStyle name="20% - Акцент5 6 3 2 2 2 2" xfId="6359"/>
    <cellStyle name="20% - Акцент5 6 3 2 2 3" xfId="6360"/>
    <cellStyle name="20% - Акцент5 6 3 2 3" xfId="6361"/>
    <cellStyle name="20% - Акцент5 6 3 2 3 2" xfId="6362"/>
    <cellStyle name="20% - Акцент5 6 3 2 4" xfId="6363"/>
    <cellStyle name="20% - Акцент5 6 3 3" xfId="6364"/>
    <cellStyle name="20% - Акцент5 6 3 3 2" xfId="6365"/>
    <cellStyle name="20% - Акцент5 6 3 3 2 2" xfId="6366"/>
    <cellStyle name="20% - Акцент5 6 3 3 3" xfId="6367"/>
    <cellStyle name="20% - Акцент5 6 3 4" xfId="6368"/>
    <cellStyle name="20% - Акцент5 6 3 4 2" xfId="6369"/>
    <cellStyle name="20% - Акцент5 6 3 5" xfId="6370"/>
    <cellStyle name="20% - Акцент5 6 4" xfId="6371"/>
    <cellStyle name="20% - Акцент5 6 4 2" xfId="6372"/>
    <cellStyle name="20% - Акцент5 6 4 2 2" xfId="6373"/>
    <cellStyle name="20% - Акцент5 6 4 2 2 2" xfId="6374"/>
    <cellStyle name="20% - Акцент5 6 4 2 3" xfId="6375"/>
    <cellStyle name="20% - Акцент5 6 4 3" xfId="6376"/>
    <cellStyle name="20% - Акцент5 6 4 3 2" xfId="6377"/>
    <cellStyle name="20% - Акцент5 6 4 4" xfId="6378"/>
    <cellStyle name="20% - Акцент5 6 5" xfId="6379"/>
    <cellStyle name="20% - Акцент5 6 5 2" xfId="6380"/>
    <cellStyle name="20% - Акцент5 6 5 2 2" xfId="6381"/>
    <cellStyle name="20% - Акцент5 6 5 3" xfId="6382"/>
    <cellStyle name="20% - Акцент5 6 6" xfId="6383"/>
    <cellStyle name="20% - Акцент5 6 6 2" xfId="6384"/>
    <cellStyle name="20% - Акцент5 6 7" xfId="6385"/>
    <cellStyle name="20% - Акцент5 60" xfId="6386"/>
    <cellStyle name="20% - Акцент5 60 2" xfId="6387"/>
    <cellStyle name="20% - Акцент5 60 2 2" xfId="6388"/>
    <cellStyle name="20% - Акцент5 60 3" xfId="6389"/>
    <cellStyle name="20% - Акцент5 61" xfId="6390"/>
    <cellStyle name="20% - Акцент5 61 2" xfId="6391"/>
    <cellStyle name="20% - Акцент5 61 2 2" xfId="6392"/>
    <cellStyle name="20% - Акцент5 61 3" xfId="6393"/>
    <cellStyle name="20% - Акцент5 62" xfId="6394"/>
    <cellStyle name="20% - Акцент5 62 2" xfId="6395"/>
    <cellStyle name="20% - Акцент5 62 2 2" xfId="6396"/>
    <cellStyle name="20% - Акцент5 62 3" xfId="6397"/>
    <cellStyle name="20% - Акцент5 63" xfId="6398"/>
    <cellStyle name="20% - Акцент5 63 2" xfId="6399"/>
    <cellStyle name="20% - Акцент5 63 2 2" xfId="6400"/>
    <cellStyle name="20% - Акцент5 63 3" xfId="6401"/>
    <cellStyle name="20% - Акцент5 64" xfId="6402"/>
    <cellStyle name="20% - Акцент5 64 2" xfId="6403"/>
    <cellStyle name="20% - Акцент5 64 2 2" xfId="6404"/>
    <cellStyle name="20% - Акцент5 64 3" xfId="6405"/>
    <cellStyle name="20% - Акцент5 65" xfId="6406"/>
    <cellStyle name="20% - Акцент5 65 2" xfId="6407"/>
    <cellStyle name="20% - Акцент5 65 2 2" xfId="6408"/>
    <cellStyle name="20% - Акцент5 65 3" xfId="6409"/>
    <cellStyle name="20% - Акцент5 66" xfId="6410"/>
    <cellStyle name="20% - Акцент5 66 2" xfId="6411"/>
    <cellStyle name="20% - Акцент5 66 2 2" xfId="6412"/>
    <cellStyle name="20% - Акцент5 66 3" xfId="6413"/>
    <cellStyle name="20% - Акцент5 67" xfId="6414"/>
    <cellStyle name="20% - Акцент5 67 2" xfId="6415"/>
    <cellStyle name="20% - Акцент5 67 2 2" xfId="6416"/>
    <cellStyle name="20% - Акцент5 67 3" xfId="6417"/>
    <cellStyle name="20% - Акцент5 68" xfId="6418"/>
    <cellStyle name="20% - Акцент5 68 2" xfId="6419"/>
    <cellStyle name="20% - Акцент5 68 2 2" xfId="6420"/>
    <cellStyle name="20% - Акцент5 68 3" xfId="6421"/>
    <cellStyle name="20% - Акцент5 69" xfId="6422"/>
    <cellStyle name="20% - Акцент5 69 2" xfId="6423"/>
    <cellStyle name="20% - Акцент5 69 2 2" xfId="6424"/>
    <cellStyle name="20% - Акцент5 69 3" xfId="6425"/>
    <cellStyle name="20% - Акцент5 7" xfId="6426"/>
    <cellStyle name="20% - Акцент5 7 2" xfId="6427"/>
    <cellStyle name="20% - Акцент5 7 2 2" xfId="6428"/>
    <cellStyle name="20% - Акцент5 7 2 2 2" xfId="6429"/>
    <cellStyle name="20% - Акцент5 7 2 2 2 2" xfId="6430"/>
    <cellStyle name="20% - Акцент5 7 2 2 2 2 2" xfId="6431"/>
    <cellStyle name="20% - Акцент5 7 2 2 2 2 2 2" xfId="6432"/>
    <cellStyle name="20% - Акцент5 7 2 2 2 2 3" xfId="6433"/>
    <cellStyle name="20% - Акцент5 7 2 2 2 3" xfId="6434"/>
    <cellStyle name="20% - Акцент5 7 2 2 2 3 2" xfId="6435"/>
    <cellStyle name="20% - Акцент5 7 2 2 2 4" xfId="6436"/>
    <cellStyle name="20% - Акцент5 7 2 2 3" xfId="6437"/>
    <cellStyle name="20% - Акцент5 7 2 2 3 2" xfId="6438"/>
    <cellStyle name="20% - Акцент5 7 2 2 3 2 2" xfId="6439"/>
    <cellStyle name="20% - Акцент5 7 2 2 3 3" xfId="6440"/>
    <cellStyle name="20% - Акцент5 7 2 2 4" xfId="6441"/>
    <cellStyle name="20% - Акцент5 7 2 2 4 2" xfId="6442"/>
    <cellStyle name="20% - Акцент5 7 2 2 5" xfId="6443"/>
    <cellStyle name="20% - Акцент5 7 2 3" xfId="6444"/>
    <cellStyle name="20% - Акцент5 7 2 3 2" xfId="6445"/>
    <cellStyle name="20% - Акцент5 7 2 3 2 2" xfId="6446"/>
    <cellStyle name="20% - Акцент5 7 2 3 2 2 2" xfId="6447"/>
    <cellStyle name="20% - Акцент5 7 2 3 2 3" xfId="6448"/>
    <cellStyle name="20% - Акцент5 7 2 3 3" xfId="6449"/>
    <cellStyle name="20% - Акцент5 7 2 3 3 2" xfId="6450"/>
    <cellStyle name="20% - Акцент5 7 2 3 4" xfId="6451"/>
    <cellStyle name="20% - Акцент5 7 2 4" xfId="6452"/>
    <cellStyle name="20% - Акцент5 7 2 4 2" xfId="6453"/>
    <cellStyle name="20% - Акцент5 7 2 4 2 2" xfId="6454"/>
    <cellStyle name="20% - Акцент5 7 2 4 3" xfId="6455"/>
    <cellStyle name="20% - Акцент5 7 2 5" xfId="6456"/>
    <cellStyle name="20% - Акцент5 7 2 5 2" xfId="6457"/>
    <cellStyle name="20% - Акцент5 7 2 6" xfId="6458"/>
    <cellStyle name="20% - Акцент5 7 3" xfId="6459"/>
    <cellStyle name="20% - Акцент5 7 3 2" xfId="6460"/>
    <cellStyle name="20% - Акцент5 7 3 2 2" xfId="6461"/>
    <cellStyle name="20% - Акцент5 7 3 2 2 2" xfId="6462"/>
    <cellStyle name="20% - Акцент5 7 3 2 2 2 2" xfId="6463"/>
    <cellStyle name="20% - Акцент5 7 3 2 2 3" xfId="6464"/>
    <cellStyle name="20% - Акцент5 7 3 2 3" xfId="6465"/>
    <cellStyle name="20% - Акцент5 7 3 2 3 2" xfId="6466"/>
    <cellStyle name="20% - Акцент5 7 3 2 4" xfId="6467"/>
    <cellStyle name="20% - Акцент5 7 3 3" xfId="6468"/>
    <cellStyle name="20% - Акцент5 7 3 3 2" xfId="6469"/>
    <cellStyle name="20% - Акцент5 7 3 3 2 2" xfId="6470"/>
    <cellStyle name="20% - Акцент5 7 3 3 3" xfId="6471"/>
    <cellStyle name="20% - Акцент5 7 3 4" xfId="6472"/>
    <cellStyle name="20% - Акцент5 7 3 4 2" xfId="6473"/>
    <cellStyle name="20% - Акцент5 7 3 5" xfId="6474"/>
    <cellStyle name="20% - Акцент5 7 4" xfId="6475"/>
    <cellStyle name="20% - Акцент5 7 4 2" xfId="6476"/>
    <cellStyle name="20% - Акцент5 7 4 2 2" xfId="6477"/>
    <cellStyle name="20% - Акцент5 7 4 2 2 2" xfId="6478"/>
    <cellStyle name="20% - Акцент5 7 4 2 3" xfId="6479"/>
    <cellStyle name="20% - Акцент5 7 4 3" xfId="6480"/>
    <cellStyle name="20% - Акцент5 7 4 3 2" xfId="6481"/>
    <cellStyle name="20% - Акцент5 7 4 4" xfId="6482"/>
    <cellStyle name="20% - Акцент5 7 5" xfId="6483"/>
    <cellStyle name="20% - Акцент5 7 5 2" xfId="6484"/>
    <cellStyle name="20% - Акцент5 7 5 2 2" xfId="6485"/>
    <cellStyle name="20% - Акцент5 7 5 3" xfId="6486"/>
    <cellStyle name="20% - Акцент5 7 6" xfId="6487"/>
    <cellStyle name="20% - Акцент5 7 6 2" xfId="6488"/>
    <cellStyle name="20% - Акцент5 7 7" xfId="6489"/>
    <cellStyle name="20% - Акцент5 70" xfId="6490"/>
    <cellStyle name="20% - Акцент5 70 2" xfId="6491"/>
    <cellStyle name="20% - Акцент5 70 2 2" xfId="6492"/>
    <cellStyle name="20% - Акцент5 70 3" xfId="6493"/>
    <cellStyle name="20% - Акцент5 71" xfId="6494"/>
    <cellStyle name="20% - Акцент5 71 2" xfId="6495"/>
    <cellStyle name="20% - Акцент5 71 2 2" xfId="6496"/>
    <cellStyle name="20% - Акцент5 71 3" xfId="6497"/>
    <cellStyle name="20% - Акцент5 72" xfId="6498"/>
    <cellStyle name="20% - Акцент5 72 2" xfId="6499"/>
    <cellStyle name="20% - Акцент5 72 2 2" xfId="6500"/>
    <cellStyle name="20% - Акцент5 72 3" xfId="6501"/>
    <cellStyle name="20% - Акцент5 73" xfId="6502"/>
    <cellStyle name="20% - Акцент5 73 2" xfId="6503"/>
    <cellStyle name="20% - Акцент5 73 2 2" xfId="6504"/>
    <cellStyle name="20% - Акцент5 73 3" xfId="6505"/>
    <cellStyle name="20% - Акцент5 74" xfId="6506"/>
    <cellStyle name="20% - Акцент5 74 2" xfId="6507"/>
    <cellStyle name="20% - Акцент5 74 2 2" xfId="6508"/>
    <cellStyle name="20% - Акцент5 74 3" xfId="6509"/>
    <cellStyle name="20% - Акцент5 75" xfId="6510"/>
    <cellStyle name="20% - Акцент5 75 2" xfId="6511"/>
    <cellStyle name="20% - Акцент5 75 2 2" xfId="6512"/>
    <cellStyle name="20% - Акцент5 75 3" xfId="6513"/>
    <cellStyle name="20% - Акцент5 76" xfId="6514"/>
    <cellStyle name="20% - Акцент5 76 2" xfId="6515"/>
    <cellStyle name="20% - Акцент5 76 2 2" xfId="6516"/>
    <cellStyle name="20% - Акцент5 76 3" xfId="6517"/>
    <cellStyle name="20% - Акцент5 77" xfId="6518"/>
    <cellStyle name="20% - Акцент5 77 2" xfId="6519"/>
    <cellStyle name="20% - Акцент5 77 2 2" xfId="6520"/>
    <cellStyle name="20% - Акцент5 77 3" xfId="6521"/>
    <cellStyle name="20% - Акцент5 78" xfId="6522"/>
    <cellStyle name="20% - Акцент5 78 2" xfId="6523"/>
    <cellStyle name="20% - Акцент5 78 2 2" xfId="6524"/>
    <cellStyle name="20% - Акцент5 78 3" xfId="6525"/>
    <cellStyle name="20% - Акцент5 79" xfId="6526"/>
    <cellStyle name="20% - Акцент5 79 2" xfId="6527"/>
    <cellStyle name="20% - Акцент5 79 2 2" xfId="6528"/>
    <cellStyle name="20% - Акцент5 79 3" xfId="6529"/>
    <cellStyle name="20% - Акцент5 8" xfId="6530"/>
    <cellStyle name="20% - Акцент5 8 2" xfId="6531"/>
    <cellStyle name="20% - Акцент5 8 2 2" xfId="6532"/>
    <cellStyle name="20% - Акцент5 8 2 2 2" xfId="6533"/>
    <cellStyle name="20% - Акцент5 8 2 2 2 2" xfId="6534"/>
    <cellStyle name="20% - Акцент5 8 2 2 2 2 2" xfId="6535"/>
    <cellStyle name="20% - Акцент5 8 2 2 2 2 2 2" xfId="6536"/>
    <cellStyle name="20% - Акцент5 8 2 2 2 2 3" xfId="6537"/>
    <cellStyle name="20% - Акцент5 8 2 2 2 3" xfId="6538"/>
    <cellStyle name="20% - Акцент5 8 2 2 2 3 2" xfId="6539"/>
    <cellStyle name="20% - Акцент5 8 2 2 2 4" xfId="6540"/>
    <cellStyle name="20% - Акцент5 8 2 2 3" xfId="6541"/>
    <cellStyle name="20% - Акцент5 8 2 2 3 2" xfId="6542"/>
    <cellStyle name="20% - Акцент5 8 2 2 3 2 2" xfId="6543"/>
    <cellStyle name="20% - Акцент5 8 2 2 3 3" xfId="6544"/>
    <cellStyle name="20% - Акцент5 8 2 2 4" xfId="6545"/>
    <cellStyle name="20% - Акцент5 8 2 2 4 2" xfId="6546"/>
    <cellStyle name="20% - Акцент5 8 2 2 5" xfId="6547"/>
    <cellStyle name="20% - Акцент5 8 2 3" xfId="6548"/>
    <cellStyle name="20% - Акцент5 8 2 3 2" xfId="6549"/>
    <cellStyle name="20% - Акцент5 8 2 3 2 2" xfId="6550"/>
    <cellStyle name="20% - Акцент5 8 2 3 2 2 2" xfId="6551"/>
    <cellStyle name="20% - Акцент5 8 2 3 2 3" xfId="6552"/>
    <cellStyle name="20% - Акцент5 8 2 3 3" xfId="6553"/>
    <cellStyle name="20% - Акцент5 8 2 3 3 2" xfId="6554"/>
    <cellStyle name="20% - Акцент5 8 2 3 4" xfId="6555"/>
    <cellStyle name="20% - Акцент5 8 2 4" xfId="6556"/>
    <cellStyle name="20% - Акцент5 8 2 4 2" xfId="6557"/>
    <cellStyle name="20% - Акцент5 8 2 4 2 2" xfId="6558"/>
    <cellStyle name="20% - Акцент5 8 2 4 3" xfId="6559"/>
    <cellStyle name="20% - Акцент5 8 2 5" xfId="6560"/>
    <cellStyle name="20% - Акцент5 8 2 5 2" xfId="6561"/>
    <cellStyle name="20% - Акцент5 8 2 6" xfId="6562"/>
    <cellStyle name="20% - Акцент5 8 3" xfId="6563"/>
    <cellStyle name="20% - Акцент5 8 3 2" xfId="6564"/>
    <cellStyle name="20% - Акцент5 8 3 2 2" xfId="6565"/>
    <cellStyle name="20% - Акцент5 8 3 2 2 2" xfId="6566"/>
    <cellStyle name="20% - Акцент5 8 3 2 2 2 2" xfId="6567"/>
    <cellStyle name="20% - Акцент5 8 3 2 2 3" xfId="6568"/>
    <cellStyle name="20% - Акцент5 8 3 2 3" xfId="6569"/>
    <cellStyle name="20% - Акцент5 8 3 2 3 2" xfId="6570"/>
    <cellStyle name="20% - Акцент5 8 3 2 4" xfId="6571"/>
    <cellStyle name="20% - Акцент5 8 3 3" xfId="6572"/>
    <cellStyle name="20% - Акцент5 8 3 3 2" xfId="6573"/>
    <cellStyle name="20% - Акцент5 8 3 3 2 2" xfId="6574"/>
    <cellStyle name="20% - Акцент5 8 3 3 3" xfId="6575"/>
    <cellStyle name="20% - Акцент5 8 3 4" xfId="6576"/>
    <cellStyle name="20% - Акцент5 8 3 4 2" xfId="6577"/>
    <cellStyle name="20% - Акцент5 8 3 5" xfId="6578"/>
    <cellStyle name="20% - Акцент5 8 4" xfId="6579"/>
    <cellStyle name="20% - Акцент5 8 4 2" xfId="6580"/>
    <cellStyle name="20% - Акцент5 8 4 2 2" xfId="6581"/>
    <cellStyle name="20% - Акцент5 8 4 2 2 2" xfId="6582"/>
    <cellStyle name="20% - Акцент5 8 4 2 3" xfId="6583"/>
    <cellStyle name="20% - Акцент5 8 4 3" xfId="6584"/>
    <cellStyle name="20% - Акцент5 8 4 3 2" xfId="6585"/>
    <cellStyle name="20% - Акцент5 8 4 4" xfId="6586"/>
    <cellStyle name="20% - Акцент5 8 5" xfId="6587"/>
    <cellStyle name="20% - Акцент5 8 5 2" xfId="6588"/>
    <cellStyle name="20% - Акцент5 8 5 2 2" xfId="6589"/>
    <cellStyle name="20% - Акцент5 8 5 3" xfId="6590"/>
    <cellStyle name="20% - Акцент5 8 6" xfId="6591"/>
    <cellStyle name="20% - Акцент5 8 6 2" xfId="6592"/>
    <cellStyle name="20% - Акцент5 8 7" xfId="6593"/>
    <cellStyle name="20% - Акцент5 80" xfId="6594"/>
    <cellStyle name="20% - Акцент5 80 2" xfId="6595"/>
    <cellStyle name="20% - Акцент5 80 2 2" xfId="6596"/>
    <cellStyle name="20% - Акцент5 80 3" xfId="6597"/>
    <cellStyle name="20% - Акцент5 81" xfId="6598"/>
    <cellStyle name="20% - Акцент5 81 2" xfId="6599"/>
    <cellStyle name="20% - Акцент5 81 2 2" xfId="6600"/>
    <cellStyle name="20% - Акцент5 81 3" xfId="6601"/>
    <cellStyle name="20% - Акцент5 82" xfId="6602"/>
    <cellStyle name="20% - Акцент5 82 2" xfId="6603"/>
    <cellStyle name="20% - Акцент5 82 2 2" xfId="6604"/>
    <cellStyle name="20% - Акцент5 82 3" xfId="6605"/>
    <cellStyle name="20% - Акцент5 83" xfId="6606"/>
    <cellStyle name="20% - Акцент5 83 2" xfId="6607"/>
    <cellStyle name="20% - Акцент5 83 2 2" xfId="6608"/>
    <cellStyle name="20% - Акцент5 83 3" xfId="6609"/>
    <cellStyle name="20% - Акцент5 84" xfId="6610"/>
    <cellStyle name="20% - Акцент5 84 2" xfId="6611"/>
    <cellStyle name="20% - Акцент5 84 2 2" xfId="6612"/>
    <cellStyle name="20% - Акцент5 84 3" xfId="6613"/>
    <cellStyle name="20% - Акцент5 85" xfId="6614"/>
    <cellStyle name="20% - Акцент5 85 2" xfId="6615"/>
    <cellStyle name="20% - Акцент5 85 2 2" xfId="6616"/>
    <cellStyle name="20% - Акцент5 85 3" xfId="6617"/>
    <cellStyle name="20% - Акцент5 86" xfId="6618"/>
    <cellStyle name="20% - Акцент5 86 2" xfId="6619"/>
    <cellStyle name="20% - Акцент5 86 2 2" xfId="6620"/>
    <cellStyle name="20% - Акцент5 86 3" xfId="6621"/>
    <cellStyle name="20% - Акцент5 87" xfId="6622"/>
    <cellStyle name="20% - Акцент5 87 2" xfId="6623"/>
    <cellStyle name="20% - Акцент5 87 2 2" xfId="6624"/>
    <cellStyle name="20% - Акцент5 87 3" xfId="6625"/>
    <cellStyle name="20% - Акцент5 88" xfId="6626"/>
    <cellStyle name="20% - Акцент5 88 2" xfId="6627"/>
    <cellStyle name="20% - Акцент5 88 2 2" xfId="6628"/>
    <cellStyle name="20% - Акцент5 88 3" xfId="6629"/>
    <cellStyle name="20% - Акцент5 89" xfId="6630"/>
    <cellStyle name="20% - Акцент5 89 2" xfId="6631"/>
    <cellStyle name="20% - Акцент5 89 2 2" xfId="6632"/>
    <cellStyle name="20% - Акцент5 89 3" xfId="6633"/>
    <cellStyle name="20% - Акцент5 9" xfId="6634"/>
    <cellStyle name="20% - Акцент5 9 2" xfId="6635"/>
    <cellStyle name="20% - Акцент5 9 2 2" xfId="6636"/>
    <cellStyle name="20% - Акцент5 9 2 2 2" xfId="6637"/>
    <cellStyle name="20% - Акцент5 9 2 2 2 2" xfId="6638"/>
    <cellStyle name="20% - Акцент5 9 2 2 2 2 2" xfId="6639"/>
    <cellStyle name="20% - Акцент5 9 2 2 2 3" xfId="6640"/>
    <cellStyle name="20% - Акцент5 9 2 2 3" xfId="6641"/>
    <cellStyle name="20% - Акцент5 9 2 2 3 2" xfId="6642"/>
    <cellStyle name="20% - Акцент5 9 2 2 4" xfId="6643"/>
    <cellStyle name="20% - Акцент5 9 2 3" xfId="6644"/>
    <cellStyle name="20% - Акцент5 9 2 3 2" xfId="6645"/>
    <cellStyle name="20% - Акцент5 9 2 3 2 2" xfId="6646"/>
    <cellStyle name="20% - Акцент5 9 2 3 3" xfId="6647"/>
    <cellStyle name="20% - Акцент5 9 2 4" xfId="6648"/>
    <cellStyle name="20% - Акцент5 9 2 4 2" xfId="6649"/>
    <cellStyle name="20% - Акцент5 9 2 5" xfId="6650"/>
    <cellStyle name="20% - Акцент5 9 3" xfId="6651"/>
    <cellStyle name="20% - Акцент5 9 3 2" xfId="6652"/>
    <cellStyle name="20% - Акцент5 9 3 2 2" xfId="6653"/>
    <cellStyle name="20% - Акцент5 9 3 2 2 2" xfId="6654"/>
    <cellStyle name="20% - Акцент5 9 3 2 3" xfId="6655"/>
    <cellStyle name="20% - Акцент5 9 3 3" xfId="6656"/>
    <cellStyle name="20% - Акцент5 9 3 3 2" xfId="6657"/>
    <cellStyle name="20% - Акцент5 9 3 4" xfId="6658"/>
    <cellStyle name="20% - Акцент5 9 4" xfId="6659"/>
    <cellStyle name="20% - Акцент5 9 4 2" xfId="6660"/>
    <cellStyle name="20% - Акцент5 9 4 2 2" xfId="6661"/>
    <cellStyle name="20% - Акцент5 9 4 3" xfId="6662"/>
    <cellStyle name="20% - Акцент5 9 5" xfId="6663"/>
    <cellStyle name="20% - Акцент5 9 5 2" xfId="6664"/>
    <cellStyle name="20% - Акцент5 9 6" xfId="6665"/>
    <cellStyle name="20% - Акцент5 90" xfId="6666"/>
    <cellStyle name="20% - Акцент5 90 2" xfId="6667"/>
    <cellStyle name="20% - Акцент5 90 2 2" xfId="6668"/>
    <cellStyle name="20% - Акцент5 90 3" xfId="6669"/>
    <cellStyle name="20% - Акцент5 91" xfId="6670"/>
    <cellStyle name="20% - Акцент5 91 2" xfId="6671"/>
    <cellStyle name="20% - Акцент5 91 2 2" xfId="6672"/>
    <cellStyle name="20% - Акцент5 91 3" xfId="6673"/>
    <cellStyle name="20% - Акцент5 92" xfId="6674"/>
    <cellStyle name="20% - Акцент5 92 2" xfId="6675"/>
    <cellStyle name="20% - Акцент5 92 2 2" xfId="6676"/>
    <cellStyle name="20% - Акцент5 92 3" xfId="6677"/>
    <cellStyle name="20% - Акцент5 93" xfId="6678"/>
    <cellStyle name="20% - Акцент5 93 2" xfId="6679"/>
    <cellStyle name="20% - Акцент5 93 2 2" xfId="6680"/>
    <cellStyle name="20% - Акцент5 93 3" xfId="6681"/>
    <cellStyle name="20% - Акцент5 94" xfId="6682"/>
    <cellStyle name="20% - Акцент5 94 2" xfId="6683"/>
    <cellStyle name="20% - Акцент5 94 2 2" xfId="6684"/>
    <cellStyle name="20% - Акцент5 94 3" xfId="6685"/>
    <cellStyle name="20% - Акцент5 95" xfId="6686"/>
    <cellStyle name="20% - Акцент5 95 2" xfId="6687"/>
    <cellStyle name="20% - Акцент5 95 2 2" xfId="6688"/>
    <cellStyle name="20% - Акцент5 95 3" xfId="6689"/>
    <cellStyle name="20% - Акцент5 96" xfId="6690"/>
    <cellStyle name="20% - Акцент5 96 2" xfId="6691"/>
    <cellStyle name="20% - Акцент5 96 2 2" xfId="6692"/>
    <cellStyle name="20% - Акцент5 96 3" xfId="6693"/>
    <cellStyle name="20% - Акцент5 97" xfId="6694"/>
    <cellStyle name="20% - Акцент5 97 2" xfId="6695"/>
    <cellStyle name="20% - Акцент5 97 2 2" xfId="6696"/>
    <cellStyle name="20% - Акцент5 97 3" xfId="6697"/>
    <cellStyle name="20% - Акцент5 98" xfId="6698"/>
    <cellStyle name="20% - Акцент5 98 2" xfId="6699"/>
    <cellStyle name="20% - Акцент5 98 2 2" xfId="6700"/>
    <cellStyle name="20% - Акцент5 98 3" xfId="6701"/>
    <cellStyle name="20% - Акцент5 99" xfId="6702"/>
    <cellStyle name="20% - Акцент5 99 2" xfId="6703"/>
    <cellStyle name="20% - Акцент5 99 2 2" xfId="6704"/>
    <cellStyle name="20% - Акцент5 99 3" xfId="6705"/>
    <cellStyle name="20% - Акцент6 10" xfId="6706"/>
    <cellStyle name="20% - Акцент6 10 2" xfId="6707"/>
    <cellStyle name="20% - Акцент6 10 2 2" xfId="6708"/>
    <cellStyle name="20% - Акцент6 10 2 2 2" xfId="6709"/>
    <cellStyle name="20% - Акцент6 10 2 2 2 2" xfId="6710"/>
    <cellStyle name="20% - Акцент6 10 2 2 2 2 2" xfId="6711"/>
    <cellStyle name="20% - Акцент6 10 2 2 2 3" xfId="6712"/>
    <cellStyle name="20% - Акцент6 10 2 2 3" xfId="6713"/>
    <cellStyle name="20% - Акцент6 10 2 2 3 2" xfId="6714"/>
    <cellStyle name="20% - Акцент6 10 2 2 4" xfId="6715"/>
    <cellStyle name="20% - Акцент6 10 2 3" xfId="6716"/>
    <cellStyle name="20% - Акцент6 10 2 3 2" xfId="6717"/>
    <cellStyle name="20% - Акцент6 10 2 3 2 2" xfId="6718"/>
    <cellStyle name="20% - Акцент6 10 2 3 3" xfId="6719"/>
    <cellStyle name="20% - Акцент6 10 2 4" xfId="6720"/>
    <cellStyle name="20% - Акцент6 10 2 4 2" xfId="6721"/>
    <cellStyle name="20% - Акцент6 10 2 5" xfId="6722"/>
    <cellStyle name="20% - Акцент6 10 3" xfId="6723"/>
    <cellStyle name="20% - Акцент6 10 3 2" xfId="6724"/>
    <cellStyle name="20% - Акцент6 10 3 2 2" xfId="6725"/>
    <cellStyle name="20% - Акцент6 10 3 2 2 2" xfId="6726"/>
    <cellStyle name="20% - Акцент6 10 3 2 3" xfId="6727"/>
    <cellStyle name="20% - Акцент6 10 3 3" xfId="6728"/>
    <cellStyle name="20% - Акцент6 10 3 3 2" xfId="6729"/>
    <cellStyle name="20% - Акцент6 10 3 4" xfId="6730"/>
    <cellStyle name="20% - Акцент6 10 4" xfId="6731"/>
    <cellStyle name="20% - Акцент6 10 4 2" xfId="6732"/>
    <cellStyle name="20% - Акцент6 10 4 2 2" xfId="6733"/>
    <cellStyle name="20% - Акцент6 10 4 3" xfId="6734"/>
    <cellStyle name="20% - Акцент6 10 5" xfId="6735"/>
    <cellStyle name="20% - Акцент6 10 5 2" xfId="6736"/>
    <cellStyle name="20% - Акцент6 10 6" xfId="6737"/>
    <cellStyle name="20% - Акцент6 100" xfId="6738"/>
    <cellStyle name="20% - Акцент6 100 2" xfId="6739"/>
    <cellStyle name="20% - Акцент6 100 2 2" xfId="6740"/>
    <cellStyle name="20% - Акцент6 100 3" xfId="6741"/>
    <cellStyle name="20% - Акцент6 101" xfId="6742"/>
    <cellStyle name="20% - Акцент6 101 2" xfId="6743"/>
    <cellStyle name="20% - Акцент6 102" xfId="6744"/>
    <cellStyle name="20% - Акцент6 102 2" xfId="6745"/>
    <cellStyle name="20% - Акцент6 103" xfId="6746"/>
    <cellStyle name="20% - Акцент6 103 2" xfId="6747"/>
    <cellStyle name="20% - Акцент6 104" xfId="6748"/>
    <cellStyle name="20% - Акцент6 104 2" xfId="6749"/>
    <cellStyle name="20% - Акцент6 105" xfId="6750"/>
    <cellStyle name="20% - Акцент6 105 2" xfId="6751"/>
    <cellStyle name="20% - Акцент6 106" xfId="6752"/>
    <cellStyle name="20% - Акцент6 106 2" xfId="6753"/>
    <cellStyle name="20% - Акцент6 107" xfId="6754"/>
    <cellStyle name="20% - Акцент6 107 2" xfId="6755"/>
    <cellStyle name="20% - Акцент6 108" xfId="6756"/>
    <cellStyle name="20% - Акцент6 108 2" xfId="6757"/>
    <cellStyle name="20% - Акцент6 109" xfId="6758"/>
    <cellStyle name="20% - Акцент6 109 2" xfId="6759"/>
    <cellStyle name="20% - Акцент6 11" xfId="6760"/>
    <cellStyle name="20% - Акцент6 11 2" xfId="6761"/>
    <cellStyle name="20% - Акцент6 11 2 2" xfId="6762"/>
    <cellStyle name="20% - Акцент6 11 2 2 2" xfId="6763"/>
    <cellStyle name="20% - Акцент6 11 2 2 2 2" xfId="6764"/>
    <cellStyle name="20% - Акцент6 11 2 2 2 2 2" xfId="6765"/>
    <cellStyle name="20% - Акцент6 11 2 2 2 3" xfId="6766"/>
    <cellStyle name="20% - Акцент6 11 2 2 3" xfId="6767"/>
    <cellStyle name="20% - Акцент6 11 2 2 3 2" xfId="6768"/>
    <cellStyle name="20% - Акцент6 11 2 2 4" xfId="6769"/>
    <cellStyle name="20% - Акцент6 11 2 3" xfId="6770"/>
    <cellStyle name="20% - Акцент6 11 2 3 2" xfId="6771"/>
    <cellStyle name="20% - Акцент6 11 2 3 2 2" xfId="6772"/>
    <cellStyle name="20% - Акцент6 11 2 3 3" xfId="6773"/>
    <cellStyle name="20% - Акцент6 11 2 4" xfId="6774"/>
    <cellStyle name="20% - Акцент6 11 2 4 2" xfId="6775"/>
    <cellStyle name="20% - Акцент6 11 2 5" xfId="6776"/>
    <cellStyle name="20% - Акцент6 11 3" xfId="6777"/>
    <cellStyle name="20% - Акцент6 11 3 2" xfId="6778"/>
    <cellStyle name="20% - Акцент6 11 3 2 2" xfId="6779"/>
    <cellStyle name="20% - Акцент6 11 3 2 2 2" xfId="6780"/>
    <cellStyle name="20% - Акцент6 11 3 2 3" xfId="6781"/>
    <cellStyle name="20% - Акцент6 11 3 3" xfId="6782"/>
    <cellStyle name="20% - Акцент6 11 3 3 2" xfId="6783"/>
    <cellStyle name="20% - Акцент6 11 3 4" xfId="6784"/>
    <cellStyle name="20% - Акцент6 11 4" xfId="6785"/>
    <cellStyle name="20% - Акцент6 11 4 2" xfId="6786"/>
    <cellStyle name="20% - Акцент6 11 4 2 2" xfId="6787"/>
    <cellStyle name="20% - Акцент6 11 4 3" xfId="6788"/>
    <cellStyle name="20% - Акцент6 11 5" xfId="6789"/>
    <cellStyle name="20% - Акцент6 11 5 2" xfId="6790"/>
    <cellStyle name="20% - Акцент6 11 6" xfId="6791"/>
    <cellStyle name="20% - Акцент6 110" xfId="6792"/>
    <cellStyle name="20% - Акцент6 110 2" xfId="6793"/>
    <cellStyle name="20% - Акцент6 111" xfId="6794"/>
    <cellStyle name="20% - Акцент6 111 2" xfId="6795"/>
    <cellStyle name="20% - Акцент6 112" xfId="6796"/>
    <cellStyle name="20% - Акцент6 113" xfId="6797"/>
    <cellStyle name="20% - Акцент6 114" xfId="6798"/>
    <cellStyle name="20% - Акцент6 115" xfId="6799"/>
    <cellStyle name="20% - Акцент6 116" xfId="6800"/>
    <cellStyle name="20% - Акцент6 117" xfId="6801"/>
    <cellStyle name="20% - Акцент6 118" xfId="6802"/>
    <cellStyle name="20% - Акцент6 119" xfId="6803"/>
    <cellStyle name="20% - Акцент6 12" xfId="6804"/>
    <cellStyle name="20% - Акцент6 12 2" xfId="6805"/>
    <cellStyle name="20% - Акцент6 12 2 2" xfId="6806"/>
    <cellStyle name="20% - Акцент6 12 2 2 2" xfId="6807"/>
    <cellStyle name="20% - Акцент6 12 2 2 2 2" xfId="6808"/>
    <cellStyle name="20% - Акцент6 12 2 2 2 2 2" xfId="6809"/>
    <cellStyle name="20% - Акцент6 12 2 2 2 3" xfId="6810"/>
    <cellStyle name="20% - Акцент6 12 2 2 3" xfId="6811"/>
    <cellStyle name="20% - Акцент6 12 2 2 3 2" xfId="6812"/>
    <cellStyle name="20% - Акцент6 12 2 2 4" xfId="6813"/>
    <cellStyle name="20% - Акцент6 12 2 3" xfId="6814"/>
    <cellStyle name="20% - Акцент6 12 2 3 2" xfId="6815"/>
    <cellStyle name="20% - Акцент6 12 2 3 2 2" xfId="6816"/>
    <cellStyle name="20% - Акцент6 12 2 3 3" xfId="6817"/>
    <cellStyle name="20% - Акцент6 12 2 4" xfId="6818"/>
    <cellStyle name="20% - Акцент6 12 2 4 2" xfId="6819"/>
    <cellStyle name="20% - Акцент6 12 2 5" xfId="6820"/>
    <cellStyle name="20% - Акцент6 12 3" xfId="6821"/>
    <cellStyle name="20% - Акцент6 12 3 2" xfId="6822"/>
    <cellStyle name="20% - Акцент6 12 3 2 2" xfId="6823"/>
    <cellStyle name="20% - Акцент6 12 3 2 2 2" xfId="6824"/>
    <cellStyle name="20% - Акцент6 12 3 2 3" xfId="6825"/>
    <cellStyle name="20% - Акцент6 12 3 3" xfId="6826"/>
    <cellStyle name="20% - Акцент6 12 3 3 2" xfId="6827"/>
    <cellStyle name="20% - Акцент6 12 3 4" xfId="6828"/>
    <cellStyle name="20% - Акцент6 12 4" xfId="6829"/>
    <cellStyle name="20% - Акцент6 12 4 2" xfId="6830"/>
    <cellStyle name="20% - Акцент6 12 4 2 2" xfId="6831"/>
    <cellStyle name="20% - Акцент6 12 4 3" xfId="6832"/>
    <cellStyle name="20% - Акцент6 12 5" xfId="6833"/>
    <cellStyle name="20% - Акцент6 12 5 2" xfId="6834"/>
    <cellStyle name="20% - Акцент6 12 6" xfId="6835"/>
    <cellStyle name="20% - Акцент6 120" xfId="6836"/>
    <cellStyle name="20% - Акцент6 121" xfId="6837"/>
    <cellStyle name="20% - Акцент6 122" xfId="6838"/>
    <cellStyle name="20% - Акцент6 123" xfId="6839"/>
    <cellStyle name="20% - Акцент6 124" xfId="6840"/>
    <cellStyle name="20% - Акцент6 125" xfId="6841"/>
    <cellStyle name="20% - Акцент6 126" xfId="6842"/>
    <cellStyle name="20% - Акцент6 127" xfId="6843"/>
    <cellStyle name="20% - Акцент6 128" xfId="6844"/>
    <cellStyle name="20% - Акцент6 129" xfId="6845"/>
    <cellStyle name="20% - Акцент6 13" xfId="6846"/>
    <cellStyle name="20% - Акцент6 13 2" xfId="6847"/>
    <cellStyle name="20% - Акцент6 13 2 2" xfId="6848"/>
    <cellStyle name="20% - Акцент6 13 2 2 2" xfId="6849"/>
    <cellStyle name="20% - Акцент6 13 2 2 2 2" xfId="6850"/>
    <cellStyle name="20% - Акцент6 13 2 2 3" xfId="6851"/>
    <cellStyle name="20% - Акцент6 13 2 3" xfId="6852"/>
    <cellStyle name="20% - Акцент6 13 2 3 2" xfId="6853"/>
    <cellStyle name="20% - Акцент6 13 2 4" xfId="6854"/>
    <cellStyle name="20% - Акцент6 13 3" xfId="6855"/>
    <cellStyle name="20% - Акцент6 13 3 2" xfId="6856"/>
    <cellStyle name="20% - Акцент6 13 3 2 2" xfId="6857"/>
    <cellStyle name="20% - Акцент6 13 3 3" xfId="6858"/>
    <cellStyle name="20% - Акцент6 13 4" xfId="6859"/>
    <cellStyle name="20% - Акцент6 13 4 2" xfId="6860"/>
    <cellStyle name="20% - Акцент6 13 5" xfId="6861"/>
    <cellStyle name="20% - Акцент6 130" xfId="6862"/>
    <cellStyle name="20% - Акцент6 131" xfId="6863"/>
    <cellStyle name="20% - Акцент6 132" xfId="6864"/>
    <cellStyle name="20% - Акцент6 133" xfId="6865"/>
    <cellStyle name="20% - Акцент6 134" xfId="6866"/>
    <cellStyle name="20% - Акцент6 135" xfId="6867"/>
    <cellStyle name="20% - Акцент6 136" xfId="6868"/>
    <cellStyle name="20% - Акцент6 137" xfId="6869"/>
    <cellStyle name="20% - Акцент6 138" xfId="6870"/>
    <cellStyle name="20% - Акцент6 139" xfId="6871"/>
    <cellStyle name="20% - Акцент6 14" xfId="6872"/>
    <cellStyle name="20% - Акцент6 14 2" xfId="6873"/>
    <cellStyle name="20% - Акцент6 14 2 2" xfId="6874"/>
    <cellStyle name="20% - Акцент6 14 2 2 2" xfId="6875"/>
    <cellStyle name="20% - Акцент6 14 2 2 2 2" xfId="6876"/>
    <cellStyle name="20% - Акцент6 14 2 2 3" xfId="6877"/>
    <cellStyle name="20% - Акцент6 14 2 3" xfId="6878"/>
    <cellStyle name="20% - Акцент6 14 2 3 2" xfId="6879"/>
    <cellStyle name="20% - Акцент6 14 2 4" xfId="6880"/>
    <cellStyle name="20% - Акцент6 14 3" xfId="6881"/>
    <cellStyle name="20% - Акцент6 14 3 2" xfId="6882"/>
    <cellStyle name="20% - Акцент6 14 3 2 2" xfId="6883"/>
    <cellStyle name="20% - Акцент6 14 3 3" xfId="6884"/>
    <cellStyle name="20% - Акцент6 14 4" xfId="6885"/>
    <cellStyle name="20% - Акцент6 14 4 2" xfId="6886"/>
    <cellStyle name="20% - Акцент6 14 5" xfId="6887"/>
    <cellStyle name="20% - Акцент6 140" xfId="6888"/>
    <cellStyle name="20% - Акцент6 141" xfId="6889"/>
    <cellStyle name="20% - Акцент6 142" xfId="6890"/>
    <cellStyle name="20% - Акцент6 143" xfId="6891"/>
    <cellStyle name="20% - Акцент6 144" xfId="6892"/>
    <cellStyle name="20% - Акцент6 145" xfId="6893"/>
    <cellStyle name="20% - Акцент6 146" xfId="6894"/>
    <cellStyle name="20% - Акцент6 15" xfId="6895"/>
    <cellStyle name="20% - Акцент6 15 2" xfId="6896"/>
    <cellStyle name="20% - Акцент6 15 2 2" xfId="6897"/>
    <cellStyle name="20% - Акцент6 15 2 2 2" xfId="6898"/>
    <cellStyle name="20% - Акцент6 15 2 2 2 2" xfId="6899"/>
    <cellStyle name="20% - Акцент6 15 2 2 3" xfId="6900"/>
    <cellStyle name="20% - Акцент6 15 2 3" xfId="6901"/>
    <cellStyle name="20% - Акцент6 15 2 3 2" xfId="6902"/>
    <cellStyle name="20% - Акцент6 15 2 4" xfId="6903"/>
    <cellStyle name="20% - Акцент6 15 3" xfId="6904"/>
    <cellStyle name="20% - Акцент6 15 3 2" xfId="6905"/>
    <cellStyle name="20% - Акцент6 15 3 2 2" xfId="6906"/>
    <cellStyle name="20% - Акцент6 15 3 3" xfId="6907"/>
    <cellStyle name="20% - Акцент6 15 4" xfId="6908"/>
    <cellStyle name="20% - Акцент6 15 4 2" xfId="6909"/>
    <cellStyle name="20% - Акцент6 15 5" xfId="6910"/>
    <cellStyle name="20% - Акцент6 16" xfId="6911"/>
    <cellStyle name="20% - Акцент6 16 2" xfId="6912"/>
    <cellStyle name="20% - Акцент6 16 2 2" xfId="6913"/>
    <cellStyle name="20% - Акцент6 16 2 2 2" xfId="6914"/>
    <cellStyle name="20% - Акцент6 16 2 2 2 2" xfId="6915"/>
    <cellStyle name="20% - Акцент6 16 2 2 3" xfId="6916"/>
    <cellStyle name="20% - Акцент6 16 2 3" xfId="6917"/>
    <cellStyle name="20% - Акцент6 16 2 3 2" xfId="6918"/>
    <cellStyle name="20% - Акцент6 16 2 4" xfId="6919"/>
    <cellStyle name="20% - Акцент6 16 3" xfId="6920"/>
    <cellStyle name="20% - Акцент6 16 3 2" xfId="6921"/>
    <cellStyle name="20% - Акцент6 16 3 2 2" xfId="6922"/>
    <cellStyle name="20% - Акцент6 16 3 3" xfId="6923"/>
    <cellStyle name="20% - Акцент6 16 4" xfId="6924"/>
    <cellStyle name="20% - Акцент6 16 4 2" xfId="6925"/>
    <cellStyle name="20% - Акцент6 16 5" xfId="6926"/>
    <cellStyle name="20% - Акцент6 17" xfId="6927"/>
    <cellStyle name="20% - Акцент6 17 2" xfId="6928"/>
    <cellStyle name="20% - Акцент6 17 2 2" xfId="6929"/>
    <cellStyle name="20% - Акцент6 17 2 2 2" xfId="6930"/>
    <cellStyle name="20% - Акцент6 17 2 2 2 2" xfId="6931"/>
    <cellStyle name="20% - Акцент6 17 2 2 3" xfId="6932"/>
    <cellStyle name="20% - Акцент6 17 2 3" xfId="6933"/>
    <cellStyle name="20% - Акцент6 17 2 3 2" xfId="6934"/>
    <cellStyle name="20% - Акцент6 17 2 4" xfId="6935"/>
    <cellStyle name="20% - Акцент6 17 3" xfId="6936"/>
    <cellStyle name="20% - Акцент6 17 3 2" xfId="6937"/>
    <cellStyle name="20% - Акцент6 17 3 2 2" xfId="6938"/>
    <cellStyle name="20% - Акцент6 17 3 3" xfId="6939"/>
    <cellStyle name="20% - Акцент6 17 4" xfId="6940"/>
    <cellStyle name="20% - Акцент6 17 4 2" xfId="6941"/>
    <cellStyle name="20% - Акцент6 17 5" xfId="6942"/>
    <cellStyle name="20% - Акцент6 18" xfId="6943"/>
    <cellStyle name="20% - Акцент6 18 2" xfId="6944"/>
    <cellStyle name="20% - Акцент6 18 2 2" xfId="6945"/>
    <cellStyle name="20% - Акцент6 18 2 2 2" xfId="6946"/>
    <cellStyle name="20% - Акцент6 18 2 2 2 2" xfId="6947"/>
    <cellStyle name="20% - Акцент6 18 2 2 3" xfId="6948"/>
    <cellStyle name="20% - Акцент6 18 2 3" xfId="6949"/>
    <cellStyle name="20% - Акцент6 18 2 3 2" xfId="6950"/>
    <cellStyle name="20% - Акцент6 18 2 4" xfId="6951"/>
    <cellStyle name="20% - Акцент6 18 3" xfId="6952"/>
    <cellStyle name="20% - Акцент6 18 3 2" xfId="6953"/>
    <cellStyle name="20% - Акцент6 18 3 2 2" xfId="6954"/>
    <cellStyle name="20% - Акцент6 18 3 3" xfId="6955"/>
    <cellStyle name="20% - Акцент6 18 4" xfId="6956"/>
    <cellStyle name="20% - Акцент6 18 4 2" xfId="6957"/>
    <cellStyle name="20% - Акцент6 18 5" xfId="6958"/>
    <cellStyle name="20% - Акцент6 19" xfId="6959"/>
    <cellStyle name="20% - Акцент6 19 2" xfId="6960"/>
    <cellStyle name="20% - Акцент6 19 2 2" xfId="6961"/>
    <cellStyle name="20% - Акцент6 19 2 2 2" xfId="6962"/>
    <cellStyle name="20% - Акцент6 19 2 3" xfId="6963"/>
    <cellStyle name="20% - Акцент6 19 3" xfId="6964"/>
    <cellStyle name="20% - Акцент6 19 3 2" xfId="6965"/>
    <cellStyle name="20% - Акцент6 19 4" xfId="6966"/>
    <cellStyle name="20% - Акцент6 2" xfId="6967"/>
    <cellStyle name="20% — акцент6 2" xfId="6968"/>
    <cellStyle name="20% - Акцент6 2 2" xfId="6969"/>
    <cellStyle name="20% - Акцент6 2 2 2" xfId="6970"/>
    <cellStyle name="20% - Акцент6 2 2 2 2" xfId="6971"/>
    <cellStyle name="20% - Акцент6 2 2 2 2 2" xfId="6972"/>
    <cellStyle name="20% - Акцент6 2 2 2 2 2 2" xfId="6973"/>
    <cellStyle name="20% - Акцент6 2 2 2 2 2 2 2" xfId="6974"/>
    <cellStyle name="20% - Акцент6 2 2 2 2 2 3" xfId="6975"/>
    <cellStyle name="20% - Акцент6 2 2 2 2 3" xfId="6976"/>
    <cellStyle name="20% - Акцент6 2 2 2 2 3 2" xfId="6977"/>
    <cellStyle name="20% - Акцент6 2 2 2 2 4" xfId="6978"/>
    <cellStyle name="20% - Акцент6 2 2 2 3" xfId="6979"/>
    <cellStyle name="20% - Акцент6 2 2 2 3 2" xfId="6980"/>
    <cellStyle name="20% - Акцент6 2 2 2 3 2 2" xfId="6981"/>
    <cellStyle name="20% - Акцент6 2 2 2 3 3" xfId="6982"/>
    <cellStyle name="20% - Акцент6 2 2 2 4" xfId="6983"/>
    <cellStyle name="20% - Акцент6 2 2 2 4 2" xfId="6984"/>
    <cellStyle name="20% - Акцент6 2 2 2 5" xfId="6985"/>
    <cellStyle name="20% - Акцент6 2 2 3" xfId="6986"/>
    <cellStyle name="20% - Акцент6 2 2 3 2" xfId="6987"/>
    <cellStyle name="20% - Акцент6 2 2 3 2 2" xfId="6988"/>
    <cellStyle name="20% - Акцент6 2 2 3 2 2 2" xfId="6989"/>
    <cellStyle name="20% - Акцент6 2 2 3 2 3" xfId="6990"/>
    <cellStyle name="20% - Акцент6 2 2 3 3" xfId="6991"/>
    <cellStyle name="20% - Акцент6 2 2 3 3 2" xfId="6992"/>
    <cellStyle name="20% - Акцент6 2 2 3 4" xfId="6993"/>
    <cellStyle name="20% - Акцент6 2 2 4" xfId="6994"/>
    <cellStyle name="20% - Акцент6 2 2 4 2" xfId="6995"/>
    <cellStyle name="20% - Акцент6 2 2 4 2 2" xfId="6996"/>
    <cellStyle name="20% - Акцент6 2 2 4 3" xfId="6997"/>
    <cellStyle name="20% - Акцент6 2 2 5" xfId="6998"/>
    <cellStyle name="20% - Акцент6 2 2 5 2" xfId="6999"/>
    <cellStyle name="20% - Акцент6 2 2 6" xfId="7000"/>
    <cellStyle name="20% - Акцент6 2 3" xfId="7001"/>
    <cellStyle name="20% - Акцент6 2 4" xfId="7002"/>
    <cellStyle name="20% - Акцент6 2 4 2" xfId="7003"/>
    <cellStyle name="20% - Акцент6 2 4 2 2" xfId="7004"/>
    <cellStyle name="20% - Акцент6 2 4 2 2 2" xfId="7005"/>
    <cellStyle name="20% - Акцент6 2 4 2 2 2 2" xfId="7006"/>
    <cellStyle name="20% - Акцент6 2 4 2 2 3" xfId="7007"/>
    <cellStyle name="20% - Акцент6 2 4 2 3" xfId="7008"/>
    <cellStyle name="20% - Акцент6 2 4 2 3 2" xfId="7009"/>
    <cellStyle name="20% - Акцент6 2 4 2 4" xfId="7010"/>
    <cellStyle name="20% - Акцент6 2 4 3" xfId="7011"/>
    <cellStyle name="20% - Акцент6 2 4 3 2" xfId="7012"/>
    <cellStyle name="20% - Акцент6 2 4 3 2 2" xfId="7013"/>
    <cellStyle name="20% - Акцент6 2 4 3 3" xfId="7014"/>
    <cellStyle name="20% - Акцент6 2 4 4" xfId="7015"/>
    <cellStyle name="20% - Акцент6 2 4 4 2" xfId="7016"/>
    <cellStyle name="20% - Акцент6 2 4 5" xfId="7017"/>
    <cellStyle name="20% - Акцент6 2 5" xfId="7018"/>
    <cellStyle name="20% - Акцент6 2 6" xfId="7019"/>
    <cellStyle name="20% - Акцент6 2 7" xfId="7020"/>
    <cellStyle name="20% - Акцент6 2 8" xfId="7021"/>
    <cellStyle name="20% - Акцент6 20" xfId="7022"/>
    <cellStyle name="20% - Акцент6 20 2" xfId="7023"/>
    <cellStyle name="20% - Акцент6 20 2 2" xfId="7024"/>
    <cellStyle name="20% - Акцент6 20 2 2 2" xfId="7025"/>
    <cellStyle name="20% - Акцент6 20 2 3" xfId="7026"/>
    <cellStyle name="20% - Акцент6 20 3" xfId="7027"/>
    <cellStyle name="20% - Акцент6 20 3 2" xfId="7028"/>
    <cellStyle name="20% - Акцент6 20 4" xfId="7029"/>
    <cellStyle name="20% - Акцент6 21" xfId="7030"/>
    <cellStyle name="20% - Акцент6 21 2" xfId="7031"/>
    <cellStyle name="20% - Акцент6 21 2 2" xfId="7032"/>
    <cellStyle name="20% - Акцент6 21 2 2 2" xfId="7033"/>
    <cellStyle name="20% - Акцент6 21 2 3" xfId="7034"/>
    <cellStyle name="20% - Акцент6 21 3" xfId="7035"/>
    <cellStyle name="20% - Акцент6 21 3 2" xfId="7036"/>
    <cellStyle name="20% - Акцент6 21 4" xfId="7037"/>
    <cellStyle name="20% - Акцент6 22" xfId="7038"/>
    <cellStyle name="20% - Акцент6 22 2" xfId="7039"/>
    <cellStyle name="20% - Акцент6 22 2 2" xfId="7040"/>
    <cellStyle name="20% - Акцент6 22 2 2 2" xfId="7041"/>
    <cellStyle name="20% - Акцент6 22 2 3" xfId="7042"/>
    <cellStyle name="20% - Акцент6 22 3" xfId="7043"/>
    <cellStyle name="20% - Акцент6 22 3 2" xfId="7044"/>
    <cellStyle name="20% - Акцент6 22 4" xfId="7045"/>
    <cellStyle name="20% - Акцент6 23" xfId="7046"/>
    <cellStyle name="20% - Акцент6 23 2" xfId="7047"/>
    <cellStyle name="20% - Акцент6 23 2 2" xfId="7048"/>
    <cellStyle name="20% - Акцент6 23 2 2 2" xfId="7049"/>
    <cellStyle name="20% - Акцент6 23 2 3" xfId="7050"/>
    <cellStyle name="20% - Акцент6 23 3" xfId="7051"/>
    <cellStyle name="20% - Акцент6 23 3 2" xfId="7052"/>
    <cellStyle name="20% - Акцент6 23 4" xfId="7053"/>
    <cellStyle name="20% - Акцент6 24" xfId="7054"/>
    <cellStyle name="20% - Акцент6 24 2" xfId="7055"/>
    <cellStyle name="20% - Акцент6 24 2 2" xfId="7056"/>
    <cellStyle name="20% - Акцент6 24 2 2 2" xfId="7057"/>
    <cellStyle name="20% - Акцент6 24 2 3" xfId="7058"/>
    <cellStyle name="20% - Акцент6 24 3" xfId="7059"/>
    <cellStyle name="20% - Акцент6 24 3 2" xfId="7060"/>
    <cellStyle name="20% - Акцент6 24 4" xfId="7061"/>
    <cellStyle name="20% - Акцент6 25" xfId="7062"/>
    <cellStyle name="20% - Акцент6 25 2" xfId="7063"/>
    <cellStyle name="20% - Акцент6 25 2 2" xfId="7064"/>
    <cellStyle name="20% - Акцент6 25 2 2 2" xfId="7065"/>
    <cellStyle name="20% - Акцент6 25 2 3" xfId="7066"/>
    <cellStyle name="20% - Акцент6 25 3" xfId="7067"/>
    <cellStyle name="20% - Акцент6 25 3 2" xfId="7068"/>
    <cellStyle name="20% - Акцент6 25 4" xfId="7069"/>
    <cellStyle name="20% - Акцент6 26" xfId="7070"/>
    <cellStyle name="20% - Акцент6 26 2" xfId="7071"/>
    <cellStyle name="20% - Акцент6 26 2 2" xfId="7072"/>
    <cellStyle name="20% - Акцент6 26 2 2 2" xfId="7073"/>
    <cellStyle name="20% - Акцент6 26 2 3" xfId="7074"/>
    <cellStyle name="20% - Акцент6 26 3" xfId="7075"/>
    <cellStyle name="20% - Акцент6 26 3 2" xfId="7076"/>
    <cellStyle name="20% - Акцент6 26 4" xfId="7077"/>
    <cellStyle name="20% - Акцент6 27" xfId="7078"/>
    <cellStyle name="20% - Акцент6 27 2" xfId="7079"/>
    <cellStyle name="20% - Акцент6 27 2 2" xfId="7080"/>
    <cellStyle name="20% - Акцент6 27 2 2 2" xfId="7081"/>
    <cellStyle name="20% - Акцент6 27 2 3" xfId="7082"/>
    <cellStyle name="20% - Акцент6 27 3" xfId="7083"/>
    <cellStyle name="20% - Акцент6 27 3 2" xfId="7084"/>
    <cellStyle name="20% - Акцент6 27 4" xfId="7085"/>
    <cellStyle name="20% - Акцент6 28" xfId="7086"/>
    <cellStyle name="20% - Акцент6 28 2" xfId="7087"/>
    <cellStyle name="20% - Акцент6 28 2 2" xfId="7088"/>
    <cellStyle name="20% - Акцент6 28 3" xfId="7089"/>
    <cellStyle name="20% - Акцент6 29" xfId="7090"/>
    <cellStyle name="20% - Акцент6 29 2" xfId="7091"/>
    <cellStyle name="20% - Акцент6 29 2 2" xfId="7092"/>
    <cellStyle name="20% - Акцент6 29 3" xfId="7093"/>
    <cellStyle name="20% - Акцент6 3" xfId="7094"/>
    <cellStyle name="20% — акцент6 3" xfId="7095"/>
    <cellStyle name="20% - Акцент6 3 2" xfId="7096"/>
    <cellStyle name="20% - Акцент6 3 2 2" xfId="7097"/>
    <cellStyle name="20% - Акцент6 3 2 2 2" xfId="7098"/>
    <cellStyle name="20% - Акцент6 3 2 2 2 2" xfId="7099"/>
    <cellStyle name="20% - Акцент6 3 2 2 2 2 2" xfId="7100"/>
    <cellStyle name="20% - Акцент6 3 2 2 2 2 2 2" xfId="7101"/>
    <cellStyle name="20% - Акцент6 3 2 2 2 2 3" xfId="7102"/>
    <cellStyle name="20% - Акцент6 3 2 2 2 3" xfId="7103"/>
    <cellStyle name="20% - Акцент6 3 2 2 2 3 2" xfId="7104"/>
    <cellStyle name="20% - Акцент6 3 2 2 2 4" xfId="7105"/>
    <cellStyle name="20% - Акцент6 3 2 2 3" xfId="7106"/>
    <cellStyle name="20% - Акцент6 3 2 2 3 2" xfId="7107"/>
    <cellStyle name="20% - Акцент6 3 2 2 3 2 2" xfId="7108"/>
    <cellStyle name="20% - Акцент6 3 2 2 3 3" xfId="7109"/>
    <cellStyle name="20% - Акцент6 3 2 2 4" xfId="7110"/>
    <cellStyle name="20% - Акцент6 3 2 2 4 2" xfId="7111"/>
    <cellStyle name="20% - Акцент6 3 2 2 5" xfId="7112"/>
    <cellStyle name="20% - Акцент6 3 2 3" xfId="7113"/>
    <cellStyle name="20% - Акцент6 3 2 3 2" xfId="7114"/>
    <cellStyle name="20% - Акцент6 3 2 3 2 2" xfId="7115"/>
    <cellStyle name="20% - Акцент6 3 2 3 2 2 2" xfId="7116"/>
    <cellStyle name="20% - Акцент6 3 2 3 2 3" xfId="7117"/>
    <cellStyle name="20% - Акцент6 3 2 3 3" xfId="7118"/>
    <cellStyle name="20% - Акцент6 3 2 3 3 2" xfId="7119"/>
    <cellStyle name="20% - Акцент6 3 2 3 4" xfId="7120"/>
    <cellStyle name="20% - Акцент6 3 2 4" xfId="7121"/>
    <cellStyle name="20% - Акцент6 3 2 4 2" xfId="7122"/>
    <cellStyle name="20% - Акцент6 3 2 4 2 2" xfId="7123"/>
    <cellStyle name="20% - Акцент6 3 2 4 3" xfId="7124"/>
    <cellStyle name="20% - Акцент6 3 2 5" xfId="7125"/>
    <cellStyle name="20% - Акцент6 3 2 5 2" xfId="7126"/>
    <cellStyle name="20% - Акцент6 3 2 6" xfId="7127"/>
    <cellStyle name="20% - Акцент6 3 3" xfId="7128"/>
    <cellStyle name="20% - Акцент6 3 3 2" xfId="7129"/>
    <cellStyle name="20% - Акцент6 3 3 2 2" xfId="7130"/>
    <cellStyle name="20% - Акцент6 3 3 2 2 2" xfId="7131"/>
    <cellStyle name="20% - Акцент6 3 3 2 2 2 2" xfId="7132"/>
    <cellStyle name="20% - Акцент6 3 3 2 2 3" xfId="7133"/>
    <cellStyle name="20% - Акцент6 3 3 2 3" xfId="7134"/>
    <cellStyle name="20% - Акцент6 3 3 2 3 2" xfId="7135"/>
    <cellStyle name="20% - Акцент6 3 3 2 4" xfId="7136"/>
    <cellStyle name="20% - Акцент6 3 3 3" xfId="7137"/>
    <cellStyle name="20% - Акцент6 3 3 3 2" xfId="7138"/>
    <cellStyle name="20% - Акцент6 3 3 3 2 2" xfId="7139"/>
    <cellStyle name="20% - Акцент6 3 3 3 3" xfId="7140"/>
    <cellStyle name="20% - Акцент6 3 3 4" xfId="7141"/>
    <cellStyle name="20% - Акцент6 3 3 4 2" xfId="7142"/>
    <cellStyle name="20% - Акцент6 3 3 5" xfId="7143"/>
    <cellStyle name="20% - Акцент6 3 4" xfId="7144"/>
    <cellStyle name="20% - Акцент6 3 4 2" xfId="7145"/>
    <cellStyle name="20% - Акцент6 3 4 2 2" xfId="7146"/>
    <cellStyle name="20% - Акцент6 3 4 2 2 2" xfId="7147"/>
    <cellStyle name="20% - Акцент6 3 4 2 3" xfId="7148"/>
    <cellStyle name="20% - Акцент6 3 4 3" xfId="7149"/>
    <cellStyle name="20% - Акцент6 3 4 3 2" xfId="7150"/>
    <cellStyle name="20% - Акцент6 3 4 4" xfId="7151"/>
    <cellStyle name="20% - Акцент6 3 5" xfId="7152"/>
    <cellStyle name="20% - Акцент6 3 5 2" xfId="7153"/>
    <cellStyle name="20% - Акцент6 3 5 2 2" xfId="7154"/>
    <cellStyle name="20% - Акцент6 3 5 3" xfId="7155"/>
    <cellStyle name="20% - Акцент6 3 6" xfId="7156"/>
    <cellStyle name="20% - Акцент6 3 6 2" xfId="7157"/>
    <cellStyle name="20% - Акцент6 3 7" xfId="7158"/>
    <cellStyle name="20% - Акцент6 30" xfId="7159"/>
    <cellStyle name="20% - Акцент6 30 2" xfId="7160"/>
    <cellStyle name="20% - Акцент6 30 2 2" xfId="7161"/>
    <cellStyle name="20% - Акцент6 30 3" xfId="7162"/>
    <cellStyle name="20% - Акцент6 31" xfId="7163"/>
    <cellStyle name="20% - Акцент6 31 2" xfId="7164"/>
    <cellStyle name="20% - Акцент6 31 2 2" xfId="7165"/>
    <cellStyle name="20% - Акцент6 31 3" xfId="7166"/>
    <cellStyle name="20% - Акцент6 32" xfId="7167"/>
    <cellStyle name="20% - Акцент6 32 2" xfId="7168"/>
    <cellStyle name="20% - Акцент6 32 2 2" xfId="7169"/>
    <cellStyle name="20% - Акцент6 32 3" xfId="7170"/>
    <cellStyle name="20% - Акцент6 33" xfId="7171"/>
    <cellStyle name="20% - Акцент6 33 2" xfId="7172"/>
    <cellStyle name="20% - Акцент6 33 2 2" xfId="7173"/>
    <cellStyle name="20% - Акцент6 33 3" xfId="7174"/>
    <cellStyle name="20% - Акцент6 34" xfId="7175"/>
    <cellStyle name="20% - Акцент6 34 2" xfId="7176"/>
    <cellStyle name="20% - Акцент6 34 2 2" xfId="7177"/>
    <cellStyle name="20% - Акцент6 34 3" xfId="7178"/>
    <cellStyle name="20% - Акцент6 35" xfId="7179"/>
    <cellStyle name="20% - Акцент6 35 2" xfId="7180"/>
    <cellStyle name="20% - Акцент6 35 2 2" xfId="7181"/>
    <cellStyle name="20% - Акцент6 35 3" xfId="7182"/>
    <cellStyle name="20% - Акцент6 36" xfId="7183"/>
    <cellStyle name="20% - Акцент6 36 2" xfId="7184"/>
    <cellStyle name="20% - Акцент6 36 2 2" xfId="7185"/>
    <cellStyle name="20% - Акцент6 36 3" xfId="7186"/>
    <cellStyle name="20% - Акцент6 37" xfId="7187"/>
    <cellStyle name="20% - Акцент6 37 2" xfId="7188"/>
    <cellStyle name="20% - Акцент6 37 2 2" xfId="7189"/>
    <cellStyle name="20% - Акцент6 37 3" xfId="7190"/>
    <cellStyle name="20% - Акцент6 38" xfId="7191"/>
    <cellStyle name="20% - Акцент6 38 2" xfId="7192"/>
    <cellStyle name="20% - Акцент6 38 2 2" xfId="7193"/>
    <cellStyle name="20% - Акцент6 38 3" xfId="7194"/>
    <cellStyle name="20% - Акцент6 39" xfId="7195"/>
    <cellStyle name="20% - Акцент6 39 2" xfId="7196"/>
    <cellStyle name="20% - Акцент6 39 2 2" xfId="7197"/>
    <cellStyle name="20% - Акцент6 39 3" xfId="7198"/>
    <cellStyle name="20% - Акцент6 4" xfId="7199"/>
    <cellStyle name="20% — акцент6 4" xfId="7200"/>
    <cellStyle name="20% - Акцент6 40" xfId="7201"/>
    <cellStyle name="20% - Акцент6 40 2" xfId="7202"/>
    <cellStyle name="20% - Акцент6 40 2 2" xfId="7203"/>
    <cellStyle name="20% - Акцент6 40 3" xfId="7204"/>
    <cellStyle name="20% - Акцент6 41" xfId="7205"/>
    <cellStyle name="20% - Акцент6 41 2" xfId="7206"/>
    <cellStyle name="20% - Акцент6 41 2 2" xfId="7207"/>
    <cellStyle name="20% - Акцент6 41 3" xfId="7208"/>
    <cellStyle name="20% - Акцент6 42" xfId="7209"/>
    <cellStyle name="20% - Акцент6 42 2" xfId="7210"/>
    <cellStyle name="20% - Акцент6 42 2 2" xfId="7211"/>
    <cellStyle name="20% - Акцент6 42 3" xfId="7212"/>
    <cellStyle name="20% - Акцент6 43" xfId="7213"/>
    <cellStyle name="20% - Акцент6 43 2" xfId="7214"/>
    <cellStyle name="20% - Акцент6 43 2 2" xfId="7215"/>
    <cellStyle name="20% - Акцент6 43 3" xfId="7216"/>
    <cellStyle name="20% - Акцент6 44" xfId="7217"/>
    <cellStyle name="20% - Акцент6 44 2" xfId="7218"/>
    <cellStyle name="20% - Акцент6 44 2 2" xfId="7219"/>
    <cellStyle name="20% - Акцент6 44 3" xfId="7220"/>
    <cellStyle name="20% - Акцент6 45" xfId="7221"/>
    <cellStyle name="20% - Акцент6 45 2" xfId="7222"/>
    <cellStyle name="20% - Акцент6 45 2 2" xfId="7223"/>
    <cellStyle name="20% - Акцент6 45 3" xfId="7224"/>
    <cellStyle name="20% - Акцент6 46" xfId="7225"/>
    <cellStyle name="20% - Акцент6 46 2" xfId="7226"/>
    <cellStyle name="20% - Акцент6 46 2 2" xfId="7227"/>
    <cellStyle name="20% - Акцент6 46 3" xfId="7228"/>
    <cellStyle name="20% - Акцент6 47" xfId="7229"/>
    <cellStyle name="20% - Акцент6 47 2" xfId="7230"/>
    <cellStyle name="20% - Акцент6 47 2 2" xfId="7231"/>
    <cellStyle name="20% - Акцент6 47 3" xfId="7232"/>
    <cellStyle name="20% - Акцент6 48" xfId="7233"/>
    <cellStyle name="20% - Акцент6 48 2" xfId="7234"/>
    <cellStyle name="20% - Акцент6 48 2 2" xfId="7235"/>
    <cellStyle name="20% - Акцент6 48 3" xfId="7236"/>
    <cellStyle name="20% - Акцент6 49" xfId="7237"/>
    <cellStyle name="20% - Акцент6 49 2" xfId="7238"/>
    <cellStyle name="20% - Акцент6 49 2 2" xfId="7239"/>
    <cellStyle name="20% - Акцент6 49 3" xfId="7240"/>
    <cellStyle name="20% - Акцент6 5" xfId="7241"/>
    <cellStyle name="20% — акцент6 5" xfId="7242"/>
    <cellStyle name="20% - Акцент6 5 2" xfId="7243"/>
    <cellStyle name="20% - Акцент6 5 2 2" xfId="7244"/>
    <cellStyle name="20% - Акцент6 5 2 2 2" xfId="7245"/>
    <cellStyle name="20% - Акцент6 5 2 2 2 2" xfId="7246"/>
    <cellStyle name="20% - Акцент6 5 2 2 2 2 2" xfId="7247"/>
    <cellStyle name="20% - Акцент6 5 2 2 2 2 2 2" xfId="7248"/>
    <cellStyle name="20% - Акцент6 5 2 2 2 2 3" xfId="7249"/>
    <cellStyle name="20% - Акцент6 5 2 2 2 3" xfId="7250"/>
    <cellStyle name="20% - Акцент6 5 2 2 2 3 2" xfId="7251"/>
    <cellStyle name="20% - Акцент6 5 2 2 2 4" xfId="7252"/>
    <cellStyle name="20% - Акцент6 5 2 2 3" xfId="7253"/>
    <cellStyle name="20% - Акцент6 5 2 2 3 2" xfId="7254"/>
    <cellStyle name="20% - Акцент6 5 2 2 3 2 2" xfId="7255"/>
    <cellStyle name="20% - Акцент6 5 2 2 3 3" xfId="7256"/>
    <cellStyle name="20% - Акцент6 5 2 2 4" xfId="7257"/>
    <cellStyle name="20% - Акцент6 5 2 2 4 2" xfId="7258"/>
    <cellStyle name="20% - Акцент6 5 2 2 5" xfId="7259"/>
    <cellStyle name="20% - Акцент6 5 2 3" xfId="7260"/>
    <cellStyle name="20% - Акцент6 5 2 3 2" xfId="7261"/>
    <cellStyle name="20% - Акцент6 5 2 3 2 2" xfId="7262"/>
    <cellStyle name="20% - Акцент6 5 2 3 2 2 2" xfId="7263"/>
    <cellStyle name="20% - Акцент6 5 2 3 2 3" xfId="7264"/>
    <cellStyle name="20% - Акцент6 5 2 3 3" xfId="7265"/>
    <cellStyle name="20% - Акцент6 5 2 3 3 2" xfId="7266"/>
    <cellStyle name="20% - Акцент6 5 2 3 4" xfId="7267"/>
    <cellStyle name="20% - Акцент6 5 2 4" xfId="7268"/>
    <cellStyle name="20% - Акцент6 5 2 4 2" xfId="7269"/>
    <cellStyle name="20% - Акцент6 5 2 4 2 2" xfId="7270"/>
    <cellStyle name="20% - Акцент6 5 2 4 3" xfId="7271"/>
    <cellStyle name="20% - Акцент6 5 2 5" xfId="7272"/>
    <cellStyle name="20% - Акцент6 5 2 5 2" xfId="7273"/>
    <cellStyle name="20% - Акцент6 5 2 6" xfId="7274"/>
    <cellStyle name="20% - Акцент6 5 3" xfId="7275"/>
    <cellStyle name="20% - Акцент6 5 3 2" xfId="7276"/>
    <cellStyle name="20% - Акцент6 5 3 2 2" xfId="7277"/>
    <cellStyle name="20% - Акцент6 5 3 2 2 2" xfId="7278"/>
    <cellStyle name="20% - Акцент6 5 3 2 2 2 2" xfId="7279"/>
    <cellStyle name="20% - Акцент6 5 3 2 2 3" xfId="7280"/>
    <cellStyle name="20% - Акцент6 5 3 2 3" xfId="7281"/>
    <cellStyle name="20% - Акцент6 5 3 2 3 2" xfId="7282"/>
    <cellStyle name="20% - Акцент6 5 3 2 4" xfId="7283"/>
    <cellStyle name="20% - Акцент6 5 3 3" xfId="7284"/>
    <cellStyle name="20% - Акцент6 5 3 3 2" xfId="7285"/>
    <cellStyle name="20% - Акцент6 5 3 3 2 2" xfId="7286"/>
    <cellStyle name="20% - Акцент6 5 3 3 3" xfId="7287"/>
    <cellStyle name="20% - Акцент6 5 3 4" xfId="7288"/>
    <cellStyle name="20% - Акцент6 5 3 4 2" xfId="7289"/>
    <cellStyle name="20% - Акцент6 5 3 5" xfId="7290"/>
    <cellStyle name="20% - Акцент6 5 4" xfId="7291"/>
    <cellStyle name="20% - Акцент6 5 4 2" xfId="7292"/>
    <cellStyle name="20% - Акцент6 5 4 2 2" xfId="7293"/>
    <cellStyle name="20% - Акцент6 5 4 2 2 2" xfId="7294"/>
    <cellStyle name="20% - Акцент6 5 4 2 3" xfId="7295"/>
    <cellStyle name="20% - Акцент6 5 4 3" xfId="7296"/>
    <cellStyle name="20% - Акцент6 5 4 3 2" xfId="7297"/>
    <cellStyle name="20% - Акцент6 5 4 4" xfId="7298"/>
    <cellStyle name="20% - Акцент6 5 5" xfId="7299"/>
    <cellStyle name="20% - Акцент6 5 5 2" xfId="7300"/>
    <cellStyle name="20% - Акцент6 5 5 2 2" xfId="7301"/>
    <cellStyle name="20% - Акцент6 5 5 3" xfId="7302"/>
    <cellStyle name="20% - Акцент6 5 6" xfId="7303"/>
    <cellStyle name="20% - Акцент6 5 6 2" xfId="7304"/>
    <cellStyle name="20% - Акцент6 5 7" xfId="7305"/>
    <cellStyle name="20% - Акцент6 50" xfId="7306"/>
    <cellStyle name="20% - Акцент6 50 2" xfId="7307"/>
    <cellStyle name="20% - Акцент6 50 2 2" xfId="7308"/>
    <cellStyle name="20% - Акцент6 50 3" xfId="7309"/>
    <cellStyle name="20% - Акцент6 51" xfId="7310"/>
    <cellStyle name="20% - Акцент6 51 2" xfId="7311"/>
    <cellStyle name="20% - Акцент6 51 2 2" xfId="7312"/>
    <cellStyle name="20% - Акцент6 51 3" xfId="7313"/>
    <cellStyle name="20% - Акцент6 52" xfId="7314"/>
    <cellStyle name="20% - Акцент6 52 2" xfId="7315"/>
    <cellStyle name="20% - Акцент6 52 2 2" xfId="7316"/>
    <cellStyle name="20% - Акцент6 52 3" xfId="7317"/>
    <cellStyle name="20% - Акцент6 53" xfId="7318"/>
    <cellStyle name="20% - Акцент6 53 2" xfId="7319"/>
    <cellStyle name="20% - Акцент6 53 2 2" xfId="7320"/>
    <cellStyle name="20% - Акцент6 53 3" xfId="7321"/>
    <cellStyle name="20% - Акцент6 54" xfId="7322"/>
    <cellStyle name="20% - Акцент6 54 2" xfId="7323"/>
    <cellStyle name="20% - Акцент6 54 2 2" xfId="7324"/>
    <cellStyle name="20% - Акцент6 54 3" xfId="7325"/>
    <cellStyle name="20% - Акцент6 55" xfId="7326"/>
    <cellStyle name="20% - Акцент6 55 2" xfId="7327"/>
    <cellStyle name="20% - Акцент6 55 2 2" xfId="7328"/>
    <cellStyle name="20% - Акцент6 55 3" xfId="7329"/>
    <cellStyle name="20% - Акцент6 56" xfId="7330"/>
    <cellStyle name="20% - Акцент6 56 2" xfId="7331"/>
    <cellStyle name="20% - Акцент6 56 2 2" xfId="7332"/>
    <cellStyle name="20% - Акцент6 56 3" xfId="7333"/>
    <cellStyle name="20% - Акцент6 57" xfId="7334"/>
    <cellStyle name="20% - Акцент6 57 2" xfId="7335"/>
    <cellStyle name="20% - Акцент6 57 2 2" xfId="7336"/>
    <cellStyle name="20% - Акцент6 57 3" xfId="7337"/>
    <cellStyle name="20% - Акцент6 58" xfId="7338"/>
    <cellStyle name="20% - Акцент6 58 2" xfId="7339"/>
    <cellStyle name="20% - Акцент6 58 2 2" xfId="7340"/>
    <cellStyle name="20% - Акцент6 58 3" xfId="7341"/>
    <cellStyle name="20% - Акцент6 59" xfId="7342"/>
    <cellStyle name="20% - Акцент6 59 2" xfId="7343"/>
    <cellStyle name="20% - Акцент6 59 2 2" xfId="7344"/>
    <cellStyle name="20% - Акцент6 59 3" xfId="7345"/>
    <cellStyle name="20% - Акцент6 6" xfId="7346"/>
    <cellStyle name="20% — акцент6 6" xfId="7347"/>
    <cellStyle name="20% - Акцент6 6 2" xfId="7348"/>
    <cellStyle name="20% - Акцент6 6 2 2" xfId="7349"/>
    <cellStyle name="20% - Акцент6 6 2 2 2" xfId="7350"/>
    <cellStyle name="20% - Акцент6 6 2 2 2 2" xfId="7351"/>
    <cellStyle name="20% - Акцент6 6 2 2 2 2 2" xfId="7352"/>
    <cellStyle name="20% - Акцент6 6 2 2 2 2 2 2" xfId="7353"/>
    <cellStyle name="20% - Акцент6 6 2 2 2 2 3" xfId="7354"/>
    <cellStyle name="20% - Акцент6 6 2 2 2 3" xfId="7355"/>
    <cellStyle name="20% - Акцент6 6 2 2 2 3 2" xfId="7356"/>
    <cellStyle name="20% - Акцент6 6 2 2 2 4" xfId="7357"/>
    <cellStyle name="20% - Акцент6 6 2 2 3" xfId="7358"/>
    <cellStyle name="20% - Акцент6 6 2 2 3 2" xfId="7359"/>
    <cellStyle name="20% - Акцент6 6 2 2 3 2 2" xfId="7360"/>
    <cellStyle name="20% - Акцент6 6 2 2 3 3" xfId="7361"/>
    <cellStyle name="20% - Акцент6 6 2 2 4" xfId="7362"/>
    <cellStyle name="20% - Акцент6 6 2 2 4 2" xfId="7363"/>
    <cellStyle name="20% - Акцент6 6 2 2 5" xfId="7364"/>
    <cellStyle name="20% - Акцент6 6 2 3" xfId="7365"/>
    <cellStyle name="20% - Акцент6 6 2 3 2" xfId="7366"/>
    <cellStyle name="20% - Акцент6 6 2 3 2 2" xfId="7367"/>
    <cellStyle name="20% - Акцент6 6 2 3 2 2 2" xfId="7368"/>
    <cellStyle name="20% - Акцент6 6 2 3 2 3" xfId="7369"/>
    <cellStyle name="20% - Акцент6 6 2 3 3" xfId="7370"/>
    <cellStyle name="20% - Акцент6 6 2 3 3 2" xfId="7371"/>
    <cellStyle name="20% - Акцент6 6 2 3 4" xfId="7372"/>
    <cellStyle name="20% - Акцент6 6 2 4" xfId="7373"/>
    <cellStyle name="20% - Акцент6 6 2 4 2" xfId="7374"/>
    <cellStyle name="20% - Акцент6 6 2 4 2 2" xfId="7375"/>
    <cellStyle name="20% - Акцент6 6 2 4 3" xfId="7376"/>
    <cellStyle name="20% - Акцент6 6 2 5" xfId="7377"/>
    <cellStyle name="20% - Акцент6 6 2 5 2" xfId="7378"/>
    <cellStyle name="20% - Акцент6 6 2 6" xfId="7379"/>
    <cellStyle name="20% - Акцент6 6 3" xfId="7380"/>
    <cellStyle name="20% - Акцент6 6 3 2" xfId="7381"/>
    <cellStyle name="20% - Акцент6 6 3 2 2" xfId="7382"/>
    <cellStyle name="20% - Акцент6 6 3 2 2 2" xfId="7383"/>
    <cellStyle name="20% - Акцент6 6 3 2 2 2 2" xfId="7384"/>
    <cellStyle name="20% - Акцент6 6 3 2 2 3" xfId="7385"/>
    <cellStyle name="20% - Акцент6 6 3 2 3" xfId="7386"/>
    <cellStyle name="20% - Акцент6 6 3 2 3 2" xfId="7387"/>
    <cellStyle name="20% - Акцент6 6 3 2 4" xfId="7388"/>
    <cellStyle name="20% - Акцент6 6 3 3" xfId="7389"/>
    <cellStyle name="20% - Акцент6 6 3 3 2" xfId="7390"/>
    <cellStyle name="20% - Акцент6 6 3 3 2 2" xfId="7391"/>
    <cellStyle name="20% - Акцент6 6 3 3 3" xfId="7392"/>
    <cellStyle name="20% - Акцент6 6 3 4" xfId="7393"/>
    <cellStyle name="20% - Акцент6 6 3 4 2" xfId="7394"/>
    <cellStyle name="20% - Акцент6 6 3 5" xfId="7395"/>
    <cellStyle name="20% - Акцент6 6 4" xfId="7396"/>
    <cellStyle name="20% - Акцент6 6 4 2" xfId="7397"/>
    <cellStyle name="20% - Акцент6 6 4 2 2" xfId="7398"/>
    <cellStyle name="20% - Акцент6 6 4 2 2 2" xfId="7399"/>
    <cellStyle name="20% - Акцент6 6 4 2 3" xfId="7400"/>
    <cellStyle name="20% - Акцент6 6 4 3" xfId="7401"/>
    <cellStyle name="20% - Акцент6 6 4 3 2" xfId="7402"/>
    <cellStyle name="20% - Акцент6 6 4 4" xfId="7403"/>
    <cellStyle name="20% - Акцент6 6 5" xfId="7404"/>
    <cellStyle name="20% - Акцент6 6 5 2" xfId="7405"/>
    <cellStyle name="20% - Акцент6 6 5 2 2" xfId="7406"/>
    <cellStyle name="20% - Акцент6 6 5 3" xfId="7407"/>
    <cellStyle name="20% - Акцент6 6 6" xfId="7408"/>
    <cellStyle name="20% - Акцент6 6 6 2" xfId="7409"/>
    <cellStyle name="20% - Акцент6 6 7" xfId="7410"/>
    <cellStyle name="20% - Акцент6 60" xfId="7411"/>
    <cellStyle name="20% - Акцент6 60 2" xfId="7412"/>
    <cellStyle name="20% - Акцент6 60 2 2" xfId="7413"/>
    <cellStyle name="20% - Акцент6 60 3" xfId="7414"/>
    <cellStyle name="20% - Акцент6 61" xfId="7415"/>
    <cellStyle name="20% - Акцент6 61 2" xfId="7416"/>
    <cellStyle name="20% - Акцент6 61 2 2" xfId="7417"/>
    <cellStyle name="20% - Акцент6 61 3" xfId="7418"/>
    <cellStyle name="20% - Акцент6 62" xfId="7419"/>
    <cellStyle name="20% - Акцент6 62 2" xfId="7420"/>
    <cellStyle name="20% - Акцент6 62 2 2" xfId="7421"/>
    <cellStyle name="20% - Акцент6 62 3" xfId="7422"/>
    <cellStyle name="20% - Акцент6 63" xfId="7423"/>
    <cellStyle name="20% - Акцент6 63 2" xfId="7424"/>
    <cellStyle name="20% - Акцент6 63 2 2" xfId="7425"/>
    <cellStyle name="20% - Акцент6 63 3" xfId="7426"/>
    <cellStyle name="20% - Акцент6 64" xfId="7427"/>
    <cellStyle name="20% - Акцент6 64 2" xfId="7428"/>
    <cellStyle name="20% - Акцент6 64 2 2" xfId="7429"/>
    <cellStyle name="20% - Акцент6 64 3" xfId="7430"/>
    <cellStyle name="20% - Акцент6 65" xfId="7431"/>
    <cellStyle name="20% - Акцент6 65 2" xfId="7432"/>
    <cellStyle name="20% - Акцент6 65 2 2" xfId="7433"/>
    <cellStyle name="20% - Акцент6 65 3" xfId="7434"/>
    <cellStyle name="20% - Акцент6 66" xfId="7435"/>
    <cellStyle name="20% - Акцент6 66 2" xfId="7436"/>
    <cellStyle name="20% - Акцент6 66 2 2" xfId="7437"/>
    <cellStyle name="20% - Акцент6 66 3" xfId="7438"/>
    <cellStyle name="20% - Акцент6 67" xfId="7439"/>
    <cellStyle name="20% - Акцент6 67 2" xfId="7440"/>
    <cellStyle name="20% - Акцент6 67 2 2" xfId="7441"/>
    <cellStyle name="20% - Акцент6 67 3" xfId="7442"/>
    <cellStyle name="20% - Акцент6 68" xfId="7443"/>
    <cellStyle name="20% - Акцент6 68 2" xfId="7444"/>
    <cellStyle name="20% - Акцент6 68 2 2" xfId="7445"/>
    <cellStyle name="20% - Акцент6 68 3" xfId="7446"/>
    <cellStyle name="20% - Акцент6 69" xfId="7447"/>
    <cellStyle name="20% - Акцент6 69 2" xfId="7448"/>
    <cellStyle name="20% - Акцент6 69 2 2" xfId="7449"/>
    <cellStyle name="20% - Акцент6 69 3" xfId="7450"/>
    <cellStyle name="20% - Акцент6 7" xfId="7451"/>
    <cellStyle name="20% - Акцент6 7 2" xfId="7452"/>
    <cellStyle name="20% - Акцент6 7 2 2" xfId="7453"/>
    <cellStyle name="20% - Акцент6 7 2 2 2" xfId="7454"/>
    <cellStyle name="20% - Акцент6 7 2 2 2 2" xfId="7455"/>
    <cellStyle name="20% - Акцент6 7 2 2 2 2 2" xfId="7456"/>
    <cellStyle name="20% - Акцент6 7 2 2 2 2 2 2" xfId="7457"/>
    <cellStyle name="20% - Акцент6 7 2 2 2 2 3" xfId="7458"/>
    <cellStyle name="20% - Акцент6 7 2 2 2 3" xfId="7459"/>
    <cellStyle name="20% - Акцент6 7 2 2 2 3 2" xfId="7460"/>
    <cellStyle name="20% - Акцент6 7 2 2 2 4" xfId="7461"/>
    <cellStyle name="20% - Акцент6 7 2 2 3" xfId="7462"/>
    <cellStyle name="20% - Акцент6 7 2 2 3 2" xfId="7463"/>
    <cellStyle name="20% - Акцент6 7 2 2 3 2 2" xfId="7464"/>
    <cellStyle name="20% - Акцент6 7 2 2 3 3" xfId="7465"/>
    <cellStyle name="20% - Акцент6 7 2 2 4" xfId="7466"/>
    <cellStyle name="20% - Акцент6 7 2 2 4 2" xfId="7467"/>
    <cellStyle name="20% - Акцент6 7 2 2 5" xfId="7468"/>
    <cellStyle name="20% - Акцент6 7 2 3" xfId="7469"/>
    <cellStyle name="20% - Акцент6 7 2 3 2" xfId="7470"/>
    <cellStyle name="20% - Акцент6 7 2 3 2 2" xfId="7471"/>
    <cellStyle name="20% - Акцент6 7 2 3 2 2 2" xfId="7472"/>
    <cellStyle name="20% - Акцент6 7 2 3 2 3" xfId="7473"/>
    <cellStyle name="20% - Акцент6 7 2 3 3" xfId="7474"/>
    <cellStyle name="20% - Акцент6 7 2 3 3 2" xfId="7475"/>
    <cellStyle name="20% - Акцент6 7 2 3 4" xfId="7476"/>
    <cellStyle name="20% - Акцент6 7 2 4" xfId="7477"/>
    <cellStyle name="20% - Акцент6 7 2 4 2" xfId="7478"/>
    <cellStyle name="20% - Акцент6 7 2 4 2 2" xfId="7479"/>
    <cellStyle name="20% - Акцент6 7 2 4 3" xfId="7480"/>
    <cellStyle name="20% - Акцент6 7 2 5" xfId="7481"/>
    <cellStyle name="20% - Акцент6 7 2 5 2" xfId="7482"/>
    <cellStyle name="20% - Акцент6 7 2 6" xfId="7483"/>
    <cellStyle name="20% - Акцент6 7 3" xfId="7484"/>
    <cellStyle name="20% - Акцент6 7 3 2" xfId="7485"/>
    <cellStyle name="20% - Акцент6 7 3 2 2" xfId="7486"/>
    <cellStyle name="20% - Акцент6 7 3 2 2 2" xfId="7487"/>
    <cellStyle name="20% - Акцент6 7 3 2 2 2 2" xfId="7488"/>
    <cellStyle name="20% - Акцент6 7 3 2 2 3" xfId="7489"/>
    <cellStyle name="20% - Акцент6 7 3 2 3" xfId="7490"/>
    <cellStyle name="20% - Акцент6 7 3 2 3 2" xfId="7491"/>
    <cellStyle name="20% - Акцент6 7 3 2 4" xfId="7492"/>
    <cellStyle name="20% - Акцент6 7 3 3" xfId="7493"/>
    <cellStyle name="20% - Акцент6 7 3 3 2" xfId="7494"/>
    <cellStyle name="20% - Акцент6 7 3 3 2 2" xfId="7495"/>
    <cellStyle name="20% - Акцент6 7 3 3 3" xfId="7496"/>
    <cellStyle name="20% - Акцент6 7 3 4" xfId="7497"/>
    <cellStyle name="20% - Акцент6 7 3 4 2" xfId="7498"/>
    <cellStyle name="20% - Акцент6 7 3 5" xfId="7499"/>
    <cellStyle name="20% - Акцент6 7 4" xfId="7500"/>
    <cellStyle name="20% - Акцент6 7 4 2" xfId="7501"/>
    <cellStyle name="20% - Акцент6 7 4 2 2" xfId="7502"/>
    <cellStyle name="20% - Акцент6 7 4 2 2 2" xfId="7503"/>
    <cellStyle name="20% - Акцент6 7 4 2 3" xfId="7504"/>
    <cellStyle name="20% - Акцент6 7 4 3" xfId="7505"/>
    <cellStyle name="20% - Акцент6 7 4 3 2" xfId="7506"/>
    <cellStyle name="20% - Акцент6 7 4 4" xfId="7507"/>
    <cellStyle name="20% - Акцент6 7 5" xfId="7508"/>
    <cellStyle name="20% - Акцент6 7 5 2" xfId="7509"/>
    <cellStyle name="20% - Акцент6 7 5 2 2" xfId="7510"/>
    <cellStyle name="20% - Акцент6 7 5 3" xfId="7511"/>
    <cellStyle name="20% - Акцент6 7 6" xfId="7512"/>
    <cellStyle name="20% - Акцент6 7 6 2" xfId="7513"/>
    <cellStyle name="20% - Акцент6 7 7" xfId="7514"/>
    <cellStyle name="20% - Акцент6 70" xfId="7515"/>
    <cellStyle name="20% - Акцент6 70 2" xfId="7516"/>
    <cellStyle name="20% - Акцент6 70 2 2" xfId="7517"/>
    <cellStyle name="20% - Акцент6 70 3" xfId="7518"/>
    <cellStyle name="20% - Акцент6 71" xfId="7519"/>
    <cellStyle name="20% - Акцент6 71 2" xfId="7520"/>
    <cellStyle name="20% - Акцент6 71 2 2" xfId="7521"/>
    <cellStyle name="20% - Акцент6 71 3" xfId="7522"/>
    <cellStyle name="20% - Акцент6 72" xfId="7523"/>
    <cellStyle name="20% - Акцент6 72 2" xfId="7524"/>
    <cellStyle name="20% - Акцент6 72 2 2" xfId="7525"/>
    <cellStyle name="20% - Акцент6 72 3" xfId="7526"/>
    <cellStyle name="20% - Акцент6 73" xfId="7527"/>
    <cellStyle name="20% - Акцент6 73 2" xfId="7528"/>
    <cellStyle name="20% - Акцент6 73 2 2" xfId="7529"/>
    <cellStyle name="20% - Акцент6 73 3" xfId="7530"/>
    <cellStyle name="20% - Акцент6 74" xfId="7531"/>
    <cellStyle name="20% - Акцент6 74 2" xfId="7532"/>
    <cellStyle name="20% - Акцент6 74 2 2" xfId="7533"/>
    <cellStyle name="20% - Акцент6 74 3" xfId="7534"/>
    <cellStyle name="20% - Акцент6 75" xfId="7535"/>
    <cellStyle name="20% - Акцент6 75 2" xfId="7536"/>
    <cellStyle name="20% - Акцент6 75 2 2" xfId="7537"/>
    <cellStyle name="20% - Акцент6 75 3" xfId="7538"/>
    <cellStyle name="20% - Акцент6 76" xfId="7539"/>
    <cellStyle name="20% - Акцент6 76 2" xfId="7540"/>
    <cellStyle name="20% - Акцент6 76 2 2" xfId="7541"/>
    <cellStyle name="20% - Акцент6 76 3" xfId="7542"/>
    <cellStyle name="20% - Акцент6 77" xfId="7543"/>
    <cellStyle name="20% - Акцент6 77 2" xfId="7544"/>
    <cellStyle name="20% - Акцент6 77 2 2" xfId="7545"/>
    <cellStyle name="20% - Акцент6 77 3" xfId="7546"/>
    <cellStyle name="20% - Акцент6 78" xfId="7547"/>
    <cellStyle name="20% - Акцент6 78 2" xfId="7548"/>
    <cellStyle name="20% - Акцент6 78 2 2" xfId="7549"/>
    <cellStyle name="20% - Акцент6 78 3" xfId="7550"/>
    <cellStyle name="20% - Акцент6 79" xfId="7551"/>
    <cellStyle name="20% - Акцент6 79 2" xfId="7552"/>
    <cellStyle name="20% - Акцент6 79 2 2" xfId="7553"/>
    <cellStyle name="20% - Акцент6 79 3" xfId="7554"/>
    <cellStyle name="20% - Акцент6 8" xfId="7555"/>
    <cellStyle name="20% - Акцент6 8 2" xfId="7556"/>
    <cellStyle name="20% - Акцент6 8 2 2" xfId="7557"/>
    <cellStyle name="20% - Акцент6 8 2 2 2" xfId="7558"/>
    <cellStyle name="20% - Акцент6 8 2 2 2 2" xfId="7559"/>
    <cellStyle name="20% - Акцент6 8 2 2 2 2 2" xfId="7560"/>
    <cellStyle name="20% - Акцент6 8 2 2 2 2 2 2" xfId="7561"/>
    <cellStyle name="20% - Акцент6 8 2 2 2 2 3" xfId="7562"/>
    <cellStyle name="20% - Акцент6 8 2 2 2 3" xfId="7563"/>
    <cellStyle name="20% - Акцент6 8 2 2 2 3 2" xfId="7564"/>
    <cellStyle name="20% - Акцент6 8 2 2 2 4" xfId="7565"/>
    <cellStyle name="20% - Акцент6 8 2 2 3" xfId="7566"/>
    <cellStyle name="20% - Акцент6 8 2 2 3 2" xfId="7567"/>
    <cellStyle name="20% - Акцент6 8 2 2 3 2 2" xfId="7568"/>
    <cellStyle name="20% - Акцент6 8 2 2 3 3" xfId="7569"/>
    <cellStyle name="20% - Акцент6 8 2 2 4" xfId="7570"/>
    <cellStyle name="20% - Акцент6 8 2 2 4 2" xfId="7571"/>
    <cellStyle name="20% - Акцент6 8 2 2 5" xfId="7572"/>
    <cellStyle name="20% - Акцент6 8 2 3" xfId="7573"/>
    <cellStyle name="20% - Акцент6 8 2 3 2" xfId="7574"/>
    <cellStyle name="20% - Акцент6 8 2 3 2 2" xfId="7575"/>
    <cellStyle name="20% - Акцент6 8 2 3 2 2 2" xfId="7576"/>
    <cellStyle name="20% - Акцент6 8 2 3 2 3" xfId="7577"/>
    <cellStyle name="20% - Акцент6 8 2 3 3" xfId="7578"/>
    <cellStyle name="20% - Акцент6 8 2 3 3 2" xfId="7579"/>
    <cellStyle name="20% - Акцент6 8 2 3 4" xfId="7580"/>
    <cellStyle name="20% - Акцент6 8 2 4" xfId="7581"/>
    <cellStyle name="20% - Акцент6 8 2 4 2" xfId="7582"/>
    <cellStyle name="20% - Акцент6 8 2 4 2 2" xfId="7583"/>
    <cellStyle name="20% - Акцент6 8 2 4 3" xfId="7584"/>
    <cellStyle name="20% - Акцент6 8 2 5" xfId="7585"/>
    <cellStyle name="20% - Акцент6 8 2 5 2" xfId="7586"/>
    <cellStyle name="20% - Акцент6 8 2 6" xfId="7587"/>
    <cellStyle name="20% - Акцент6 8 3" xfId="7588"/>
    <cellStyle name="20% - Акцент6 8 3 2" xfId="7589"/>
    <cellStyle name="20% - Акцент6 8 3 2 2" xfId="7590"/>
    <cellStyle name="20% - Акцент6 8 3 2 2 2" xfId="7591"/>
    <cellStyle name="20% - Акцент6 8 3 2 2 2 2" xfId="7592"/>
    <cellStyle name="20% - Акцент6 8 3 2 2 3" xfId="7593"/>
    <cellStyle name="20% - Акцент6 8 3 2 3" xfId="7594"/>
    <cellStyle name="20% - Акцент6 8 3 2 3 2" xfId="7595"/>
    <cellStyle name="20% - Акцент6 8 3 2 4" xfId="7596"/>
    <cellStyle name="20% - Акцент6 8 3 3" xfId="7597"/>
    <cellStyle name="20% - Акцент6 8 3 3 2" xfId="7598"/>
    <cellStyle name="20% - Акцент6 8 3 3 2 2" xfId="7599"/>
    <cellStyle name="20% - Акцент6 8 3 3 3" xfId="7600"/>
    <cellStyle name="20% - Акцент6 8 3 4" xfId="7601"/>
    <cellStyle name="20% - Акцент6 8 3 4 2" xfId="7602"/>
    <cellStyle name="20% - Акцент6 8 3 5" xfId="7603"/>
    <cellStyle name="20% - Акцент6 8 4" xfId="7604"/>
    <cellStyle name="20% - Акцент6 8 4 2" xfId="7605"/>
    <cellStyle name="20% - Акцент6 8 4 2 2" xfId="7606"/>
    <cellStyle name="20% - Акцент6 8 4 2 2 2" xfId="7607"/>
    <cellStyle name="20% - Акцент6 8 4 2 3" xfId="7608"/>
    <cellStyle name="20% - Акцент6 8 4 3" xfId="7609"/>
    <cellStyle name="20% - Акцент6 8 4 3 2" xfId="7610"/>
    <cellStyle name="20% - Акцент6 8 4 4" xfId="7611"/>
    <cellStyle name="20% - Акцент6 8 5" xfId="7612"/>
    <cellStyle name="20% - Акцент6 8 5 2" xfId="7613"/>
    <cellStyle name="20% - Акцент6 8 5 2 2" xfId="7614"/>
    <cellStyle name="20% - Акцент6 8 5 3" xfId="7615"/>
    <cellStyle name="20% - Акцент6 8 6" xfId="7616"/>
    <cellStyle name="20% - Акцент6 8 6 2" xfId="7617"/>
    <cellStyle name="20% - Акцент6 8 7" xfId="7618"/>
    <cellStyle name="20% - Акцент6 80" xfId="7619"/>
    <cellStyle name="20% - Акцент6 80 2" xfId="7620"/>
    <cellStyle name="20% - Акцент6 80 2 2" xfId="7621"/>
    <cellStyle name="20% - Акцент6 80 3" xfId="7622"/>
    <cellStyle name="20% - Акцент6 81" xfId="7623"/>
    <cellStyle name="20% - Акцент6 81 2" xfId="7624"/>
    <cellStyle name="20% - Акцент6 81 2 2" xfId="7625"/>
    <cellStyle name="20% - Акцент6 81 3" xfId="7626"/>
    <cellStyle name="20% - Акцент6 82" xfId="7627"/>
    <cellStyle name="20% - Акцент6 82 2" xfId="7628"/>
    <cellStyle name="20% - Акцент6 82 2 2" xfId="7629"/>
    <cellStyle name="20% - Акцент6 82 3" xfId="7630"/>
    <cellStyle name="20% - Акцент6 83" xfId="7631"/>
    <cellStyle name="20% - Акцент6 83 2" xfId="7632"/>
    <cellStyle name="20% - Акцент6 83 2 2" xfId="7633"/>
    <cellStyle name="20% - Акцент6 83 3" xfId="7634"/>
    <cellStyle name="20% - Акцент6 84" xfId="7635"/>
    <cellStyle name="20% - Акцент6 84 2" xfId="7636"/>
    <cellStyle name="20% - Акцент6 84 2 2" xfId="7637"/>
    <cellStyle name="20% - Акцент6 84 3" xfId="7638"/>
    <cellStyle name="20% - Акцент6 85" xfId="7639"/>
    <cellStyle name="20% - Акцент6 85 2" xfId="7640"/>
    <cellStyle name="20% - Акцент6 85 2 2" xfId="7641"/>
    <cellStyle name="20% - Акцент6 85 3" xfId="7642"/>
    <cellStyle name="20% - Акцент6 86" xfId="7643"/>
    <cellStyle name="20% - Акцент6 86 2" xfId="7644"/>
    <cellStyle name="20% - Акцент6 86 2 2" xfId="7645"/>
    <cellStyle name="20% - Акцент6 86 3" xfId="7646"/>
    <cellStyle name="20% - Акцент6 87" xfId="7647"/>
    <cellStyle name="20% - Акцент6 87 2" xfId="7648"/>
    <cellStyle name="20% - Акцент6 87 2 2" xfId="7649"/>
    <cellStyle name="20% - Акцент6 87 3" xfId="7650"/>
    <cellStyle name="20% - Акцент6 88" xfId="7651"/>
    <cellStyle name="20% - Акцент6 88 2" xfId="7652"/>
    <cellStyle name="20% - Акцент6 88 2 2" xfId="7653"/>
    <cellStyle name="20% - Акцент6 88 3" xfId="7654"/>
    <cellStyle name="20% - Акцент6 89" xfId="7655"/>
    <cellStyle name="20% - Акцент6 89 2" xfId="7656"/>
    <cellStyle name="20% - Акцент6 89 2 2" xfId="7657"/>
    <cellStyle name="20% - Акцент6 89 3" xfId="7658"/>
    <cellStyle name="20% - Акцент6 9" xfId="7659"/>
    <cellStyle name="20% - Акцент6 9 2" xfId="7660"/>
    <cellStyle name="20% - Акцент6 9 2 2" xfId="7661"/>
    <cellStyle name="20% - Акцент6 9 2 2 2" xfId="7662"/>
    <cellStyle name="20% - Акцент6 9 2 2 2 2" xfId="7663"/>
    <cellStyle name="20% - Акцент6 9 2 2 2 2 2" xfId="7664"/>
    <cellStyle name="20% - Акцент6 9 2 2 2 3" xfId="7665"/>
    <cellStyle name="20% - Акцент6 9 2 2 3" xfId="7666"/>
    <cellStyle name="20% - Акцент6 9 2 2 3 2" xfId="7667"/>
    <cellStyle name="20% - Акцент6 9 2 2 4" xfId="7668"/>
    <cellStyle name="20% - Акцент6 9 2 3" xfId="7669"/>
    <cellStyle name="20% - Акцент6 9 2 3 2" xfId="7670"/>
    <cellStyle name="20% - Акцент6 9 2 3 2 2" xfId="7671"/>
    <cellStyle name="20% - Акцент6 9 2 3 3" xfId="7672"/>
    <cellStyle name="20% - Акцент6 9 2 4" xfId="7673"/>
    <cellStyle name="20% - Акцент6 9 2 4 2" xfId="7674"/>
    <cellStyle name="20% - Акцент6 9 2 5" xfId="7675"/>
    <cellStyle name="20% - Акцент6 9 3" xfId="7676"/>
    <cellStyle name="20% - Акцент6 9 3 2" xfId="7677"/>
    <cellStyle name="20% - Акцент6 9 3 2 2" xfId="7678"/>
    <cellStyle name="20% - Акцент6 9 3 2 2 2" xfId="7679"/>
    <cellStyle name="20% - Акцент6 9 3 2 3" xfId="7680"/>
    <cellStyle name="20% - Акцент6 9 3 3" xfId="7681"/>
    <cellStyle name="20% - Акцент6 9 3 3 2" xfId="7682"/>
    <cellStyle name="20% - Акцент6 9 3 4" xfId="7683"/>
    <cellStyle name="20% - Акцент6 9 4" xfId="7684"/>
    <cellStyle name="20% - Акцент6 9 4 2" xfId="7685"/>
    <cellStyle name="20% - Акцент6 9 4 2 2" xfId="7686"/>
    <cellStyle name="20% - Акцент6 9 4 3" xfId="7687"/>
    <cellStyle name="20% - Акцент6 9 5" xfId="7688"/>
    <cellStyle name="20% - Акцент6 9 5 2" xfId="7689"/>
    <cellStyle name="20% - Акцент6 9 6" xfId="7690"/>
    <cellStyle name="20% - Акцент6 90" xfId="7691"/>
    <cellStyle name="20% - Акцент6 90 2" xfId="7692"/>
    <cellStyle name="20% - Акцент6 90 2 2" xfId="7693"/>
    <cellStyle name="20% - Акцент6 90 3" xfId="7694"/>
    <cellStyle name="20% - Акцент6 91" xfId="7695"/>
    <cellStyle name="20% - Акцент6 91 2" xfId="7696"/>
    <cellStyle name="20% - Акцент6 91 2 2" xfId="7697"/>
    <cellStyle name="20% - Акцент6 91 3" xfId="7698"/>
    <cellStyle name="20% - Акцент6 92" xfId="7699"/>
    <cellStyle name="20% - Акцент6 92 2" xfId="7700"/>
    <cellStyle name="20% - Акцент6 92 2 2" xfId="7701"/>
    <cellStyle name="20% - Акцент6 92 3" xfId="7702"/>
    <cellStyle name="20% - Акцент6 93" xfId="7703"/>
    <cellStyle name="20% - Акцент6 93 2" xfId="7704"/>
    <cellStyle name="20% - Акцент6 93 2 2" xfId="7705"/>
    <cellStyle name="20% - Акцент6 93 3" xfId="7706"/>
    <cellStyle name="20% - Акцент6 94" xfId="7707"/>
    <cellStyle name="20% - Акцент6 94 2" xfId="7708"/>
    <cellStyle name="20% - Акцент6 94 2 2" xfId="7709"/>
    <cellStyle name="20% - Акцент6 94 3" xfId="7710"/>
    <cellStyle name="20% - Акцент6 95" xfId="7711"/>
    <cellStyle name="20% - Акцент6 95 2" xfId="7712"/>
    <cellStyle name="20% - Акцент6 95 2 2" xfId="7713"/>
    <cellStyle name="20% - Акцент6 95 3" xfId="7714"/>
    <cellStyle name="20% - Акцент6 96" xfId="7715"/>
    <cellStyle name="20% - Акцент6 96 2" xfId="7716"/>
    <cellStyle name="20% - Акцент6 96 2 2" xfId="7717"/>
    <cellStyle name="20% - Акцент6 96 3" xfId="7718"/>
    <cellStyle name="20% - Акцент6 97" xfId="7719"/>
    <cellStyle name="20% - Акцент6 97 2" xfId="7720"/>
    <cellStyle name="20% - Акцент6 97 2 2" xfId="7721"/>
    <cellStyle name="20% - Акцент6 97 3" xfId="7722"/>
    <cellStyle name="20% - Акцент6 98" xfId="7723"/>
    <cellStyle name="20% - Акцент6 98 2" xfId="7724"/>
    <cellStyle name="20% - Акцент6 98 2 2" xfId="7725"/>
    <cellStyle name="20% - Акцент6 98 3" xfId="7726"/>
    <cellStyle name="20% - Акцент6 99" xfId="7727"/>
    <cellStyle name="20% - Акцент6 99 2" xfId="7728"/>
    <cellStyle name="20% - Акцент6 99 2 2" xfId="7729"/>
    <cellStyle name="20% - Акцент6 99 3" xfId="7730"/>
    <cellStyle name="20% - アクセント 1" xfId="7731"/>
    <cellStyle name="20% - アクセント 2" xfId="7732"/>
    <cellStyle name="20% - アクセント 3" xfId="7733"/>
    <cellStyle name="20% - アクセント 4" xfId="7734"/>
    <cellStyle name="20% - アクセント 5" xfId="7735"/>
    <cellStyle name="20% - アクセント 6" xfId="7736"/>
    <cellStyle name="2decimal" xfId="7737"/>
    <cellStyle name="3 decimales" xfId="7738"/>
    <cellStyle name="40% - Accent1" xfId="7739"/>
    <cellStyle name="40% - Accent1 2" xfId="7740"/>
    <cellStyle name="40% - Accent1 2 2" xfId="7741"/>
    <cellStyle name="40% - Accent1 2 2 2" xfId="7742"/>
    <cellStyle name="40% - Accent1 2 2 3" xfId="7743"/>
    <cellStyle name="40% - Accent1 2 3" xfId="7744"/>
    <cellStyle name="40% - Accent1 2 3 2" xfId="7745"/>
    <cellStyle name="40% - Accent1 2 4" xfId="7746"/>
    <cellStyle name="40% - Accent1 3" xfId="7747"/>
    <cellStyle name="40% - Accent1 3 2" xfId="7748"/>
    <cellStyle name="40% - Accent1 3 2 2" xfId="7749"/>
    <cellStyle name="40% - Accent1 3 2 3" xfId="7750"/>
    <cellStyle name="40% - Accent1 3 3" xfId="7751"/>
    <cellStyle name="40% - Accent1 3 4" xfId="7752"/>
    <cellStyle name="40% - Accent1 4" xfId="7753"/>
    <cellStyle name="40% - Accent1 4 2" xfId="7754"/>
    <cellStyle name="40% - Accent1 4 2 2" xfId="7755"/>
    <cellStyle name="40% - Accent1 4 2 3" xfId="7756"/>
    <cellStyle name="40% - Accent1 4 3" xfId="7757"/>
    <cellStyle name="40% - Accent1 4 4" xfId="7758"/>
    <cellStyle name="40% - Accent1 5" xfId="7759"/>
    <cellStyle name="40% - Accent1 5 2" xfId="7760"/>
    <cellStyle name="40% - Accent1 5 2 2" xfId="7761"/>
    <cellStyle name="40% - Accent1 5 2 3" xfId="7762"/>
    <cellStyle name="40% - Accent1 5 3" xfId="7763"/>
    <cellStyle name="40% - Accent1 5 4" xfId="7764"/>
    <cellStyle name="40% - Accent1 6" xfId="7765"/>
    <cellStyle name="40% - Accent1 6 2" xfId="7766"/>
    <cellStyle name="40% - Accent1 6 3" xfId="7767"/>
    <cellStyle name="40% - Accent2" xfId="7768"/>
    <cellStyle name="40% - Accent2 2" xfId="7769"/>
    <cellStyle name="40% - Accent2 2 2" xfId="7770"/>
    <cellStyle name="40% - Accent2 2 2 2" xfId="7771"/>
    <cellStyle name="40% - Accent2 2 2 3" xfId="7772"/>
    <cellStyle name="40% - Accent2 2 3" xfId="7773"/>
    <cellStyle name="40% - Accent2 2 3 2" xfId="7774"/>
    <cellStyle name="40% - Accent2 2 4" xfId="7775"/>
    <cellStyle name="40% - Accent2 3" xfId="7776"/>
    <cellStyle name="40% - Accent2 3 2" xfId="7777"/>
    <cellStyle name="40% - Accent2 3 2 2" xfId="7778"/>
    <cellStyle name="40% - Accent2 3 2 3" xfId="7779"/>
    <cellStyle name="40% - Accent2 3 3" xfId="7780"/>
    <cellStyle name="40% - Accent2 3 4" xfId="7781"/>
    <cellStyle name="40% - Accent2 4" xfId="7782"/>
    <cellStyle name="40% - Accent2 4 2" xfId="7783"/>
    <cellStyle name="40% - Accent2 4 2 2" xfId="7784"/>
    <cellStyle name="40% - Accent2 4 2 3" xfId="7785"/>
    <cellStyle name="40% - Accent2 4 3" xfId="7786"/>
    <cellStyle name="40% - Accent2 4 4" xfId="7787"/>
    <cellStyle name="40% - Accent2 5" xfId="7788"/>
    <cellStyle name="40% - Accent2 5 2" xfId="7789"/>
    <cellStyle name="40% - Accent2 5 2 2" xfId="7790"/>
    <cellStyle name="40% - Accent2 5 2 3" xfId="7791"/>
    <cellStyle name="40% - Accent2 5 3" xfId="7792"/>
    <cellStyle name="40% - Accent2 5 4" xfId="7793"/>
    <cellStyle name="40% - Accent2 6" xfId="7794"/>
    <cellStyle name="40% - Accent2 6 2" xfId="7795"/>
    <cellStyle name="40% - Accent2 6 3" xfId="7796"/>
    <cellStyle name="40% - Accent3" xfId="7797"/>
    <cellStyle name="40% - Accent3 2" xfId="7798"/>
    <cellStyle name="40% - Accent3 2 2" xfId="7799"/>
    <cellStyle name="40% - Accent3 2 2 2" xfId="7800"/>
    <cellStyle name="40% - Accent3 2 2 3" xfId="7801"/>
    <cellStyle name="40% - Accent3 2 3" xfId="7802"/>
    <cellStyle name="40% - Accent3 2 3 2" xfId="7803"/>
    <cellStyle name="40% - Accent3 2 4" xfId="7804"/>
    <cellStyle name="40% - Accent3 3" xfId="7805"/>
    <cellStyle name="40% - Accent3 3 2" xfId="7806"/>
    <cellStyle name="40% - Accent3 3 2 2" xfId="7807"/>
    <cellStyle name="40% - Accent3 3 2 3" xfId="7808"/>
    <cellStyle name="40% - Accent3 3 3" xfId="7809"/>
    <cellStyle name="40% - Accent3 3 4" xfId="7810"/>
    <cellStyle name="40% - Accent3 4" xfId="7811"/>
    <cellStyle name="40% - Accent3 4 2" xfId="7812"/>
    <cellStyle name="40% - Accent3 4 2 2" xfId="7813"/>
    <cellStyle name="40% - Accent3 4 2 3" xfId="7814"/>
    <cellStyle name="40% - Accent3 4 3" xfId="7815"/>
    <cellStyle name="40% - Accent3 4 4" xfId="7816"/>
    <cellStyle name="40% - Accent3 5" xfId="7817"/>
    <cellStyle name="40% - Accent3 5 2" xfId="7818"/>
    <cellStyle name="40% - Accent3 5 2 2" xfId="7819"/>
    <cellStyle name="40% - Accent3 5 2 3" xfId="7820"/>
    <cellStyle name="40% - Accent3 5 3" xfId="7821"/>
    <cellStyle name="40% - Accent3 5 4" xfId="7822"/>
    <cellStyle name="40% - Accent3 6" xfId="7823"/>
    <cellStyle name="40% - Accent3 6 2" xfId="7824"/>
    <cellStyle name="40% - Accent3 6 3" xfId="7825"/>
    <cellStyle name="40% - Accent4" xfId="7826"/>
    <cellStyle name="40% - Accent4 2" xfId="7827"/>
    <cellStyle name="40% - Accent4 2 2" xfId="7828"/>
    <cellStyle name="40% - Accent4 2 2 2" xfId="7829"/>
    <cellStyle name="40% - Accent4 2 2 3" xfId="7830"/>
    <cellStyle name="40% - Accent4 2 3" xfId="7831"/>
    <cellStyle name="40% - Accent4 2 3 2" xfId="7832"/>
    <cellStyle name="40% - Accent4 2 4" xfId="7833"/>
    <cellStyle name="40% - Accent4 3" xfId="7834"/>
    <cellStyle name="40% - Accent4 3 2" xfId="7835"/>
    <cellStyle name="40% - Accent4 3 2 2" xfId="7836"/>
    <cellStyle name="40% - Accent4 3 2 3" xfId="7837"/>
    <cellStyle name="40% - Accent4 3 3" xfId="7838"/>
    <cellStyle name="40% - Accent4 3 4" xfId="7839"/>
    <cellStyle name="40% - Accent4 4" xfId="7840"/>
    <cellStyle name="40% - Accent4 4 2" xfId="7841"/>
    <cellStyle name="40% - Accent4 4 2 2" xfId="7842"/>
    <cellStyle name="40% - Accent4 4 2 3" xfId="7843"/>
    <cellStyle name="40% - Accent4 4 3" xfId="7844"/>
    <cellStyle name="40% - Accent4 4 4" xfId="7845"/>
    <cellStyle name="40% - Accent4 5" xfId="7846"/>
    <cellStyle name="40% - Accent4 5 2" xfId="7847"/>
    <cellStyle name="40% - Accent4 5 2 2" xfId="7848"/>
    <cellStyle name="40% - Accent4 5 2 3" xfId="7849"/>
    <cellStyle name="40% - Accent4 5 3" xfId="7850"/>
    <cellStyle name="40% - Accent4 5 4" xfId="7851"/>
    <cellStyle name="40% - Accent4 6" xfId="7852"/>
    <cellStyle name="40% - Accent4 6 2" xfId="7853"/>
    <cellStyle name="40% - Accent4 6 3" xfId="7854"/>
    <cellStyle name="40% - Accent5" xfId="7855"/>
    <cellStyle name="40% - Accent5 2" xfId="7856"/>
    <cellStyle name="40% - Accent5 2 2" xfId="7857"/>
    <cellStyle name="40% - Accent5 2 2 2" xfId="7858"/>
    <cellStyle name="40% - Accent5 2 2 3" xfId="7859"/>
    <cellStyle name="40% - Accent5 2 3" xfId="7860"/>
    <cellStyle name="40% - Accent5 2 3 2" xfId="7861"/>
    <cellStyle name="40% - Accent5 2 4" xfId="7862"/>
    <cellStyle name="40% - Accent5 3" xfId="7863"/>
    <cellStyle name="40% - Accent5 3 2" xfId="7864"/>
    <cellStyle name="40% - Accent5 3 2 2" xfId="7865"/>
    <cellStyle name="40% - Accent5 3 2 3" xfId="7866"/>
    <cellStyle name="40% - Accent5 3 3" xfId="7867"/>
    <cellStyle name="40% - Accent5 3 4" xfId="7868"/>
    <cellStyle name="40% - Accent5 4" xfId="7869"/>
    <cellStyle name="40% - Accent5 4 2" xfId="7870"/>
    <cellStyle name="40% - Accent5 4 2 2" xfId="7871"/>
    <cellStyle name="40% - Accent5 4 2 3" xfId="7872"/>
    <cellStyle name="40% - Accent5 4 3" xfId="7873"/>
    <cellStyle name="40% - Accent5 4 4" xfId="7874"/>
    <cellStyle name="40% - Accent5 5" xfId="7875"/>
    <cellStyle name="40% - Accent5 5 2" xfId="7876"/>
    <cellStyle name="40% - Accent5 5 2 2" xfId="7877"/>
    <cellStyle name="40% - Accent5 5 2 3" xfId="7878"/>
    <cellStyle name="40% - Accent5 5 3" xfId="7879"/>
    <cellStyle name="40% - Accent5 5 4" xfId="7880"/>
    <cellStyle name="40% - Accent5 6" xfId="7881"/>
    <cellStyle name="40% - Accent5 6 2" xfId="7882"/>
    <cellStyle name="40% - Accent5 6 3" xfId="7883"/>
    <cellStyle name="40% - Accent6" xfId="7884"/>
    <cellStyle name="40% - Accent6 2" xfId="7885"/>
    <cellStyle name="40% - Accent6 2 2" xfId="7886"/>
    <cellStyle name="40% - Accent6 2 2 2" xfId="7887"/>
    <cellStyle name="40% - Accent6 2 2 3" xfId="7888"/>
    <cellStyle name="40% - Accent6 2 3" xfId="7889"/>
    <cellStyle name="40% - Accent6 2 3 2" xfId="7890"/>
    <cellStyle name="40% - Accent6 2 4" xfId="7891"/>
    <cellStyle name="40% - Accent6 3" xfId="7892"/>
    <cellStyle name="40% - Accent6 3 2" xfId="7893"/>
    <cellStyle name="40% - Accent6 3 2 2" xfId="7894"/>
    <cellStyle name="40% - Accent6 3 2 3" xfId="7895"/>
    <cellStyle name="40% - Accent6 3 3" xfId="7896"/>
    <cellStyle name="40% - Accent6 3 4" xfId="7897"/>
    <cellStyle name="40% - Accent6 4" xfId="7898"/>
    <cellStyle name="40% - Accent6 4 2" xfId="7899"/>
    <cellStyle name="40% - Accent6 4 2 2" xfId="7900"/>
    <cellStyle name="40% - Accent6 4 2 3" xfId="7901"/>
    <cellStyle name="40% - Accent6 4 3" xfId="7902"/>
    <cellStyle name="40% - Accent6 4 4" xfId="7903"/>
    <cellStyle name="40% - Accent6 5" xfId="7904"/>
    <cellStyle name="40% - Accent6 5 2" xfId="7905"/>
    <cellStyle name="40% - Accent6 5 2 2" xfId="7906"/>
    <cellStyle name="40% - Accent6 5 2 3" xfId="7907"/>
    <cellStyle name="40% - Accent6 5 3" xfId="7908"/>
    <cellStyle name="40% - Accent6 5 4" xfId="7909"/>
    <cellStyle name="40% - Accent6 6" xfId="7910"/>
    <cellStyle name="40% - Accent6 6 2" xfId="7911"/>
    <cellStyle name="40% - Accent6 6 3" xfId="7912"/>
    <cellStyle name="40% - Akzent1" xfId="7913"/>
    <cellStyle name="40% - Akzent2" xfId="7914"/>
    <cellStyle name="40% - Akzent3" xfId="7915"/>
    <cellStyle name="40% - Akzent4" xfId="7916"/>
    <cellStyle name="40% - Akzent5" xfId="7917"/>
    <cellStyle name="40% - Akzent6" xfId="7918"/>
    <cellStyle name="40% - Ênfase1" xfId="7919"/>
    <cellStyle name="40% - Ênfase2" xfId="7920"/>
    <cellStyle name="40% - Ênfase3" xfId="7921"/>
    <cellStyle name="40% - Ênfase4" xfId="7922"/>
    <cellStyle name="40% - Ênfase5" xfId="7923"/>
    <cellStyle name="40% - Ênfase6" xfId="7924"/>
    <cellStyle name="40% - Акцент1 10" xfId="7925"/>
    <cellStyle name="40% - Акцент1 10 2" xfId="7926"/>
    <cellStyle name="40% - Акцент1 10 2 2" xfId="7927"/>
    <cellStyle name="40% - Акцент1 10 2 2 2" xfId="7928"/>
    <cellStyle name="40% - Акцент1 10 2 2 2 2" xfId="7929"/>
    <cellStyle name="40% - Акцент1 10 2 2 2 2 2" xfId="7930"/>
    <cellStyle name="40% - Акцент1 10 2 2 2 3" xfId="7931"/>
    <cellStyle name="40% - Акцент1 10 2 2 3" xfId="7932"/>
    <cellStyle name="40% - Акцент1 10 2 2 3 2" xfId="7933"/>
    <cellStyle name="40% - Акцент1 10 2 2 4" xfId="7934"/>
    <cellStyle name="40% - Акцент1 10 2 3" xfId="7935"/>
    <cellStyle name="40% - Акцент1 10 2 3 2" xfId="7936"/>
    <cellStyle name="40% - Акцент1 10 2 3 2 2" xfId="7937"/>
    <cellStyle name="40% - Акцент1 10 2 3 3" xfId="7938"/>
    <cellStyle name="40% - Акцент1 10 2 4" xfId="7939"/>
    <cellStyle name="40% - Акцент1 10 2 4 2" xfId="7940"/>
    <cellStyle name="40% - Акцент1 10 2 5" xfId="7941"/>
    <cellStyle name="40% - Акцент1 10 3" xfId="7942"/>
    <cellStyle name="40% - Акцент1 10 3 2" xfId="7943"/>
    <cellStyle name="40% - Акцент1 10 3 2 2" xfId="7944"/>
    <cellStyle name="40% - Акцент1 10 3 2 2 2" xfId="7945"/>
    <cellStyle name="40% - Акцент1 10 3 2 3" xfId="7946"/>
    <cellStyle name="40% - Акцент1 10 3 3" xfId="7947"/>
    <cellStyle name="40% - Акцент1 10 3 3 2" xfId="7948"/>
    <cellStyle name="40% - Акцент1 10 3 4" xfId="7949"/>
    <cellStyle name="40% - Акцент1 10 4" xfId="7950"/>
    <cellStyle name="40% - Акцент1 10 4 2" xfId="7951"/>
    <cellStyle name="40% - Акцент1 10 4 2 2" xfId="7952"/>
    <cellStyle name="40% - Акцент1 10 4 3" xfId="7953"/>
    <cellStyle name="40% - Акцент1 10 5" xfId="7954"/>
    <cellStyle name="40% - Акцент1 10 5 2" xfId="7955"/>
    <cellStyle name="40% - Акцент1 10 6" xfId="7956"/>
    <cellStyle name="40% - Акцент1 100" xfId="7957"/>
    <cellStyle name="40% - Акцент1 100 2" xfId="7958"/>
    <cellStyle name="40% - Акцент1 100 2 2" xfId="7959"/>
    <cellStyle name="40% - Акцент1 100 3" xfId="7960"/>
    <cellStyle name="40% - Акцент1 101" xfId="7961"/>
    <cellStyle name="40% - Акцент1 101 2" xfId="7962"/>
    <cellStyle name="40% - Акцент1 102" xfId="7963"/>
    <cellStyle name="40% - Акцент1 102 2" xfId="7964"/>
    <cellStyle name="40% - Акцент1 103" xfId="7965"/>
    <cellStyle name="40% - Акцент1 103 2" xfId="7966"/>
    <cellStyle name="40% - Акцент1 104" xfId="7967"/>
    <cellStyle name="40% - Акцент1 104 2" xfId="7968"/>
    <cellStyle name="40% - Акцент1 105" xfId="7969"/>
    <cellStyle name="40% - Акцент1 105 2" xfId="7970"/>
    <cellStyle name="40% - Акцент1 106" xfId="7971"/>
    <cellStyle name="40% - Акцент1 106 2" xfId="7972"/>
    <cellStyle name="40% - Акцент1 107" xfId="7973"/>
    <cellStyle name="40% - Акцент1 107 2" xfId="7974"/>
    <cellStyle name="40% - Акцент1 108" xfId="7975"/>
    <cellStyle name="40% - Акцент1 108 2" xfId="7976"/>
    <cellStyle name="40% - Акцент1 109" xfId="7977"/>
    <cellStyle name="40% - Акцент1 109 2" xfId="7978"/>
    <cellStyle name="40% - Акцент1 11" xfId="7979"/>
    <cellStyle name="40% - Акцент1 11 2" xfId="7980"/>
    <cellStyle name="40% - Акцент1 11 2 2" xfId="7981"/>
    <cellStyle name="40% - Акцент1 11 2 2 2" xfId="7982"/>
    <cellStyle name="40% - Акцент1 11 2 2 2 2" xfId="7983"/>
    <cellStyle name="40% - Акцент1 11 2 2 2 2 2" xfId="7984"/>
    <cellStyle name="40% - Акцент1 11 2 2 2 3" xfId="7985"/>
    <cellStyle name="40% - Акцент1 11 2 2 3" xfId="7986"/>
    <cellStyle name="40% - Акцент1 11 2 2 3 2" xfId="7987"/>
    <cellStyle name="40% - Акцент1 11 2 2 4" xfId="7988"/>
    <cellStyle name="40% - Акцент1 11 2 3" xfId="7989"/>
    <cellStyle name="40% - Акцент1 11 2 3 2" xfId="7990"/>
    <cellStyle name="40% - Акцент1 11 2 3 2 2" xfId="7991"/>
    <cellStyle name="40% - Акцент1 11 2 3 3" xfId="7992"/>
    <cellStyle name="40% - Акцент1 11 2 4" xfId="7993"/>
    <cellStyle name="40% - Акцент1 11 2 4 2" xfId="7994"/>
    <cellStyle name="40% - Акцент1 11 2 5" xfId="7995"/>
    <cellStyle name="40% - Акцент1 11 3" xfId="7996"/>
    <cellStyle name="40% - Акцент1 11 3 2" xfId="7997"/>
    <cellStyle name="40% - Акцент1 11 3 2 2" xfId="7998"/>
    <cellStyle name="40% - Акцент1 11 3 2 2 2" xfId="7999"/>
    <cellStyle name="40% - Акцент1 11 3 2 3" xfId="8000"/>
    <cellStyle name="40% - Акцент1 11 3 3" xfId="8001"/>
    <cellStyle name="40% - Акцент1 11 3 3 2" xfId="8002"/>
    <cellStyle name="40% - Акцент1 11 3 4" xfId="8003"/>
    <cellStyle name="40% - Акцент1 11 4" xfId="8004"/>
    <cellStyle name="40% - Акцент1 11 4 2" xfId="8005"/>
    <cellStyle name="40% - Акцент1 11 4 2 2" xfId="8006"/>
    <cellStyle name="40% - Акцент1 11 4 3" xfId="8007"/>
    <cellStyle name="40% - Акцент1 11 5" xfId="8008"/>
    <cellStyle name="40% - Акцент1 11 5 2" xfId="8009"/>
    <cellStyle name="40% - Акцент1 11 6" xfId="8010"/>
    <cellStyle name="40% - Акцент1 110" xfId="8011"/>
    <cellStyle name="40% - Акцент1 110 2" xfId="8012"/>
    <cellStyle name="40% - Акцент1 111" xfId="8013"/>
    <cellStyle name="40% - Акцент1 111 2" xfId="8014"/>
    <cellStyle name="40% - Акцент1 112" xfId="8015"/>
    <cellStyle name="40% - Акцент1 113" xfId="8016"/>
    <cellStyle name="40% - Акцент1 114" xfId="8017"/>
    <cellStyle name="40% - Акцент1 115" xfId="8018"/>
    <cellStyle name="40% - Акцент1 116" xfId="8019"/>
    <cellStyle name="40% - Акцент1 117" xfId="8020"/>
    <cellStyle name="40% - Акцент1 118" xfId="8021"/>
    <cellStyle name="40% - Акцент1 119" xfId="8022"/>
    <cellStyle name="40% - Акцент1 12" xfId="8023"/>
    <cellStyle name="40% - Акцент1 12 2" xfId="8024"/>
    <cellStyle name="40% - Акцент1 12 2 2" xfId="8025"/>
    <cellStyle name="40% - Акцент1 12 2 2 2" xfId="8026"/>
    <cellStyle name="40% - Акцент1 12 2 2 2 2" xfId="8027"/>
    <cellStyle name="40% - Акцент1 12 2 2 2 2 2" xfId="8028"/>
    <cellStyle name="40% - Акцент1 12 2 2 2 3" xfId="8029"/>
    <cellStyle name="40% - Акцент1 12 2 2 3" xfId="8030"/>
    <cellStyle name="40% - Акцент1 12 2 2 3 2" xfId="8031"/>
    <cellStyle name="40% - Акцент1 12 2 2 4" xfId="8032"/>
    <cellStyle name="40% - Акцент1 12 2 3" xfId="8033"/>
    <cellStyle name="40% - Акцент1 12 2 3 2" xfId="8034"/>
    <cellStyle name="40% - Акцент1 12 2 3 2 2" xfId="8035"/>
    <cellStyle name="40% - Акцент1 12 2 3 3" xfId="8036"/>
    <cellStyle name="40% - Акцент1 12 2 4" xfId="8037"/>
    <cellStyle name="40% - Акцент1 12 2 4 2" xfId="8038"/>
    <cellStyle name="40% - Акцент1 12 2 5" xfId="8039"/>
    <cellStyle name="40% - Акцент1 12 3" xfId="8040"/>
    <cellStyle name="40% - Акцент1 12 3 2" xfId="8041"/>
    <cellStyle name="40% - Акцент1 12 3 2 2" xfId="8042"/>
    <cellStyle name="40% - Акцент1 12 3 2 2 2" xfId="8043"/>
    <cellStyle name="40% - Акцент1 12 3 2 3" xfId="8044"/>
    <cellStyle name="40% - Акцент1 12 3 3" xfId="8045"/>
    <cellStyle name="40% - Акцент1 12 3 3 2" xfId="8046"/>
    <cellStyle name="40% - Акцент1 12 3 4" xfId="8047"/>
    <cellStyle name="40% - Акцент1 12 4" xfId="8048"/>
    <cellStyle name="40% - Акцент1 12 4 2" xfId="8049"/>
    <cellStyle name="40% - Акцент1 12 4 2 2" xfId="8050"/>
    <cellStyle name="40% - Акцент1 12 4 3" xfId="8051"/>
    <cellStyle name="40% - Акцент1 12 5" xfId="8052"/>
    <cellStyle name="40% - Акцент1 12 5 2" xfId="8053"/>
    <cellStyle name="40% - Акцент1 12 6" xfId="8054"/>
    <cellStyle name="40% - Акцент1 120" xfId="8055"/>
    <cellStyle name="40% - Акцент1 121" xfId="8056"/>
    <cellStyle name="40% - Акцент1 122" xfId="8057"/>
    <cellStyle name="40% - Акцент1 123" xfId="8058"/>
    <cellStyle name="40% - Акцент1 124" xfId="8059"/>
    <cellStyle name="40% - Акцент1 125" xfId="8060"/>
    <cellStyle name="40% - Акцент1 126" xfId="8061"/>
    <cellStyle name="40% - Акцент1 127" xfId="8062"/>
    <cellStyle name="40% - Акцент1 128" xfId="8063"/>
    <cellStyle name="40% - Акцент1 129" xfId="8064"/>
    <cellStyle name="40% - Акцент1 13" xfId="8065"/>
    <cellStyle name="40% - Акцент1 13 2" xfId="8066"/>
    <cellStyle name="40% - Акцент1 13 2 2" xfId="8067"/>
    <cellStyle name="40% - Акцент1 13 2 2 2" xfId="8068"/>
    <cellStyle name="40% - Акцент1 13 2 2 2 2" xfId="8069"/>
    <cellStyle name="40% - Акцент1 13 2 2 3" xfId="8070"/>
    <cellStyle name="40% - Акцент1 13 2 3" xfId="8071"/>
    <cellStyle name="40% - Акцент1 13 2 3 2" xfId="8072"/>
    <cellStyle name="40% - Акцент1 13 2 4" xfId="8073"/>
    <cellStyle name="40% - Акцент1 13 3" xfId="8074"/>
    <cellStyle name="40% - Акцент1 13 3 2" xfId="8075"/>
    <cellStyle name="40% - Акцент1 13 3 2 2" xfId="8076"/>
    <cellStyle name="40% - Акцент1 13 3 3" xfId="8077"/>
    <cellStyle name="40% - Акцент1 13 4" xfId="8078"/>
    <cellStyle name="40% - Акцент1 13 4 2" xfId="8079"/>
    <cellStyle name="40% - Акцент1 13 5" xfId="8080"/>
    <cellStyle name="40% - Акцент1 130" xfId="8081"/>
    <cellStyle name="40% - Акцент1 131" xfId="8082"/>
    <cellStyle name="40% - Акцент1 132" xfId="8083"/>
    <cellStyle name="40% - Акцент1 133" xfId="8084"/>
    <cellStyle name="40% - Акцент1 134" xfId="8085"/>
    <cellStyle name="40% - Акцент1 135" xfId="8086"/>
    <cellStyle name="40% - Акцент1 136" xfId="8087"/>
    <cellStyle name="40% - Акцент1 137" xfId="8088"/>
    <cellStyle name="40% - Акцент1 138" xfId="8089"/>
    <cellStyle name="40% - Акцент1 139" xfId="8090"/>
    <cellStyle name="40% - Акцент1 14" xfId="8091"/>
    <cellStyle name="40% - Акцент1 14 2" xfId="8092"/>
    <cellStyle name="40% - Акцент1 14 2 2" xfId="8093"/>
    <cellStyle name="40% - Акцент1 14 2 2 2" xfId="8094"/>
    <cellStyle name="40% - Акцент1 14 2 2 2 2" xfId="8095"/>
    <cellStyle name="40% - Акцент1 14 2 2 3" xfId="8096"/>
    <cellStyle name="40% - Акцент1 14 2 3" xfId="8097"/>
    <cellStyle name="40% - Акцент1 14 2 3 2" xfId="8098"/>
    <cellStyle name="40% - Акцент1 14 2 4" xfId="8099"/>
    <cellStyle name="40% - Акцент1 14 3" xfId="8100"/>
    <cellStyle name="40% - Акцент1 14 3 2" xfId="8101"/>
    <cellStyle name="40% - Акцент1 14 3 2 2" xfId="8102"/>
    <cellStyle name="40% - Акцент1 14 3 3" xfId="8103"/>
    <cellStyle name="40% - Акцент1 14 4" xfId="8104"/>
    <cellStyle name="40% - Акцент1 14 4 2" xfId="8105"/>
    <cellStyle name="40% - Акцент1 14 5" xfId="8106"/>
    <cellStyle name="40% - Акцент1 140" xfId="8107"/>
    <cellStyle name="40% - Акцент1 141" xfId="8108"/>
    <cellStyle name="40% - Акцент1 142" xfId="8109"/>
    <cellStyle name="40% - Акцент1 143" xfId="8110"/>
    <cellStyle name="40% - Акцент1 144" xfId="8111"/>
    <cellStyle name="40% - Акцент1 145" xfId="8112"/>
    <cellStyle name="40% - Акцент1 146" xfId="8113"/>
    <cellStyle name="40% - Акцент1 15" xfId="8114"/>
    <cellStyle name="40% - Акцент1 15 2" xfId="8115"/>
    <cellStyle name="40% - Акцент1 15 2 2" xfId="8116"/>
    <cellStyle name="40% - Акцент1 15 2 2 2" xfId="8117"/>
    <cellStyle name="40% - Акцент1 15 2 2 2 2" xfId="8118"/>
    <cellStyle name="40% - Акцент1 15 2 2 3" xfId="8119"/>
    <cellStyle name="40% - Акцент1 15 2 3" xfId="8120"/>
    <cellStyle name="40% - Акцент1 15 2 3 2" xfId="8121"/>
    <cellStyle name="40% - Акцент1 15 2 4" xfId="8122"/>
    <cellStyle name="40% - Акцент1 15 3" xfId="8123"/>
    <cellStyle name="40% - Акцент1 15 3 2" xfId="8124"/>
    <cellStyle name="40% - Акцент1 15 3 2 2" xfId="8125"/>
    <cellStyle name="40% - Акцент1 15 3 3" xfId="8126"/>
    <cellStyle name="40% - Акцент1 15 4" xfId="8127"/>
    <cellStyle name="40% - Акцент1 15 4 2" xfId="8128"/>
    <cellStyle name="40% - Акцент1 15 5" xfId="8129"/>
    <cellStyle name="40% - Акцент1 16" xfId="8130"/>
    <cellStyle name="40% - Акцент1 16 2" xfId="8131"/>
    <cellStyle name="40% - Акцент1 16 2 2" xfId="8132"/>
    <cellStyle name="40% - Акцент1 16 2 2 2" xfId="8133"/>
    <cellStyle name="40% - Акцент1 16 2 2 2 2" xfId="8134"/>
    <cellStyle name="40% - Акцент1 16 2 2 3" xfId="8135"/>
    <cellStyle name="40% - Акцент1 16 2 3" xfId="8136"/>
    <cellStyle name="40% - Акцент1 16 2 3 2" xfId="8137"/>
    <cellStyle name="40% - Акцент1 16 2 4" xfId="8138"/>
    <cellStyle name="40% - Акцент1 16 3" xfId="8139"/>
    <cellStyle name="40% - Акцент1 16 3 2" xfId="8140"/>
    <cellStyle name="40% - Акцент1 16 3 2 2" xfId="8141"/>
    <cellStyle name="40% - Акцент1 16 3 3" xfId="8142"/>
    <cellStyle name="40% - Акцент1 16 4" xfId="8143"/>
    <cellStyle name="40% - Акцент1 16 4 2" xfId="8144"/>
    <cellStyle name="40% - Акцент1 16 5" xfId="8145"/>
    <cellStyle name="40% - Акцент1 17" xfId="8146"/>
    <cellStyle name="40% - Акцент1 17 2" xfId="8147"/>
    <cellStyle name="40% - Акцент1 17 2 2" xfId="8148"/>
    <cellStyle name="40% - Акцент1 17 2 2 2" xfId="8149"/>
    <cellStyle name="40% - Акцент1 17 2 2 2 2" xfId="8150"/>
    <cellStyle name="40% - Акцент1 17 2 2 3" xfId="8151"/>
    <cellStyle name="40% - Акцент1 17 2 3" xfId="8152"/>
    <cellStyle name="40% - Акцент1 17 2 3 2" xfId="8153"/>
    <cellStyle name="40% - Акцент1 17 2 4" xfId="8154"/>
    <cellStyle name="40% - Акцент1 17 3" xfId="8155"/>
    <cellStyle name="40% - Акцент1 17 3 2" xfId="8156"/>
    <cellStyle name="40% - Акцент1 17 3 2 2" xfId="8157"/>
    <cellStyle name="40% - Акцент1 17 3 3" xfId="8158"/>
    <cellStyle name="40% - Акцент1 17 4" xfId="8159"/>
    <cellStyle name="40% - Акцент1 17 4 2" xfId="8160"/>
    <cellStyle name="40% - Акцент1 17 5" xfId="8161"/>
    <cellStyle name="40% - Акцент1 18" xfId="8162"/>
    <cellStyle name="40% - Акцент1 18 2" xfId="8163"/>
    <cellStyle name="40% - Акцент1 18 2 2" xfId="8164"/>
    <cellStyle name="40% - Акцент1 18 2 2 2" xfId="8165"/>
    <cellStyle name="40% - Акцент1 18 2 2 2 2" xfId="8166"/>
    <cellStyle name="40% - Акцент1 18 2 2 3" xfId="8167"/>
    <cellStyle name="40% - Акцент1 18 2 3" xfId="8168"/>
    <cellStyle name="40% - Акцент1 18 2 3 2" xfId="8169"/>
    <cellStyle name="40% - Акцент1 18 2 4" xfId="8170"/>
    <cellStyle name="40% - Акцент1 18 3" xfId="8171"/>
    <cellStyle name="40% - Акцент1 18 3 2" xfId="8172"/>
    <cellStyle name="40% - Акцент1 18 3 2 2" xfId="8173"/>
    <cellStyle name="40% - Акцент1 18 3 3" xfId="8174"/>
    <cellStyle name="40% - Акцент1 18 4" xfId="8175"/>
    <cellStyle name="40% - Акцент1 18 4 2" xfId="8176"/>
    <cellStyle name="40% - Акцент1 18 5" xfId="8177"/>
    <cellStyle name="40% - Акцент1 19" xfId="8178"/>
    <cellStyle name="40% - Акцент1 19 2" xfId="8179"/>
    <cellStyle name="40% - Акцент1 19 2 2" xfId="8180"/>
    <cellStyle name="40% - Акцент1 19 2 2 2" xfId="8181"/>
    <cellStyle name="40% - Акцент1 19 2 3" xfId="8182"/>
    <cellStyle name="40% - Акцент1 19 3" xfId="8183"/>
    <cellStyle name="40% - Акцент1 19 3 2" xfId="8184"/>
    <cellStyle name="40% - Акцент1 19 4" xfId="8185"/>
    <cellStyle name="40% - Акцент1 2" xfId="8186"/>
    <cellStyle name="40% — акцент1 2" xfId="8187"/>
    <cellStyle name="40% - Акцент1 2 2" xfId="8188"/>
    <cellStyle name="40% - Акцент1 2 2 2" xfId="8189"/>
    <cellStyle name="40% - Акцент1 2 2 2 2" xfId="8190"/>
    <cellStyle name="40% - Акцент1 2 2 2 2 2" xfId="8191"/>
    <cellStyle name="40% - Акцент1 2 2 2 2 2 2" xfId="8192"/>
    <cellStyle name="40% - Акцент1 2 2 2 2 2 2 2" xfId="8193"/>
    <cellStyle name="40% - Акцент1 2 2 2 2 2 3" xfId="8194"/>
    <cellStyle name="40% - Акцент1 2 2 2 2 3" xfId="8195"/>
    <cellStyle name="40% - Акцент1 2 2 2 2 3 2" xfId="8196"/>
    <cellStyle name="40% - Акцент1 2 2 2 2 4" xfId="8197"/>
    <cellStyle name="40% - Акцент1 2 2 2 3" xfId="8198"/>
    <cellStyle name="40% - Акцент1 2 2 2 3 2" xfId="8199"/>
    <cellStyle name="40% - Акцент1 2 2 2 3 2 2" xfId="8200"/>
    <cellStyle name="40% - Акцент1 2 2 2 3 3" xfId="8201"/>
    <cellStyle name="40% - Акцент1 2 2 2 4" xfId="8202"/>
    <cellStyle name="40% - Акцент1 2 2 2 4 2" xfId="8203"/>
    <cellStyle name="40% - Акцент1 2 2 2 5" xfId="8204"/>
    <cellStyle name="40% - Акцент1 2 2 3" xfId="8205"/>
    <cellStyle name="40% - Акцент1 2 2 3 2" xfId="8206"/>
    <cellStyle name="40% - Акцент1 2 2 3 2 2" xfId="8207"/>
    <cellStyle name="40% - Акцент1 2 2 3 2 2 2" xfId="8208"/>
    <cellStyle name="40% - Акцент1 2 2 3 2 3" xfId="8209"/>
    <cellStyle name="40% - Акцент1 2 2 3 3" xfId="8210"/>
    <cellStyle name="40% - Акцент1 2 2 3 3 2" xfId="8211"/>
    <cellStyle name="40% - Акцент1 2 2 3 4" xfId="8212"/>
    <cellStyle name="40% - Акцент1 2 2 4" xfId="8213"/>
    <cellStyle name="40% - Акцент1 2 2 4 2" xfId="8214"/>
    <cellStyle name="40% - Акцент1 2 2 4 2 2" xfId="8215"/>
    <cellStyle name="40% - Акцент1 2 2 4 3" xfId="8216"/>
    <cellStyle name="40% - Акцент1 2 2 5" xfId="8217"/>
    <cellStyle name="40% - Акцент1 2 2 5 2" xfId="8218"/>
    <cellStyle name="40% - Акцент1 2 2 6" xfId="8219"/>
    <cellStyle name="40% - Акцент1 2 3" xfId="8220"/>
    <cellStyle name="40% - Акцент1 2 4" xfId="8221"/>
    <cellStyle name="40% - Акцент1 2 4 2" xfId="8222"/>
    <cellStyle name="40% - Акцент1 2 4 2 2" xfId="8223"/>
    <cellStyle name="40% - Акцент1 2 4 2 2 2" xfId="8224"/>
    <cellStyle name="40% - Акцент1 2 4 2 2 2 2" xfId="8225"/>
    <cellStyle name="40% - Акцент1 2 4 2 2 3" xfId="8226"/>
    <cellStyle name="40% - Акцент1 2 4 2 3" xfId="8227"/>
    <cellStyle name="40% - Акцент1 2 4 2 3 2" xfId="8228"/>
    <cellStyle name="40% - Акцент1 2 4 2 4" xfId="8229"/>
    <cellStyle name="40% - Акцент1 2 4 3" xfId="8230"/>
    <cellStyle name="40% - Акцент1 2 4 3 2" xfId="8231"/>
    <cellStyle name="40% - Акцент1 2 4 3 2 2" xfId="8232"/>
    <cellStyle name="40% - Акцент1 2 4 3 3" xfId="8233"/>
    <cellStyle name="40% - Акцент1 2 4 4" xfId="8234"/>
    <cellStyle name="40% - Акцент1 2 4 4 2" xfId="8235"/>
    <cellStyle name="40% - Акцент1 2 4 5" xfId="8236"/>
    <cellStyle name="40% - Акцент1 2 5" xfId="8237"/>
    <cellStyle name="40% - Акцент1 2 6" xfId="8238"/>
    <cellStyle name="40% - Акцент1 2 7" xfId="8239"/>
    <cellStyle name="40% - Акцент1 2 8" xfId="8240"/>
    <cellStyle name="40% - Акцент1 20" xfId="8241"/>
    <cellStyle name="40% - Акцент1 20 2" xfId="8242"/>
    <cellStyle name="40% - Акцент1 20 2 2" xfId="8243"/>
    <cellStyle name="40% - Акцент1 20 2 2 2" xfId="8244"/>
    <cellStyle name="40% - Акцент1 20 2 3" xfId="8245"/>
    <cellStyle name="40% - Акцент1 20 3" xfId="8246"/>
    <cellStyle name="40% - Акцент1 20 3 2" xfId="8247"/>
    <cellStyle name="40% - Акцент1 20 4" xfId="8248"/>
    <cellStyle name="40% - Акцент1 21" xfId="8249"/>
    <cellStyle name="40% - Акцент1 21 2" xfId="8250"/>
    <cellStyle name="40% - Акцент1 21 2 2" xfId="8251"/>
    <cellStyle name="40% - Акцент1 21 2 2 2" xfId="8252"/>
    <cellStyle name="40% - Акцент1 21 2 3" xfId="8253"/>
    <cellStyle name="40% - Акцент1 21 3" xfId="8254"/>
    <cellStyle name="40% - Акцент1 21 3 2" xfId="8255"/>
    <cellStyle name="40% - Акцент1 21 4" xfId="8256"/>
    <cellStyle name="40% - Акцент1 22" xfId="8257"/>
    <cellStyle name="40% - Акцент1 22 2" xfId="8258"/>
    <cellStyle name="40% - Акцент1 22 2 2" xfId="8259"/>
    <cellStyle name="40% - Акцент1 22 2 2 2" xfId="8260"/>
    <cellStyle name="40% - Акцент1 22 2 3" xfId="8261"/>
    <cellStyle name="40% - Акцент1 22 3" xfId="8262"/>
    <cellStyle name="40% - Акцент1 22 3 2" xfId="8263"/>
    <cellStyle name="40% - Акцент1 22 4" xfId="8264"/>
    <cellStyle name="40% - Акцент1 23" xfId="8265"/>
    <cellStyle name="40% - Акцент1 23 2" xfId="8266"/>
    <cellStyle name="40% - Акцент1 23 2 2" xfId="8267"/>
    <cellStyle name="40% - Акцент1 23 2 2 2" xfId="8268"/>
    <cellStyle name="40% - Акцент1 23 2 3" xfId="8269"/>
    <cellStyle name="40% - Акцент1 23 3" xfId="8270"/>
    <cellStyle name="40% - Акцент1 23 3 2" xfId="8271"/>
    <cellStyle name="40% - Акцент1 23 4" xfId="8272"/>
    <cellStyle name="40% - Акцент1 24" xfId="8273"/>
    <cellStyle name="40% - Акцент1 24 2" xfId="8274"/>
    <cellStyle name="40% - Акцент1 24 2 2" xfId="8275"/>
    <cellStyle name="40% - Акцент1 24 2 2 2" xfId="8276"/>
    <cellStyle name="40% - Акцент1 24 2 3" xfId="8277"/>
    <cellStyle name="40% - Акцент1 24 3" xfId="8278"/>
    <cellStyle name="40% - Акцент1 24 3 2" xfId="8279"/>
    <cellStyle name="40% - Акцент1 24 4" xfId="8280"/>
    <cellStyle name="40% - Акцент1 25" xfId="8281"/>
    <cellStyle name="40% - Акцент1 25 2" xfId="8282"/>
    <cellStyle name="40% - Акцент1 25 2 2" xfId="8283"/>
    <cellStyle name="40% - Акцент1 25 2 2 2" xfId="8284"/>
    <cellStyle name="40% - Акцент1 25 2 3" xfId="8285"/>
    <cellStyle name="40% - Акцент1 25 3" xfId="8286"/>
    <cellStyle name="40% - Акцент1 25 3 2" xfId="8287"/>
    <cellStyle name="40% - Акцент1 25 4" xfId="8288"/>
    <cellStyle name="40% - Акцент1 26" xfId="8289"/>
    <cellStyle name="40% - Акцент1 26 2" xfId="8290"/>
    <cellStyle name="40% - Акцент1 26 2 2" xfId="8291"/>
    <cellStyle name="40% - Акцент1 26 2 2 2" xfId="8292"/>
    <cellStyle name="40% - Акцент1 26 2 3" xfId="8293"/>
    <cellStyle name="40% - Акцент1 26 3" xfId="8294"/>
    <cellStyle name="40% - Акцент1 26 3 2" xfId="8295"/>
    <cellStyle name="40% - Акцент1 26 4" xfId="8296"/>
    <cellStyle name="40% - Акцент1 27" xfId="8297"/>
    <cellStyle name="40% - Акцент1 27 2" xfId="8298"/>
    <cellStyle name="40% - Акцент1 27 2 2" xfId="8299"/>
    <cellStyle name="40% - Акцент1 27 2 2 2" xfId="8300"/>
    <cellStyle name="40% - Акцент1 27 2 3" xfId="8301"/>
    <cellStyle name="40% - Акцент1 27 3" xfId="8302"/>
    <cellStyle name="40% - Акцент1 27 3 2" xfId="8303"/>
    <cellStyle name="40% - Акцент1 27 4" xfId="8304"/>
    <cellStyle name="40% - Акцент1 28" xfId="8305"/>
    <cellStyle name="40% - Акцент1 28 2" xfId="8306"/>
    <cellStyle name="40% - Акцент1 28 2 2" xfId="8307"/>
    <cellStyle name="40% - Акцент1 28 3" xfId="8308"/>
    <cellStyle name="40% - Акцент1 29" xfId="8309"/>
    <cellStyle name="40% - Акцент1 29 2" xfId="8310"/>
    <cellStyle name="40% - Акцент1 29 2 2" xfId="8311"/>
    <cellStyle name="40% - Акцент1 29 3" xfId="8312"/>
    <cellStyle name="40% - Акцент1 3" xfId="8313"/>
    <cellStyle name="40% — акцент1 3" xfId="8314"/>
    <cellStyle name="40% - Акцент1 3 2" xfId="8315"/>
    <cellStyle name="40% - Акцент1 3 2 2" xfId="8316"/>
    <cellStyle name="40% - Акцент1 3 2 2 2" xfId="8317"/>
    <cellStyle name="40% - Акцент1 3 2 2 2 2" xfId="8318"/>
    <cellStyle name="40% - Акцент1 3 2 2 2 2 2" xfId="8319"/>
    <cellStyle name="40% - Акцент1 3 2 2 2 2 2 2" xfId="8320"/>
    <cellStyle name="40% - Акцент1 3 2 2 2 2 3" xfId="8321"/>
    <cellStyle name="40% - Акцент1 3 2 2 2 3" xfId="8322"/>
    <cellStyle name="40% - Акцент1 3 2 2 2 3 2" xfId="8323"/>
    <cellStyle name="40% - Акцент1 3 2 2 2 4" xfId="8324"/>
    <cellStyle name="40% - Акцент1 3 2 2 3" xfId="8325"/>
    <cellStyle name="40% - Акцент1 3 2 2 3 2" xfId="8326"/>
    <cellStyle name="40% - Акцент1 3 2 2 3 2 2" xfId="8327"/>
    <cellStyle name="40% - Акцент1 3 2 2 3 3" xfId="8328"/>
    <cellStyle name="40% - Акцент1 3 2 2 4" xfId="8329"/>
    <cellStyle name="40% - Акцент1 3 2 2 4 2" xfId="8330"/>
    <cellStyle name="40% - Акцент1 3 2 2 5" xfId="8331"/>
    <cellStyle name="40% - Акцент1 3 2 3" xfId="8332"/>
    <cellStyle name="40% - Акцент1 3 2 3 2" xfId="8333"/>
    <cellStyle name="40% - Акцент1 3 2 3 2 2" xfId="8334"/>
    <cellStyle name="40% - Акцент1 3 2 3 2 2 2" xfId="8335"/>
    <cellStyle name="40% - Акцент1 3 2 3 2 3" xfId="8336"/>
    <cellStyle name="40% - Акцент1 3 2 3 3" xfId="8337"/>
    <cellStyle name="40% - Акцент1 3 2 3 3 2" xfId="8338"/>
    <cellStyle name="40% - Акцент1 3 2 3 4" xfId="8339"/>
    <cellStyle name="40% - Акцент1 3 2 4" xfId="8340"/>
    <cellStyle name="40% - Акцент1 3 2 4 2" xfId="8341"/>
    <cellStyle name="40% - Акцент1 3 2 4 2 2" xfId="8342"/>
    <cellStyle name="40% - Акцент1 3 2 4 3" xfId="8343"/>
    <cellStyle name="40% - Акцент1 3 2 5" xfId="8344"/>
    <cellStyle name="40% - Акцент1 3 2 5 2" xfId="8345"/>
    <cellStyle name="40% - Акцент1 3 2 6" xfId="8346"/>
    <cellStyle name="40% - Акцент1 3 3" xfId="8347"/>
    <cellStyle name="40% - Акцент1 3 3 2" xfId="8348"/>
    <cellStyle name="40% - Акцент1 3 3 2 2" xfId="8349"/>
    <cellStyle name="40% - Акцент1 3 3 2 2 2" xfId="8350"/>
    <cellStyle name="40% - Акцент1 3 3 2 2 2 2" xfId="8351"/>
    <cellStyle name="40% - Акцент1 3 3 2 2 3" xfId="8352"/>
    <cellStyle name="40% - Акцент1 3 3 2 3" xfId="8353"/>
    <cellStyle name="40% - Акцент1 3 3 2 3 2" xfId="8354"/>
    <cellStyle name="40% - Акцент1 3 3 2 4" xfId="8355"/>
    <cellStyle name="40% - Акцент1 3 3 3" xfId="8356"/>
    <cellStyle name="40% - Акцент1 3 3 3 2" xfId="8357"/>
    <cellStyle name="40% - Акцент1 3 3 3 2 2" xfId="8358"/>
    <cellStyle name="40% - Акцент1 3 3 3 3" xfId="8359"/>
    <cellStyle name="40% - Акцент1 3 3 4" xfId="8360"/>
    <cellStyle name="40% - Акцент1 3 3 4 2" xfId="8361"/>
    <cellStyle name="40% - Акцент1 3 3 5" xfId="8362"/>
    <cellStyle name="40% - Акцент1 3 4" xfId="8363"/>
    <cellStyle name="40% - Акцент1 3 4 2" xfId="8364"/>
    <cellStyle name="40% - Акцент1 3 4 2 2" xfId="8365"/>
    <cellStyle name="40% - Акцент1 3 4 2 2 2" xfId="8366"/>
    <cellStyle name="40% - Акцент1 3 4 2 3" xfId="8367"/>
    <cellStyle name="40% - Акцент1 3 4 3" xfId="8368"/>
    <cellStyle name="40% - Акцент1 3 4 3 2" xfId="8369"/>
    <cellStyle name="40% - Акцент1 3 4 4" xfId="8370"/>
    <cellStyle name="40% - Акцент1 3 5" xfId="8371"/>
    <cellStyle name="40% - Акцент1 3 5 2" xfId="8372"/>
    <cellStyle name="40% - Акцент1 3 5 2 2" xfId="8373"/>
    <cellStyle name="40% - Акцент1 3 5 3" xfId="8374"/>
    <cellStyle name="40% - Акцент1 3 6" xfId="8375"/>
    <cellStyle name="40% - Акцент1 3 6 2" xfId="8376"/>
    <cellStyle name="40% - Акцент1 3 7" xfId="8377"/>
    <cellStyle name="40% - Акцент1 30" xfId="8378"/>
    <cellStyle name="40% - Акцент1 30 2" xfId="8379"/>
    <cellStyle name="40% - Акцент1 30 2 2" xfId="8380"/>
    <cellStyle name="40% - Акцент1 30 3" xfId="8381"/>
    <cellStyle name="40% - Акцент1 31" xfId="8382"/>
    <cellStyle name="40% - Акцент1 31 2" xfId="8383"/>
    <cellStyle name="40% - Акцент1 31 2 2" xfId="8384"/>
    <cellStyle name="40% - Акцент1 31 3" xfId="8385"/>
    <cellStyle name="40% - Акцент1 32" xfId="8386"/>
    <cellStyle name="40% - Акцент1 32 2" xfId="8387"/>
    <cellStyle name="40% - Акцент1 32 2 2" xfId="8388"/>
    <cellStyle name="40% - Акцент1 32 3" xfId="8389"/>
    <cellStyle name="40% - Акцент1 33" xfId="8390"/>
    <cellStyle name="40% - Акцент1 33 2" xfId="8391"/>
    <cellStyle name="40% - Акцент1 33 2 2" xfId="8392"/>
    <cellStyle name="40% - Акцент1 33 3" xfId="8393"/>
    <cellStyle name="40% - Акцент1 34" xfId="8394"/>
    <cellStyle name="40% - Акцент1 34 2" xfId="8395"/>
    <cellStyle name="40% - Акцент1 34 2 2" xfId="8396"/>
    <cellStyle name="40% - Акцент1 34 3" xfId="8397"/>
    <cellStyle name="40% - Акцент1 35" xfId="8398"/>
    <cellStyle name="40% - Акцент1 35 2" xfId="8399"/>
    <cellStyle name="40% - Акцент1 35 2 2" xfId="8400"/>
    <cellStyle name="40% - Акцент1 35 3" xfId="8401"/>
    <cellStyle name="40% - Акцент1 36" xfId="8402"/>
    <cellStyle name="40% - Акцент1 36 2" xfId="8403"/>
    <cellStyle name="40% - Акцент1 36 2 2" xfId="8404"/>
    <cellStyle name="40% - Акцент1 36 3" xfId="8405"/>
    <cellStyle name="40% - Акцент1 37" xfId="8406"/>
    <cellStyle name="40% - Акцент1 37 2" xfId="8407"/>
    <cellStyle name="40% - Акцент1 37 2 2" xfId="8408"/>
    <cellStyle name="40% - Акцент1 37 3" xfId="8409"/>
    <cellStyle name="40% - Акцент1 38" xfId="8410"/>
    <cellStyle name="40% - Акцент1 38 2" xfId="8411"/>
    <cellStyle name="40% - Акцент1 38 2 2" xfId="8412"/>
    <cellStyle name="40% - Акцент1 38 3" xfId="8413"/>
    <cellStyle name="40% - Акцент1 39" xfId="8414"/>
    <cellStyle name="40% - Акцент1 39 2" xfId="8415"/>
    <cellStyle name="40% - Акцент1 39 2 2" xfId="8416"/>
    <cellStyle name="40% - Акцент1 39 3" xfId="8417"/>
    <cellStyle name="40% - Акцент1 4" xfId="8418"/>
    <cellStyle name="40% — акцент1 4" xfId="8419"/>
    <cellStyle name="40% - Акцент1 40" xfId="8420"/>
    <cellStyle name="40% - Акцент1 40 2" xfId="8421"/>
    <cellStyle name="40% - Акцент1 40 2 2" xfId="8422"/>
    <cellStyle name="40% - Акцент1 40 3" xfId="8423"/>
    <cellStyle name="40% - Акцент1 41" xfId="8424"/>
    <cellStyle name="40% - Акцент1 41 2" xfId="8425"/>
    <cellStyle name="40% - Акцент1 41 2 2" xfId="8426"/>
    <cellStyle name="40% - Акцент1 41 3" xfId="8427"/>
    <cellStyle name="40% - Акцент1 42" xfId="8428"/>
    <cellStyle name="40% - Акцент1 42 2" xfId="8429"/>
    <cellStyle name="40% - Акцент1 42 2 2" xfId="8430"/>
    <cellStyle name="40% - Акцент1 42 3" xfId="8431"/>
    <cellStyle name="40% - Акцент1 43" xfId="8432"/>
    <cellStyle name="40% - Акцент1 43 2" xfId="8433"/>
    <cellStyle name="40% - Акцент1 43 2 2" xfId="8434"/>
    <cellStyle name="40% - Акцент1 43 3" xfId="8435"/>
    <cellStyle name="40% - Акцент1 44" xfId="8436"/>
    <cellStyle name="40% - Акцент1 44 2" xfId="8437"/>
    <cellStyle name="40% - Акцент1 44 2 2" xfId="8438"/>
    <cellStyle name="40% - Акцент1 44 3" xfId="8439"/>
    <cellStyle name="40% - Акцент1 45" xfId="8440"/>
    <cellStyle name="40% - Акцент1 45 2" xfId="8441"/>
    <cellStyle name="40% - Акцент1 45 2 2" xfId="8442"/>
    <cellStyle name="40% - Акцент1 45 3" xfId="8443"/>
    <cellStyle name="40% - Акцент1 46" xfId="8444"/>
    <cellStyle name="40% - Акцент1 46 2" xfId="8445"/>
    <cellStyle name="40% - Акцент1 46 2 2" xfId="8446"/>
    <cellStyle name="40% - Акцент1 46 3" xfId="8447"/>
    <cellStyle name="40% - Акцент1 47" xfId="8448"/>
    <cellStyle name="40% - Акцент1 47 2" xfId="8449"/>
    <cellStyle name="40% - Акцент1 47 2 2" xfId="8450"/>
    <cellStyle name="40% - Акцент1 47 3" xfId="8451"/>
    <cellStyle name="40% - Акцент1 48" xfId="8452"/>
    <cellStyle name="40% - Акцент1 48 2" xfId="8453"/>
    <cellStyle name="40% - Акцент1 48 2 2" xfId="8454"/>
    <cellStyle name="40% - Акцент1 48 3" xfId="8455"/>
    <cellStyle name="40% - Акцент1 49" xfId="8456"/>
    <cellStyle name="40% - Акцент1 49 2" xfId="8457"/>
    <cellStyle name="40% - Акцент1 49 2 2" xfId="8458"/>
    <cellStyle name="40% - Акцент1 49 3" xfId="8459"/>
    <cellStyle name="40% - Акцент1 5" xfId="8460"/>
    <cellStyle name="40% — акцент1 5" xfId="8461"/>
    <cellStyle name="40% - Акцент1 5 2" xfId="8462"/>
    <cellStyle name="40% - Акцент1 5 2 2" xfId="8463"/>
    <cellStyle name="40% - Акцент1 5 2 2 2" xfId="8464"/>
    <cellStyle name="40% - Акцент1 5 2 2 2 2" xfId="8465"/>
    <cellStyle name="40% - Акцент1 5 2 2 2 2 2" xfId="8466"/>
    <cellStyle name="40% - Акцент1 5 2 2 2 2 2 2" xfId="8467"/>
    <cellStyle name="40% - Акцент1 5 2 2 2 2 3" xfId="8468"/>
    <cellStyle name="40% - Акцент1 5 2 2 2 3" xfId="8469"/>
    <cellStyle name="40% - Акцент1 5 2 2 2 3 2" xfId="8470"/>
    <cellStyle name="40% - Акцент1 5 2 2 2 4" xfId="8471"/>
    <cellStyle name="40% - Акцент1 5 2 2 3" xfId="8472"/>
    <cellStyle name="40% - Акцент1 5 2 2 3 2" xfId="8473"/>
    <cellStyle name="40% - Акцент1 5 2 2 3 2 2" xfId="8474"/>
    <cellStyle name="40% - Акцент1 5 2 2 3 3" xfId="8475"/>
    <cellStyle name="40% - Акцент1 5 2 2 4" xfId="8476"/>
    <cellStyle name="40% - Акцент1 5 2 2 4 2" xfId="8477"/>
    <cellStyle name="40% - Акцент1 5 2 2 5" xfId="8478"/>
    <cellStyle name="40% - Акцент1 5 2 3" xfId="8479"/>
    <cellStyle name="40% - Акцент1 5 2 3 2" xfId="8480"/>
    <cellStyle name="40% - Акцент1 5 2 3 2 2" xfId="8481"/>
    <cellStyle name="40% - Акцент1 5 2 3 2 2 2" xfId="8482"/>
    <cellStyle name="40% - Акцент1 5 2 3 2 3" xfId="8483"/>
    <cellStyle name="40% - Акцент1 5 2 3 3" xfId="8484"/>
    <cellStyle name="40% - Акцент1 5 2 3 3 2" xfId="8485"/>
    <cellStyle name="40% - Акцент1 5 2 3 4" xfId="8486"/>
    <cellStyle name="40% - Акцент1 5 2 4" xfId="8487"/>
    <cellStyle name="40% - Акцент1 5 2 4 2" xfId="8488"/>
    <cellStyle name="40% - Акцент1 5 2 4 2 2" xfId="8489"/>
    <cellStyle name="40% - Акцент1 5 2 4 3" xfId="8490"/>
    <cellStyle name="40% - Акцент1 5 2 5" xfId="8491"/>
    <cellStyle name="40% - Акцент1 5 2 5 2" xfId="8492"/>
    <cellStyle name="40% - Акцент1 5 2 6" xfId="8493"/>
    <cellStyle name="40% - Акцент1 5 3" xfId="8494"/>
    <cellStyle name="40% - Акцент1 5 3 2" xfId="8495"/>
    <cellStyle name="40% - Акцент1 5 3 2 2" xfId="8496"/>
    <cellStyle name="40% - Акцент1 5 3 2 2 2" xfId="8497"/>
    <cellStyle name="40% - Акцент1 5 3 2 2 2 2" xfId="8498"/>
    <cellStyle name="40% - Акцент1 5 3 2 2 3" xfId="8499"/>
    <cellStyle name="40% - Акцент1 5 3 2 3" xfId="8500"/>
    <cellStyle name="40% - Акцент1 5 3 2 3 2" xfId="8501"/>
    <cellStyle name="40% - Акцент1 5 3 2 4" xfId="8502"/>
    <cellStyle name="40% - Акцент1 5 3 3" xfId="8503"/>
    <cellStyle name="40% - Акцент1 5 3 3 2" xfId="8504"/>
    <cellStyle name="40% - Акцент1 5 3 3 2 2" xfId="8505"/>
    <cellStyle name="40% - Акцент1 5 3 3 3" xfId="8506"/>
    <cellStyle name="40% - Акцент1 5 3 4" xfId="8507"/>
    <cellStyle name="40% - Акцент1 5 3 4 2" xfId="8508"/>
    <cellStyle name="40% - Акцент1 5 3 5" xfId="8509"/>
    <cellStyle name="40% - Акцент1 5 4" xfId="8510"/>
    <cellStyle name="40% - Акцент1 5 4 2" xfId="8511"/>
    <cellStyle name="40% - Акцент1 5 4 2 2" xfId="8512"/>
    <cellStyle name="40% - Акцент1 5 4 2 2 2" xfId="8513"/>
    <cellStyle name="40% - Акцент1 5 4 2 3" xfId="8514"/>
    <cellStyle name="40% - Акцент1 5 4 3" xfId="8515"/>
    <cellStyle name="40% - Акцент1 5 4 3 2" xfId="8516"/>
    <cellStyle name="40% - Акцент1 5 4 4" xfId="8517"/>
    <cellStyle name="40% - Акцент1 5 5" xfId="8518"/>
    <cellStyle name="40% - Акцент1 5 5 2" xfId="8519"/>
    <cellStyle name="40% - Акцент1 5 5 2 2" xfId="8520"/>
    <cellStyle name="40% - Акцент1 5 5 3" xfId="8521"/>
    <cellStyle name="40% - Акцент1 5 6" xfId="8522"/>
    <cellStyle name="40% - Акцент1 5 6 2" xfId="8523"/>
    <cellStyle name="40% - Акцент1 5 7" xfId="8524"/>
    <cellStyle name="40% - Акцент1 50" xfId="8525"/>
    <cellStyle name="40% - Акцент1 50 2" xfId="8526"/>
    <cellStyle name="40% - Акцент1 50 2 2" xfId="8527"/>
    <cellStyle name="40% - Акцент1 50 3" xfId="8528"/>
    <cellStyle name="40% - Акцент1 51" xfId="8529"/>
    <cellStyle name="40% - Акцент1 51 2" xfId="8530"/>
    <cellStyle name="40% - Акцент1 51 2 2" xfId="8531"/>
    <cellStyle name="40% - Акцент1 51 3" xfId="8532"/>
    <cellStyle name="40% - Акцент1 52" xfId="8533"/>
    <cellStyle name="40% - Акцент1 52 2" xfId="8534"/>
    <cellStyle name="40% - Акцент1 52 2 2" xfId="8535"/>
    <cellStyle name="40% - Акцент1 52 3" xfId="8536"/>
    <cellStyle name="40% - Акцент1 53" xfId="8537"/>
    <cellStyle name="40% - Акцент1 53 2" xfId="8538"/>
    <cellStyle name="40% - Акцент1 53 2 2" xfId="8539"/>
    <cellStyle name="40% - Акцент1 53 3" xfId="8540"/>
    <cellStyle name="40% - Акцент1 54" xfId="8541"/>
    <cellStyle name="40% - Акцент1 54 2" xfId="8542"/>
    <cellStyle name="40% - Акцент1 54 2 2" xfId="8543"/>
    <cellStyle name="40% - Акцент1 54 3" xfId="8544"/>
    <cellStyle name="40% - Акцент1 55" xfId="8545"/>
    <cellStyle name="40% - Акцент1 55 2" xfId="8546"/>
    <cellStyle name="40% - Акцент1 55 2 2" xfId="8547"/>
    <cellStyle name="40% - Акцент1 55 3" xfId="8548"/>
    <cellStyle name="40% - Акцент1 56" xfId="8549"/>
    <cellStyle name="40% - Акцент1 56 2" xfId="8550"/>
    <cellStyle name="40% - Акцент1 56 2 2" xfId="8551"/>
    <cellStyle name="40% - Акцент1 56 3" xfId="8552"/>
    <cellStyle name="40% - Акцент1 57" xfId="8553"/>
    <cellStyle name="40% - Акцент1 57 2" xfId="8554"/>
    <cellStyle name="40% - Акцент1 57 2 2" xfId="8555"/>
    <cellStyle name="40% - Акцент1 57 3" xfId="8556"/>
    <cellStyle name="40% - Акцент1 58" xfId="8557"/>
    <cellStyle name="40% - Акцент1 58 2" xfId="8558"/>
    <cellStyle name="40% - Акцент1 58 2 2" xfId="8559"/>
    <cellStyle name="40% - Акцент1 58 3" xfId="8560"/>
    <cellStyle name="40% - Акцент1 59" xfId="8561"/>
    <cellStyle name="40% - Акцент1 59 2" xfId="8562"/>
    <cellStyle name="40% - Акцент1 59 2 2" xfId="8563"/>
    <cellStyle name="40% - Акцент1 59 3" xfId="8564"/>
    <cellStyle name="40% - Акцент1 6" xfId="8565"/>
    <cellStyle name="40% — акцент1 6" xfId="8566"/>
    <cellStyle name="40% - Акцент1 6 2" xfId="8567"/>
    <cellStyle name="40% - Акцент1 6 2 2" xfId="8568"/>
    <cellStyle name="40% - Акцент1 6 2 2 2" xfId="8569"/>
    <cellStyle name="40% - Акцент1 6 2 2 2 2" xfId="8570"/>
    <cellStyle name="40% - Акцент1 6 2 2 2 2 2" xfId="8571"/>
    <cellStyle name="40% - Акцент1 6 2 2 2 2 2 2" xfId="8572"/>
    <cellStyle name="40% - Акцент1 6 2 2 2 2 3" xfId="8573"/>
    <cellStyle name="40% - Акцент1 6 2 2 2 3" xfId="8574"/>
    <cellStyle name="40% - Акцент1 6 2 2 2 3 2" xfId="8575"/>
    <cellStyle name="40% - Акцент1 6 2 2 2 4" xfId="8576"/>
    <cellStyle name="40% - Акцент1 6 2 2 3" xfId="8577"/>
    <cellStyle name="40% - Акцент1 6 2 2 3 2" xfId="8578"/>
    <cellStyle name="40% - Акцент1 6 2 2 3 2 2" xfId="8579"/>
    <cellStyle name="40% - Акцент1 6 2 2 3 3" xfId="8580"/>
    <cellStyle name="40% - Акцент1 6 2 2 4" xfId="8581"/>
    <cellStyle name="40% - Акцент1 6 2 2 4 2" xfId="8582"/>
    <cellStyle name="40% - Акцент1 6 2 2 5" xfId="8583"/>
    <cellStyle name="40% - Акцент1 6 2 3" xfId="8584"/>
    <cellStyle name="40% - Акцент1 6 2 3 2" xfId="8585"/>
    <cellStyle name="40% - Акцент1 6 2 3 2 2" xfId="8586"/>
    <cellStyle name="40% - Акцент1 6 2 3 2 2 2" xfId="8587"/>
    <cellStyle name="40% - Акцент1 6 2 3 2 3" xfId="8588"/>
    <cellStyle name="40% - Акцент1 6 2 3 3" xfId="8589"/>
    <cellStyle name="40% - Акцент1 6 2 3 3 2" xfId="8590"/>
    <cellStyle name="40% - Акцент1 6 2 3 4" xfId="8591"/>
    <cellStyle name="40% - Акцент1 6 2 4" xfId="8592"/>
    <cellStyle name="40% - Акцент1 6 2 4 2" xfId="8593"/>
    <cellStyle name="40% - Акцент1 6 2 4 2 2" xfId="8594"/>
    <cellStyle name="40% - Акцент1 6 2 4 3" xfId="8595"/>
    <cellStyle name="40% - Акцент1 6 2 5" xfId="8596"/>
    <cellStyle name="40% - Акцент1 6 2 5 2" xfId="8597"/>
    <cellStyle name="40% - Акцент1 6 2 6" xfId="8598"/>
    <cellStyle name="40% - Акцент1 6 3" xfId="8599"/>
    <cellStyle name="40% - Акцент1 6 3 2" xfId="8600"/>
    <cellStyle name="40% - Акцент1 6 3 2 2" xfId="8601"/>
    <cellStyle name="40% - Акцент1 6 3 2 2 2" xfId="8602"/>
    <cellStyle name="40% - Акцент1 6 3 2 2 2 2" xfId="8603"/>
    <cellStyle name="40% - Акцент1 6 3 2 2 3" xfId="8604"/>
    <cellStyle name="40% - Акцент1 6 3 2 3" xfId="8605"/>
    <cellStyle name="40% - Акцент1 6 3 2 3 2" xfId="8606"/>
    <cellStyle name="40% - Акцент1 6 3 2 4" xfId="8607"/>
    <cellStyle name="40% - Акцент1 6 3 3" xfId="8608"/>
    <cellStyle name="40% - Акцент1 6 3 3 2" xfId="8609"/>
    <cellStyle name="40% - Акцент1 6 3 3 2 2" xfId="8610"/>
    <cellStyle name="40% - Акцент1 6 3 3 3" xfId="8611"/>
    <cellStyle name="40% - Акцент1 6 3 4" xfId="8612"/>
    <cellStyle name="40% - Акцент1 6 3 4 2" xfId="8613"/>
    <cellStyle name="40% - Акцент1 6 3 5" xfId="8614"/>
    <cellStyle name="40% - Акцент1 6 4" xfId="8615"/>
    <cellStyle name="40% - Акцент1 6 4 2" xfId="8616"/>
    <cellStyle name="40% - Акцент1 6 4 2 2" xfId="8617"/>
    <cellStyle name="40% - Акцент1 6 4 2 2 2" xfId="8618"/>
    <cellStyle name="40% - Акцент1 6 4 2 3" xfId="8619"/>
    <cellStyle name="40% - Акцент1 6 4 3" xfId="8620"/>
    <cellStyle name="40% - Акцент1 6 4 3 2" xfId="8621"/>
    <cellStyle name="40% - Акцент1 6 4 4" xfId="8622"/>
    <cellStyle name="40% - Акцент1 6 5" xfId="8623"/>
    <cellStyle name="40% - Акцент1 6 5 2" xfId="8624"/>
    <cellStyle name="40% - Акцент1 6 5 2 2" xfId="8625"/>
    <cellStyle name="40% - Акцент1 6 5 3" xfId="8626"/>
    <cellStyle name="40% - Акцент1 6 6" xfId="8627"/>
    <cellStyle name="40% - Акцент1 6 6 2" xfId="8628"/>
    <cellStyle name="40% - Акцент1 6 7" xfId="8629"/>
    <cellStyle name="40% - Акцент1 60" xfId="8630"/>
    <cellStyle name="40% - Акцент1 60 2" xfId="8631"/>
    <cellStyle name="40% - Акцент1 60 2 2" xfId="8632"/>
    <cellStyle name="40% - Акцент1 60 3" xfId="8633"/>
    <cellStyle name="40% - Акцент1 61" xfId="8634"/>
    <cellStyle name="40% - Акцент1 61 2" xfId="8635"/>
    <cellStyle name="40% - Акцент1 61 2 2" xfId="8636"/>
    <cellStyle name="40% - Акцент1 61 3" xfId="8637"/>
    <cellStyle name="40% - Акцент1 62" xfId="8638"/>
    <cellStyle name="40% - Акцент1 62 2" xfId="8639"/>
    <cellStyle name="40% - Акцент1 62 2 2" xfId="8640"/>
    <cellStyle name="40% - Акцент1 62 3" xfId="8641"/>
    <cellStyle name="40% - Акцент1 63" xfId="8642"/>
    <cellStyle name="40% - Акцент1 63 2" xfId="8643"/>
    <cellStyle name="40% - Акцент1 63 2 2" xfId="8644"/>
    <cellStyle name="40% - Акцент1 63 3" xfId="8645"/>
    <cellStyle name="40% - Акцент1 64" xfId="8646"/>
    <cellStyle name="40% - Акцент1 64 2" xfId="8647"/>
    <cellStyle name="40% - Акцент1 64 2 2" xfId="8648"/>
    <cellStyle name="40% - Акцент1 64 3" xfId="8649"/>
    <cellStyle name="40% - Акцент1 65" xfId="8650"/>
    <cellStyle name="40% - Акцент1 65 2" xfId="8651"/>
    <cellStyle name="40% - Акцент1 65 2 2" xfId="8652"/>
    <cellStyle name="40% - Акцент1 65 3" xfId="8653"/>
    <cellStyle name="40% - Акцент1 66" xfId="8654"/>
    <cellStyle name="40% - Акцент1 66 2" xfId="8655"/>
    <cellStyle name="40% - Акцент1 66 2 2" xfId="8656"/>
    <cellStyle name="40% - Акцент1 66 3" xfId="8657"/>
    <cellStyle name="40% - Акцент1 67" xfId="8658"/>
    <cellStyle name="40% - Акцент1 67 2" xfId="8659"/>
    <cellStyle name="40% - Акцент1 67 2 2" xfId="8660"/>
    <cellStyle name="40% - Акцент1 67 3" xfId="8661"/>
    <cellStyle name="40% - Акцент1 68" xfId="8662"/>
    <cellStyle name="40% - Акцент1 68 2" xfId="8663"/>
    <cellStyle name="40% - Акцент1 68 2 2" xfId="8664"/>
    <cellStyle name="40% - Акцент1 68 3" xfId="8665"/>
    <cellStyle name="40% - Акцент1 69" xfId="8666"/>
    <cellStyle name="40% - Акцент1 69 2" xfId="8667"/>
    <cellStyle name="40% - Акцент1 69 2 2" xfId="8668"/>
    <cellStyle name="40% - Акцент1 69 3" xfId="8669"/>
    <cellStyle name="40% - Акцент1 7" xfId="8670"/>
    <cellStyle name="40% - Акцент1 7 2" xfId="8671"/>
    <cellStyle name="40% - Акцент1 7 2 2" xfId="8672"/>
    <cellStyle name="40% - Акцент1 7 2 2 2" xfId="8673"/>
    <cellStyle name="40% - Акцент1 7 2 2 2 2" xfId="8674"/>
    <cellStyle name="40% - Акцент1 7 2 2 2 2 2" xfId="8675"/>
    <cellStyle name="40% - Акцент1 7 2 2 2 2 2 2" xfId="8676"/>
    <cellStyle name="40% - Акцент1 7 2 2 2 2 3" xfId="8677"/>
    <cellStyle name="40% - Акцент1 7 2 2 2 3" xfId="8678"/>
    <cellStyle name="40% - Акцент1 7 2 2 2 3 2" xfId="8679"/>
    <cellStyle name="40% - Акцент1 7 2 2 2 4" xfId="8680"/>
    <cellStyle name="40% - Акцент1 7 2 2 3" xfId="8681"/>
    <cellStyle name="40% - Акцент1 7 2 2 3 2" xfId="8682"/>
    <cellStyle name="40% - Акцент1 7 2 2 3 2 2" xfId="8683"/>
    <cellStyle name="40% - Акцент1 7 2 2 3 3" xfId="8684"/>
    <cellStyle name="40% - Акцент1 7 2 2 4" xfId="8685"/>
    <cellStyle name="40% - Акцент1 7 2 2 4 2" xfId="8686"/>
    <cellStyle name="40% - Акцент1 7 2 2 5" xfId="8687"/>
    <cellStyle name="40% - Акцент1 7 2 3" xfId="8688"/>
    <cellStyle name="40% - Акцент1 7 2 3 2" xfId="8689"/>
    <cellStyle name="40% - Акцент1 7 2 3 2 2" xfId="8690"/>
    <cellStyle name="40% - Акцент1 7 2 3 2 2 2" xfId="8691"/>
    <cellStyle name="40% - Акцент1 7 2 3 2 3" xfId="8692"/>
    <cellStyle name="40% - Акцент1 7 2 3 3" xfId="8693"/>
    <cellStyle name="40% - Акцент1 7 2 3 3 2" xfId="8694"/>
    <cellStyle name="40% - Акцент1 7 2 3 4" xfId="8695"/>
    <cellStyle name="40% - Акцент1 7 2 4" xfId="8696"/>
    <cellStyle name="40% - Акцент1 7 2 4 2" xfId="8697"/>
    <cellStyle name="40% - Акцент1 7 2 4 2 2" xfId="8698"/>
    <cellStyle name="40% - Акцент1 7 2 4 3" xfId="8699"/>
    <cellStyle name="40% - Акцент1 7 2 5" xfId="8700"/>
    <cellStyle name="40% - Акцент1 7 2 5 2" xfId="8701"/>
    <cellStyle name="40% - Акцент1 7 2 6" xfId="8702"/>
    <cellStyle name="40% - Акцент1 7 3" xfId="8703"/>
    <cellStyle name="40% - Акцент1 7 3 2" xfId="8704"/>
    <cellStyle name="40% - Акцент1 7 3 2 2" xfId="8705"/>
    <cellStyle name="40% - Акцент1 7 3 2 2 2" xfId="8706"/>
    <cellStyle name="40% - Акцент1 7 3 2 2 2 2" xfId="8707"/>
    <cellStyle name="40% - Акцент1 7 3 2 2 3" xfId="8708"/>
    <cellStyle name="40% - Акцент1 7 3 2 3" xfId="8709"/>
    <cellStyle name="40% - Акцент1 7 3 2 3 2" xfId="8710"/>
    <cellStyle name="40% - Акцент1 7 3 2 4" xfId="8711"/>
    <cellStyle name="40% - Акцент1 7 3 3" xfId="8712"/>
    <cellStyle name="40% - Акцент1 7 3 3 2" xfId="8713"/>
    <cellStyle name="40% - Акцент1 7 3 3 2 2" xfId="8714"/>
    <cellStyle name="40% - Акцент1 7 3 3 3" xfId="8715"/>
    <cellStyle name="40% - Акцент1 7 3 4" xfId="8716"/>
    <cellStyle name="40% - Акцент1 7 3 4 2" xfId="8717"/>
    <cellStyle name="40% - Акцент1 7 3 5" xfId="8718"/>
    <cellStyle name="40% - Акцент1 7 4" xfId="8719"/>
    <cellStyle name="40% - Акцент1 7 4 2" xfId="8720"/>
    <cellStyle name="40% - Акцент1 7 4 2 2" xfId="8721"/>
    <cellStyle name="40% - Акцент1 7 4 2 2 2" xfId="8722"/>
    <cellStyle name="40% - Акцент1 7 4 2 3" xfId="8723"/>
    <cellStyle name="40% - Акцент1 7 4 3" xfId="8724"/>
    <cellStyle name="40% - Акцент1 7 4 3 2" xfId="8725"/>
    <cellStyle name="40% - Акцент1 7 4 4" xfId="8726"/>
    <cellStyle name="40% - Акцент1 7 5" xfId="8727"/>
    <cellStyle name="40% - Акцент1 7 5 2" xfId="8728"/>
    <cellStyle name="40% - Акцент1 7 5 2 2" xfId="8729"/>
    <cellStyle name="40% - Акцент1 7 5 3" xfId="8730"/>
    <cellStyle name="40% - Акцент1 7 6" xfId="8731"/>
    <cellStyle name="40% - Акцент1 7 6 2" xfId="8732"/>
    <cellStyle name="40% - Акцент1 7 7" xfId="8733"/>
    <cellStyle name="40% - Акцент1 70" xfId="8734"/>
    <cellStyle name="40% - Акцент1 70 2" xfId="8735"/>
    <cellStyle name="40% - Акцент1 70 2 2" xfId="8736"/>
    <cellStyle name="40% - Акцент1 70 3" xfId="8737"/>
    <cellStyle name="40% - Акцент1 71" xfId="8738"/>
    <cellStyle name="40% - Акцент1 71 2" xfId="8739"/>
    <cellStyle name="40% - Акцент1 71 2 2" xfId="8740"/>
    <cellStyle name="40% - Акцент1 71 3" xfId="8741"/>
    <cellStyle name="40% - Акцент1 72" xfId="8742"/>
    <cellStyle name="40% - Акцент1 72 2" xfId="8743"/>
    <cellStyle name="40% - Акцент1 72 2 2" xfId="8744"/>
    <cellStyle name="40% - Акцент1 72 3" xfId="8745"/>
    <cellStyle name="40% - Акцент1 73" xfId="8746"/>
    <cellStyle name="40% - Акцент1 73 2" xfId="8747"/>
    <cellStyle name="40% - Акцент1 73 2 2" xfId="8748"/>
    <cellStyle name="40% - Акцент1 73 3" xfId="8749"/>
    <cellStyle name="40% - Акцент1 74" xfId="8750"/>
    <cellStyle name="40% - Акцент1 74 2" xfId="8751"/>
    <cellStyle name="40% - Акцент1 74 2 2" xfId="8752"/>
    <cellStyle name="40% - Акцент1 74 3" xfId="8753"/>
    <cellStyle name="40% - Акцент1 75" xfId="8754"/>
    <cellStyle name="40% - Акцент1 75 2" xfId="8755"/>
    <cellStyle name="40% - Акцент1 75 2 2" xfId="8756"/>
    <cellStyle name="40% - Акцент1 75 3" xfId="8757"/>
    <cellStyle name="40% - Акцент1 76" xfId="8758"/>
    <cellStyle name="40% - Акцент1 76 2" xfId="8759"/>
    <cellStyle name="40% - Акцент1 76 2 2" xfId="8760"/>
    <cellStyle name="40% - Акцент1 76 3" xfId="8761"/>
    <cellStyle name="40% - Акцент1 77" xfId="8762"/>
    <cellStyle name="40% - Акцент1 77 2" xfId="8763"/>
    <cellStyle name="40% - Акцент1 77 2 2" xfId="8764"/>
    <cellStyle name="40% - Акцент1 77 3" xfId="8765"/>
    <cellStyle name="40% - Акцент1 78" xfId="8766"/>
    <cellStyle name="40% - Акцент1 78 2" xfId="8767"/>
    <cellStyle name="40% - Акцент1 78 2 2" xfId="8768"/>
    <cellStyle name="40% - Акцент1 78 3" xfId="8769"/>
    <cellStyle name="40% - Акцент1 79" xfId="8770"/>
    <cellStyle name="40% - Акцент1 79 2" xfId="8771"/>
    <cellStyle name="40% - Акцент1 79 2 2" xfId="8772"/>
    <cellStyle name="40% - Акцент1 79 3" xfId="8773"/>
    <cellStyle name="40% - Акцент1 8" xfId="8774"/>
    <cellStyle name="40% - Акцент1 8 2" xfId="8775"/>
    <cellStyle name="40% - Акцент1 8 2 2" xfId="8776"/>
    <cellStyle name="40% - Акцент1 8 2 2 2" xfId="8777"/>
    <cellStyle name="40% - Акцент1 8 2 2 2 2" xfId="8778"/>
    <cellStyle name="40% - Акцент1 8 2 2 2 2 2" xfId="8779"/>
    <cellStyle name="40% - Акцент1 8 2 2 2 2 2 2" xfId="8780"/>
    <cellStyle name="40% - Акцент1 8 2 2 2 2 3" xfId="8781"/>
    <cellStyle name="40% - Акцент1 8 2 2 2 3" xfId="8782"/>
    <cellStyle name="40% - Акцент1 8 2 2 2 3 2" xfId="8783"/>
    <cellStyle name="40% - Акцент1 8 2 2 2 4" xfId="8784"/>
    <cellStyle name="40% - Акцент1 8 2 2 3" xfId="8785"/>
    <cellStyle name="40% - Акцент1 8 2 2 3 2" xfId="8786"/>
    <cellStyle name="40% - Акцент1 8 2 2 3 2 2" xfId="8787"/>
    <cellStyle name="40% - Акцент1 8 2 2 3 3" xfId="8788"/>
    <cellStyle name="40% - Акцент1 8 2 2 4" xfId="8789"/>
    <cellStyle name="40% - Акцент1 8 2 2 4 2" xfId="8790"/>
    <cellStyle name="40% - Акцент1 8 2 2 5" xfId="8791"/>
    <cellStyle name="40% - Акцент1 8 2 3" xfId="8792"/>
    <cellStyle name="40% - Акцент1 8 2 3 2" xfId="8793"/>
    <cellStyle name="40% - Акцент1 8 2 3 2 2" xfId="8794"/>
    <cellStyle name="40% - Акцент1 8 2 3 2 2 2" xfId="8795"/>
    <cellStyle name="40% - Акцент1 8 2 3 2 3" xfId="8796"/>
    <cellStyle name="40% - Акцент1 8 2 3 3" xfId="8797"/>
    <cellStyle name="40% - Акцент1 8 2 3 3 2" xfId="8798"/>
    <cellStyle name="40% - Акцент1 8 2 3 4" xfId="8799"/>
    <cellStyle name="40% - Акцент1 8 2 4" xfId="8800"/>
    <cellStyle name="40% - Акцент1 8 2 4 2" xfId="8801"/>
    <cellStyle name="40% - Акцент1 8 2 4 2 2" xfId="8802"/>
    <cellStyle name="40% - Акцент1 8 2 4 3" xfId="8803"/>
    <cellStyle name="40% - Акцент1 8 2 5" xfId="8804"/>
    <cellStyle name="40% - Акцент1 8 2 5 2" xfId="8805"/>
    <cellStyle name="40% - Акцент1 8 2 6" xfId="8806"/>
    <cellStyle name="40% - Акцент1 8 3" xfId="8807"/>
    <cellStyle name="40% - Акцент1 8 3 2" xfId="8808"/>
    <cellStyle name="40% - Акцент1 8 3 2 2" xfId="8809"/>
    <cellStyle name="40% - Акцент1 8 3 2 2 2" xfId="8810"/>
    <cellStyle name="40% - Акцент1 8 3 2 2 2 2" xfId="8811"/>
    <cellStyle name="40% - Акцент1 8 3 2 2 3" xfId="8812"/>
    <cellStyle name="40% - Акцент1 8 3 2 3" xfId="8813"/>
    <cellStyle name="40% - Акцент1 8 3 2 3 2" xfId="8814"/>
    <cellStyle name="40% - Акцент1 8 3 2 4" xfId="8815"/>
    <cellStyle name="40% - Акцент1 8 3 3" xfId="8816"/>
    <cellStyle name="40% - Акцент1 8 3 3 2" xfId="8817"/>
    <cellStyle name="40% - Акцент1 8 3 3 2 2" xfId="8818"/>
    <cellStyle name="40% - Акцент1 8 3 3 3" xfId="8819"/>
    <cellStyle name="40% - Акцент1 8 3 4" xfId="8820"/>
    <cellStyle name="40% - Акцент1 8 3 4 2" xfId="8821"/>
    <cellStyle name="40% - Акцент1 8 3 5" xfId="8822"/>
    <cellStyle name="40% - Акцент1 8 4" xfId="8823"/>
    <cellStyle name="40% - Акцент1 8 4 2" xfId="8824"/>
    <cellStyle name="40% - Акцент1 8 4 2 2" xfId="8825"/>
    <cellStyle name="40% - Акцент1 8 4 2 2 2" xfId="8826"/>
    <cellStyle name="40% - Акцент1 8 4 2 3" xfId="8827"/>
    <cellStyle name="40% - Акцент1 8 4 3" xfId="8828"/>
    <cellStyle name="40% - Акцент1 8 4 3 2" xfId="8829"/>
    <cellStyle name="40% - Акцент1 8 4 4" xfId="8830"/>
    <cellStyle name="40% - Акцент1 8 5" xfId="8831"/>
    <cellStyle name="40% - Акцент1 8 5 2" xfId="8832"/>
    <cellStyle name="40% - Акцент1 8 5 2 2" xfId="8833"/>
    <cellStyle name="40% - Акцент1 8 5 3" xfId="8834"/>
    <cellStyle name="40% - Акцент1 8 6" xfId="8835"/>
    <cellStyle name="40% - Акцент1 8 6 2" xfId="8836"/>
    <cellStyle name="40% - Акцент1 8 7" xfId="8837"/>
    <cellStyle name="40% - Акцент1 80" xfId="8838"/>
    <cellStyle name="40% - Акцент1 80 2" xfId="8839"/>
    <cellStyle name="40% - Акцент1 80 2 2" xfId="8840"/>
    <cellStyle name="40% - Акцент1 80 3" xfId="8841"/>
    <cellStyle name="40% - Акцент1 81" xfId="8842"/>
    <cellStyle name="40% - Акцент1 81 2" xfId="8843"/>
    <cellStyle name="40% - Акцент1 81 2 2" xfId="8844"/>
    <cellStyle name="40% - Акцент1 81 3" xfId="8845"/>
    <cellStyle name="40% - Акцент1 82" xfId="8846"/>
    <cellStyle name="40% - Акцент1 82 2" xfId="8847"/>
    <cellStyle name="40% - Акцент1 82 2 2" xfId="8848"/>
    <cellStyle name="40% - Акцент1 82 3" xfId="8849"/>
    <cellStyle name="40% - Акцент1 83" xfId="8850"/>
    <cellStyle name="40% - Акцент1 83 2" xfId="8851"/>
    <cellStyle name="40% - Акцент1 83 2 2" xfId="8852"/>
    <cellStyle name="40% - Акцент1 83 3" xfId="8853"/>
    <cellStyle name="40% - Акцент1 84" xfId="8854"/>
    <cellStyle name="40% - Акцент1 84 2" xfId="8855"/>
    <cellStyle name="40% - Акцент1 84 2 2" xfId="8856"/>
    <cellStyle name="40% - Акцент1 84 3" xfId="8857"/>
    <cellStyle name="40% - Акцент1 85" xfId="8858"/>
    <cellStyle name="40% - Акцент1 85 2" xfId="8859"/>
    <cellStyle name="40% - Акцент1 85 2 2" xfId="8860"/>
    <cellStyle name="40% - Акцент1 85 3" xfId="8861"/>
    <cellStyle name="40% - Акцент1 86" xfId="8862"/>
    <cellStyle name="40% - Акцент1 86 2" xfId="8863"/>
    <cellStyle name="40% - Акцент1 86 2 2" xfId="8864"/>
    <cellStyle name="40% - Акцент1 86 3" xfId="8865"/>
    <cellStyle name="40% - Акцент1 87" xfId="8866"/>
    <cellStyle name="40% - Акцент1 87 2" xfId="8867"/>
    <cellStyle name="40% - Акцент1 87 2 2" xfId="8868"/>
    <cellStyle name="40% - Акцент1 87 3" xfId="8869"/>
    <cellStyle name="40% - Акцент1 88" xfId="8870"/>
    <cellStyle name="40% - Акцент1 88 2" xfId="8871"/>
    <cellStyle name="40% - Акцент1 88 2 2" xfId="8872"/>
    <cellStyle name="40% - Акцент1 88 3" xfId="8873"/>
    <cellStyle name="40% - Акцент1 89" xfId="8874"/>
    <cellStyle name="40% - Акцент1 89 2" xfId="8875"/>
    <cellStyle name="40% - Акцент1 89 2 2" xfId="8876"/>
    <cellStyle name="40% - Акцент1 89 3" xfId="8877"/>
    <cellStyle name="40% - Акцент1 9" xfId="8878"/>
    <cellStyle name="40% - Акцент1 9 2" xfId="8879"/>
    <cellStyle name="40% - Акцент1 9 2 2" xfId="8880"/>
    <cellStyle name="40% - Акцент1 9 2 2 2" xfId="8881"/>
    <cellStyle name="40% - Акцент1 9 2 2 2 2" xfId="8882"/>
    <cellStyle name="40% - Акцент1 9 2 2 2 2 2" xfId="8883"/>
    <cellStyle name="40% - Акцент1 9 2 2 2 3" xfId="8884"/>
    <cellStyle name="40% - Акцент1 9 2 2 3" xfId="8885"/>
    <cellStyle name="40% - Акцент1 9 2 2 3 2" xfId="8886"/>
    <cellStyle name="40% - Акцент1 9 2 2 4" xfId="8887"/>
    <cellStyle name="40% - Акцент1 9 2 3" xfId="8888"/>
    <cellStyle name="40% - Акцент1 9 2 3 2" xfId="8889"/>
    <cellStyle name="40% - Акцент1 9 2 3 2 2" xfId="8890"/>
    <cellStyle name="40% - Акцент1 9 2 3 3" xfId="8891"/>
    <cellStyle name="40% - Акцент1 9 2 4" xfId="8892"/>
    <cellStyle name="40% - Акцент1 9 2 4 2" xfId="8893"/>
    <cellStyle name="40% - Акцент1 9 2 5" xfId="8894"/>
    <cellStyle name="40% - Акцент1 9 3" xfId="8895"/>
    <cellStyle name="40% - Акцент1 9 3 2" xfId="8896"/>
    <cellStyle name="40% - Акцент1 9 3 2 2" xfId="8897"/>
    <cellStyle name="40% - Акцент1 9 3 2 2 2" xfId="8898"/>
    <cellStyle name="40% - Акцент1 9 3 2 3" xfId="8899"/>
    <cellStyle name="40% - Акцент1 9 3 3" xfId="8900"/>
    <cellStyle name="40% - Акцент1 9 3 3 2" xfId="8901"/>
    <cellStyle name="40% - Акцент1 9 3 4" xfId="8902"/>
    <cellStyle name="40% - Акцент1 9 4" xfId="8903"/>
    <cellStyle name="40% - Акцент1 9 4 2" xfId="8904"/>
    <cellStyle name="40% - Акцент1 9 4 2 2" xfId="8905"/>
    <cellStyle name="40% - Акцент1 9 4 3" xfId="8906"/>
    <cellStyle name="40% - Акцент1 9 5" xfId="8907"/>
    <cellStyle name="40% - Акцент1 9 5 2" xfId="8908"/>
    <cellStyle name="40% - Акцент1 9 6" xfId="8909"/>
    <cellStyle name="40% - Акцент1 90" xfId="8910"/>
    <cellStyle name="40% - Акцент1 90 2" xfId="8911"/>
    <cellStyle name="40% - Акцент1 90 2 2" xfId="8912"/>
    <cellStyle name="40% - Акцент1 90 3" xfId="8913"/>
    <cellStyle name="40% - Акцент1 91" xfId="8914"/>
    <cellStyle name="40% - Акцент1 91 2" xfId="8915"/>
    <cellStyle name="40% - Акцент1 91 2 2" xfId="8916"/>
    <cellStyle name="40% - Акцент1 91 3" xfId="8917"/>
    <cellStyle name="40% - Акцент1 92" xfId="8918"/>
    <cellStyle name="40% - Акцент1 92 2" xfId="8919"/>
    <cellStyle name="40% - Акцент1 92 2 2" xfId="8920"/>
    <cellStyle name="40% - Акцент1 92 3" xfId="8921"/>
    <cellStyle name="40% - Акцент1 93" xfId="8922"/>
    <cellStyle name="40% - Акцент1 93 2" xfId="8923"/>
    <cellStyle name="40% - Акцент1 93 2 2" xfId="8924"/>
    <cellStyle name="40% - Акцент1 93 3" xfId="8925"/>
    <cellStyle name="40% - Акцент1 94" xfId="8926"/>
    <cellStyle name="40% - Акцент1 94 2" xfId="8927"/>
    <cellStyle name="40% - Акцент1 94 2 2" xfId="8928"/>
    <cellStyle name="40% - Акцент1 94 3" xfId="8929"/>
    <cellStyle name="40% - Акцент1 95" xfId="8930"/>
    <cellStyle name="40% - Акцент1 95 2" xfId="8931"/>
    <cellStyle name="40% - Акцент1 95 2 2" xfId="8932"/>
    <cellStyle name="40% - Акцент1 95 3" xfId="8933"/>
    <cellStyle name="40% - Акцент1 96" xfId="8934"/>
    <cellStyle name="40% - Акцент1 96 2" xfId="8935"/>
    <cellStyle name="40% - Акцент1 96 2 2" xfId="8936"/>
    <cellStyle name="40% - Акцент1 96 3" xfId="8937"/>
    <cellStyle name="40% - Акцент1 97" xfId="8938"/>
    <cellStyle name="40% - Акцент1 97 2" xfId="8939"/>
    <cellStyle name="40% - Акцент1 97 2 2" xfId="8940"/>
    <cellStyle name="40% - Акцент1 97 3" xfId="8941"/>
    <cellStyle name="40% - Акцент1 98" xfId="8942"/>
    <cellStyle name="40% - Акцент1 98 2" xfId="8943"/>
    <cellStyle name="40% - Акцент1 98 2 2" xfId="8944"/>
    <cellStyle name="40% - Акцент1 98 3" xfId="8945"/>
    <cellStyle name="40% - Акцент1 99" xfId="8946"/>
    <cellStyle name="40% - Акцент1 99 2" xfId="8947"/>
    <cellStyle name="40% - Акцент1 99 2 2" xfId="8948"/>
    <cellStyle name="40% - Акцент1 99 3" xfId="8949"/>
    <cellStyle name="40% - Акцент2 10" xfId="8950"/>
    <cellStyle name="40% - Акцент2 10 2" xfId="8951"/>
    <cellStyle name="40% - Акцент2 10 2 2" xfId="8952"/>
    <cellStyle name="40% - Акцент2 10 2 2 2" xfId="8953"/>
    <cellStyle name="40% - Акцент2 10 2 2 2 2" xfId="8954"/>
    <cellStyle name="40% - Акцент2 10 2 2 2 2 2" xfId="8955"/>
    <cellStyle name="40% - Акцент2 10 2 2 2 3" xfId="8956"/>
    <cellStyle name="40% - Акцент2 10 2 2 3" xfId="8957"/>
    <cellStyle name="40% - Акцент2 10 2 2 3 2" xfId="8958"/>
    <cellStyle name="40% - Акцент2 10 2 2 4" xfId="8959"/>
    <cellStyle name="40% - Акцент2 10 2 3" xfId="8960"/>
    <cellStyle name="40% - Акцент2 10 2 3 2" xfId="8961"/>
    <cellStyle name="40% - Акцент2 10 2 3 2 2" xfId="8962"/>
    <cellStyle name="40% - Акцент2 10 2 3 3" xfId="8963"/>
    <cellStyle name="40% - Акцент2 10 2 4" xfId="8964"/>
    <cellStyle name="40% - Акцент2 10 2 4 2" xfId="8965"/>
    <cellStyle name="40% - Акцент2 10 2 5" xfId="8966"/>
    <cellStyle name="40% - Акцент2 10 3" xfId="8967"/>
    <cellStyle name="40% - Акцент2 10 3 2" xfId="8968"/>
    <cellStyle name="40% - Акцент2 10 3 2 2" xfId="8969"/>
    <cellStyle name="40% - Акцент2 10 3 2 2 2" xfId="8970"/>
    <cellStyle name="40% - Акцент2 10 3 2 3" xfId="8971"/>
    <cellStyle name="40% - Акцент2 10 3 3" xfId="8972"/>
    <cellStyle name="40% - Акцент2 10 3 3 2" xfId="8973"/>
    <cellStyle name="40% - Акцент2 10 3 4" xfId="8974"/>
    <cellStyle name="40% - Акцент2 10 4" xfId="8975"/>
    <cellStyle name="40% - Акцент2 10 4 2" xfId="8976"/>
    <cellStyle name="40% - Акцент2 10 4 2 2" xfId="8977"/>
    <cellStyle name="40% - Акцент2 10 4 3" xfId="8978"/>
    <cellStyle name="40% - Акцент2 10 5" xfId="8979"/>
    <cellStyle name="40% - Акцент2 10 5 2" xfId="8980"/>
    <cellStyle name="40% - Акцент2 10 6" xfId="8981"/>
    <cellStyle name="40% - Акцент2 100" xfId="8982"/>
    <cellStyle name="40% - Акцент2 100 2" xfId="8983"/>
    <cellStyle name="40% - Акцент2 100 2 2" xfId="8984"/>
    <cellStyle name="40% - Акцент2 100 3" xfId="8985"/>
    <cellStyle name="40% - Акцент2 101" xfId="8986"/>
    <cellStyle name="40% - Акцент2 101 2" xfId="8987"/>
    <cellStyle name="40% - Акцент2 102" xfId="8988"/>
    <cellStyle name="40% - Акцент2 102 2" xfId="8989"/>
    <cellStyle name="40% - Акцент2 103" xfId="8990"/>
    <cellStyle name="40% - Акцент2 103 2" xfId="8991"/>
    <cellStyle name="40% - Акцент2 104" xfId="8992"/>
    <cellStyle name="40% - Акцент2 104 2" xfId="8993"/>
    <cellStyle name="40% - Акцент2 105" xfId="8994"/>
    <cellStyle name="40% - Акцент2 105 2" xfId="8995"/>
    <cellStyle name="40% - Акцент2 106" xfId="8996"/>
    <cellStyle name="40% - Акцент2 106 2" xfId="8997"/>
    <cellStyle name="40% - Акцент2 107" xfId="8998"/>
    <cellStyle name="40% - Акцент2 107 2" xfId="8999"/>
    <cellStyle name="40% - Акцент2 108" xfId="9000"/>
    <cellStyle name="40% - Акцент2 108 2" xfId="9001"/>
    <cellStyle name="40% - Акцент2 109" xfId="9002"/>
    <cellStyle name="40% - Акцент2 109 2" xfId="9003"/>
    <cellStyle name="40% - Акцент2 11" xfId="9004"/>
    <cellStyle name="40% - Акцент2 11 2" xfId="9005"/>
    <cellStyle name="40% - Акцент2 11 2 2" xfId="9006"/>
    <cellStyle name="40% - Акцент2 11 2 2 2" xfId="9007"/>
    <cellStyle name="40% - Акцент2 11 2 2 2 2" xfId="9008"/>
    <cellStyle name="40% - Акцент2 11 2 2 2 2 2" xfId="9009"/>
    <cellStyle name="40% - Акцент2 11 2 2 2 3" xfId="9010"/>
    <cellStyle name="40% - Акцент2 11 2 2 3" xfId="9011"/>
    <cellStyle name="40% - Акцент2 11 2 2 3 2" xfId="9012"/>
    <cellStyle name="40% - Акцент2 11 2 2 4" xfId="9013"/>
    <cellStyle name="40% - Акцент2 11 2 3" xfId="9014"/>
    <cellStyle name="40% - Акцент2 11 2 3 2" xfId="9015"/>
    <cellStyle name="40% - Акцент2 11 2 3 2 2" xfId="9016"/>
    <cellStyle name="40% - Акцент2 11 2 3 3" xfId="9017"/>
    <cellStyle name="40% - Акцент2 11 2 4" xfId="9018"/>
    <cellStyle name="40% - Акцент2 11 2 4 2" xfId="9019"/>
    <cellStyle name="40% - Акцент2 11 2 5" xfId="9020"/>
    <cellStyle name="40% - Акцент2 11 3" xfId="9021"/>
    <cellStyle name="40% - Акцент2 11 3 2" xfId="9022"/>
    <cellStyle name="40% - Акцент2 11 3 2 2" xfId="9023"/>
    <cellStyle name="40% - Акцент2 11 3 2 2 2" xfId="9024"/>
    <cellStyle name="40% - Акцент2 11 3 2 3" xfId="9025"/>
    <cellStyle name="40% - Акцент2 11 3 3" xfId="9026"/>
    <cellStyle name="40% - Акцент2 11 3 3 2" xfId="9027"/>
    <cellStyle name="40% - Акцент2 11 3 4" xfId="9028"/>
    <cellStyle name="40% - Акцент2 11 4" xfId="9029"/>
    <cellStyle name="40% - Акцент2 11 4 2" xfId="9030"/>
    <cellStyle name="40% - Акцент2 11 4 2 2" xfId="9031"/>
    <cellStyle name="40% - Акцент2 11 4 3" xfId="9032"/>
    <cellStyle name="40% - Акцент2 11 5" xfId="9033"/>
    <cellStyle name="40% - Акцент2 11 5 2" xfId="9034"/>
    <cellStyle name="40% - Акцент2 11 6" xfId="9035"/>
    <cellStyle name="40% - Акцент2 110" xfId="9036"/>
    <cellStyle name="40% - Акцент2 110 2" xfId="9037"/>
    <cellStyle name="40% - Акцент2 111" xfId="9038"/>
    <cellStyle name="40% - Акцент2 111 2" xfId="9039"/>
    <cellStyle name="40% - Акцент2 112" xfId="9040"/>
    <cellStyle name="40% - Акцент2 113" xfId="9041"/>
    <cellStyle name="40% - Акцент2 114" xfId="9042"/>
    <cellStyle name="40% - Акцент2 115" xfId="9043"/>
    <cellStyle name="40% - Акцент2 116" xfId="9044"/>
    <cellStyle name="40% - Акцент2 117" xfId="9045"/>
    <cellStyle name="40% - Акцент2 118" xfId="9046"/>
    <cellStyle name="40% - Акцент2 119" xfId="9047"/>
    <cellStyle name="40% - Акцент2 12" xfId="9048"/>
    <cellStyle name="40% - Акцент2 12 2" xfId="9049"/>
    <cellStyle name="40% - Акцент2 12 2 2" xfId="9050"/>
    <cellStyle name="40% - Акцент2 12 2 2 2" xfId="9051"/>
    <cellStyle name="40% - Акцент2 12 2 2 2 2" xfId="9052"/>
    <cellStyle name="40% - Акцент2 12 2 2 2 2 2" xfId="9053"/>
    <cellStyle name="40% - Акцент2 12 2 2 2 3" xfId="9054"/>
    <cellStyle name="40% - Акцент2 12 2 2 3" xfId="9055"/>
    <cellStyle name="40% - Акцент2 12 2 2 3 2" xfId="9056"/>
    <cellStyle name="40% - Акцент2 12 2 2 4" xfId="9057"/>
    <cellStyle name="40% - Акцент2 12 2 3" xfId="9058"/>
    <cellStyle name="40% - Акцент2 12 2 3 2" xfId="9059"/>
    <cellStyle name="40% - Акцент2 12 2 3 2 2" xfId="9060"/>
    <cellStyle name="40% - Акцент2 12 2 3 3" xfId="9061"/>
    <cellStyle name="40% - Акцент2 12 2 4" xfId="9062"/>
    <cellStyle name="40% - Акцент2 12 2 4 2" xfId="9063"/>
    <cellStyle name="40% - Акцент2 12 2 5" xfId="9064"/>
    <cellStyle name="40% - Акцент2 12 3" xfId="9065"/>
    <cellStyle name="40% - Акцент2 12 3 2" xfId="9066"/>
    <cellStyle name="40% - Акцент2 12 3 2 2" xfId="9067"/>
    <cellStyle name="40% - Акцент2 12 3 2 2 2" xfId="9068"/>
    <cellStyle name="40% - Акцент2 12 3 2 3" xfId="9069"/>
    <cellStyle name="40% - Акцент2 12 3 3" xfId="9070"/>
    <cellStyle name="40% - Акцент2 12 3 3 2" xfId="9071"/>
    <cellStyle name="40% - Акцент2 12 3 4" xfId="9072"/>
    <cellStyle name="40% - Акцент2 12 4" xfId="9073"/>
    <cellStyle name="40% - Акцент2 12 4 2" xfId="9074"/>
    <cellStyle name="40% - Акцент2 12 4 2 2" xfId="9075"/>
    <cellStyle name="40% - Акцент2 12 4 3" xfId="9076"/>
    <cellStyle name="40% - Акцент2 12 5" xfId="9077"/>
    <cellStyle name="40% - Акцент2 12 5 2" xfId="9078"/>
    <cellStyle name="40% - Акцент2 12 6" xfId="9079"/>
    <cellStyle name="40% - Акцент2 120" xfId="9080"/>
    <cellStyle name="40% - Акцент2 121" xfId="9081"/>
    <cellStyle name="40% - Акцент2 122" xfId="9082"/>
    <cellStyle name="40% - Акцент2 123" xfId="9083"/>
    <cellStyle name="40% - Акцент2 124" xfId="9084"/>
    <cellStyle name="40% - Акцент2 125" xfId="9085"/>
    <cellStyle name="40% - Акцент2 126" xfId="9086"/>
    <cellStyle name="40% - Акцент2 127" xfId="9087"/>
    <cellStyle name="40% - Акцент2 128" xfId="9088"/>
    <cellStyle name="40% - Акцент2 129" xfId="9089"/>
    <cellStyle name="40% - Акцент2 13" xfId="9090"/>
    <cellStyle name="40% - Акцент2 13 2" xfId="9091"/>
    <cellStyle name="40% - Акцент2 13 2 2" xfId="9092"/>
    <cellStyle name="40% - Акцент2 13 2 2 2" xfId="9093"/>
    <cellStyle name="40% - Акцент2 13 2 2 2 2" xfId="9094"/>
    <cellStyle name="40% - Акцент2 13 2 2 3" xfId="9095"/>
    <cellStyle name="40% - Акцент2 13 2 3" xfId="9096"/>
    <cellStyle name="40% - Акцент2 13 2 3 2" xfId="9097"/>
    <cellStyle name="40% - Акцент2 13 2 4" xfId="9098"/>
    <cellStyle name="40% - Акцент2 13 3" xfId="9099"/>
    <cellStyle name="40% - Акцент2 13 3 2" xfId="9100"/>
    <cellStyle name="40% - Акцент2 13 3 2 2" xfId="9101"/>
    <cellStyle name="40% - Акцент2 13 3 3" xfId="9102"/>
    <cellStyle name="40% - Акцент2 13 4" xfId="9103"/>
    <cellStyle name="40% - Акцент2 13 4 2" xfId="9104"/>
    <cellStyle name="40% - Акцент2 13 5" xfId="9105"/>
    <cellStyle name="40% - Акцент2 130" xfId="9106"/>
    <cellStyle name="40% - Акцент2 131" xfId="9107"/>
    <cellStyle name="40% - Акцент2 132" xfId="9108"/>
    <cellStyle name="40% - Акцент2 133" xfId="9109"/>
    <cellStyle name="40% - Акцент2 134" xfId="9110"/>
    <cellStyle name="40% - Акцент2 135" xfId="9111"/>
    <cellStyle name="40% - Акцент2 136" xfId="9112"/>
    <cellStyle name="40% - Акцент2 137" xfId="9113"/>
    <cellStyle name="40% - Акцент2 138" xfId="9114"/>
    <cellStyle name="40% - Акцент2 139" xfId="9115"/>
    <cellStyle name="40% - Акцент2 14" xfId="9116"/>
    <cellStyle name="40% - Акцент2 14 2" xfId="9117"/>
    <cellStyle name="40% - Акцент2 14 2 2" xfId="9118"/>
    <cellStyle name="40% - Акцент2 14 2 2 2" xfId="9119"/>
    <cellStyle name="40% - Акцент2 14 2 2 2 2" xfId="9120"/>
    <cellStyle name="40% - Акцент2 14 2 2 3" xfId="9121"/>
    <cellStyle name="40% - Акцент2 14 2 3" xfId="9122"/>
    <cellStyle name="40% - Акцент2 14 2 3 2" xfId="9123"/>
    <cellStyle name="40% - Акцент2 14 2 4" xfId="9124"/>
    <cellStyle name="40% - Акцент2 14 3" xfId="9125"/>
    <cellStyle name="40% - Акцент2 14 3 2" xfId="9126"/>
    <cellStyle name="40% - Акцент2 14 3 2 2" xfId="9127"/>
    <cellStyle name="40% - Акцент2 14 3 3" xfId="9128"/>
    <cellStyle name="40% - Акцент2 14 4" xfId="9129"/>
    <cellStyle name="40% - Акцент2 14 4 2" xfId="9130"/>
    <cellStyle name="40% - Акцент2 14 5" xfId="9131"/>
    <cellStyle name="40% - Акцент2 140" xfId="9132"/>
    <cellStyle name="40% - Акцент2 141" xfId="9133"/>
    <cellStyle name="40% - Акцент2 142" xfId="9134"/>
    <cellStyle name="40% - Акцент2 143" xfId="9135"/>
    <cellStyle name="40% - Акцент2 144" xfId="9136"/>
    <cellStyle name="40% - Акцент2 145" xfId="9137"/>
    <cellStyle name="40% - Акцент2 146" xfId="9138"/>
    <cellStyle name="40% - Акцент2 15" xfId="9139"/>
    <cellStyle name="40% - Акцент2 15 2" xfId="9140"/>
    <cellStyle name="40% - Акцент2 15 2 2" xfId="9141"/>
    <cellStyle name="40% - Акцент2 15 2 2 2" xfId="9142"/>
    <cellStyle name="40% - Акцент2 15 2 2 2 2" xfId="9143"/>
    <cellStyle name="40% - Акцент2 15 2 2 3" xfId="9144"/>
    <cellStyle name="40% - Акцент2 15 2 3" xfId="9145"/>
    <cellStyle name="40% - Акцент2 15 2 3 2" xfId="9146"/>
    <cellStyle name="40% - Акцент2 15 2 4" xfId="9147"/>
    <cellStyle name="40% - Акцент2 15 3" xfId="9148"/>
    <cellStyle name="40% - Акцент2 15 3 2" xfId="9149"/>
    <cellStyle name="40% - Акцент2 15 3 2 2" xfId="9150"/>
    <cellStyle name="40% - Акцент2 15 3 3" xfId="9151"/>
    <cellStyle name="40% - Акцент2 15 4" xfId="9152"/>
    <cellStyle name="40% - Акцент2 15 4 2" xfId="9153"/>
    <cellStyle name="40% - Акцент2 15 5" xfId="9154"/>
    <cellStyle name="40% - Акцент2 16" xfId="9155"/>
    <cellStyle name="40% - Акцент2 16 2" xfId="9156"/>
    <cellStyle name="40% - Акцент2 16 2 2" xfId="9157"/>
    <cellStyle name="40% - Акцент2 16 2 2 2" xfId="9158"/>
    <cellStyle name="40% - Акцент2 16 2 2 2 2" xfId="9159"/>
    <cellStyle name="40% - Акцент2 16 2 2 3" xfId="9160"/>
    <cellStyle name="40% - Акцент2 16 2 3" xfId="9161"/>
    <cellStyle name="40% - Акцент2 16 2 3 2" xfId="9162"/>
    <cellStyle name="40% - Акцент2 16 2 4" xfId="9163"/>
    <cellStyle name="40% - Акцент2 16 3" xfId="9164"/>
    <cellStyle name="40% - Акцент2 16 3 2" xfId="9165"/>
    <cellStyle name="40% - Акцент2 16 3 2 2" xfId="9166"/>
    <cellStyle name="40% - Акцент2 16 3 3" xfId="9167"/>
    <cellStyle name="40% - Акцент2 16 4" xfId="9168"/>
    <cellStyle name="40% - Акцент2 16 4 2" xfId="9169"/>
    <cellStyle name="40% - Акцент2 16 5" xfId="9170"/>
    <cellStyle name="40% - Акцент2 17" xfId="9171"/>
    <cellStyle name="40% - Акцент2 17 2" xfId="9172"/>
    <cellStyle name="40% - Акцент2 17 2 2" xfId="9173"/>
    <cellStyle name="40% - Акцент2 17 2 2 2" xfId="9174"/>
    <cellStyle name="40% - Акцент2 17 2 2 2 2" xfId="9175"/>
    <cellStyle name="40% - Акцент2 17 2 2 3" xfId="9176"/>
    <cellStyle name="40% - Акцент2 17 2 3" xfId="9177"/>
    <cellStyle name="40% - Акцент2 17 2 3 2" xfId="9178"/>
    <cellStyle name="40% - Акцент2 17 2 4" xfId="9179"/>
    <cellStyle name="40% - Акцент2 17 3" xfId="9180"/>
    <cellStyle name="40% - Акцент2 17 3 2" xfId="9181"/>
    <cellStyle name="40% - Акцент2 17 3 2 2" xfId="9182"/>
    <cellStyle name="40% - Акцент2 17 3 3" xfId="9183"/>
    <cellStyle name="40% - Акцент2 17 4" xfId="9184"/>
    <cellStyle name="40% - Акцент2 17 4 2" xfId="9185"/>
    <cellStyle name="40% - Акцент2 17 5" xfId="9186"/>
    <cellStyle name="40% - Акцент2 18" xfId="9187"/>
    <cellStyle name="40% - Акцент2 18 2" xfId="9188"/>
    <cellStyle name="40% - Акцент2 18 2 2" xfId="9189"/>
    <cellStyle name="40% - Акцент2 18 2 2 2" xfId="9190"/>
    <cellStyle name="40% - Акцент2 18 2 2 2 2" xfId="9191"/>
    <cellStyle name="40% - Акцент2 18 2 2 3" xfId="9192"/>
    <cellStyle name="40% - Акцент2 18 2 3" xfId="9193"/>
    <cellStyle name="40% - Акцент2 18 2 3 2" xfId="9194"/>
    <cellStyle name="40% - Акцент2 18 2 4" xfId="9195"/>
    <cellStyle name="40% - Акцент2 18 3" xfId="9196"/>
    <cellStyle name="40% - Акцент2 18 3 2" xfId="9197"/>
    <cellStyle name="40% - Акцент2 18 3 2 2" xfId="9198"/>
    <cellStyle name="40% - Акцент2 18 3 3" xfId="9199"/>
    <cellStyle name="40% - Акцент2 18 4" xfId="9200"/>
    <cellStyle name="40% - Акцент2 18 4 2" xfId="9201"/>
    <cellStyle name="40% - Акцент2 18 5" xfId="9202"/>
    <cellStyle name="40% - Акцент2 19" xfId="9203"/>
    <cellStyle name="40% - Акцент2 19 2" xfId="9204"/>
    <cellStyle name="40% - Акцент2 19 2 2" xfId="9205"/>
    <cellStyle name="40% - Акцент2 19 2 2 2" xfId="9206"/>
    <cellStyle name="40% - Акцент2 19 2 3" xfId="9207"/>
    <cellStyle name="40% - Акцент2 19 3" xfId="9208"/>
    <cellStyle name="40% - Акцент2 19 3 2" xfId="9209"/>
    <cellStyle name="40% - Акцент2 19 4" xfId="9210"/>
    <cellStyle name="40% - Акцент2 2" xfId="9211"/>
    <cellStyle name="40% — акцент2 2" xfId="9212"/>
    <cellStyle name="40% - Акцент2 2 2" xfId="9213"/>
    <cellStyle name="40% - Акцент2 2 2 2" xfId="9214"/>
    <cellStyle name="40% - Акцент2 2 2 2 2" xfId="9215"/>
    <cellStyle name="40% - Акцент2 2 2 2 2 2" xfId="9216"/>
    <cellStyle name="40% - Акцент2 2 2 2 2 2 2" xfId="9217"/>
    <cellStyle name="40% - Акцент2 2 2 2 2 2 2 2" xfId="9218"/>
    <cellStyle name="40% - Акцент2 2 2 2 2 2 3" xfId="9219"/>
    <cellStyle name="40% - Акцент2 2 2 2 2 3" xfId="9220"/>
    <cellStyle name="40% - Акцент2 2 2 2 2 3 2" xfId="9221"/>
    <cellStyle name="40% - Акцент2 2 2 2 2 4" xfId="9222"/>
    <cellStyle name="40% - Акцент2 2 2 2 3" xfId="9223"/>
    <cellStyle name="40% - Акцент2 2 2 2 3 2" xfId="9224"/>
    <cellStyle name="40% - Акцент2 2 2 2 3 2 2" xfId="9225"/>
    <cellStyle name="40% - Акцент2 2 2 2 3 3" xfId="9226"/>
    <cellStyle name="40% - Акцент2 2 2 2 4" xfId="9227"/>
    <cellStyle name="40% - Акцент2 2 2 2 4 2" xfId="9228"/>
    <cellStyle name="40% - Акцент2 2 2 2 5" xfId="9229"/>
    <cellStyle name="40% - Акцент2 2 2 3" xfId="9230"/>
    <cellStyle name="40% - Акцент2 2 2 3 2" xfId="9231"/>
    <cellStyle name="40% - Акцент2 2 2 3 2 2" xfId="9232"/>
    <cellStyle name="40% - Акцент2 2 2 3 2 2 2" xfId="9233"/>
    <cellStyle name="40% - Акцент2 2 2 3 2 3" xfId="9234"/>
    <cellStyle name="40% - Акцент2 2 2 3 3" xfId="9235"/>
    <cellStyle name="40% - Акцент2 2 2 3 3 2" xfId="9236"/>
    <cellStyle name="40% - Акцент2 2 2 3 4" xfId="9237"/>
    <cellStyle name="40% - Акцент2 2 2 4" xfId="9238"/>
    <cellStyle name="40% - Акцент2 2 2 4 2" xfId="9239"/>
    <cellStyle name="40% - Акцент2 2 2 4 2 2" xfId="9240"/>
    <cellStyle name="40% - Акцент2 2 2 4 3" xfId="9241"/>
    <cellStyle name="40% - Акцент2 2 2 5" xfId="9242"/>
    <cellStyle name="40% - Акцент2 2 2 5 2" xfId="9243"/>
    <cellStyle name="40% - Акцент2 2 2 6" xfId="9244"/>
    <cellStyle name="40% - Акцент2 2 3" xfId="9245"/>
    <cellStyle name="40% - Акцент2 2 4" xfId="9246"/>
    <cellStyle name="40% - Акцент2 2 4 2" xfId="9247"/>
    <cellStyle name="40% - Акцент2 2 4 2 2" xfId="9248"/>
    <cellStyle name="40% - Акцент2 2 4 2 2 2" xfId="9249"/>
    <cellStyle name="40% - Акцент2 2 4 2 2 2 2" xfId="9250"/>
    <cellStyle name="40% - Акцент2 2 4 2 2 3" xfId="9251"/>
    <cellStyle name="40% - Акцент2 2 4 2 3" xfId="9252"/>
    <cellStyle name="40% - Акцент2 2 4 2 3 2" xfId="9253"/>
    <cellStyle name="40% - Акцент2 2 4 2 4" xfId="9254"/>
    <cellStyle name="40% - Акцент2 2 4 3" xfId="9255"/>
    <cellStyle name="40% - Акцент2 2 4 3 2" xfId="9256"/>
    <cellStyle name="40% - Акцент2 2 4 3 2 2" xfId="9257"/>
    <cellStyle name="40% - Акцент2 2 4 3 3" xfId="9258"/>
    <cellStyle name="40% - Акцент2 2 4 4" xfId="9259"/>
    <cellStyle name="40% - Акцент2 2 4 4 2" xfId="9260"/>
    <cellStyle name="40% - Акцент2 2 4 5" xfId="9261"/>
    <cellStyle name="40% - Акцент2 2 5" xfId="9262"/>
    <cellStyle name="40% - Акцент2 2 6" xfId="9263"/>
    <cellStyle name="40% - Акцент2 2 7" xfId="9264"/>
    <cellStyle name="40% - Акцент2 2 8" xfId="9265"/>
    <cellStyle name="40% - Акцент2 20" xfId="9266"/>
    <cellStyle name="40% - Акцент2 20 2" xfId="9267"/>
    <cellStyle name="40% - Акцент2 20 2 2" xfId="9268"/>
    <cellStyle name="40% - Акцент2 20 2 2 2" xfId="9269"/>
    <cellStyle name="40% - Акцент2 20 2 3" xfId="9270"/>
    <cellStyle name="40% - Акцент2 20 3" xfId="9271"/>
    <cellStyle name="40% - Акцент2 20 3 2" xfId="9272"/>
    <cellStyle name="40% - Акцент2 20 4" xfId="9273"/>
    <cellStyle name="40% - Акцент2 21" xfId="9274"/>
    <cellStyle name="40% - Акцент2 21 2" xfId="9275"/>
    <cellStyle name="40% - Акцент2 21 2 2" xfId="9276"/>
    <cellStyle name="40% - Акцент2 21 2 2 2" xfId="9277"/>
    <cellStyle name="40% - Акцент2 21 2 3" xfId="9278"/>
    <cellStyle name="40% - Акцент2 21 3" xfId="9279"/>
    <cellStyle name="40% - Акцент2 21 3 2" xfId="9280"/>
    <cellStyle name="40% - Акцент2 21 4" xfId="9281"/>
    <cellStyle name="40% - Акцент2 22" xfId="9282"/>
    <cellStyle name="40% - Акцент2 22 2" xfId="9283"/>
    <cellStyle name="40% - Акцент2 22 2 2" xfId="9284"/>
    <cellStyle name="40% - Акцент2 22 2 2 2" xfId="9285"/>
    <cellStyle name="40% - Акцент2 22 2 3" xfId="9286"/>
    <cellStyle name="40% - Акцент2 22 3" xfId="9287"/>
    <cellStyle name="40% - Акцент2 22 3 2" xfId="9288"/>
    <cellStyle name="40% - Акцент2 22 4" xfId="9289"/>
    <cellStyle name="40% - Акцент2 23" xfId="9290"/>
    <cellStyle name="40% - Акцент2 23 2" xfId="9291"/>
    <cellStyle name="40% - Акцент2 23 2 2" xfId="9292"/>
    <cellStyle name="40% - Акцент2 23 2 2 2" xfId="9293"/>
    <cellStyle name="40% - Акцент2 23 2 3" xfId="9294"/>
    <cellStyle name="40% - Акцент2 23 3" xfId="9295"/>
    <cellStyle name="40% - Акцент2 23 3 2" xfId="9296"/>
    <cellStyle name="40% - Акцент2 23 4" xfId="9297"/>
    <cellStyle name="40% - Акцент2 24" xfId="9298"/>
    <cellStyle name="40% - Акцент2 24 2" xfId="9299"/>
    <cellStyle name="40% - Акцент2 24 2 2" xfId="9300"/>
    <cellStyle name="40% - Акцент2 24 2 2 2" xfId="9301"/>
    <cellStyle name="40% - Акцент2 24 2 3" xfId="9302"/>
    <cellStyle name="40% - Акцент2 24 3" xfId="9303"/>
    <cellStyle name="40% - Акцент2 24 3 2" xfId="9304"/>
    <cellStyle name="40% - Акцент2 24 4" xfId="9305"/>
    <cellStyle name="40% - Акцент2 25" xfId="9306"/>
    <cellStyle name="40% - Акцент2 25 2" xfId="9307"/>
    <cellStyle name="40% - Акцент2 25 2 2" xfId="9308"/>
    <cellStyle name="40% - Акцент2 25 2 2 2" xfId="9309"/>
    <cellStyle name="40% - Акцент2 25 2 3" xfId="9310"/>
    <cellStyle name="40% - Акцент2 25 3" xfId="9311"/>
    <cellStyle name="40% - Акцент2 25 3 2" xfId="9312"/>
    <cellStyle name="40% - Акцент2 25 4" xfId="9313"/>
    <cellStyle name="40% - Акцент2 26" xfId="9314"/>
    <cellStyle name="40% - Акцент2 26 2" xfId="9315"/>
    <cellStyle name="40% - Акцент2 26 2 2" xfId="9316"/>
    <cellStyle name="40% - Акцент2 26 2 2 2" xfId="9317"/>
    <cellStyle name="40% - Акцент2 26 2 3" xfId="9318"/>
    <cellStyle name="40% - Акцент2 26 3" xfId="9319"/>
    <cellStyle name="40% - Акцент2 26 3 2" xfId="9320"/>
    <cellStyle name="40% - Акцент2 26 4" xfId="9321"/>
    <cellStyle name="40% - Акцент2 27" xfId="9322"/>
    <cellStyle name="40% - Акцент2 27 2" xfId="9323"/>
    <cellStyle name="40% - Акцент2 27 2 2" xfId="9324"/>
    <cellStyle name="40% - Акцент2 27 2 2 2" xfId="9325"/>
    <cellStyle name="40% - Акцент2 27 2 3" xfId="9326"/>
    <cellStyle name="40% - Акцент2 27 3" xfId="9327"/>
    <cellStyle name="40% - Акцент2 27 3 2" xfId="9328"/>
    <cellStyle name="40% - Акцент2 27 4" xfId="9329"/>
    <cellStyle name="40% - Акцент2 28" xfId="9330"/>
    <cellStyle name="40% - Акцент2 28 2" xfId="9331"/>
    <cellStyle name="40% - Акцент2 28 2 2" xfId="9332"/>
    <cellStyle name="40% - Акцент2 28 3" xfId="9333"/>
    <cellStyle name="40% - Акцент2 29" xfId="9334"/>
    <cellStyle name="40% - Акцент2 29 2" xfId="9335"/>
    <cellStyle name="40% - Акцент2 29 2 2" xfId="9336"/>
    <cellStyle name="40% - Акцент2 29 3" xfId="9337"/>
    <cellStyle name="40% - Акцент2 3" xfId="9338"/>
    <cellStyle name="40% — акцент2 3" xfId="9339"/>
    <cellStyle name="40% - Акцент2 3 2" xfId="9340"/>
    <cellStyle name="40% - Акцент2 3 2 2" xfId="9341"/>
    <cellStyle name="40% - Акцент2 3 2 2 2" xfId="9342"/>
    <cellStyle name="40% - Акцент2 3 2 2 2 2" xfId="9343"/>
    <cellStyle name="40% - Акцент2 3 2 2 2 2 2" xfId="9344"/>
    <cellStyle name="40% - Акцент2 3 2 2 2 2 2 2" xfId="9345"/>
    <cellStyle name="40% - Акцент2 3 2 2 2 2 3" xfId="9346"/>
    <cellStyle name="40% - Акцент2 3 2 2 2 3" xfId="9347"/>
    <cellStyle name="40% - Акцент2 3 2 2 2 3 2" xfId="9348"/>
    <cellStyle name="40% - Акцент2 3 2 2 2 4" xfId="9349"/>
    <cellStyle name="40% - Акцент2 3 2 2 3" xfId="9350"/>
    <cellStyle name="40% - Акцент2 3 2 2 3 2" xfId="9351"/>
    <cellStyle name="40% - Акцент2 3 2 2 3 2 2" xfId="9352"/>
    <cellStyle name="40% - Акцент2 3 2 2 3 3" xfId="9353"/>
    <cellStyle name="40% - Акцент2 3 2 2 4" xfId="9354"/>
    <cellStyle name="40% - Акцент2 3 2 2 4 2" xfId="9355"/>
    <cellStyle name="40% - Акцент2 3 2 2 5" xfId="9356"/>
    <cellStyle name="40% - Акцент2 3 2 3" xfId="9357"/>
    <cellStyle name="40% - Акцент2 3 2 3 2" xfId="9358"/>
    <cellStyle name="40% - Акцент2 3 2 3 2 2" xfId="9359"/>
    <cellStyle name="40% - Акцент2 3 2 3 2 2 2" xfId="9360"/>
    <cellStyle name="40% - Акцент2 3 2 3 2 3" xfId="9361"/>
    <cellStyle name="40% - Акцент2 3 2 3 3" xfId="9362"/>
    <cellStyle name="40% - Акцент2 3 2 3 3 2" xfId="9363"/>
    <cellStyle name="40% - Акцент2 3 2 3 4" xfId="9364"/>
    <cellStyle name="40% - Акцент2 3 2 4" xfId="9365"/>
    <cellStyle name="40% - Акцент2 3 2 4 2" xfId="9366"/>
    <cellStyle name="40% - Акцент2 3 2 4 2 2" xfId="9367"/>
    <cellStyle name="40% - Акцент2 3 2 4 3" xfId="9368"/>
    <cellStyle name="40% - Акцент2 3 2 5" xfId="9369"/>
    <cellStyle name="40% - Акцент2 3 2 5 2" xfId="9370"/>
    <cellStyle name="40% - Акцент2 3 2 6" xfId="9371"/>
    <cellStyle name="40% - Акцент2 3 3" xfId="9372"/>
    <cellStyle name="40% - Акцент2 3 3 2" xfId="9373"/>
    <cellStyle name="40% - Акцент2 3 3 2 2" xfId="9374"/>
    <cellStyle name="40% - Акцент2 3 3 2 2 2" xfId="9375"/>
    <cellStyle name="40% - Акцент2 3 3 2 2 2 2" xfId="9376"/>
    <cellStyle name="40% - Акцент2 3 3 2 2 3" xfId="9377"/>
    <cellStyle name="40% - Акцент2 3 3 2 3" xfId="9378"/>
    <cellStyle name="40% - Акцент2 3 3 2 3 2" xfId="9379"/>
    <cellStyle name="40% - Акцент2 3 3 2 4" xfId="9380"/>
    <cellStyle name="40% - Акцент2 3 3 3" xfId="9381"/>
    <cellStyle name="40% - Акцент2 3 3 3 2" xfId="9382"/>
    <cellStyle name="40% - Акцент2 3 3 3 2 2" xfId="9383"/>
    <cellStyle name="40% - Акцент2 3 3 3 3" xfId="9384"/>
    <cellStyle name="40% - Акцент2 3 3 4" xfId="9385"/>
    <cellStyle name="40% - Акцент2 3 3 4 2" xfId="9386"/>
    <cellStyle name="40% - Акцент2 3 3 5" xfId="9387"/>
    <cellStyle name="40% - Акцент2 3 4" xfId="9388"/>
    <cellStyle name="40% - Акцент2 3 4 2" xfId="9389"/>
    <cellStyle name="40% - Акцент2 3 4 2 2" xfId="9390"/>
    <cellStyle name="40% - Акцент2 3 4 2 2 2" xfId="9391"/>
    <cellStyle name="40% - Акцент2 3 4 2 3" xfId="9392"/>
    <cellStyle name="40% - Акцент2 3 4 3" xfId="9393"/>
    <cellStyle name="40% - Акцент2 3 4 3 2" xfId="9394"/>
    <cellStyle name="40% - Акцент2 3 4 4" xfId="9395"/>
    <cellStyle name="40% - Акцент2 3 5" xfId="9396"/>
    <cellStyle name="40% - Акцент2 3 5 2" xfId="9397"/>
    <cellStyle name="40% - Акцент2 3 5 2 2" xfId="9398"/>
    <cellStyle name="40% - Акцент2 3 5 3" xfId="9399"/>
    <cellStyle name="40% - Акцент2 3 6" xfId="9400"/>
    <cellStyle name="40% - Акцент2 3 6 2" xfId="9401"/>
    <cellStyle name="40% - Акцент2 3 7" xfId="9402"/>
    <cellStyle name="40% - Акцент2 30" xfId="9403"/>
    <cellStyle name="40% - Акцент2 30 2" xfId="9404"/>
    <cellStyle name="40% - Акцент2 30 2 2" xfId="9405"/>
    <cellStyle name="40% - Акцент2 30 3" xfId="9406"/>
    <cellStyle name="40% - Акцент2 31" xfId="9407"/>
    <cellStyle name="40% - Акцент2 31 2" xfId="9408"/>
    <cellStyle name="40% - Акцент2 31 2 2" xfId="9409"/>
    <cellStyle name="40% - Акцент2 31 3" xfId="9410"/>
    <cellStyle name="40% - Акцент2 32" xfId="9411"/>
    <cellStyle name="40% - Акцент2 32 2" xfId="9412"/>
    <cellStyle name="40% - Акцент2 32 2 2" xfId="9413"/>
    <cellStyle name="40% - Акцент2 32 3" xfId="9414"/>
    <cellStyle name="40% - Акцент2 33" xfId="9415"/>
    <cellStyle name="40% - Акцент2 33 2" xfId="9416"/>
    <cellStyle name="40% - Акцент2 33 2 2" xfId="9417"/>
    <cellStyle name="40% - Акцент2 33 3" xfId="9418"/>
    <cellStyle name="40% - Акцент2 34" xfId="9419"/>
    <cellStyle name="40% - Акцент2 34 2" xfId="9420"/>
    <cellStyle name="40% - Акцент2 34 2 2" xfId="9421"/>
    <cellStyle name="40% - Акцент2 34 3" xfId="9422"/>
    <cellStyle name="40% - Акцент2 35" xfId="9423"/>
    <cellStyle name="40% - Акцент2 35 2" xfId="9424"/>
    <cellStyle name="40% - Акцент2 35 2 2" xfId="9425"/>
    <cellStyle name="40% - Акцент2 35 3" xfId="9426"/>
    <cellStyle name="40% - Акцент2 36" xfId="9427"/>
    <cellStyle name="40% - Акцент2 36 2" xfId="9428"/>
    <cellStyle name="40% - Акцент2 36 2 2" xfId="9429"/>
    <cellStyle name="40% - Акцент2 36 3" xfId="9430"/>
    <cellStyle name="40% - Акцент2 37" xfId="9431"/>
    <cellStyle name="40% - Акцент2 37 2" xfId="9432"/>
    <cellStyle name="40% - Акцент2 37 2 2" xfId="9433"/>
    <cellStyle name="40% - Акцент2 37 3" xfId="9434"/>
    <cellStyle name="40% - Акцент2 38" xfId="9435"/>
    <cellStyle name="40% - Акцент2 38 2" xfId="9436"/>
    <cellStyle name="40% - Акцент2 38 2 2" xfId="9437"/>
    <cellStyle name="40% - Акцент2 38 3" xfId="9438"/>
    <cellStyle name="40% - Акцент2 39" xfId="9439"/>
    <cellStyle name="40% - Акцент2 39 2" xfId="9440"/>
    <cellStyle name="40% - Акцент2 39 2 2" xfId="9441"/>
    <cellStyle name="40% - Акцент2 39 3" xfId="9442"/>
    <cellStyle name="40% - Акцент2 4" xfId="9443"/>
    <cellStyle name="40% — акцент2 4" xfId="9444"/>
    <cellStyle name="40% - Акцент2 40" xfId="9445"/>
    <cellStyle name="40% - Акцент2 40 2" xfId="9446"/>
    <cellStyle name="40% - Акцент2 40 2 2" xfId="9447"/>
    <cellStyle name="40% - Акцент2 40 3" xfId="9448"/>
    <cellStyle name="40% - Акцент2 41" xfId="9449"/>
    <cellStyle name="40% - Акцент2 41 2" xfId="9450"/>
    <cellStyle name="40% - Акцент2 41 2 2" xfId="9451"/>
    <cellStyle name="40% - Акцент2 41 3" xfId="9452"/>
    <cellStyle name="40% - Акцент2 42" xfId="9453"/>
    <cellStyle name="40% - Акцент2 42 2" xfId="9454"/>
    <cellStyle name="40% - Акцент2 42 2 2" xfId="9455"/>
    <cellStyle name="40% - Акцент2 42 3" xfId="9456"/>
    <cellStyle name="40% - Акцент2 43" xfId="9457"/>
    <cellStyle name="40% - Акцент2 43 2" xfId="9458"/>
    <cellStyle name="40% - Акцент2 43 2 2" xfId="9459"/>
    <cellStyle name="40% - Акцент2 43 3" xfId="9460"/>
    <cellStyle name="40% - Акцент2 44" xfId="9461"/>
    <cellStyle name="40% - Акцент2 44 2" xfId="9462"/>
    <cellStyle name="40% - Акцент2 44 2 2" xfId="9463"/>
    <cellStyle name="40% - Акцент2 44 3" xfId="9464"/>
    <cellStyle name="40% - Акцент2 45" xfId="9465"/>
    <cellStyle name="40% - Акцент2 45 2" xfId="9466"/>
    <cellStyle name="40% - Акцент2 45 2 2" xfId="9467"/>
    <cellStyle name="40% - Акцент2 45 3" xfId="9468"/>
    <cellStyle name="40% - Акцент2 46" xfId="9469"/>
    <cellStyle name="40% - Акцент2 46 2" xfId="9470"/>
    <cellStyle name="40% - Акцент2 46 2 2" xfId="9471"/>
    <cellStyle name="40% - Акцент2 46 3" xfId="9472"/>
    <cellStyle name="40% - Акцент2 47" xfId="9473"/>
    <cellStyle name="40% - Акцент2 47 2" xfId="9474"/>
    <cellStyle name="40% - Акцент2 47 2 2" xfId="9475"/>
    <cellStyle name="40% - Акцент2 47 3" xfId="9476"/>
    <cellStyle name="40% - Акцент2 48" xfId="9477"/>
    <cellStyle name="40% - Акцент2 48 2" xfId="9478"/>
    <cellStyle name="40% - Акцент2 48 2 2" xfId="9479"/>
    <cellStyle name="40% - Акцент2 48 3" xfId="9480"/>
    <cellStyle name="40% - Акцент2 49" xfId="9481"/>
    <cellStyle name="40% - Акцент2 49 2" xfId="9482"/>
    <cellStyle name="40% - Акцент2 49 2 2" xfId="9483"/>
    <cellStyle name="40% - Акцент2 49 3" xfId="9484"/>
    <cellStyle name="40% - Акцент2 5" xfId="9485"/>
    <cellStyle name="40% — акцент2 5" xfId="9486"/>
    <cellStyle name="40% - Акцент2 5 2" xfId="9487"/>
    <cellStyle name="40% - Акцент2 5 2 2" xfId="9488"/>
    <cellStyle name="40% - Акцент2 5 2 2 2" xfId="9489"/>
    <cellStyle name="40% - Акцент2 5 2 2 2 2" xfId="9490"/>
    <cellStyle name="40% - Акцент2 5 2 2 2 2 2" xfId="9491"/>
    <cellStyle name="40% - Акцент2 5 2 2 2 2 2 2" xfId="9492"/>
    <cellStyle name="40% - Акцент2 5 2 2 2 2 3" xfId="9493"/>
    <cellStyle name="40% - Акцент2 5 2 2 2 3" xfId="9494"/>
    <cellStyle name="40% - Акцент2 5 2 2 2 3 2" xfId="9495"/>
    <cellStyle name="40% - Акцент2 5 2 2 2 4" xfId="9496"/>
    <cellStyle name="40% - Акцент2 5 2 2 3" xfId="9497"/>
    <cellStyle name="40% - Акцент2 5 2 2 3 2" xfId="9498"/>
    <cellStyle name="40% - Акцент2 5 2 2 3 2 2" xfId="9499"/>
    <cellStyle name="40% - Акцент2 5 2 2 3 3" xfId="9500"/>
    <cellStyle name="40% - Акцент2 5 2 2 4" xfId="9501"/>
    <cellStyle name="40% - Акцент2 5 2 2 4 2" xfId="9502"/>
    <cellStyle name="40% - Акцент2 5 2 2 5" xfId="9503"/>
    <cellStyle name="40% - Акцент2 5 2 3" xfId="9504"/>
    <cellStyle name="40% - Акцент2 5 2 3 2" xfId="9505"/>
    <cellStyle name="40% - Акцент2 5 2 3 2 2" xfId="9506"/>
    <cellStyle name="40% - Акцент2 5 2 3 2 2 2" xfId="9507"/>
    <cellStyle name="40% - Акцент2 5 2 3 2 3" xfId="9508"/>
    <cellStyle name="40% - Акцент2 5 2 3 3" xfId="9509"/>
    <cellStyle name="40% - Акцент2 5 2 3 3 2" xfId="9510"/>
    <cellStyle name="40% - Акцент2 5 2 3 4" xfId="9511"/>
    <cellStyle name="40% - Акцент2 5 2 4" xfId="9512"/>
    <cellStyle name="40% - Акцент2 5 2 4 2" xfId="9513"/>
    <cellStyle name="40% - Акцент2 5 2 4 2 2" xfId="9514"/>
    <cellStyle name="40% - Акцент2 5 2 4 3" xfId="9515"/>
    <cellStyle name="40% - Акцент2 5 2 5" xfId="9516"/>
    <cellStyle name="40% - Акцент2 5 2 5 2" xfId="9517"/>
    <cellStyle name="40% - Акцент2 5 2 6" xfId="9518"/>
    <cellStyle name="40% - Акцент2 5 3" xfId="9519"/>
    <cellStyle name="40% - Акцент2 5 3 2" xfId="9520"/>
    <cellStyle name="40% - Акцент2 5 3 2 2" xfId="9521"/>
    <cellStyle name="40% - Акцент2 5 3 2 2 2" xfId="9522"/>
    <cellStyle name="40% - Акцент2 5 3 2 2 2 2" xfId="9523"/>
    <cellStyle name="40% - Акцент2 5 3 2 2 3" xfId="9524"/>
    <cellStyle name="40% - Акцент2 5 3 2 3" xfId="9525"/>
    <cellStyle name="40% - Акцент2 5 3 2 3 2" xfId="9526"/>
    <cellStyle name="40% - Акцент2 5 3 2 4" xfId="9527"/>
    <cellStyle name="40% - Акцент2 5 3 3" xfId="9528"/>
    <cellStyle name="40% - Акцент2 5 3 3 2" xfId="9529"/>
    <cellStyle name="40% - Акцент2 5 3 3 2 2" xfId="9530"/>
    <cellStyle name="40% - Акцент2 5 3 3 3" xfId="9531"/>
    <cellStyle name="40% - Акцент2 5 3 4" xfId="9532"/>
    <cellStyle name="40% - Акцент2 5 3 4 2" xfId="9533"/>
    <cellStyle name="40% - Акцент2 5 3 5" xfId="9534"/>
    <cellStyle name="40% - Акцент2 5 4" xfId="9535"/>
    <cellStyle name="40% - Акцент2 5 4 2" xfId="9536"/>
    <cellStyle name="40% - Акцент2 5 4 2 2" xfId="9537"/>
    <cellStyle name="40% - Акцент2 5 4 2 2 2" xfId="9538"/>
    <cellStyle name="40% - Акцент2 5 4 2 3" xfId="9539"/>
    <cellStyle name="40% - Акцент2 5 4 3" xfId="9540"/>
    <cellStyle name="40% - Акцент2 5 4 3 2" xfId="9541"/>
    <cellStyle name="40% - Акцент2 5 4 4" xfId="9542"/>
    <cellStyle name="40% - Акцент2 5 5" xfId="9543"/>
    <cellStyle name="40% - Акцент2 5 5 2" xfId="9544"/>
    <cellStyle name="40% - Акцент2 5 5 2 2" xfId="9545"/>
    <cellStyle name="40% - Акцент2 5 5 3" xfId="9546"/>
    <cellStyle name="40% - Акцент2 5 6" xfId="9547"/>
    <cellStyle name="40% - Акцент2 5 6 2" xfId="9548"/>
    <cellStyle name="40% - Акцент2 5 7" xfId="9549"/>
    <cellStyle name="40% - Акцент2 50" xfId="9550"/>
    <cellStyle name="40% - Акцент2 50 2" xfId="9551"/>
    <cellStyle name="40% - Акцент2 50 2 2" xfId="9552"/>
    <cellStyle name="40% - Акцент2 50 3" xfId="9553"/>
    <cellStyle name="40% - Акцент2 51" xfId="9554"/>
    <cellStyle name="40% - Акцент2 51 2" xfId="9555"/>
    <cellStyle name="40% - Акцент2 51 2 2" xfId="9556"/>
    <cellStyle name="40% - Акцент2 51 3" xfId="9557"/>
    <cellStyle name="40% - Акцент2 52" xfId="9558"/>
    <cellStyle name="40% - Акцент2 52 2" xfId="9559"/>
    <cellStyle name="40% - Акцент2 52 2 2" xfId="9560"/>
    <cellStyle name="40% - Акцент2 52 3" xfId="9561"/>
    <cellStyle name="40% - Акцент2 53" xfId="9562"/>
    <cellStyle name="40% - Акцент2 53 2" xfId="9563"/>
    <cellStyle name="40% - Акцент2 53 2 2" xfId="9564"/>
    <cellStyle name="40% - Акцент2 53 3" xfId="9565"/>
    <cellStyle name="40% - Акцент2 54" xfId="9566"/>
    <cellStyle name="40% - Акцент2 54 2" xfId="9567"/>
    <cellStyle name="40% - Акцент2 54 2 2" xfId="9568"/>
    <cellStyle name="40% - Акцент2 54 3" xfId="9569"/>
    <cellStyle name="40% - Акцент2 55" xfId="9570"/>
    <cellStyle name="40% - Акцент2 55 2" xfId="9571"/>
    <cellStyle name="40% - Акцент2 55 2 2" xfId="9572"/>
    <cellStyle name="40% - Акцент2 55 3" xfId="9573"/>
    <cellStyle name="40% - Акцент2 56" xfId="9574"/>
    <cellStyle name="40% - Акцент2 56 2" xfId="9575"/>
    <cellStyle name="40% - Акцент2 56 2 2" xfId="9576"/>
    <cellStyle name="40% - Акцент2 56 3" xfId="9577"/>
    <cellStyle name="40% - Акцент2 57" xfId="9578"/>
    <cellStyle name="40% - Акцент2 57 2" xfId="9579"/>
    <cellStyle name="40% - Акцент2 57 2 2" xfId="9580"/>
    <cellStyle name="40% - Акцент2 57 3" xfId="9581"/>
    <cellStyle name="40% - Акцент2 58" xfId="9582"/>
    <cellStyle name="40% - Акцент2 58 2" xfId="9583"/>
    <cellStyle name="40% - Акцент2 58 2 2" xfId="9584"/>
    <cellStyle name="40% - Акцент2 58 3" xfId="9585"/>
    <cellStyle name="40% - Акцент2 59" xfId="9586"/>
    <cellStyle name="40% - Акцент2 59 2" xfId="9587"/>
    <cellStyle name="40% - Акцент2 59 2 2" xfId="9588"/>
    <cellStyle name="40% - Акцент2 59 3" xfId="9589"/>
    <cellStyle name="40% - Акцент2 6" xfId="9590"/>
    <cellStyle name="40% — акцент2 6" xfId="9591"/>
    <cellStyle name="40% - Акцент2 6 2" xfId="9592"/>
    <cellStyle name="40% - Акцент2 6 2 2" xfId="9593"/>
    <cellStyle name="40% - Акцент2 6 2 2 2" xfId="9594"/>
    <cellStyle name="40% - Акцент2 6 2 2 2 2" xfId="9595"/>
    <cellStyle name="40% - Акцент2 6 2 2 2 2 2" xfId="9596"/>
    <cellStyle name="40% - Акцент2 6 2 2 2 2 2 2" xfId="9597"/>
    <cellStyle name="40% - Акцент2 6 2 2 2 2 3" xfId="9598"/>
    <cellStyle name="40% - Акцент2 6 2 2 2 3" xfId="9599"/>
    <cellStyle name="40% - Акцент2 6 2 2 2 3 2" xfId="9600"/>
    <cellStyle name="40% - Акцент2 6 2 2 2 4" xfId="9601"/>
    <cellStyle name="40% - Акцент2 6 2 2 3" xfId="9602"/>
    <cellStyle name="40% - Акцент2 6 2 2 3 2" xfId="9603"/>
    <cellStyle name="40% - Акцент2 6 2 2 3 2 2" xfId="9604"/>
    <cellStyle name="40% - Акцент2 6 2 2 3 3" xfId="9605"/>
    <cellStyle name="40% - Акцент2 6 2 2 4" xfId="9606"/>
    <cellStyle name="40% - Акцент2 6 2 2 4 2" xfId="9607"/>
    <cellStyle name="40% - Акцент2 6 2 2 5" xfId="9608"/>
    <cellStyle name="40% - Акцент2 6 2 3" xfId="9609"/>
    <cellStyle name="40% - Акцент2 6 2 3 2" xfId="9610"/>
    <cellStyle name="40% - Акцент2 6 2 3 2 2" xfId="9611"/>
    <cellStyle name="40% - Акцент2 6 2 3 2 2 2" xfId="9612"/>
    <cellStyle name="40% - Акцент2 6 2 3 2 3" xfId="9613"/>
    <cellStyle name="40% - Акцент2 6 2 3 3" xfId="9614"/>
    <cellStyle name="40% - Акцент2 6 2 3 3 2" xfId="9615"/>
    <cellStyle name="40% - Акцент2 6 2 3 4" xfId="9616"/>
    <cellStyle name="40% - Акцент2 6 2 4" xfId="9617"/>
    <cellStyle name="40% - Акцент2 6 2 4 2" xfId="9618"/>
    <cellStyle name="40% - Акцент2 6 2 4 2 2" xfId="9619"/>
    <cellStyle name="40% - Акцент2 6 2 4 3" xfId="9620"/>
    <cellStyle name="40% - Акцент2 6 2 5" xfId="9621"/>
    <cellStyle name="40% - Акцент2 6 2 5 2" xfId="9622"/>
    <cellStyle name="40% - Акцент2 6 2 6" xfId="9623"/>
    <cellStyle name="40% - Акцент2 6 3" xfId="9624"/>
    <cellStyle name="40% - Акцент2 6 3 2" xfId="9625"/>
    <cellStyle name="40% - Акцент2 6 3 2 2" xfId="9626"/>
    <cellStyle name="40% - Акцент2 6 3 2 2 2" xfId="9627"/>
    <cellStyle name="40% - Акцент2 6 3 2 2 2 2" xfId="9628"/>
    <cellStyle name="40% - Акцент2 6 3 2 2 3" xfId="9629"/>
    <cellStyle name="40% - Акцент2 6 3 2 3" xfId="9630"/>
    <cellStyle name="40% - Акцент2 6 3 2 3 2" xfId="9631"/>
    <cellStyle name="40% - Акцент2 6 3 2 4" xfId="9632"/>
    <cellStyle name="40% - Акцент2 6 3 3" xfId="9633"/>
    <cellStyle name="40% - Акцент2 6 3 3 2" xfId="9634"/>
    <cellStyle name="40% - Акцент2 6 3 3 2 2" xfId="9635"/>
    <cellStyle name="40% - Акцент2 6 3 3 3" xfId="9636"/>
    <cellStyle name="40% - Акцент2 6 3 4" xfId="9637"/>
    <cellStyle name="40% - Акцент2 6 3 4 2" xfId="9638"/>
    <cellStyle name="40% - Акцент2 6 3 5" xfId="9639"/>
    <cellStyle name="40% - Акцент2 6 4" xfId="9640"/>
    <cellStyle name="40% - Акцент2 6 4 2" xfId="9641"/>
    <cellStyle name="40% - Акцент2 6 4 2 2" xfId="9642"/>
    <cellStyle name="40% - Акцент2 6 4 2 2 2" xfId="9643"/>
    <cellStyle name="40% - Акцент2 6 4 2 3" xfId="9644"/>
    <cellStyle name="40% - Акцент2 6 4 3" xfId="9645"/>
    <cellStyle name="40% - Акцент2 6 4 3 2" xfId="9646"/>
    <cellStyle name="40% - Акцент2 6 4 4" xfId="9647"/>
    <cellStyle name="40% - Акцент2 6 5" xfId="9648"/>
    <cellStyle name="40% - Акцент2 6 5 2" xfId="9649"/>
    <cellStyle name="40% - Акцент2 6 5 2 2" xfId="9650"/>
    <cellStyle name="40% - Акцент2 6 5 3" xfId="9651"/>
    <cellStyle name="40% - Акцент2 6 6" xfId="9652"/>
    <cellStyle name="40% - Акцент2 6 6 2" xfId="9653"/>
    <cellStyle name="40% - Акцент2 6 7" xfId="9654"/>
    <cellStyle name="40% - Акцент2 60" xfId="9655"/>
    <cellStyle name="40% - Акцент2 60 2" xfId="9656"/>
    <cellStyle name="40% - Акцент2 60 2 2" xfId="9657"/>
    <cellStyle name="40% - Акцент2 60 3" xfId="9658"/>
    <cellStyle name="40% - Акцент2 61" xfId="9659"/>
    <cellStyle name="40% - Акцент2 61 2" xfId="9660"/>
    <cellStyle name="40% - Акцент2 61 2 2" xfId="9661"/>
    <cellStyle name="40% - Акцент2 61 3" xfId="9662"/>
    <cellStyle name="40% - Акцент2 62" xfId="9663"/>
    <cellStyle name="40% - Акцент2 62 2" xfId="9664"/>
    <cellStyle name="40% - Акцент2 62 2 2" xfId="9665"/>
    <cellStyle name="40% - Акцент2 62 3" xfId="9666"/>
    <cellStyle name="40% - Акцент2 63" xfId="9667"/>
    <cellStyle name="40% - Акцент2 63 2" xfId="9668"/>
    <cellStyle name="40% - Акцент2 63 2 2" xfId="9669"/>
    <cellStyle name="40% - Акцент2 63 3" xfId="9670"/>
    <cellStyle name="40% - Акцент2 64" xfId="9671"/>
    <cellStyle name="40% - Акцент2 64 2" xfId="9672"/>
    <cellStyle name="40% - Акцент2 64 2 2" xfId="9673"/>
    <cellStyle name="40% - Акцент2 64 3" xfId="9674"/>
    <cellStyle name="40% - Акцент2 65" xfId="9675"/>
    <cellStyle name="40% - Акцент2 65 2" xfId="9676"/>
    <cellStyle name="40% - Акцент2 65 2 2" xfId="9677"/>
    <cellStyle name="40% - Акцент2 65 3" xfId="9678"/>
    <cellStyle name="40% - Акцент2 66" xfId="9679"/>
    <cellStyle name="40% - Акцент2 66 2" xfId="9680"/>
    <cellStyle name="40% - Акцент2 66 2 2" xfId="9681"/>
    <cellStyle name="40% - Акцент2 66 3" xfId="9682"/>
    <cellStyle name="40% - Акцент2 67" xfId="9683"/>
    <cellStyle name="40% - Акцент2 67 2" xfId="9684"/>
    <cellStyle name="40% - Акцент2 67 2 2" xfId="9685"/>
    <cellStyle name="40% - Акцент2 67 3" xfId="9686"/>
    <cellStyle name="40% - Акцент2 68" xfId="9687"/>
    <cellStyle name="40% - Акцент2 68 2" xfId="9688"/>
    <cellStyle name="40% - Акцент2 68 2 2" xfId="9689"/>
    <cellStyle name="40% - Акцент2 68 3" xfId="9690"/>
    <cellStyle name="40% - Акцент2 69" xfId="9691"/>
    <cellStyle name="40% - Акцент2 69 2" xfId="9692"/>
    <cellStyle name="40% - Акцент2 69 2 2" xfId="9693"/>
    <cellStyle name="40% - Акцент2 69 3" xfId="9694"/>
    <cellStyle name="40% - Акцент2 7" xfId="9695"/>
    <cellStyle name="40% - Акцент2 7 2" xfId="9696"/>
    <cellStyle name="40% - Акцент2 7 2 2" xfId="9697"/>
    <cellStyle name="40% - Акцент2 7 2 2 2" xfId="9698"/>
    <cellStyle name="40% - Акцент2 7 2 2 2 2" xfId="9699"/>
    <cellStyle name="40% - Акцент2 7 2 2 2 2 2" xfId="9700"/>
    <cellStyle name="40% - Акцент2 7 2 2 2 2 2 2" xfId="9701"/>
    <cellStyle name="40% - Акцент2 7 2 2 2 2 3" xfId="9702"/>
    <cellStyle name="40% - Акцент2 7 2 2 2 3" xfId="9703"/>
    <cellStyle name="40% - Акцент2 7 2 2 2 3 2" xfId="9704"/>
    <cellStyle name="40% - Акцент2 7 2 2 2 4" xfId="9705"/>
    <cellStyle name="40% - Акцент2 7 2 2 3" xfId="9706"/>
    <cellStyle name="40% - Акцент2 7 2 2 3 2" xfId="9707"/>
    <cellStyle name="40% - Акцент2 7 2 2 3 2 2" xfId="9708"/>
    <cellStyle name="40% - Акцент2 7 2 2 3 3" xfId="9709"/>
    <cellStyle name="40% - Акцент2 7 2 2 4" xfId="9710"/>
    <cellStyle name="40% - Акцент2 7 2 2 4 2" xfId="9711"/>
    <cellStyle name="40% - Акцент2 7 2 2 5" xfId="9712"/>
    <cellStyle name="40% - Акцент2 7 2 3" xfId="9713"/>
    <cellStyle name="40% - Акцент2 7 2 3 2" xfId="9714"/>
    <cellStyle name="40% - Акцент2 7 2 3 2 2" xfId="9715"/>
    <cellStyle name="40% - Акцент2 7 2 3 2 2 2" xfId="9716"/>
    <cellStyle name="40% - Акцент2 7 2 3 2 3" xfId="9717"/>
    <cellStyle name="40% - Акцент2 7 2 3 3" xfId="9718"/>
    <cellStyle name="40% - Акцент2 7 2 3 3 2" xfId="9719"/>
    <cellStyle name="40% - Акцент2 7 2 3 4" xfId="9720"/>
    <cellStyle name="40% - Акцент2 7 2 4" xfId="9721"/>
    <cellStyle name="40% - Акцент2 7 2 4 2" xfId="9722"/>
    <cellStyle name="40% - Акцент2 7 2 4 2 2" xfId="9723"/>
    <cellStyle name="40% - Акцент2 7 2 4 3" xfId="9724"/>
    <cellStyle name="40% - Акцент2 7 2 5" xfId="9725"/>
    <cellStyle name="40% - Акцент2 7 2 5 2" xfId="9726"/>
    <cellStyle name="40% - Акцент2 7 2 6" xfId="9727"/>
    <cellStyle name="40% - Акцент2 7 3" xfId="9728"/>
    <cellStyle name="40% - Акцент2 7 3 2" xfId="9729"/>
    <cellStyle name="40% - Акцент2 7 3 2 2" xfId="9730"/>
    <cellStyle name="40% - Акцент2 7 3 2 2 2" xfId="9731"/>
    <cellStyle name="40% - Акцент2 7 3 2 2 2 2" xfId="9732"/>
    <cellStyle name="40% - Акцент2 7 3 2 2 3" xfId="9733"/>
    <cellStyle name="40% - Акцент2 7 3 2 3" xfId="9734"/>
    <cellStyle name="40% - Акцент2 7 3 2 3 2" xfId="9735"/>
    <cellStyle name="40% - Акцент2 7 3 2 4" xfId="9736"/>
    <cellStyle name="40% - Акцент2 7 3 3" xfId="9737"/>
    <cellStyle name="40% - Акцент2 7 3 3 2" xfId="9738"/>
    <cellStyle name="40% - Акцент2 7 3 3 2 2" xfId="9739"/>
    <cellStyle name="40% - Акцент2 7 3 3 3" xfId="9740"/>
    <cellStyle name="40% - Акцент2 7 3 4" xfId="9741"/>
    <cellStyle name="40% - Акцент2 7 3 4 2" xfId="9742"/>
    <cellStyle name="40% - Акцент2 7 3 5" xfId="9743"/>
    <cellStyle name="40% - Акцент2 7 4" xfId="9744"/>
    <cellStyle name="40% - Акцент2 7 4 2" xfId="9745"/>
    <cellStyle name="40% - Акцент2 7 4 2 2" xfId="9746"/>
    <cellStyle name="40% - Акцент2 7 4 2 2 2" xfId="9747"/>
    <cellStyle name="40% - Акцент2 7 4 2 3" xfId="9748"/>
    <cellStyle name="40% - Акцент2 7 4 3" xfId="9749"/>
    <cellStyle name="40% - Акцент2 7 4 3 2" xfId="9750"/>
    <cellStyle name="40% - Акцент2 7 4 4" xfId="9751"/>
    <cellStyle name="40% - Акцент2 7 5" xfId="9752"/>
    <cellStyle name="40% - Акцент2 7 5 2" xfId="9753"/>
    <cellStyle name="40% - Акцент2 7 5 2 2" xfId="9754"/>
    <cellStyle name="40% - Акцент2 7 5 3" xfId="9755"/>
    <cellStyle name="40% - Акцент2 7 6" xfId="9756"/>
    <cellStyle name="40% - Акцент2 7 6 2" xfId="9757"/>
    <cellStyle name="40% - Акцент2 7 7" xfId="9758"/>
    <cellStyle name="40% - Акцент2 70" xfId="9759"/>
    <cellStyle name="40% - Акцент2 70 2" xfId="9760"/>
    <cellStyle name="40% - Акцент2 70 2 2" xfId="9761"/>
    <cellStyle name="40% - Акцент2 70 3" xfId="9762"/>
    <cellStyle name="40% - Акцент2 71" xfId="9763"/>
    <cellStyle name="40% - Акцент2 71 2" xfId="9764"/>
    <cellStyle name="40% - Акцент2 71 2 2" xfId="9765"/>
    <cellStyle name="40% - Акцент2 71 3" xfId="9766"/>
    <cellStyle name="40% - Акцент2 72" xfId="9767"/>
    <cellStyle name="40% - Акцент2 72 2" xfId="9768"/>
    <cellStyle name="40% - Акцент2 72 2 2" xfId="9769"/>
    <cellStyle name="40% - Акцент2 72 3" xfId="9770"/>
    <cellStyle name="40% - Акцент2 73" xfId="9771"/>
    <cellStyle name="40% - Акцент2 73 2" xfId="9772"/>
    <cellStyle name="40% - Акцент2 73 2 2" xfId="9773"/>
    <cellStyle name="40% - Акцент2 73 3" xfId="9774"/>
    <cellStyle name="40% - Акцент2 74" xfId="9775"/>
    <cellStyle name="40% - Акцент2 74 2" xfId="9776"/>
    <cellStyle name="40% - Акцент2 74 2 2" xfId="9777"/>
    <cellStyle name="40% - Акцент2 74 3" xfId="9778"/>
    <cellStyle name="40% - Акцент2 75" xfId="9779"/>
    <cellStyle name="40% - Акцент2 75 2" xfId="9780"/>
    <cellStyle name="40% - Акцент2 75 2 2" xfId="9781"/>
    <cellStyle name="40% - Акцент2 75 3" xfId="9782"/>
    <cellStyle name="40% - Акцент2 76" xfId="9783"/>
    <cellStyle name="40% - Акцент2 76 2" xfId="9784"/>
    <cellStyle name="40% - Акцент2 76 2 2" xfId="9785"/>
    <cellStyle name="40% - Акцент2 76 3" xfId="9786"/>
    <cellStyle name="40% - Акцент2 77" xfId="9787"/>
    <cellStyle name="40% - Акцент2 77 2" xfId="9788"/>
    <cellStyle name="40% - Акцент2 77 2 2" xfId="9789"/>
    <cellStyle name="40% - Акцент2 77 3" xfId="9790"/>
    <cellStyle name="40% - Акцент2 78" xfId="9791"/>
    <cellStyle name="40% - Акцент2 78 2" xfId="9792"/>
    <cellStyle name="40% - Акцент2 78 2 2" xfId="9793"/>
    <cellStyle name="40% - Акцент2 78 3" xfId="9794"/>
    <cellStyle name="40% - Акцент2 79" xfId="9795"/>
    <cellStyle name="40% - Акцент2 79 2" xfId="9796"/>
    <cellStyle name="40% - Акцент2 79 2 2" xfId="9797"/>
    <cellStyle name="40% - Акцент2 79 3" xfId="9798"/>
    <cellStyle name="40% - Акцент2 8" xfId="9799"/>
    <cellStyle name="40% - Акцент2 8 2" xfId="9800"/>
    <cellStyle name="40% - Акцент2 8 2 2" xfId="9801"/>
    <cellStyle name="40% - Акцент2 8 2 2 2" xfId="9802"/>
    <cellStyle name="40% - Акцент2 8 2 2 2 2" xfId="9803"/>
    <cellStyle name="40% - Акцент2 8 2 2 2 2 2" xfId="9804"/>
    <cellStyle name="40% - Акцент2 8 2 2 2 2 2 2" xfId="9805"/>
    <cellStyle name="40% - Акцент2 8 2 2 2 2 3" xfId="9806"/>
    <cellStyle name="40% - Акцент2 8 2 2 2 3" xfId="9807"/>
    <cellStyle name="40% - Акцент2 8 2 2 2 3 2" xfId="9808"/>
    <cellStyle name="40% - Акцент2 8 2 2 2 4" xfId="9809"/>
    <cellStyle name="40% - Акцент2 8 2 2 3" xfId="9810"/>
    <cellStyle name="40% - Акцент2 8 2 2 3 2" xfId="9811"/>
    <cellStyle name="40% - Акцент2 8 2 2 3 2 2" xfId="9812"/>
    <cellStyle name="40% - Акцент2 8 2 2 3 3" xfId="9813"/>
    <cellStyle name="40% - Акцент2 8 2 2 4" xfId="9814"/>
    <cellStyle name="40% - Акцент2 8 2 2 4 2" xfId="9815"/>
    <cellStyle name="40% - Акцент2 8 2 2 5" xfId="9816"/>
    <cellStyle name="40% - Акцент2 8 2 3" xfId="9817"/>
    <cellStyle name="40% - Акцент2 8 2 3 2" xfId="9818"/>
    <cellStyle name="40% - Акцент2 8 2 3 2 2" xfId="9819"/>
    <cellStyle name="40% - Акцент2 8 2 3 2 2 2" xfId="9820"/>
    <cellStyle name="40% - Акцент2 8 2 3 2 3" xfId="9821"/>
    <cellStyle name="40% - Акцент2 8 2 3 3" xfId="9822"/>
    <cellStyle name="40% - Акцент2 8 2 3 3 2" xfId="9823"/>
    <cellStyle name="40% - Акцент2 8 2 3 4" xfId="9824"/>
    <cellStyle name="40% - Акцент2 8 2 4" xfId="9825"/>
    <cellStyle name="40% - Акцент2 8 2 4 2" xfId="9826"/>
    <cellStyle name="40% - Акцент2 8 2 4 2 2" xfId="9827"/>
    <cellStyle name="40% - Акцент2 8 2 4 3" xfId="9828"/>
    <cellStyle name="40% - Акцент2 8 2 5" xfId="9829"/>
    <cellStyle name="40% - Акцент2 8 2 5 2" xfId="9830"/>
    <cellStyle name="40% - Акцент2 8 2 6" xfId="9831"/>
    <cellStyle name="40% - Акцент2 8 3" xfId="9832"/>
    <cellStyle name="40% - Акцент2 8 3 2" xfId="9833"/>
    <cellStyle name="40% - Акцент2 8 3 2 2" xfId="9834"/>
    <cellStyle name="40% - Акцент2 8 3 2 2 2" xfId="9835"/>
    <cellStyle name="40% - Акцент2 8 3 2 2 2 2" xfId="9836"/>
    <cellStyle name="40% - Акцент2 8 3 2 2 3" xfId="9837"/>
    <cellStyle name="40% - Акцент2 8 3 2 3" xfId="9838"/>
    <cellStyle name="40% - Акцент2 8 3 2 3 2" xfId="9839"/>
    <cellStyle name="40% - Акцент2 8 3 2 4" xfId="9840"/>
    <cellStyle name="40% - Акцент2 8 3 3" xfId="9841"/>
    <cellStyle name="40% - Акцент2 8 3 3 2" xfId="9842"/>
    <cellStyle name="40% - Акцент2 8 3 3 2 2" xfId="9843"/>
    <cellStyle name="40% - Акцент2 8 3 3 3" xfId="9844"/>
    <cellStyle name="40% - Акцент2 8 3 4" xfId="9845"/>
    <cellStyle name="40% - Акцент2 8 3 4 2" xfId="9846"/>
    <cellStyle name="40% - Акцент2 8 3 5" xfId="9847"/>
    <cellStyle name="40% - Акцент2 8 4" xfId="9848"/>
    <cellStyle name="40% - Акцент2 8 4 2" xfId="9849"/>
    <cellStyle name="40% - Акцент2 8 4 2 2" xfId="9850"/>
    <cellStyle name="40% - Акцент2 8 4 2 2 2" xfId="9851"/>
    <cellStyle name="40% - Акцент2 8 4 2 3" xfId="9852"/>
    <cellStyle name="40% - Акцент2 8 4 3" xfId="9853"/>
    <cellStyle name="40% - Акцент2 8 4 3 2" xfId="9854"/>
    <cellStyle name="40% - Акцент2 8 4 4" xfId="9855"/>
    <cellStyle name="40% - Акцент2 8 5" xfId="9856"/>
    <cellStyle name="40% - Акцент2 8 5 2" xfId="9857"/>
    <cellStyle name="40% - Акцент2 8 5 2 2" xfId="9858"/>
    <cellStyle name="40% - Акцент2 8 5 3" xfId="9859"/>
    <cellStyle name="40% - Акцент2 8 6" xfId="9860"/>
    <cellStyle name="40% - Акцент2 8 6 2" xfId="9861"/>
    <cellStyle name="40% - Акцент2 8 7" xfId="9862"/>
    <cellStyle name="40% - Акцент2 80" xfId="9863"/>
    <cellStyle name="40% - Акцент2 80 2" xfId="9864"/>
    <cellStyle name="40% - Акцент2 80 2 2" xfId="9865"/>
    <cellStyle name="40% - Акцент2 80 3" xfId="9866"/>
    <cellStyle name="40% - Акцент2 81" xfId="9867"/>
    <cellStyle name="40% - Акцент2 81 2" xfId="9868"/>
    <cellStyle name="40% - Акцент2 81 2 2" xfId="9869"/>
    <cellStyle name="40% - Акцент2 81 3" xfId="9870"/>
    <cellStyle name="40% - Акцент2 82" xfId="9871"/>
    <cellStyle name="40% - Акцент2 82 2" xfId="9872"/>
    <cellStyle name="40% - Акцент2 82 2 2" xfId="9873"/>
    <cellStyle name="40% - Акцент2 82 3" xfId="9874"/>
    <cellStyle name="40% - Акцент2 83" xfId="9875"/>
    <cellStyle name="40% - Акцент2 83 2" xfId="9876"/>
    <cellStyle name="40% - Акцент2 83 2 2" xfId="9877"/>
    <cellStyle name="40% - Акцент2 83 3" xfId="9878"/>
    <cellStyle name="40% - Акцент2 84" xfId="9879"/>
    <cellStyle name="40% - Акцент2 84 2" xfId="9880"/>
    <cellStyle name="40% - Акцент2 84 2 2" xfId="9881"/>
    <cellStyle name="40% - Акцент2 84 3" xfId="9882"/>
    <cellStyle name="40% - Акцент2 85" xfId="9883"/>
    <cellStyle name="40% - Акцент2 85 2" xfId="9884"/>
    <cellStyle name="40% - Акцент2 85 2 2" xfId="9885"/>
    <cellStyle name="40% - Акцент2 85 3" xfId="9886"/>
    <cellStyle name="40% - Акцент2 86" xfId="9887"/>
    <cellStyle name="40% - Акцент2 86 2" xfId="9888"/>
    <cellStyle name="40% - Акцент2 86 2 2" xfId="9889"/>
    <cellStyle name="40% - Акцент2 86 3" xfId="9890"/>
    <cellStyle name="40% - Акцент2 87" xfId="9891"/>
    <cellStyle name="40% - Акцент2 87 2" xfId="9892"/>
    <cellStyle name="40% - Акцент2 87 2 2" xfId="9893"/>
    <cellStyle name="40% - Акцент2 87 3" xfId="9894"/>
    <cellStyle name="40% - Акцент2 88" xfId="9895"/>
    <cellStyle name="40% - Акцент2 88 2" xfId="9896"/>
    <cellStyle name="40% - Акцент2 88 2 2" xfId="9897"/>
    <cellStyle name="40% - Акцент2 88 3" xfId="9898"/>
    <cellStyle name="40% - Акцент2 89" xfId="9899"/>
    <cellStyle name="40% - Акцент2 89 2" xfId="9900"/>
    <cellStyle name="40% - Акцент2 89 2 2" xfId="9901"/>
    <cellStyle name="40% - Акцент2 89 3" xfId="9902"/>
    <cellStyle name="40% - Акцент2 9" xfId="9903"/>
    <cellStyle name="40% - Акцент2 9 2" xfId="9904"/>
    <cellStyle name="40% - Акцент2 9 2 2" xfId="9905"/>
    <cellStyle name="40% - Акцент2 9 2 2 2" xfId="9906"/>
    <cellStyle name="40% - Акцент2 9 2 2 2 2" xfId="9907"/>
    <cellStyle name="40% - Акцент2 9 2 2 2 2 2" xfId="9908"/>
    <cellStyle name="40% - Акцент2 9 2 2 2 3" xfId="9909"/>
    <cellStyle name="40% - Акцент2 9 2 2 3" xfId="9910"/>
    <cellStyle name="40% - Акцент2 9 2 2 3 2" xfId="9911"/>
    <cellStyle name="40% - Акцент2 9 2 2 4" xfId="9912"/>
    <cellStyle name="40% - Акцент2 9 2 3" xfId="9913"/>
    <cellStyle name="40% - Акцент2 9 2 3 2" xfId="9914"/>
    <cellStyle name="40% - Акцент2 9 2 3 2 2" xfId="9915"/>
    <cellStyle name="40% - Акцент2 9 2 3 3" xfId="9916"/>
    <cellStyle name="40% - Акцент2 9 2 4" xfId="9917"/>
    <cellStyle name="40% - Акцент2 9 2 4 2" xfId="9918"/>
    <cellStyle name="40% - Акцент2 9 2 5" xfId="9919"/>
    <cellStyle name="40% - Акцент2 9 3" xfId="9920"/>
    <cellStyle name="40% - Акцент2 9 3 2" xfId="9921"/>
    <cellStyle name="40% - Акцент2 9 3 2 2" xfId="9922"/>
    <cellStyle name="40% - Акцент2 9 3 2 2 2" xfId="9923"/>
    <cellStyle name="40% - Акцент2 9 3 2 3" xfId="9924"/>
    <cellStyle name="40% - Акцент2 9 3 3" xfId="9925"/>
    <cellStyle name="40% - Акцент2 9 3 3 2" xfId="9926"/>
    <cellStyle name="40% - Акцент2 9 3 4" xfId="9927"/>
    <cellStyle name="40% - Акцент2 9 4" xfId="9928"/>
    <cellStyle name="40% - Акцент2 9 4 2" xfId="9929"/>
    <cellStyle name="40% - Акцент2 9 4 2 2" xfId="9930"/>
    <cellStyle name="40% - Акцент2 9 4 3" xfId="9931"/>
    <cellStyle name="40% - Акцент2 9 5" xfId="9932"/>
    <cellStyle name="40% - Акцент2 9 5 2" xfId="9933"/>
    <cellStyle name="40% - Акцент2 9 6" xfId="9934"/>
    <cellStyle name="40% - Акцент2 90" xfId="9935"/>
    <cellStyle name="40% - Акцент2 90 2" xfId="9936"/>
    <cellStyle name="40% - Акцент2 90 2 2" xfId="9937"/>
    <cellStyle name="40% - Акцент2 90 3" xfId="9938"/>
    <cellStyle name="40% - Акцент2 91" xfId="9939"/>
    <cellStyle name="40% - Акцент2 91 2" xfId="9940"/>
    <cellStyle name="40% - Акцент2 91 2 2" xfId="9941"/>
    <cellStyle name="40% - Акцент2 91 3" xfId="9942"/>
    <cellStyle name="40% - Акцент2 92" xfId="9943"/>
    <cellStyle name="40% - Акцент2 92 2" xfId="9944"/>
    <cellStyle name="40% - Акцент2 92 2 2" xfId="9945"/>
    <cellStyle name="40% - Акцент2 92 3" xfId="9946"/>
    <cellStyle name="40% - Акцент2 93" xfId="9947"/>
    <cellStyle name="40% - Акцент2 93 2" xfId="9948"/>
    <cellStyle name="40% - Акцент2 93 2 2" xfId="9949"/>
    <cellStyle name="40% - Акцент2 93 3" xfId="9950"/>
    <cellStyle name="40% - Акцент2 94" xfId="9951"/>
    <cellStyle name="40% - Акцент2 94 2" xfId="9952"/>
    <cellStyle name="40% - Акцент2 94 2 2" xfId="9953"/>
    <cellStyle name="40% - Акцент2 94 3" xfId="9954"/>
    <cellStyle name="40% - Акцент2 95" xfId="9955"/>
    <cellStyle name="40% - Акцент2 95 2" xfId="9956"/>
    <cellStyle name="40% - Акцент2 95 2 2" xfId="9957"/>
    <cellStyle name="40% - Акцент2 95 3" xfId="9958"/>
    <cellStyle name="40% - Акцент2 96" xfId="9959"/>
    <cellStyle name="40% - Акцент2 96 2" xfId="9960"/>
    <cellStyle name="40% - Акцент2 96 2 2" xfId="9961"/>
    <cellStyle name="40% - Акцент2 96 3" xfId="9962"/>
    <cellStyle name="40% - Акцент2 97" xfId="9963"/>
    <cellStyle name="40% - Акцент2 97 2" xfId="9964"/>
    <cellStyle name="40% - Акцент2 97 2 2" xfId="9965"/>
    <cellStyle name="40% - Акцент2 97 3" xfId="9966"/>
    <cellStyle name="40% - Акцент2 98" xfId="9967"/>
    <cellStyle name="40% - Акцент2 98 2" xfId="9968"/>
    <cellStyle name="40% - Акцент2 98 2 2" xfId="9969"/>
    <cellStyle name="40% - Акцент2 98 3" xfId="9970"/>
    <cellStyle name="40% - Акцент2 99" xfId="9971"/>
    <cellStyle name="40% - Акцент2 99 2" xfId="9972"/>
    <cellStyle name="40% - Акцент2 99 2 2" xfId="9973"/>
    <cellStyle name="40% - Акцент2 99 3" xfId="9974"/>
    <cellStyle name="40% - Акцент3 10" xfId="9975"/>
    <cellStyle name="40% - Акцент3 10 2" xfId="9976"/>
    <cellStyle name="40% - Акцент3 10 2 2" xfId="9977"/>
    <cellStyle name="40% - Акцент3 10 2 2 2" xfId="9978"/>
    <cellStyle name="40% - Акцент3 10 2 2 2 2" xfId="9979"/>
    <cellStyle name="40% - Акцент3 10 2 2 2 2 2" xfId="9980"/>
    <cellStyle name="40% - Акцент3 10 2 2 2 3" xfId="9981"/>
    <cellStyle name="40% - Акцент3 10 2 2 3" xfId="9982"/>
    <cellStyle name="40% - Акцент3 10 2 2 3 2" xfId="9983"/>
    <cellStyle name="40% - Акцент3 10 2 2 4" xfId="9984"/>
    <cellStyle name="40% - Акцент3 10 2 3" xfId="9985"/>
    <cellStyle name="40% - Акцент3 10 2 3 2" xfId="9986"/>
    <cellStyle name="40% - Акцент3 10 2 3 2 2" xfId="9987"/>
    <cellStyle name="40% - Акцент3 10 2 3 3" xfId="9988"/>
    <cellStyle name="40% - Акцент3 10 2 4" xfId="9989"/>
    <cellStyle name="40% - Акцент3 10 2 4 2" xfId="9990"/>
    <cellStyle name="40% - Акцент3 10 2 5" xfId="9991"/>
    <cellStyle name="40% - Акцент3 10 3" xfId="9992"/>
    <cellStyle name="40% - Акцент3 10 3 2" xfId="9993"/>
    <cellStyle name="40% - Акцент3 10 3 2 2" xfId="9994"/>
    <cellStyle name="40% - Акцент3 10 3 2 2 2" xfId="9995"/>
    <cellStyle name="40% - Акцент3 10 3 2 3" xfId="9996"/>
    <cellStyle name="40% - Акцент3 10 3 3" xfId="9997"/>
    <cellStyle name="40% - Акцент3 10 3 3 2" xfId="9998"/>
    <cellStyle name="40% - Акцент3 10 3 4" xfId="9999"/>
    <cellStyle name="40% - Акцент3 10 4" xfId="10000"/>
    <cellStyle name="40% - Акцент3 10 4 2" xfId="10001"/>
    <cellStyle name="40% - Акцент3 10 4 2 2" xfId="10002"/>
    <cellStyle name="40% - Акцент3 10 4 3" xfId="10003"/>
    <cellStyle name="40% - Акцент3 10 5" xfId="10004"/>
    <cellStyle name="40% - Акцент3 10 5 2" xfId="10005"/>
    <cellStyle name="40% - Акцент3 10 6" xfId="10006"/>
    <cellStyle name="40% - Акцент3 100" xfId="10007"/>
    <cellStyle name="40% - Акцент3 100 2" xfId="10008"/>
    <cellStyle name="40% - Акцент3 100 2 2" xfId="10009"/>
    <cellStyle name="40% - Акцент3 100 3" xfId="10010"/>
    <cellStyle name="40% - Акцент3 101" xfId="10011"/>
    <cellStyle name="40% - Акцент3 101 2" xfId="10012"/>
    <cellStyle name="40% - Акцент3 102" xfId="10013"/>
    <cellStyle name="40% - Акцент3 102 2" xfId="10014"/>
    <cellStyle name="40% - Акцент3 103" xfId="10015"/>
    <cellStyle name="40% - Акцент3 103 2" xfId="10016"/>
    <cellStyle name="40% - Акцент3 104" xfId="10017"/>
    <cellStyle name="40% - Акцент3 104 2" xfId="10018"/>
    <cellStyle name="40% - Акцент3 105" xfId="10019"/>
    <cellStyle name="40% - Акцент3 105 2" xfId="10020"/>
    <cellStyle name="40% - Акцент3 106" xfId="10021"/>
    <cellStyle name="40% - Акцент3 106 2" xfId="10022"/>
    <cellStyle name="40% - Акцент3 107" xfId="10023"/>
    <cellStyle name="40% - Акцент3 107 2" xfId="10024"/>
    <cellStyle name="40% - Акцент3 108" xfId="10025"/>
    <cellStyle name="40% - Акцент3 108 2" xfId="10026"/>
    <cellStyle name="40% - Акцент3 109" xfId="10027"/>
    <cellStyle name="40% - Акцент3 109 2" xfId="10028"/>
    <cellStyle name="40% - Акцент3 11" xfId="10029"/>
    <cellStyle name="40% - Акцент3 11 2" xfId="10030"/>
    <cellStyle name="40% - Акцент3 11 2 2" xfId="10031"/>
    <cellStyle name="40% - Акцент3 11 2 2 2" xfId="10032"/>
    <cellStyle name="40% - Акцент3 11 2 2 2 2" xfId="10033"/>
    <cellStyle name="40% - Акцент3 11 2 2 2 2 2" xfId="10034"/>
    <cellStyle name="40% - Акцент3 11 2 2 2 3" xfId="10035"/>
    <cellStyle name="40% - Акцент3 11 2 2 3" xfId="10036"/>
    <cellStyle name="40% - Акцент3 11 2 2 3 2" xfId="10037"/>
    <cellStyle name="40% - Акцент3 11 2 2 4" xfId="10038"/>
    <cellStyle name="40% - Акцент3 11 2 3" xfId="10039"/>
    <cellStyle name="40% - Акцент3 11 2 3 2" xfId="10040"/>
    <cellStyle name="40% - Акцент3 11 2 3 2 2" xfId="10041"/>
    <cellStyle name="40% - Акцент3 11 2 3 3" xfId="10042"/>
    <cellStyle name="40% - Акцент3 11 2 4" xfId="10043"/>
    <cellStyle name="40% - Акцент3 11 2 4 2" xfId="10044"/>
    <cellStyle name="40% - Акцент3 11 2 5" xfId="10045"/>
    <cellStyle name="40% - Акцент3 11 3" xfId="10046"/>
    <cellStyle name="40% - Акцент3 11 3 2" xfId="10047"/>
    <cellStyle name="40% - Акцент3 11 3 2 2" xfId="10048"/>
    <cellStyle name="40% - Акцент3 11 3 2 2 2" xfId="10049"/>
    <cellStyle name="40% - Акцент3 11 3 2 3" xfId="10050"/>
    <cellStyle name="40% - Акцент3 11 3 3" xfId="10051"/>
    <cellStyle name="40% - Акцент3 11 3 3 2" xfId="10052"/>
    <cellStyle name="40% - Акцент3 11 3 4" xfId="10053"/>
    <cellStyle name="40% - Акцент3 11 4" xfId="10054"/>
    <cellStyle name="40% - Акцент3 11 4 2" xfId="10055"/>
    <cellStyle name="40% - Акцент3 11 4 2 2" xfId="10056"/>
    <cellStyle name="40% - Акцент3 11 4 3" xfId="10057"/>
    <cellStyle name="40% - Акцент3 11 5" xfId="10058"/>
    <cellStyle name="40% - Акцент3 11 5 2" xfId="10059"/>
    <cellStyle name="40% - Акцент3 11 6" xfId="10060"/>
    <cellStyle name="40% - Акцент3 110" xfId="10061"/>
    <cellStyle name="40% - Акцент3 110 2" xfId="10062"/>
    <cellStyle name="40% - Акцент3 111" xfId="10063"/>
    <cellStyle name="40% - Акцент3 111 2" xfId="10064"/>
    <cellStyle name="40% - Акцент3 112" xfId="10065"/>
    <cellStyle name="40% - Акцент3 113" xfId="10066"/>
    <cellStyle name="40% - Акцент3 114" xfId="10067"/>
    <cellStyle name="40% - Акцент3 115" xfId="10068"/>
    <cellStyle name="40% - Акцент3 116" xfId="10069"/>
    <cellStyle name="40% - Акцент3 117" xfId="10070"/>
    <cellStyle name="40% - Акцент3 118" xfId="10071"/>
    <cellStyle name="40% - Акцент3 119" xfId="10072"/>
    <cellStyle name="40% - Акцент3 12" xfId="10073"/>
    <cellStyle name="40% - Акцент3 12 2" xfId="10074"/>
    <cellStyle name="40% - Акцент3 12 2 2" xfId="10075"/>
    <cellStyle name="40% - Акцент3 12 2 2 2" xfId="10076"/>
    <cellStyle name="40% - Акцент3 12 2 2 2 2" xfId="10077"/>
    <cellStyle name="40% - Акцент3 12 2 2 2 2 2" xfId="10078"/>
    <cellStyle name="40% - Акцент3 12 2 2 2 3" xfId="10079"/>
    <cellStyle name="40% - Акцент3 12 2 2 3" xfId="10080"/>
    <cellStyle name="40% - Акцент3 12 2 2 3 2" xfId="10081"/>
    <cellStyle name="40% - Акцент3 12 2 2 4" xfId="10082"/>
    <cellStyle name="40% - Акцент3 12 2 3" xfId="10083"/>
    <cellStyle name="40% - Акцент3 12 2 3 2" xfId="10084"/>
    <cellStyle name="40% - Акцент3 12 2 3 2 2" xfId="10085"/>
    <cellStyle name="40% - Акцент3 12 2 3 3" xfId="10086"/>
    <cellStyle name="40% - Акцент3 12 2 4" xfId="10087"/>
    <cellStyle name="40% - Акцент3 12 2 4 2" xfId="10088"/>
    <cellStyle name="40% - Акцент3 12 2 5" xfId="10089"/>
    <cellStyle name="40% - Акцент3 12 3" xfId="10090"/>
    <cellStyle name="40% - Акцент3 12 3 2" xfId="10091"/>
    <cellStyle name="40% - Акцент3 12 3 2 2" xfId="10092"/>
    <cellStyle name="40% - Акцент3 12 3 2 2 2" xfId="10093"/>
    <cellStyle name="40% - Акцент3 12 3 2 3" xfId="10094"/>
    <cellStyle name="40% - Акцент3 12 3 3" xfId="10095"/>
    <cellStyle name="40% - Акцент3 12 3 3 2" xfId="10096"/>
    <cellStyle name="40% - Акцент3 12 3 4" xfId="10097"/>
    <cellStyle name="40% - Акцент3 12 4" xfId="10098"/>
    <cellStyle name="40% - Акцент3 12 4 2" xfId="10099"/>
    <cellStyle name="40% - Акцент3 12 4 2 2" xfId="10100"/>
    <cellStyle name="40% - Акцент3 12 4 3" xfId="10101"/>
    <cellStyle name="40% - Акцент3 12 5" xfId="10102"/>
    <cellStyle name="40% - Акцент3 12 5 2" xfId="10103"/>
    <cellStyle name="40% - Акцент3 12 6" xfId="10104"/>
    <cellStyle name="40% - Акцент3 120" xfId="10105"/>
    <cellStyle name="40% - Акцент3 121" xfId="10106"/>
    <cellStyle name="40% - Акцент3 122" xfId="10107"/>
    <cellStyle name="40% - Акцент3 123" xfId="10108"/>
    <cellStyle name="40% - Акцент3 124" xfId="10109"/>
    <cellStyle name="40% - Акцент3 125" xfId="10110"/>
    <cellStyle name="40% - Акцент3 126" xfId="10111"/>
    <cellStyle name="40% - Акцент3 127" xfId="10112"/>
    <cellStyle name="40% - Акцент3 128" xfId="10113"/>
    <cellStyle name="40% - Акцент3 129" xfId="10114"/>
    <cellStyle name="40% - Акцент3 13" xfId="10115"/>
    <cellStyle name="40% - Акцент3 13 2" xfId="10116"/>
    <cellStyle name="40% - Акцент3 13 2 2" xfId="10117"/>
    <cellStyle name="40% - Акцент3 13 2 2 2" xfId="10118"/>
    <cellStyle name="40% - Акцент3 13 2 2 2 2" xfId="10119"/>
    <cellStyle name="40% - Акцент3 13 2 2 3" xfId="10120"/>
    <cellStyle name="40% - Акцент3 13 2 3" xfId="10121"/>
    <cellStyle name="40% - Акцент3 13 2 3 2" xfId="10122"/>
    <cellStyle name="40% - Акцент3 13 2 4" xfId="10123"/>
    <cellStyle name="40% - Акцент3 13 3" xfId="10124"/>
    <cellStyle name="40% - Акцент3 13 3 2" xfId="10125"/>
    <cellStyle name="40% - Акцент3 13 3 2 2" xfId="10126"/>
    <cellStyle name="40% - Акцент3 13 3 3" xfId="10127"/>
    <cellStyle name="40% - Акцент3 13 4" xfId="10128"/>
    <cellStyle name="40% - Акцент3 13 4 2" xfId="10129"/>
    <cellStyle name="40% - Акцент3 13 5" xfId="10130"/>
    <cellStyle name="40% - Акцент3 130" xfId="10131"/>
    <cellStyle name="40% - Акцент3 131" xfId="10132"/>
    <cellStyle name="40% - Акцент3 132" xfId="10133"/>
    <cellStyle name="40% - Акцент3 133" xfId="10134"/>
    <cellStyle name="40% - Акцент3 134" xfId="10135"/>
    <cellStyle name="40% - Акцент3 135" xfId="10136"/>
    <cellStyle name="40% - Акцент3 136" xfId="10137"/>
    <cellStyle name="40% - Акцент3 137" xfId="10138"/>
    <cellStyle name="40% - Акцент3 138" xfId="10139"/>
    <cellStyle name="40% - Акцент3 139" xfId="10140"/>
    <cellStyle name="40% - Акцент3 14" xfId="10141"/>
    <cellStyle name="40% - Акцент3 14 2" xfId="10142"/>
    <cellStyle name="40% - Акцент3 14 2 2" xfId="10143"/>
    <cellStyle name="40% - Акцент3 14 2 2 2" xfId="10144"/>
    <cellStyle name="40% - Акцент3 14 2 2 2 2" xfId="10145"/>
    <cellStyle name="40% - Акцент3 14 2 2 3" xfId="10146"/>
    <cellStyle name="40% - Акцент3 14 2 3" xfId="10147"/>
    <cellStyle name="40% - Акцент3 14 2 3 2" xfId="10148"/>
    <cellStyle name="40% - Акцент3 14 2 4" xfId="10149"/>
    <cellStyle name="40% - Акцент3 14 3" xfId="10150"/>
    <cellStyle name="40% - Акцент3 14 3 2" xfId="10151"/>
    <cellStyle name="40% - Акцент3 14 3 2 2" xfId="10152"/>
    <cellStyle name="40% - Акцент3 14 3 3" xfId="10153"/>
    <cellStyle name="40% - Акцент3 14 4" xfId="10154"/>
    <cellStyle name="40% - Акцент3 14 4 2" xfId="10155"/>
    <cellStyle name="40% - Акцент3 14 5" xfId="10156"/>
    <cellStyle name="40% - Акцент3 140" xfId="10157"/>
    <cellStyle name="40% - Акцент3 141" xfId="10158"/>
    <cellStyle name="40% - Акцент3 142" xfId="10159"/>
    <cellStyle name="40% - Акцент3 143" xfId="10160"/>
    <cellStyle name="40% - Акцент3 144" xfId="10161"/>
    <cellStyle name="40% - Акцент3 145" xfId="10162"/>
    <cellStyle name="40% - Акцент3 146" xfId="10163"/>
    <cellStyle name="40% - Акцент3 15" xfId="10164"/>
    <cellStyle name="40% - Акцент3 15 2" xfId="10165"/>
    <cellStyle name="40% - Акцент3 15 2 2" xfId="10166"/>
    <cellStyle name="40% - Акцент3 15 2 2 2" xfId="10167"/>
    <cellStyle name="40% - Акцент3 15 2 2 2 2" xfId="10168"/>
    <cellStyle name="40% - Акцент3 15 2 2 3" xfId="10169"/>
    <cellStyle name="40% - Акцент3 15 2 3" xfId="10170"/>
    <cellStyle name="40% - Акцент3 15 2 3 2" xfId="10171"/>
    <cellStyle name="40% - Акцент3 15 2 4" xfId="10172"/>
    <cellStyle name="40% - Акцент3 15 3" xfId="10173"/>
    <cellStyle name="40% - Акцент3 15 3 2" xfId="10174"/>
    <cellStyle name="40% - Акцент3 15 3 2 2" xfId="10175"/>
    <cellStyle name="40% - Акцент3 15 3 3" xfId="10176"/>
    <cellStyle name="40% - Акцент3 15 4" xfId="10177"/>
    <cellStyle name="40% - Акцент3 15 4 2" xfId="10178"/>
    <cellStyle name="40% - Акцент3 15 5" xfId="10179"/>
    <cellStyle name="40% - Акцент3 16" xfId="10180"/>
    <cellStyle name="40% - Акцент3 16 2" xfId="10181"/>
    <cellStyle name="40% - Акцент3 16 2 2" xfId="10182"/>
    <cellStyle name="40% - Акцент3 16 2 2 2" xfId="10183"/>
    <cellStyle name="40% - Акцент3 16 2 2 2 2" xfId="10184"/>
    <cellStyle name="40% - Акцент3 16 2 2 3" xfId="10185"/>
    <cellStyle name="40% - Акцент3 16 2 3" xfId="10186"/>
    <cellStyle name="40% - Акцент3 16 2 3 2" xfId="10187"/>
    <cellStyle name="40% - Акцент3 16 2 4" xfId="10188"/>
    <cellStyle name="40% - Акцент3 16 3" xfId="10189"/>
    <cellStyle name="40% - Акцент3 16 3 2" xfId="10190"/>
    <cellStyle name="40% - Акцент3 16 3 2 2" xfId="10191"/>
    <cellStyle name="40% - Акцент3 16 3 3" xfId="10192"/>
    <cellStyle name="40% - Акцент3 16 4" xfId="10193"/>
    <cellStyle name="40% - Акцент3 16 4 2" xfId="10194"/>
    <cellStyle name="40% - Акцент3 16 5" xfId="10195"/>
    <cellStyle name="40% - Акцент3 17" xfId="10196"/>
    <cellStyle name="40% - Акцент3 17 2" xfId="10197"/>
    <cellStyle name="40% - Акцент3 17 2 2" xfId="10198"/>
    <cellStyle name="40% - Акцент3 17 2 2 2" xfId="10199"/>
    <cellStyle name="40% - Акцент3 17 2 2 2 2" xfId="10200"/>
    <cellStyle name="40% - Акцент3 17 2 2 3" xfId="10201"/>
    <cellStyle name="40% - Акцент3 17 2 3" xfId="10202"/>
    <cellStyle name="40% - Акцент3 17 2 3 2" xfId="10203"/>
    <cellStyle name="40% - Акцент3 17 2 4" xfId="10204"/>
    <cellStyle name="40% - Акцент3 17 3" xfId="10205"/>
    <cellStyle name="40% - Акцент3 17 3 2" xfId="10206"/>
    <cellStyle name="40% - Акцент3 17 3 2 2" xfId="10207"/>
    <cellStyle name="40% - Акцент3 17 3 3" xfId="10208"/>
    <cellStyle name="40% - Акцент3 17 4" xfId="10209"/>
    <cellStyle name="40% - Акцент3 17 4 2" xfId="10210"/>
    <cellStyle name="40% - Акцент3 17 5" xfId="10211"/>
    <cellStyle name="40% - Акцент3 18" xfId="10212"/>
    <cellStyle name="40% - Акцент3 18 2" xfId="10213"/>
    <cellStyle name="40% - Акцент3 18 2 2" xfId="10214"/>
    <cellStyle name="40% - Акцент3 18 2 2 2" xfId="10215"/>
    <cellStyle name="40% - Акцент3 18 2 2 2 2" xfId="10216"/>
    <cellStyle name="40% - Акцент3 18 2 2 3" xfId="10217"/>
    <cellStyle name="40% - Акцент3 18 2 3" xfId="10218"/>
    <cellStyle name="40% - Акцент3 18 2 3 2" xfId="10219"/>
    <cellStyle name="40% - Акцент3 18 2 4" xfId="10220"/>
    <cellStyle name="40% - Акцент3 18 3" xfId="10221"/>
    <cellStyle name="40% - Акцент3 18 3 2" xfId="10222"/>
    <cellStyle name="40% - Акцент3 18 3 2 2" xfId="10223"/>
    <cellStyle name="40% - Акцент3 18 3 3" xfId="10224"/>
    <cellStyle name="40% - Акцент3 18 4" xfId="10225"/>
    <cellStyle name="40% - Акцент3 18 4 2" xfId="10226"/>
    <cellStyle name="40% - Акцент3 18 5" xfId="10227"/>
    <cellStyle name="40% - Акцент3 19" xfId="10228"/>
    <cellStyle name="40% - Акцент3 19 2" xfId="10229"/>
    <cellStyle name="40% - Акцент3 19 2 2" xfId="10230"/>
    <cellStyle name="40% - Акцент3 19 2 2 2" xfId="10231"/>
    <cellStyle name="40% - Акцент3 19 2 3" xfId="10232"/>
    <cellStyle name="40% - Акцент3 19 3" xfId="10233"/>
    <cellStyle name="40% - Акцент3 19 3 2" xfId="10234"/>
    <cellStyle name="40% - Акцент3 19 4" xfId="10235"/>
    <cellStyle name="40% - Акцент3 2" xfId="10236"/>
    <cellStyle name="40% — акцент3 2" xfId="10237"/>
    <cellStyle name="40% - Акцент3 2 2" xfId="10238"/>
    <cellStyle name="40% - Акцент3 2 2 2" xfId="10239"/>
    <cellStyle name="40% - Акцент3 2 2 2 2" xfId="10240"/>
    <cellStyle name="40% - Акцент3 2 2 2 2 2" xfId="10241"/>
    <cellStyle name="40% - Акцент3 2 2 2 2 2 2" xfId="10242"/>
    <cellStyle name="40% - Акцент3 2 2 2 2 2 2 2" xfId="10243"/>
    <cellStyle name="40% - Акцент3 2 2 2 2 2 3" xfId="10244"/>
    <cellStyle name="40% - Акцент3 2 2 2 2 3" xfId="10245"/>
    <cellStyle name="40% - Акцент3 2 2 2 2 3 2" xfId="10246"/>
    <cellStyle name="40% - Акцент3 2 2 2 2 4" xfId="10247"/>
    <cellStyle name="40% - Акцент3 2 2 2 3" xfId="10248"/>
    <cellStyle name="40% - Акцент3 2 2 2 3 2" xfId="10249"/>
    <cellStyle name="40% - Акцент3 2 2 2 3 2 2" xfId="10250"/>
    <cellStyle name="40% - Акцент3 2 2 2 3 3" xfId="10251"/>
    <cellStyle name="40% - Акцент3 2 2 2 4" xfId="10252"/>
    <cellStyle name="40% - Акцент3 2 2 2 4 2" xfId="10253"/>
    <cellStyle name="40% - Акцент3 2 2 2 5" xfId="10254"/>
    <cellStyle name="40% - Акцент3 2 2 3" xfId="10255"/>
    <cellStyle name="40% - Акцент3 2 2 3 2" xfId="10256"/>
    <cellStyle name="40% - Акцент3 2 2 3 2 2" xfId="10257"/>
    <cellStyle name="40% - Акцент3 2 2 3 2 2 2" xfId="10258"/>
    <cellStyle name="40% - Акцент3 2 2 3 2 3" xfId="10259"/>
    <cellStyle name="40% - Акцент3 2 2 3 3" xfId="10260"/>
    <cellStyle name="40% - Акцент3 2 2 3 3 2" xfId="10261"/>
    <cellStyle name="40% - Акцент3 2 2 3 4" xfId="10262"/>
    <cellStyle name="40% - Акцент3 2 2 4" xfId="10263"/>
    <cellStyle name="40% - Акцент3 2 2 4 2" xfId="10264"/>
    <cellStyle name="40% - Акцент3 2 2 4 2 2" xfId="10265"/>
    <cellStyle name="40% - Акцент3 2 2 4 3" xfId="10266"/>
    <cellStyle name="40% - Акцент3 2 2 5" xfId="10267"/>
    <cellStyle name="40% - Акцент3 2 2 5 2" xfId="10268"/>
    <cellStyle name="40% - Акцент3 2 2 6" xfId="10269"/>
    <cellStyle name="40% - Акцент3 2 3" xfId="10270"/>
    <cellStyle name="40% - Акцент3 2 4" xfId="10271"/>
    <cellStyle name="40% - Акцент3 2 4 2" xfId="10272"/>
    <cellStyle name="40% - Акцент3 2 4 2 2" xfId="10273"/>
    <cellStyle name="40% - Акцент3 2 4 2 2 2" xfId="10274"/>
    <cellStyle name="40% - Акцент3 2 4 2 2 2 2" xfId="10275"/>
    <cellStyle name="40% - Акцент3 2 4 2 2 3" xfId="10276"/>
    <cellStyle name="40% - Акцент3 2 4 2 3" xfId="10277"/>
    <cellStyle name="40% - Акцент3 2 4 2 3 2" xfId="10278"/>
    <cellStyle name="40% - Акцент3 2 4 2 4" xfId="10279"/>
    <cellStyle name="40% - Акцент3 2 4 3" xfId="10280"/>
    <cellStyle name="40% - Акцент3 2 4 3 2" xfId="10281"/>
    <cellStyle name="40% - Акцент3 2 4 3 2 2" xfId="10282"/>
    <cellStyle name="40% - Акцент3 2 4 3 3" xfId="10283"/>
    <cellStyle name="40% - Акцент3 2 4 4" xfId="10284"/>
    <cellStyle name="40% - Акцент3 2 4 4 2" xfId="10285"/>
    <cellStyle name="40% - Акцент3 2 4 5" xfId="10286"/>
    <cellStyle name="40% - Акцент3 2 5" xfId="10287"/>
    <cellStyle name="40% - Акцент3 2 6" xfId="10288"/>
    <cellStyle name="40% - Акцент3 2 7" xfId="10289"/>
    <cellStyle name="40% - Акцент3 2 8" xfId="10290"/>
    <cellStyle name="40% - Акцент3 20" xfId="10291"/>
    <cellStyle name="40% - Акцент3 20 2" xfId="10292"/>
    <cellStyle name="40% - Акцент3 20 2 2" xfId="10293"/>
    <cellStyle name="40% - Акцент3 20 2 2 2" xfId="10294"/>
    <cellStyle name="40% - Акцент3 20 2 3" xfId="10295"/>
    <cellStyle name="40% - Акцент3 20 3" xfId="10296"/>
    <cellStyle name="40% - Акцент3 20 3 2" xfId="10297"/>
    <cellStyle name="40% - Акцент3 20 4" xfId="10298"/>
    <cellStyle name="40% - Акцент3 21" xfId="10299"/>
    <cellStyle name="40% - Акцент3 21 2" xfId="10300"/>
    <cellStyle name="40% - Акцент3 21 2 2" xfId="10301"/>
    <cellStyle name="40% - Акцент3 21 2 2 2" xfId="10302"/>
    <cellStyle name="40% - Акцент3 21 2 3" xfId="10303"/>
    <cellStyle name="40% - Акцент3 21 3" xfId="10304"/>
    <cellStyle name="40% - Акцент3 21 3 2" xfId="10305"/>
    <cellStyle name="40% - Акцент3 21 4" xfId="10306"/>
    <cellStyle name="40% - Акцент3 22" xfId="10307"/>
    <cellStyle name="40% - Акцент3 22 2" xfId="10308"/>
    <cellStyle name="40% - Акцент3 22 2 2" xfId="10309"/>
    <cellStyle name="40% - Акцент3 22 2 2 2" xfId="10310"/>
    <cellStyle name="40% - Акцент3 22 2 3" xfId="10311"/>
    <cellStyle name="40% - Акцент3 22 3" xfId="10312"/>
    <cellStyle name="40% - Акцент3 22 3 2" xfId="10313"/>
    <cellStyle name="40% - Акцент3 22 4" xfId="10314"/>
    <cellStyle name="40% - Акцент3 23" xfId="10315"/>
    <cellStyle name="40% - Акцент3 23 2" xfId="10316"/>
    <cellStyle name="40% - Акцент3 23 2 2" xfId="10317"/>
    <cellStyle name="40% - Акцент3 23 2 2 2" xfId="10318"/>
    <cellStyle name="40% - Акцент3 23 2 3" xfId="10319"/>
    <cellStyle name="40% - Акцент3 23 3" xfId="10320"/>
    <cellStyle name="40% - Акцент3 23 3 2" xfId="10321"/>
    <cellStyle name="40% - Акцент3 23 4" xfId="10322"/>
    <cellStyle name="40% - Акцент3 24" xfId="10323"/>
    <cellStyle name="40% - Акцент3 24 2" xfId="10324"/>
    <cellStyle name="40% - Акцент3 24 2 2" xfId="10325"/>
    <cellStyle name="40% - Акцент3 24 2 2 2" xfId="10326"/>
    <cellStyle name="40% - Акцент3 24 2 3" xfId="10327"/>
    <cellStyle name="40% - Акцент3 24 3" xfId="10328"/>
    <cellStyle name="40% - Акцент3 24 3 2" xfId="10329"/>
    <cellStyle name="40% - Акцент3 24 4" xfId="10330"/>
    <cellStyle name="40% - Акцент3 25" xfId="10331"/>
    <cellStyle name="40% - Акцент3 25 2" xfId="10332"/>
    <cellStyle name="40% - Акцент3 25 2 2" xfId="10333"/>
    <cellStyle name="40% - Акцент3 25 2 2 2" xfId="10334"/>
    <cellStyle name="40% - Акцент3 25 2 3" xfId="10335"/>
    <cellStyle name="40% - Акцент3 25 3" xfId="10336"/>
    <cellStyle name="40% - Акцент3 25 3 2" xfId="10337"/>
    <cellStyle name="40% - Акцент3 25 4" xfId="10338"/>
    <cellStyle name="40% - Акцент3 26" xfId="10339"/>
    <cellStyle name="40% - Акцент3 26 2" xfId="10340"/>
    <cellStyle name="40% - Акцент3 26 2 2" xfId="10341"/>
    <cellStyle name="40% - Акцент3 26 2 2 2" xfId="10342"/>
    <cellStyle name="40% - Акцент3 26 2 3" xfId="10343"/>
    <cellStyle name="40% - Акцент3 26 3" xfId="10344"/>
    <cellStyle name="40% - Акцент3 26 3 2" xfId="10345"/>
    <cellStyle name="40% - Акцент3 26 4" xfId="10346"/>
    <cellStyle name="40% - Акцент3 27" xfId="10347"/>
    <cellStyle name="40% - Акцент3 27 2" xfId="10348"/>
    <cellStyle name="40% - Акцент3 27 2 2" xfId="10349"/>
    <cellStyle name="40% - Акцент3 27 2 2 2" xfId="10350"/>
    <cellStyle name="40% - Акцент3 27 2 3" xfId="10351"/>
    <cellStyle name="40% - Акцент3 27 3" xfId="10352"/>
    <cellStyle name="40% - Акцент3 27 3 2" xfId="10353"/>
    <cellStyle name="40% - Акцент3 27 4" xfId="10354"/>
    <cellStyle name="40% - Акцент3 28" xfId="10355"/>
    <cellStyle name="40% - Акцент3 28 2" xfId="10356"/>
    <cellStyle name="40% - Акцент3 28 2 2" xfId="10357"/>
    <cellStyle name="40% - Акцент3 28 3" xfId="10358"/>
    <cellStyle name="40% - Акцент3 29" xfId="10359"/>
    <cellStyle name="40% - Акцент3 29 2" xfId="10360"/>
    <cellStyle name="40% - Акцент3 29 2 2" xfId="10361"/>
    <cellStyle name="40% - Акцент3 29 3" xfId="10362"/>
    <cellStyle name="40% - Акцент3 3" xfId="10363"/>
    <cellStyle name="40% — акцент3 3" xfId="10364"/>
    <cellStyle name="40% - Акцент3 3 2" xfId="10365"/>
    <cellStyle name="40% - Акцент3 3 2 2" xfId="10366"/>
    <cellStyle name="40% - Акцент3 3 2 2 2" xfId="10367"/>
    <cellStyle name="40% - Акцент3 3 2 2 2 2" xfId="10368"/>
    <cellStyle name="40% - Акцент3 3 2 2 2 2 2" xfId="10369"/>
    <cellStyle name="40% - Акцент3 3 2 2 2 2 2 2" xfId="10370"/>
    <cellStyle name="40% - Акцент3 3 2 2 2 2 3" xfId="10371"/>
    <cellStyle name="40% - Акцент3 3 2 2 2 3" xfId="10372"/>
    <cellStyle name="40% - Акцент3 3 2 2 2 3 2" xfId="10373"/>
    <cellStyle name="40% - Акцент3 3 2 2 2 4" xfId="10374"/>
    <cellStyle name="40% - Акцент3 3 2 2 3" xfId="10375"/>
    <cellStyle name="40% - Акцент3 3 2 2 3 2" xfId="10376"/>
    <cellStyle name="40% - Акцент3 3 2 2 3 2 2" xfId="10377"/>
    <cellStyle name="40% - Акцент3 3 2 2 3 3" xfId="10378"/>
    <cellStyle name="40% - Акцент3 3 2 2 4" xfId="10379"/>
    <cellStyle name="40% - Акцент3 3 2 2 4 2" xfId="10380"/>
    <cellStyle name="40% - Акцент3 3 2 2 5" xfId="10381"/>
    <cellStyle name="40% - Акцент3 3 2 3" xfId="10382"/>
    <cellStyle name="40% - Акцент3 3 2 3 2" xfId="10383"/>
    <cellStyle name="40% - Акцент3 3 2 3 2 2" xfId="10384"/>
    <cellStyle name="40% - Акцент3 3 2 3 2 2 2" xfId="10385"/>
    <cellStyle name="40% - Акцент3 3 2 3 2 3" xfId="10386"/>
    <cellStyle name="40% - Акцент3 3 2 3 3" xfId="10387"/>
    <cellStyle name="40% - Акцент3 3 2 3 3 2" xfId="10388"/>
    <cellStyle name="40% - Акцент3 3 2 3 4" xfId="10389"/>
    <cellStyle name="40% - Акцент3 3 2 4" xfId="10390"/>
    <cellStyle name="40% - Акцент3 3 2 4 2" xfId="10391"/>
    <cellStyle name="40% - Акцент3 3 2 4 2 2" xfId="10392"/>
    <cellStyle name="40% - Акцент3 3 2 4 3" xfId="10393"/>
    <cellStyle name="40% - Акцент3 3 2 5" xfId="10394"/>
    <cellStyle name="40% - Акцент3 3 2 5 2" xfId="10395"/>
    <cellStyle name="40% - Акцент3 3 2 6" xfId="10396"/>
    <cellStyle name="40% - Акцент3 3 3" xfId="10397"/>
    <cellStyle name="40% - Акцент3 3 3 2" xfId="10398"/>
    <cellStyle name="40% - Акцент3 3 3 2 2" xfId="10399"/>
    <cellStyle name="40% - Акцент3 3 3 2 2 2" xfId="10400"/>
    <cellStyle name="40% - Акцент3 3 3 2 2 2 2" xfId="10401"/>
    <cellStyle name="40% - Акцент3 3 3 2 2 3" xfId="10402"/>
    <cellStyle name="40% - Акцент3 3 3 2 3" xfId="10403"/>
    <cellStyle name="40% - Акцент3 3 3 2 3 2" xfId="10404"/>
    <cellStyle name="40% - Акцент3 3 3 2 4" xfId="10405"/>
    <cellStyle name="40% - Акцент3 3 3 3" xfId="10406"/>
    <cellStyle name="40% - Акцент3 3 3 3 2" xfId="10407"/>
    <cellStyle name="40% - Акцент3 3 3 3 2 2" xfId="10408"/>
    <cellStyle name="40% - Акцент3 3 3 3 3" xfId="10409"/>
    <cellStyle name="40% - Акцент3 3 3 4" xfId="10410"/>
    <cellStyle name="40% - Акцент3 3 3 4 2" xfId="10411"/>
    <cellStyle name="40% - Акцент3 3 3 5" xfId="10412"/>
    <cellStyle name="40% - Акцент3 3 4" xfId="10413"/>
    <cellStyle name="40% - Акцент3 3 4 2" xfId="10414"/>
    <cellStyle name="40% - Акцент3 3 4 2 2" xfId="10415"/>
    <cellStyle name="40% - Акцент3 3 4 2 2 2" xfId="10416"/>
    <cellStyle name="40% - Акцент3 3 4 2 3" xfId="10417"/>
    <cellStyle name="40% - Акцент3 3 4 3" xfId="10418"/>
    <cellStyle name="40% - Акцент3 3 4 3 2" xfId="10419"/>
    <cellStyle name="40% - Акцент3 3 4 4" xfId="10420"/>
    <cellStyle name="40% - Акцент3 3 5" xfId="10421"/>
    <cellStyle name="40% - Акцент3 3 5 2" xfId="10422"/>
    <cellStyle name="40% - Акцент3 3 5 2 2" xfId="10423"/>
    <cellStyle name="40% - Акцент3 3 5 3" xfId="10424"/>
    <cellStyle name="40% - Акцент3 3 6" xfId="10425"/>
    <cellStyle name="40% - Акцент3 3 6 2" xfId="10426"/>
    <cellStyle name="40% - Акцент3 3 7" xfId="10427"/>
    <cellStyle name="40% - Акцент3 30" xfId="10428"/>
    <cellStyle name="40% - Акцент3 30 2" xfId="10429"/>
    <cellStyle name="40% - Акцент3 30 2 2" xfId="10430"/>
    <cellStyle name="40% - Акцент3 30 3" xfId="10431"/>
    <cellStyle name="40% - Акцент3 31" xfId="10432"/>
    <cellStyle name="40% - Акцент3 31 2" xfId="10433"/>
    <cellStyle name="40% - Акцент3 31 2 2" xfId="10434"/>
    <cellStyle name="40% - Акцент3 31 3" xfId="10435"/>
    <cellStyle name="40% - Акцент3 32" xfId="10436"/>
    <cellStyle name="40% - Акцент3 32 2" xfId="10437"/>
    <cellStyle name="40% - Акцент3 32 2 2" xfId="10438"/>
    <cellStyle name="40% - Акцент3 32 3" xfId="10439"/>
    <cellStyle name="40% - Акцент3 33" xfId="10440"/>
    <cellStyle name="40% - Акцент3 33 2" xfId="10441"/>
    <cellStyle name="40% - Акцент3 33 2 2" xfId="10442"/>
    <cellStyle name="40% - Акцент3 33 3" xfId="10443"/>
    <cellStyle name="40% - Акцент3 34" xfId="10444"/>
    <cellStyle name="40% - Акцент3 34 2" xfId="10445"/>
    <cellStyle name="40% - Акцент3 34 2 2" xfId="10446"/>
    <cellStyle name="40% - Акцент3 34 3" xfId="10447"/>
    <cellStyle name="40% - Акцент3 35" xfId="10448"/>
    <cellStyle name="40% - Акцент3 35 2" xfId="10449"/>
    <cellStyle name="40% - Акцент3 35 2 2" xfId="10450"/>
    <cellStyle name="40% - Акцент3 35 3" xfId="10451"/>
    <cellStyle name="40% - Акцент3 36" xfId="10452"/>
    <cellStyle name="40% - Акцент3 36 2" xfId="10453"/>
    <cellStyle name="40% - Акцент3 36 2 2" xfId="10454"/>
    <cellStyle name="40% - Акцент3 36 3" xfId="10455"/>
    <cellStyle name="40% - Акцент3 37" xfId="10456"/>
    <cellStyle name="40% - Акцент3 37 2" xfId="10457"/>
    <cellStyle name="40% - Акцент3 37 2 2" xfId="10458"/>
    <cellStyle name="40% - Акцент3 37 3" xfId="10459"/>
    <cellStyle name="40% - Акцент3 38" xfId="10460"/>
    <cellStyle name="40% - Акцент3 38 2" xfId="10461"/>
    <cellStyle name="40% - Акцент3 38 2 2" xfId="10462"/>
    <cellStyle name="40% - Акцент3 38 3" xfId="10463"/>
    <cellStyle name="40% - Акцент3 39" xfId="10464"/>
    <cellStyle name="40% - Акцент3 39 2" xfId="10465"/>
    <cellStyle name="40% - Акцент3 39 2 2" xfId="10466"/>
    <cellStyle name="40% - Акцент3 39 3" xfId="10467"/>
    <cellStyle name="40% - Акцент3 4" xfId="10468"/>
    <cellStyle name="40% — акцент3 4" xfId="10469"/>
    <cellStyle name="40% - Акцент3 40" xfId="10470"/>
    <cellStyle name="40% - Акцент3 40 2" xfId="10471"/>
    <cellStyle name="40% - Акцент3 40 2 2" xfId="10472"/>
    <cellStyle name="40% - Акцент3 40 3" xfId="10473"/>
    <cellStyle name="40% - Акцент3 41" xfId="10474"/>
    <cellStyle name="40% - Акцент3 41 2" xfId="10475"/>
    <cellStyle name="40% - Акцент3 41 2 2" xfId="10476"/>
    <cellStyle name="40% - Акцент3 41 3" xfId="10477"/>
    <cellStyle name="40% - Акцент3 42" xfId="10478"/>
    <cellStyle name="40% - Акцент3 42 2" xfId="10479"/>
    <cellStyle name="40% - Акцент3 42 2 2" xfId="10480"/>
    <cellStyle name="40% - Акцент3 42 3" xfId="10481"/>
    <cellStyle name="40% - Акцент3 43" xfId="10482"/>
    <cellStyle name="40% - Акцент3 43 2" xfId="10483"/>
    <cellStyle name="40% - Акцент3 43 2 2" xfId="10484"/>
    <cellStyle name="40% - Акцент3 43 3" xfId="10485"/>
    <cellStyle name="40% - Акцент3 44" xfId="10486"/>
    <cellStyle name="40% - Акцент3 44 2" xfId="10487"/>
    <cellStyle name="40% - Акцент3 44 2 2" xfId="10488"/>
    <cellStyle name="40% - Акцент3 44 3" xfId="10489"/>
    <cellStyle name="40% - Акцент3 45" xfId="10490"/>
    <cellStyle name="40% - Акцент3 45 2" xfId="10491"/>
    <cellStyle name="40% - Акцент3 45 2 2" xfId="10492"/>
    <cellStyle name="40% - Акцент3 45 3" xfId="10493"/>
    <cellStyle name="40% - Акцент3 46" xfId="10494"/>
    <cellStyle name="40% - Акцент3 46 2" xfId="10495"/>
    <cellStyle name="40% - Акцент3 46 2 2" xfId="10496"/>
    <cellStyle name="40% - Акцент3 46 3" xfId="10497"/>
    <cellStyle name="40% - Акцент3 47" xfId="10498"/>
    <cellStyle name="40% - Акцент3 47 2" xfId="10499"/>
    <cellStyle name="40% - Акцент3 47 2 2" xfId="10500"/>
    <cellStyle name="40% - Акцент3 47 3" xfId="10501"/>
    <cellStyle name="40% - Акцент3 48" xfId="10502"/>
    <cellStyle name="40% - Акцент3 48 2" xfId="10503"/>
    <cellStyle name="40% - Акцент3 48 2 2" xfId="10504"/>
    <cellStyle name="40% - Акцент3 48 3" xfId="10505"/>
    <cellStyle name="40% - Акцент3 49" xfId="10506"/>
    <cellStyle name="40% - Акцент3 49 2" xfId="10507"/>
    <cellStyle name="40% - Акцент3 49 2 2" xfId="10508"/>
    <cellStyle name="40% - Акцент3 49 3" xfId="10509"/>
    <cellStyle name="40% - Акцент3 5" xfId="10510"/>
    <cellStyle name="40% — акцент3 5" xfId="10511"/>
    <cellStyle name="40% - Акцент3 5 2" xfId="10512"/>
    <cellStyle name="40% - Акцент3 5 2 2" xfId="10513"/>
    <cellStyle name="40% - Акцент3 5 2 2 2" xfId="10514"/>
    <cellStyle name="40% - Акцент3 5 2 2 2 2" xfId="10515"/>
    <cellStyle name="40% - Акцент3 5 2 2 2 2 2" xfId="10516"/>
    <cellStyle name="40% - Акцент3 5 2 2 2 2 2 2" xfId="10517"/>
    <cellStyle name="40% - Акцент3 5 2 2 2 2 3" xfId="10518"/>
    <cellStyle name="40% - Акцент3 5 2 2 2 3" xfId="10519"/>
    <cellStyle name="40% - Акцент3 5 2 2 2 3 2" xfId="10520"/>
    <cellStyle name="40% - Акцент3 5 2 2 2 4" xfId="10521"/>
    <cellStyle name="40% - Акцент3 5 2 2 3" xfId="10522"/>
    <cellStyle name="40% - Акцент3 5 2 2 3 2" xfId="10523"/>
    <cellStyle name="40% - Акцент3 5 2 2 3 2 2" xfId="10524"/>
    <cellStyle name="40% - Акцент3 5 2 2 3 3" xfId="10525"/>
    <cellStyle name="40% - Акцент3 5 2 2 4" xfId="10526"/>
    <cellStyle name="40% - Акцент3 5 2 2 4 2" xfId="10527"/>
    <cellStyle name="40% - Акцент3 5 2 2 5" xfId="10528"/>
    <cellStyle name="40% - Акцент3 5 2 3" xfId="10529"/>
    <cellStyle name="40% - Акцент3 5 2 3 2" xfId="10530"/>
    <cellStyle name="40% - Акцент3 5 2 3 2 2" xfId="10531"/>
    <cellStyle name="40% - Акцент3 5 2 3 2 2 2" xfId="10532"/>
    <cellStyle name="40% - Акцент3 5 2 3 2 3" xfId="10533"/>
    <cellStyle name="40% - Акцент3 5 2 3 3" xfId="10534"/>
    <cellStyle name="40% - Акцент3 5 2 3 3 2" xfId="10535"/>
    <cellStyle name="40% - Акцент3 5 2 3 4" xfId="10536"/>
    <cellStyle name="40% - Акцент3 5 2 4" xfId="10537"/>
    <cellStyle name="40% - Акцент3 5 2 4 2" xfId="10538"/>
    <cellStyle name="40% - Акцент3 5 2 4 2 2" xfId="10539"/>
    <cellStyle name="40% - Акцент3 5 2 4 3" xfId="10540"/>
    <cellStyle name="40% - Акцент3 5 2 5" xfId="10541"/>
    <cellStyle name="40% - Акцент3 5 2 5 2" xfId="10542"/>
    <cellStyle name="40% - Акцент3 5 2 6" xfId="10543"/>
    <cellStyle name="40% - Акцент3 5 3" xfId="10544"/>
    <cellStyle name="40% - Акцент3 5 3 2" xfId="10545"/>
    <cellStyle name="40% - Акцент3 5 3 2 2" xfId="10546"/>
    <cellStyle name="40% - Акцент3 5 3 2 2 2" xfId="10547"/>
    <cellStyle name="40% - Акцент3 5 3 2 2 2 2" xfId="10548"/>
    <cellStyle name="40% - Акцент3 5 3 2 2 3" xfId="10549"/>
    <cellStyle name="40% - Акцент3 5 3 2 3" xfId="10550"/>
    <cellStyle name="40% - Акцент3 5 3 2 3 2" xfId="10551"/>
    <cellStyle name="40% - Акцент3 5 3 2 4" xfId="10552"/>
    <cellStyle name="40% - Акцент3 5 3 3" xfId="10553"/>
    <cellStyle name="40% - Акцент3 5 3 3 2" xfId="10554"/>
    <cellStyle name="40% - Акцент3 5 3 3 2 2" xfId="10555"/>
    <cellStyle name="40% - Акцент3 5 3 3 3" xfId="10556"/>
    <cellStyle name="40% - Акцент3 5 3 4" xfId="10557"/>
    <cellStyle name="40% - Акцент3 5 3 4 2" xfId="10558"/>
    <cellStyle name="40% - Акцент3 5 3 5" xfId="10559"/>
    <cellStyle name="40% - Акцент3 5 4" xfId="10560"/>
    <cellStyle name="40% - Акцент3 5 4 2" xfId="10561"/>
    <cellStyle name="40% - Акцент3 5 4 2 2" xfId="10562"/>
    <cellStyle name="40% - Акцент3 5 4 2 2 2" xfId="10563"/>
    <cellStyle name="40% - Акцент3 5 4 2 3" xfId="10564"/>
    <cellStyle name="40% - Акцент3 5 4 3" xfId="10565"/>
    <cellStyle name="40% - Акцент3 5 4 3 2" xfId="10566"/>
    <cellStyle name="40% - Акцент3 5 4 4" xfId="10567"/>
    <cellStyle name="40% - Акцент3 5 5" xfId="10568"/>
    <cellStyle name="40% - Акцент3 5 5 2" xfId="10569"/>
    <cellStyle name="40% - Акцент3 5 5 2 2" xfId="10570"/>
    <cellStyle name="40% - Акцент3 5 5 3" xfId="10571"/>
    <cellStyle name="40% - Акцент3 5 6" xfId="10572"/>
    <cellStyle name="40% - Акцент3 5 6 2" xfId="10573"/>
    <cellStyle name="40% - Акцент3 5 7" xfId="10574"/>
    <cellStyle name="40% - Акцент3 50" xfId="10575"/>
    <cellStyle name="40% - Акцент3 50 2" xfId="10576"/>
    <cellStyle name="40% - Акцент3 50 2 2" xfId="10577"/>
    <cellStyle name="40% - Акцент3 50 3" xfId="10578"/>
    <cellStyle name="40% - Акцент3 51" xfId="10579"/>
    <cellStyle name="40% - Акцент3 51 2" xfId="10580"/>
    <cellStyle name="40% - Акцент3 51 2 2" xfId="10581"/>
    <cellStyle name="40% - Акцент3 51 3" xfId="10582"/>
    <cellStyle name="40% - Акцент3 52" xfId="10583"/>
    <cellStyle name="40% - Акцент3 52 2" xfId="10584"/>
    <cellStyle name="40% - Акцент3 52 2 2" xfId="10585"/>
    <cellStyle name="40% - Акцент3 52 3" xfId="10586"/>
    <cellStyle name="40% - Акцент3 53" xfId="10587"/>
    <cellStyle name="40% - Акцент3 53 2" xfId="10588"/>
    <cellStyle name="40% - Акцент3 53 2 2" xfId="10589"/>
    <cellStyle name="40% - Акцент3 53 3" xfId="10590"/>
    <cellStyle name="40% - Акцент3 54" xfId="10591"/>
    <cellStyle name="40% - Акцент3 54 2" xfId="10592"/>
    <cellStyle name="40% - Акцент3 54 2 2" xfId="10593"/>
    <cellStyle name="40% - Акцент3 54 3" xfId="10594"/>
    <cellStyle name="40% - Акцент3 55" xfId="10595"/>
    <cellStyle name="40% - Акцент3 55 2" xfId="10596"/>
    <cellStyle name="40% - Акцент3 55 2 2" xfId="10597"/>
    <cellStyle name="40% - Акцент3 55 3" xfId="10598"/>
    <cellStyle name="40% - Акцент3 56" xfId="10599"/>
    <cellStyle name="40% - Акцент3 56 2" xfId="10600"/>
    <cellStyle name="40% - Акцент3 56 2 2" xfId="10601"/>
    <cellStyle name="40% - Акцент3 56 3" xfId="10602"/>
    <cellStyle name="40% - Акцент3 57" xfId="10603"/>
    <cellStyle name="40% - Акцент3 57 2" xfId="10604"/>
    <cellStyle name="40% - Акцент3 57 2 2" xfId="10605"/>
    <cellStyle name="40% - Акцент3 57 3" xfId="10606"/>
    <cellStyle name="40% - Акцент3 58" xfId="10607"/>
    <cellStyle name="40% - Акцент3 58 2" xfId="10608"/>
    <cellStyle name="40% - Акцент3 58 2 2" xfId="10609"/>
    <cellStyle name="40% - Акцент3 58 3" xfId="10610"/>
    <cellStyle name="40% - Акцент3 59" xfId="10611"/>
    <cellStyle name="40% - Акцент3 59 2" xfId="10612"/>
    <cellStyle name="40% - Акцент3 59 2 2" xfId="10613"/>
    <cellStyle name="40% - Акцент3 59 3" xfId="10614"/>
    <cellStyle name="40% - Акцент3 6" xfId="10615"/>
    <cellStyle name="40% — акцент3 6" xfId="10616"/>
    <cellStyle name="40% - Акцент3 6 2" xfId="10617"/>
    <cellStyle name="40% - Акцент3 6 2 2" xfId="10618"/>
    <cellStyle name="40% - Акцент3 6 2 2 2" xfId="10619"/>
    <cellStyle name="40% - Акцент3 6 2 2 2 2" xfId="10620"/>
    <cellStyle name="40% - Акцент3 6 2 2 2 2 2" xfId="10621"/>
    <cellStyle name="40% - Акцент3 6 2 2 2 2 2 2" xfId="10622"/>
    <cellStyle name="40% - Акцент3 6 2 2 2 2 3" xfId="10623"/>
    <cellStyle name="40% - Акцент3 6 2 2 2 3" xfId="10624"/>
    <cellStyle name="40% - Акцент3 6 2 2 2 3 2" xfId="10625"/>
    <cellStyle name="40% - Акцент3 6 2 2 2 4" xfId="10626"/>
    <cellStyle name="40% - Акцент3 6 2 2 3" xfId="10627"/>
    <cellStyle name="40% - Акцент3 6 2 2 3 2" xfId="10628"/>
    <cellStyle name="40% - Акцент3 6 2 2 3 2 2" xfId="10629"/>
    <cellStyle name="40% - Акцент3 6 2 2 3 3" xfId="10630"/>
    <cellStyle name="40% - Акцент3 6 2 2 4" xfId="10631"/>
    <cellStyle name="40% - Акцент3 6 2 2 4 2" xfId="10632"/>
    <cellStyle name="40% - Акцент3 6 2 2 5" xfId="10633"/>
    <cellStyle name="40% - Акцент3 6 2 3" xfId="10634"/>
    <cellStyle name="40% - Акцент3 6 2 3 2" xfId="10635"/>
    <cellStyle name="40% - Акцент3 6 2 3 2 2" xfId="10636"/>
    <cellStyle name="40% - Акцент3 6 2 3 2 2 2" xfId="10637"/>
    <cellStyle name="40% - Акцент3 6 2 3 2 3" xfId="10638"/>
    <cellStyle name="40% - Акцент3 6 2 3 3" xfId="10639"/>
    <cellStyle name="40% - Акцент3 6 2 3 3 2" xfId="10640"/>
    <cellStyle name="40% - Акцент3 6 2 3 4" xfId="10641"/>
    <cellStyle name="40% - Акцент3 6 2 4" xfId="10642"/>
    <cellStyle name="40% - Акцент3 6 2 4 2" xfId="10643"/>
    <cellStyle name="40% - Акцент3 6 2 4 2 2" xfId="10644"/>
    <cellStyle name="40% - Акцент3 6 2 4 3" xfId="10645"/>
    <cellStyle name="40% - Акцент3 6 2 5" xfId="10646"/>
    <cellStyle name="40% - Акцент3 6 2 5 2" xfId="10647"/>
    <cellStyle name="40% - Акцент3 6 2 6" xfId="10648"/>
    <cellStyle name="40% - Акцент3 6 3" xfId="10649"/>
    <cellStyle name="40% - Акцент3 6 3 2" xfId="10650"/>
    <cellStyle name="40% - Акцент3 6 3 2 2" xfId="10651"/>
    <cellStyle name="40% - Акцент3 6 3 2 2 2" xfId="10652"/>
    <cellStyle name="40% - Акцент3 6 3 2 2 2 2" xfId="10653"/>
    <cellStyle name="40% - Акцент3 6 3 2 2 3" xfId="10654"/>
    <cellStyle name="40% - Акцент3 6 3 2 3" xfId="10655"/>
    <cellStyle name="40% - Акцент3 6 3 2 3 2" xfId="10656"/>
    <cellStyle name="40% - Акцент3 6 3 2 4" xfId="10657"/>
    <cellStyle name="40% - Акцент3 6 3 3" xfId="10658"/>
    <cellStyle name="40% - Акцент3 6 3 3 2" xfId="10659"/>
    <cellStyle name="40% - Акцент3 6 3 3 2 2" xfId="10660"/>
    <cellStyle name="40% - Акцент3 6 3 3 3" xfId="10661"/>
    <cellStyle name="40% - Акцент3 6 3 4" xfId="10662"/>
    <cellStyle name="40% - Акцент3 6 3 4 2" xfId="10663"/>
    <cellStyle name="40% - Акцент3 6 3 5" xfId="10664"/>
    <cellStyle name="40% - Акцент3 6 4" xfId="10665"/>
    <cellStyle name="40% - Акцент3 6 4 2" xfId="10666"/>
    <cellStyle name="40% - Акцент3 6 4 2 2" xfId="10667"/>
    <cellStyle name="40% - Акцент3 6 4 2 2 2" xfId="10668"/>
    <cellStyle name="40% - Акцент3 6 4 2 3" xfId="10669"/>
    <cellStyle name="40% - Акцент3 6 4 3" xfId="10670"/>
    <cellStyle name="40% - Акцент3 6 4 3 2" xfId="10671"/>
    <cellStyle name="40% - Акцент3 6 4 4" xfId="10672"/>
    <cellStyle name="40% - Акцент3 6 5" xfId="10673"/>
    <cellStyle name="40% - Акцент3 6 5 2" xfId="10674"/>
    <cellStyle name="40% - Акцент3 6 5 2 2" xfId="10675"/>
    <cellStyle name="40% - Акцент3 6 5 3" xfId="10676"/>
    <cellStyle name="40% - Акцент3 6 6" xfId="10677"/>
    <cellStyle name="40% - Акцент3 6 6 2" xfId="10678"/>
    <cellStyle name="40% - Акцент3 6 7" xfId="10679"/>
    <cellStyle name="40% - Акцент3 60" xfId="10680"/>
    <cellStyle name="40% - Акцент3 60 2" xfId="10681"/>
    <cellStyle name="40% - Акцент3 60 2 2" xfId="10682"/>
    <cellStyle name="40% - Акцент3 60 3" xfId="10683"/>
    <cellStyle name="40% - Акцент3 61" xfId="10684"/>
    <cellStyle name="40% - Акцент3 61 2" xfId="10685"/>
    <cellStyle name="40% - Акцент3 61 2 2" xfId="10686"/>
    <cellStyle name="40% - Акцент3 61 3" xfId="10687"/>
    <cellStyle name="40% - Акцент3 62" xfId="10688"/>
    <cellStyle name="40% - Акцент3 62 2" xfId="10689"/>
    <cellStyle name="40% - Акцент3 62 2 2" xfId="10690"/>
    <cellStyle name="40% - Акцент3 62 3" xfId="10691"/>
    <cellStyle name="40% - Акцент3 63" xfId="10692"/>
    <cellStyle name="40% - Акцент3 63 2" xfId="10693"/>
    <cellStyle name="40% - Акцент3 63 2 2" xfId="10694"/>
    <cellStyle name="40% - Акцент3 63 3" xfId="10695"/>
    <cellStyle name="40% - Акцент3 64" xfId="10696"/>
    <cellStyle name="40% - Акцент3 64 2" xfId="10697"/>
    <cellStyle name="40% - Акцент3 64 2 2" xfId="10698"/>
    <cellStyle name="40% - Акцент3 64 3" xfId="10699"/>
    <cellStyle name="40% - Акцент3 65" xfId="10700"/>
    <cellStyle name="40% - Акцент3 65 2" xfId="10701"/>
    <cellStyle name="40% - Акцент3 65 2 2" xfId="10702"/>
    <cellStyle name="40% - Акцент3 65 3" xfId="10703"/>
    <cellStyle name="40% - Акцент3 66" xfId="10704"/>
    <cellStyle name="40% - Акцент3 66 2" xfId="10705"/>
    <cellStyle name="40% - Акцент3 66 2 2" xfId="10706"/>
    <cellStyle name="40% - Акцент3 66 3" xfId="10707"/>
    <cellStyle name="40% - Акцент3 67" xfId="10708"/>
    <cellStyle name="40% - Акцент3 67 2" xfId="10709"/>
    <cellStyle name="40% - Акцент3 67 2 2" xfId="10710"/>
    <cellStyle name="40% - Акцент3 67 3" xfId="10711"/>
    <cellStyle name="40% - Акцент3 68" xfId="10712"/>
    <cellStyle name="40% - Акцент3 68 2" xfId="10713"/>
    <cellStyle name="40% - Акцент3 68 2 2" xfId="10714"/>
    <cellStyle name="40% - Акцент3 68 3" xfId="10715"/>
    <cellStyle name="40% - Акцент3 69" xfId="10716"/>
    <cellStyle name="40% - Акцент3 69 2" xfId="10717"/>
    <cellStyle name="40% - Акцент3 69 2 2" xfId="10718"/>
    <cellStyle name="40% - Акцент3 69 3" xfId="10719"/>
    <cellStyle name="40% - Акцент3 7" xfId="10720"/>
    <cellStyle name="40% - Акцент3 7 2" xfId="10721"/>
    <cellStyle name="40% - Акцент3 7 2 2" xfId="10722"/>
    <cellStyle name="40% - Акцент3 7 2 2 2" xfId="10723"/>
    <cellStyle name="40% - Акцент3 7 2 2 2 2" xfId="10724"/>
    <cellStyle name="40% - Акцент3 7 2 2 2 2 2" xfId="10725"/>
    <cellStyle name="40% - Акцент3 7 2 2 2 2 2 2" xfId="10726"/>
    <cellStyle name="40% - Акцент3 7 2 2 2 2 3" xfId="10727"/>
    <cellStyle name="40% - Акцент3 7 2 2 2 3" xfId="10728"/>
    <cellStyle name="40% - Акцент3 7 2 2 2 3 2" xfId="10729"/>
    <cellStyle name="40% - Акцент3 7 2 2 2 4" xfId="10730"/>
    <cellStyle name="40% - Акцент3 7 2 2 3" xfId="10731"/>
    <cellStyle name="40% - Акцент3 7 2 2 3 2" xfId="10732"/>
    <cellStyle name="40% - Акцент3 7 2 2 3 2 2" xfId="10733"/>
    <cellStyle name="40% - Акцент3 7 2 2 3 3" xfId="10734"/>
    <cellStyle name="40% - Акцент3 7 2 2 4" xfId="10735"/>
    <cellStyle name="40% - Акцент3 7 2 2 4 2" xfId="10736"/>
    <cellStyle name="40% - Акцент3 7 2 2 5" xfId="10737"/>
    <cellStyle name="40% - Акцент3 7 2 3" xfId="10738"/>
    <cellStyle name="40% - Акцент3 7 2 3 2" xfId="10739"/>
    <cellStyle name="40% - Акцент3 7 2 3 2 2" xfId="10740"/>
    <cellStyle name="40% - Акцент3 7 2 3 2 2 2" xfId="10741"/>
    <cellStyle name="40% - Акцент3 7 2 3 2 3" xfId="10742"/>
    <cellStyle name="40% - Акцент3 7 2 3 3" xfId="10743"/>
    <cellStyle name="40% - Акцент3 7 2 3 3 2" xfId="10744"/>
    <cellStyle name="40% - Акцент3 7 2 3 4" xfId="10745"/>
    <cellStyle name="40% - Акцент3 7 2 4" xfId="10746"/>
    <cellStyle name="40% - Акцент3 7 2 4 2" xfId="10747"/>
    <cellStyle name="40% - Акцент3 7 2 4 2 2" xfId="10748"/>
    <cellStyle name="40% - Акцент3 7 2 4 3" xfId="10749"/>
    <cellStyle name="40% - Акцент3 7 2 5" xfId="10750"/>
    <cellStyle name="40% - Акцент3 7 2 5 2" xfId="10751"/>
    <cellStyle name="40% - Акцент3 7 2 6" xfId="10752"/>
    <cellStyle name="40% - Акцент3 7 3" xfId="10753"/>
    <cellStyle name="40% - Акцент3 7 3 2" xfId="10754"/>
    <cellStyle name="40% - Акцент3 7 3 2 2" xfId="10755"/>
    <cellStyle name="40% - Акцент3 7 3 2 2 2" xfId="10756"/>
    <cellStyle name="40% - Акцент3 7 3 2 2 2 2" xfId="10757"/>
    <cellStyle name="40% - Акцент3 7 3 2 2 3" xfId="10758"/>
    <cellStyle name="40% - Акцент3 7 3 2 3" xfId="10759"/>
    <cellStyle name="40% - Акцент3 7 3 2 3 2" xfId="10760"/>
    <cellStyle name="40% - Акцент3 7 3 2 4" xfId="10761"/>
    <cellStyle name="40% - Акцент3 7 3 3" xfId="10762"/>
    <cellStyle name="40% - Акцент3 7 3 3 2" xfId="10763"/>
    <cellStyle name="40% - Акцент3 7 3 3 2 2" xfId="10764"/>
    <cellStyle name="40% - Акцент3 7 3 3 3" xfId="10765"/>
    <cellStyle name="40% - Акцент3 7 3 4" xfId="10766"/>
    <cellStyle name="40% - Акцент3 7 3 4 2" xfId="10767"/>
    <cellStyle name="40% - Акцент3 7 3 5" xfId="10768"/>
    <cellStyle name="40% - Акцент3 7 4" xfId="10769"/>
    <cellStyle name="40% - Акцент3 7 4 2" xfId="10770"/>
    <cellStyle name="40% - Акцент3 7 4 2 2" xfId="10771"/>
    <cellStyle name="40% - Акцент3 7 4 2 2 2" xfId="10772"/>
    <cellStyle name="40% - Акцент3 7 4 2 3" xfId="10773"/>
    <cellStyle name="40% - Акцент3 7 4 3" xfId="10774"/>
    <cellStyle name="40% - Акцент3 7 4 3 2" xfId="10775"/>
    <cellStyle name="40% - Акцент3 7 4 4" xfId="10776"/>
    <cellStyle name="40% - Акцент3 7 5" xfId="10777"/>
    <cellStyle name="40% - Акцент3 7 5 2" xfId="10778"/>
    <cellStyle name="40% - Акцент3 7 5 2 2" xfId="10779"/>
    <cellStyle name="40% - Акцент3 7 5 3" xfId="10780"/>
    <cellStyle name="40% - Акцент3 7 6" xfId="10781"/>
    <cellStyle name="40% - Акцент3 7 6 2" xfId="10782"/>
    <cellStyle name="40% - Акцент3 7 7" xfId="10783"/>
    <cellStyle name="40% - Акцент3 70" xfId="10784"/>
    <cellStyle name="40% - Акцент3 70 2" xfId="10785"/>
    <cellStyle name="40% - Акцент3 70 2 2" xfId="10786"/>
    <cellStyle name="40% - Акцент3 70 3" xfId="10787"/>
    <cellStyle name="40% - Акцент3 71" xfId="10788"/>
    <cellStyle name="40% - Акцент3 71 2" xfId="10789"/>
    <cellStyle name="40% - Акцент3 71 2 2" xfId="10790"/>
    <cellStyle name="40% - Акцент3 71 3" xfId="10791"/>
    <cellStyle name="40% - Акцент3 72" xfId="10792"/>
    <cellStyle name="40% - Акцент3 72 2" xfId="10793"/>
    <cellStyle name="40% - Акцент3 72 2 2" xfId="10794"/>
    <cellStyle name="40% - Акцент3 72 3" xfId="10795"/>
    <cellStyle name="40% - Акцент3 73" xfId="10796"/>
    <cellStyle name="40% - Акцент3 73 2" xfId="10797"/>
    <cellStyle name="40% - Акцент3 73 2 2" xfId="10798"/>
    <cellStyle name="40% - Акцент3 73 3" xfId="10799"/>
    <cellStyle name="40% - Акцент3 74" xfId="10800"/>
    <cellStyle name="40% - Акцент3 74 2" xfId="10801"/>
    <cellStyle name="40% - Акцент3 74 2 2" xfId="10802"/>
    <cellStyle name="40% - Акцент3 74 3" xfId="10803"/>
    <cellStyle name="40% - Акцент3 75" xfId="10804"/>
    <cellStyle name="40% - Акцент3 75 2" xfId="10805"/>
    <cellStyle name="40% - Акцент3 75 2 2" xfId="10806"/>
    <cellStyle name="40% - Акцент3 75 3" xfId="10807"/>
    <cellStyle name="40% - Акцент3 76" xfId="10808"/>
    <cellStyle name="40% - Акцент3 76 2" xfId="10809"/>
    <cellStyle name="40% - Акцент3 76 2 2" xfId="10810"/>
    <cellStyle name="40% - Акцент3 76 3" xfId="10811"/>
    <cellStyle name="40% - Акцент3 77" xfId="10812"/>
    <cellStyle name="40% - Акцент3 77 2" xfId="10813"/>
    <cellStyle name="40% - Акцент3 77 2 2" xfId="10814"/>
    <cellStyle name="40% - Акцент3 77 3" xfId="10815"/>
    <cellStyle name="40% - Акцент3 78" xfId="10816"/>
    <cellStyle name="40% - Акцент3 78 2" xfId="10817"/>
    <cellStyle name="40% - Акцент3 78 2 2" xfId="10818"/>
    <cellStyle name="40% - Акцент3 78 3" xfId="10819"/>
    <cellStyle name="40% - Акцент3 79" xfId="10820"/>
    <cellStyle name="40% - Акцент3 79 2" xfId="10821"/>
    <cellStyle name="40% - Акцент3 79 2 2" xfId="10822"/>
    <cellStyle name="40% - Акцент3 79 3" xfId="10823"/>
    <cellStyle name="40% - Акцент3 8" xfId="10824"/>
    <cellStyle name="40% - Акцент3 8 2" xfId="10825"/>
    <cellStyle name="40% - Акцент3 8 2 2" xfId="10826"/>
    <cellStyle name="40% - Акцент3 8 2 2 2" xfId="10827"/>
    <cellStyle name="40% - Акцент3 8 2 2 2 2" xfId="10828"/>
    <cellStyle name="40% - Акцент3 8 2 2 2 2 2" xfId="10829"/>
    <cellStyle name="40% - Акцент3 8 2 2 2 2 2 2" xfId="10830"/>
    <cellStyle name="40% - Акцент3 8 2 2 2 2 3" xfId="10831"/>
    <cellStyle name="40% - Акцент3 8 2 2 2 3" xfId="10832"/>
    <cellStyle name="40% - Акцент3 8 2 2 2 3 2" xfId="10833"/>
    <cellStyle name="40% - Акцент3 8 2 2 2 4" xfId="10834"/>
    <cellStyle name="40% - Акцент3 8 2 2 3" xfId="10835"/>
    <cellStyle name="40% - Акцент3 8 2 2 3 2" xfId="10836"/>
    <cellStyle name="40% - Акцент3 8 2 2 3 2 2" xfId="10837"/>
    <cellStyle name="40% - Акцент3 8 2 2 3 3" xfId="10838"/>
    <cellStyle name="40% - Акцент3 8 2 2 4" xfId="10839"/>
    <cellStyle name="40% - Акцент3 8 2 2 4 2" xfId="10840"/>
    <cellStyle name="40% - Акцент3 8 2 2 5" xfId="10841"/>
    <cellStyle name="40% - Акцент3 8 2 3" xfId="10842"/>
    <cellStyle name="40% - Акцент3 8 2 3 2" xfId="10843"/>
    <cellStyle name="40% - Акцент3 8 2 3 2 2" xfId="10844"/>
    <cellStyle name="40% - Акцент3 8 2 3 2 2 2" xfId="10845"/>
    <cellStyle name="40% - Акцент3 8 2 3 2 3" xfId="10846"/>
    <cellStyle name="40% - Акцент3 8 2 3 3" xfId="10847"/>
    <cellStyle name="40% - Акцент3 8 2 3 3 2" xfId="10848"/>
    <cellStyle name="40% - Акцент3 8 2 3 4" xfId="10849"/>
    <cellStyle name="40% - Акцент3 8 2 4" xfId="10850"/>
    <cellStyle name="40% - Акцент3 8 2 4 2" xfId="10851"/>
    <cellStyle name="40% - Акцент3 8 2 4 2 2" xfId="10852"/>
    <cellStyle name="40% - Акцент3 8 2 4 3" xfId="10853"/>
    <cellStyle name="40% - Акцент3 8 2 5" xfId="10854"/>
    <cellStyle name="40% - Акцент3 8 2 5 2" xfId="10855"/>
    <cellStyle name="40% - Акцент3 8 2 6" xfId="10856"/>
    <cellStyle name="40% - Акцент3 8 3" xfId="10857"/>
    <cellStyle name="40% - Акцент3 8 3 2" xfId="10858"/>
    <cellStyle name="40% - Акцент3 8 3 2 2" xfId="10859"/>
    <cellStyle name="40% - Акцент3 8 3 2 2 2" xfId="10860"/>
    <cellStyle name="40% - Акцент3 8 3 2 2 2 2" xfId="10861"/>
    <cellStyle name="40% - Акцент3 8 3 2 2 3" xfId="10862"/>
    <cellStyle name="40% - Акцент3 8 3 2 3" xfId="10863"/>
    <cellStyle name="40% - Акцент3 8 3 2 3 2" xfId="10864"/>
    <cellStyle name="40% - Акцент3 8 3 2 4" xfId="10865"/>
    <cellStyle name="40% - Акцент3 8 3 3" xfId="10866"/>
    <cellStyle name="40% - Акцент3 8 3 3 2" xfId="10867"/>
    <cellStyle name="40% - Акцент3 8 3 3 2 2" xfId="10868"/>
    <cellStyle name="40% - Акцент3 8 3 3 3" xfId="10869"/>
    <cellStyle name="40% - Акцент3 8 3 4" xfId="10870"/>
    <cellStyle name="40% - Акцент3 8 3 4 2" xfId="10871"/>
    <cellStyle name="40% - Акцент3 8 3 5" xfId="10872"/>
    <cellStyle name="40% - Акцент3 8 4" xfId="10873"/>
    <cellStyle name="40% - Акцент3 8 4 2" xfId="10874"/>
    <cellStyle name="40% - Акцент3 8 4 2 2" xfId="10875"/>
    <cellStyle name="40% - Акцент3 8 4 2 2 2" xfId="10876"/>
    <cellStyle name="40% - Акцент3 8 4 2 3" xfId="10877"/>
    <cellStyle name="40% - Акцент3 8 4 3" xfId="10878"/>
    <cellStyle name="40% - Акцент3 8 4 3 2" xfId="10879"/>
    <cellStyle name="40% - Акцент3 8 4 4" xfId="10880"/>
    <cellStyle name="40% - Акцент3 8 5" xfId="10881"/>
    <cellStyle name="40% - Акцент3 8 5 2" xfId="10882"/>
    <cellStyle name="40% - Акцент3 8 5 2 2" xfId="10883"/>
    <cellStyle name="40% - Акцент3 8 5 3" xfId="10884"/>
    <cellStyle name="40% - Акцент3 8 6" xfId="10885"/>
    <cellStyle name="40% - Акцент3 8 6 2" xfId="10886"/>
    <cellStyle name="40% - Акцент3 8 7" xfId="10887"/>
    <cellStyle name="40% - Акцент3 80" xfId="10888"/>
    <cellStyle name="40% - Акцент3 80 2" xfId="10889"/>
    <cellStyle name="40% - Акцент3 80 2 2" xfId="10890"/>
    <cellStyle name="40% - Акцент3 80 3" xfId="10891"/>
    <cellStyle name="40% - Акцент3 81" xfId="10892"/>
    <cellStyle name="40% - Акцент3 81 2" xfId="10893"/>
    <cellStyle name="40% - Акцент3 81 2 2" xfId="10894"/>
    <cellStyle name="40% - Акцент3 81 3" xfId="10895"/>
    <cellStyle name="40% - Акцент3 82" xfId="10896"/>
    <cellStyle name="40% - Акцент3 82 2" xfId="10897"/>
    <cellStyle name="40% - Акцент3 82 2 2" xfId="10898"/>
    <cellStyle name="40% - Акцент3 82 3" xfId="10899"/>
    <cellStyle name="40% - Акцент3 83" xfId="10900"/>
    <cellStyle name="40% - Акцент3 83 2" xfId="10901"/>
    <cellStyle name="40% - Акцент3 83 2 2" xfId="10902"/>
    <cellStyle name="40% - Акцент3 83 3" xfId="10903"/>
    <cellStyle name="40% - Акцент3 84" xfId="10904"/>
    <cellStyle name="40% - Акцент3 84 2" xfId="10905"/>
    <cellStyle name="40% - Акцент3 84 2 2" xfId="10906"/>
    <cellStyle name="40% - Акцент3 84 3" xfId="10907"/>
    <cellStyle name="40% - Акцент3 85" xfId="10908"/>
    <cellStyle name="40% - Акцент3 85 2" xfId="10909"/>
    <cellStyle name="40% - Акцент3 85 2 2" xfId="10910"/>
    <cellStyle name="40% - Акцент3 85 3" xfId="10911"/>
    <cellStyle name="40% - Акцент3 86" xfId="10912"/>
    <cellStyle name="40% - Акцент3 86 2" xfId="10913"/>
    <cellStyle name="40% - Акцент3 86 2 2" xfId="10914"/>
    <cellStyle name="40% - Акцент3 86 3" xfId="10915"/>
    <cellStyle name="40% - Акцент3 87" xfId="10916"/>
    <cellStyle name="40% - Акцент3 87 2" xfId="10917"/>
    <cellStyle name="40% - Акцент3 87 2 2" xfId="10918"/>
    <cellStyle name="40% - Акцент3 87 3" xfId="10919"/>
    <cellStyle name="40% - Акцент3 88" xfId="10920"/>
    <cellStyle name="40% - Акцент3 88 2" xfId="10921"/>
    <cellStyle name="40% - Акцент3 88 2 2" xfId="10922"/>
    <cellStyle name="40% - Акцент3 88 3" xfId="10923"/>
    <cellStyle name="40% - Акцент3 89" xfId="10924"/>
    <cellStyle name="40% - Акцент3 89 2" xfId="10925"/>
    <cellStyle name="40% - Акцент3 89 2 2" xfId="10926"/>
    <cellStyle name="40% - Акцент3 89 3" xfId="10927"/>
    <cellStyle name="40% - Акцент3 9" xfId="10928"/>
    <cellStyle name="40% - Акцент3 9 2" xfId="10929"/>
    <cellStyle name="40% - Акцент3 9 2 2" xfId="10930"/>
    <cellStyle name="40% - Акцент3 9 2 2 2" xfId="10931"/>
    <cellStyle name="40% - Акцент3 9 2 2 2 2" xfId="10932"/>
    <cellStyle name="40% - Акцент3 9 2 2 2 2 2" xfId="10933"/>
    <cellStyle name="40% - Акцент3 9 2 2 2 3" xfId="10934"/>
    <cellStyle name="40% - Акцент3 9 2 2 3" xfId="10935"/>
    <cellStyle name="40% - Акцент3 9 2 2 3 2" xfId="10936"/>
    <cellStyle name="40% - Акцент3 9 2 2 4" xfId="10937"/>
    <cellStyle name="40% - Акцент3 9 2 3" xfId="10938"/>
    <cellStyle name="40% - Акцент3 9 2 3 2" xfId="10939"/>
    <cellStyle name="40% - Акцент3 9 2 3 2 2" xfId="10940"/>
    <cellStyle name="40% - Акцент3 9 2 3 3" xfId="10941"/>
    <cellStyle name="40% - Акцент3 9 2 4" xfId="10942"/>
    <cellStyle name="40% - Акцент3 9 2 4 2" xfId="10943"/>
    <cellStyle name="40% - Акцент3 9 2 5" xfId="10944"/>
    <cellStyle name="40% - Акцент3 9 3" xfId="10945"/>
    <cellStyle name="40% - Акцент3 9 3 2" xfId="10946"/>
    <cellStyle name="40% - Акцент3 9 3 2 2" xfId="10947"/>
    <cellStyle name="40% - Акцент3 9 3 2 2 2" xfId="10948"/>
    <cellStyle name="40% - Акцент3 9 3 2 3" xfId="10949"/>
    <cellStyle name="40% - Акцент3 9 3 3" xfId="10950"/>
    <cellStyle name="40% - Акцент3 9 3 3 2" xfId="10951"/>
    <cellStyle name="40% - Акцент3 9 3 4" xfId="10952"/>
    <cellStyle name="40% - Акцент3 9 4" xfId="10953"/>
    <cellStyle name="40% - Акцент3 9 4 2" xfId="10954"/>
    <cellStyle name="40% - Акцент3 9 4 2 2" xfId="10955"/>
    <cellStyle name="40% - Акцент3 9 4 3" xfId="10956"/>
    <cellStyle name="40% - Акцент3 9 5" xfId="10957"/>
    <cellStyle name="40% - Акцент3 9 5 2" xfId="10958"/>
    <cellStyle name="40% - Акцент3 9 6" xfId="10959"/>
    <cellStyle name="40% - Акцент3 90" xfId="10960"/>
    <cellStyle name="40% - Акцент3 90 2" xfId="10961"/>
    <cellStyle name="40% - Акцент3 90 2 2" xfId="10962"/>
    <cellStyle name="40% - Акцент3 90 3" xfId="10963"/>
    <cellStyle name="40% - Акцент3 91" xfId="10964"/>
    <cellStyle name="40% - Акцент3 91 2" xfId="10965"/>
    <cellStyle name="40% - Акцент3 91 2 2" xfId="10966"/>
    <cellStyle name="40% - Акцент3 91 3" xfId="10967"/>
    <cellStyle name="40% - Акцент3 92" xfId="10968"/>
    <cellStyle name="40% - Акцент3 92 2" xfId="10969"/>
    <cellStyle name="40% - Акцент3 92 2 2" xfId="10970"/>
    <cellStyle name="40% - Акцент3 92 3" xfId="10971"/>
    <cellStyle name="40% - Акцент3 93" xfId="10972"/>
    <cellStyle name="40% - Акцент3 93 2" xfId="10973"/>
    <cellStyle name="40% - Акцент3 93 2 2" xfId="10974"/>
    <cellStyle name="40% - Акцент3 93 3" xfId="10975"/>
    <cellStyle name="40% - Акцент3 94" xfId="10976"/>
    <cellStyle name="40% - Акцент3 94 2" xfId="10977"/>
    <cellStyle name="40% - Акцент3 94 2 2" xfId="10978"/>
    <cellStyle name="40% - Акцент3 94 3" xfId="10979"/>
    <cellStyle name="40% - Акцент3 95" xfId="10980"/>
    <cellStyle name="40% - Акцент3 95 2" xfId="10981"/>
    <cellStyle name="40% - Акцент3 95 2 2" xfId="10982"/>
    <cellStyle name="40% - Акцент3 95 3" xfId="10983"/>
    <cellStyle name="40% - Акцент3 96" xfId="10984"/>
    <cellStyle name="40% - Акцент3 96 2" xfId="10985"/>
    <cellStyle name="40% - Акцент3 96 2 2" xfId="10986"/>
    <cellStyle name="40% - Акцент3 96 3" xfId="10987"/>
    <cellStyle name="40% - Акцент3 97" xfId="10988"/>
    <cellStyle name="40% - Акцент3 97 2" xfId="10989"/>
    <cellStyle name="40% - Акцент3 97 2 2" xfId="10990"/>
    <cellStyle name="40% - Акцент3 97 3" xfId="10991"/>
    <cellStyle name="40% - Акцент3 98" xfId="10992"/>
    <cellStyle name="40% - Акцент3 98 2" xfId="10993"/>
    <cellStyle name="40% - Акцент3 98 2 2" xfId="10994"/>
    <cellStyle name="40% - Акцент3 98 3" xfId="10995"/>
    <cellStyle name="40% - Акцент3 99" xfId="10996"/>
    <cellStyle name="40% - Акцент3 99 2" xfId="10997"/>
    <cellStyle name="40% - Акцент3 99 2 2" xfId="10998"/>
    <cellStyle name="40% - Акцент3 99 3" xfId="10999"/>
    <cellStyle name="40% - Акцент4 10" xfId="11000"/>
    <cellStyle name="40% - Акцент4 10 2" xfId="11001"/>
    <cellStyle name="40% - Акцент4 10 2 2" xfId="11002"/>
    <cellStyle name="40% - Акцент4 10 2 2 2" xfId="11003"/>
    <cellStyle name="40% - Акцент4 10 2 2 2 2" xfId="11004"/>
    <cellStyle name="40% - Акцент4 10 2 2 2 2 2" xfId="11005"/>
    <cellStyle name="40% - Акцент4 10 2 2 2 3" xfId="11006"/>
    <cellStyle name="40% - Акцент4 10 2 2 3" xfId="11007"/>
    <cellStyle name="40% - Акцент4 10 2 2 3 2" xfId="11008"/>
    <cellStyle name="40% - Акцент4 10 2 2 4" xfId="11009"/>
    <cellStyle name="40% - Акцент4 10 2 3" xfId="11010"/>
    <cellStyle name="40% - Акцент4 10 2 3 2" xfId="11011"/>
    <cellStyle name="40% - Акцент4 10 2 3 2 2" xfId="11012"/>
    <cellStyle name="40% - Акцент4 10 2 3 3" xfId="11013"/>
    <cellStyle name="40% - Акцент4 10 2 4" xfId="11014"/>
    <cellStyle name="40% - Акцент4 10 2 4 2" xfId="11015"/>
    <cellStyle name="40% - Акцент4 10 2 5" xfId="11016"/>
    <cellStyle name="40% - Акцент4 10 3" xfId="11017"/>
    <cellStyle name="40% - Акцент4 10 3 2" xfId="11018"/>
    <cellStyle name="40% - Акцент4 10 3 2 2" xfId="11019"/>
    <cellStyle name="40% - Акцент4 10 3 2 2 2" xfId="11020"/>
    <cellStyle name="40% - Акцент4 10 3 2 3" xfId="11021"/>
    <cellStyle name="40% - Акцент4 10 3 3" xfId="11022"/>
    <cellStyle name="40% - Акцент4 10 3 3 2" xfId="11023"/>
    <cellStyle name="40% - Акцент4 10 3 4" xfId="11024"/>
    <cellStyle name="40% - Акцент4 10 4" xfId="11025"/>
    <cellStyle name="40% - Акцент4 10 4 2" xfId="11026"/>
    <cellStyle name="40% - Акцент4 10 4 2 2" xfId="11027"/>
    <cellStyle name="40% - Акцент4 10 4 3" xfId="11028"/>
    <cellStyle name="40% - Акцент4 10 5" xfId="11029"/>
    <cellStyle name="40% - Акцент4 10 5 2" xfId="11030"/>
    <cellStyle name="40% - Акцент4 10 6" xfId="11031"/>
    <cellStyle name="40% - Акцент4 100" xfId="11032"/>
    <cellStyle name="40% - Акцент4 100 2" xfId="11033"/>
    <cellStyle name="40% - Акцент4 100 2 2" xfId="11034"/>
    <cellStyle name="40% - Акцент4 100 3" xfId="11035"/>
    <cellStyle name="40% - Акцент4 101" xfId="11036"/>
    <cellStyle name="40% - Акцент4 101 2" xfId="11037"/>
    <cellStyle name="40% - Акцент4 102" xfId="11038"/>
    <cellStyle name="40% - Акцент4 102 2" xfId="11039"/>
    <cellStyle name="40% - Акцент4 103" xfId="11040"/>
    <cellStyle name="40% - Акцент4 103 2" xfId="11041"/>
    <cellStyle name="40% - Акцент4 104" xfId="11042"/>
    <cellStyle name="40% - Акцент4 104 2" xfId="11043"/>
    <cellStyle name="40% - Акцент4 105" xfId="11044"/>
    <cellStyle name="40% - Акцент4 105 2" xfId="11045"/>
    <cellStyle name="40% - Акцент4 106" xfId="11046"/>
    <cellStyle name="40% - Акцент4 106 2" xfId="11047"/>
    <cellStyle name="40% - Акцент4 107" xfId="11048"/>
    <cellStyle name="40% - Акцент4 107 2" xfId="11049"/>
    <cellStyle name="40% - Акцент4 108" xfId="11050"/>
    <cellStyle name="40% - Акцент4 108 2" xfId="11051"/>
    <cellStyle name="40% - Акцент4 109" xfId="11052"/>
    <cellStyle name="40% - Акцент4 109 2" xfId="11053"/>
    <cellStyle name="40% - Акцент4 11" xfId="11054"/>
    <cellStyle name="40% - Акцент4 11 2" xfId="11055"/>
    <cellStyle name="40% - Акцент4 11 2 2" xfId="11056"/>
    <cellStyle name="40% - Акцент4 11 2 2 2" xfId="11057"/>
    <cellStyle name="40% - Акцент4 11 2 2 2 2" xfId="11058"/>
    <cellStyle name="40% - Акцент4 11 2 2 2 2 2" xfId="11059"/>
    <cellStyle name="40% - Акцент4 11 2 2 2 3" xfId="11060"/>
    <cellStyle name="40% - Акцент4 11 2 2 3" xfId="11061"/>
    <cellStyle name="40% - Акцент4 11 2 2 3 2" xfId="11062"/>
    <cellStyle name="40% - Акцент4 11 2 2 4" xfId="11063"/>
    <cellStyle name="40% - Акцент4 11 2 3" xfId="11064"/>
    <cellStyle name="40% - Акцент4 11 2 3 2" xfId="11065"/>
    <cellStyle name="40% - Акцент4 11 2 3 2 2" xfId="11066"/>
    <cellStyle name="40% - Акцент4 11 2 3 3" xfId="11067"/>
    <cellStyle name="40% - Акцент4 11 2 4" xfId="11068"/>
    <cellStyle name="40% - Акцент4 11 2 4 2" xfId="11069"/>
    <cellStyle name="40% - Акцент4 11 2 5" xfId="11070"/>
    <cellStyle name="40% - Акцент4 11 3" xfId="11071"/>
    <cellStyle name="40% - Акцент4 11 3 2" xfId="11072"/>
    <cellStyle name="40% - Акцент4 11 3 2 2" xfId="11073"/>
    <cellStyle name="40% - Акцент4 11 3 2 2 2" xfId="11074"/>
    <cellStyle name="40% - Акцент4 11 3 2 3" xfId="11075"/>
    <cellStyle name="40% - Акцент4 11 3 3" xfId="11076"/>
    <cellStyle name="40% - Акцент4 11 3 3 2" xfId="11077"/>
    <cellStyle name="40% - Акцент4 11 3 4" xfId="11078"/>
    <cellStyle name="40% - Акцент4 11 4" xfId="11079"/>
    <cellStyle name="40% - Акцент4 11 4 2" xfId="11080"/>
    <cellStyle name="40% - Акцент4 11 4 2 2" xfId="11081"/>
    <cellStyle name="40% - Акцент4 11 4 3" xfId="11082"/>
    <cellStyle name="40% - Акцент4 11 5" xfId="11083"/>
    <cellStyle name="40% - Акцент4 11 5 2" xfId="11084"/>
    <cellStyle name="40% - Акцент4 11 6" xfId="11085"/>
    <cellStyle name="40% - Акцент4 110" xfId="11086"/>
    <cellStyle name="40% - Акцент4 110 2" xfId="11087"/>
    <cellStyle name="40% - Акцент4 111" xfId="11088"/>
    <cellStyle name="40% - Акцент4 111 2" xfId="11089"/>
    <cellStyle name="40% - Акцент4 112" xfId="11090"/>
    <cellStyle name="40% - Акцент4 113" xfId="11091"/>
    <cellStyle name="40% - Акцент4 114" xfId="11092"/>
    <cellStyle name="40% - Акцент4 115" xfId="11093"/>
    <cellStyle name="40% - Акцент4 116" xfId="11094"/>
    <cellStyle name="40% - Акцент4 117" xfId="11095"/>
    <cellStyle name="40% - Акцент4 118" xfId="11096"/>
    <cellStyle name="40% - Акцент4 119" xfId="11097"/>
    <cellStyle name="40% - Акцент4 12" xfId="11098"/>
    <cellStyle name="40% - Акцент4 12 2" xfId="11099"/>
    <cellStyle name="40% - Акцент4 12 2 2" xfId="11100"/>
    <cellStyle name="40% - Акцент4 12 2 2 2" xfId="11101"/>
    <cellStyle name="40% - Акцент4 12 2 2 2 2" xfId="11102"/>
    <cellStyle name="40% - Акцент4 12 2 2 2 2 2" xfId="11103"/>
    <cellStyle name="40% - Акцент4 12 2 2 2 3" xfId="11104"/>
    <cellStyle name="40% - Акцент4 12 2 2 3" xfId="11105"/>
    <cellStyle name="40% - Акцент4 12 2 2 3 2" xfId="11106"/>
    <cellStyle name="40% - Акцент4 12 2 2 4" xfId="11107"/>
    <cellStyle name="40% - Акцент4 12 2 3" xfId="11108"/>
    <cellStyle name="40% - Акцент4 12 2 3 2" xfId="11109"/>
    <cellStyle name="40% - Акцент4 12 2 3 2 2" xfId="11110"/>
    <cellStyle name="40% - Акцент4 12 2 3 3" xfId="11111"/>
    <cellStyle name="40% - Акцент4 12 2 4" xfId="11112"/>
    <cellStyle name="40% - Акцент4 12 2 4 2" xfId="11113"/>
    <cellStyle name="40% - Акцент4 12 2 5" xfId="11114"/>
    <cellStyle name="40% - Акцент4 12 3" xfId="11115"/>
    <cellStyle name="40% - Акцент4 12 3 2" xfId="11116"/>
    <cellStyle name="40% - Акцент4 12 3 2 2" xfId="11117"/>
    <cellStyle name="40% - Акцент4 12 3 2 2 2" xfId="11118"/>
    <cellStyle name="40% - Акцент4 12 3 2 3" xfId="11119"/>
    <cellStyle name="40% - Акцент4 12 3 3" xfId="11120"/>
    <cellStyle name="40% - Акцент4 12 3 3 2" xfId="11121"/>
    <cellStyle name="40% - Акцент4 12 3 4" xfId="11122"/>
    <cellStyle name="40% - Акцент4 12 4" xfId="11123"/>
    <cellStyle name="40% - Акцент4 12 4 2" xfId="11124"/>
    <cellStyle name="40% - Акцент4 12 4 2 2" xfId="11125"/>
    <cellStyle name="40% - Акцент4 12 4 3" xfId="11126"/>
    <cellStyle name="40% - Акцент4 12 5" xfId="11127"/>
    <cellStyle name="40% - Акцент4 12 5 2" xfId="11128"/>
    <cellStyle name="40% - Акцент4 12 6" xfId="11129"/>
    <cellStyle name="40% - Акцент4 120" xfId="11130"/>
    <cellStyle name="40% - Акцент4 121" xfId="11131"/>
    <cellStyle name="40% - Акцент4 122" xfId="11132"/>
    <cellStyle name="40% - Акцент4 123" xfId="11133"/>
    <cellStyle name="40% - Акцент4 124" xfId="11134"/>
    <cellStyle name="40% - Акцент4 125" xfId="11135"/>
    <cellStyle name="40% - Акцент4 126" xfId="11136"/>
    <cellStyle name="40% - Акцент4 127" xfId="11137"/>
    <cellStyle name="40% - Акцент4 128" xfId="11138"/>
    <cellStyle name="40% - Акцент4 129" xfId="11139"/>
    <cellStyle name="40% - Акцент4 13" xfId="11140"/>
    <cellStyle name="40% - Акцент4 13 2" xfId="11141"/>
    <cellStyle name="40% - Акцент4 13 2 2" xfId="11142"/>
    <cellStyle name="40% - Акцент4 13 2 2 2" xfId="11143"/>
    <cellStyle name="40% - Акцент4 13 2 2 2 2" xfId="11144"/>
    <cellStyle name="40% - Акцент4 13 2 2 3" xfId="11145"/>
    <cellStyle name="40% - Акцент4 13 2 3" xfId="11146"/>
    <cellStyle name="40% - Акцент4 13 2 3 2" xfId="11147"/>
    <cellStyle name="40% - Акцент4 13 2 4" xfId="11148"/>
    <cellStyle name="40% - Акцент4 13 3" xfId="11149"/>
    <cellStyle name="40% - Акцент4 13 3 2" xfId="11150"/>
    <cellStyle name="40% - Акцент4 13 3 2 2" xfId="11151"/>
    <cellStyle name="40% - Акцент4 13 3 3" xfId="11152"/>
    <cellStyle name="40% - Акцент4 13 4" xfId="11153"/>
    <cellStyle name="40% - Акцент4 13 4 2" xfId="11154"/>
    <cellStyle name="40% - Акцент4 13 5" xfId="11155"/>
    <cellStyle name="40% - Акцент4 130" xfId="11156"/>
    <cellStyle name="40% - Акцент4 131" xfId="11157"/>
    <cellStyle name="40% - Акцент4 132" xfId="11158"/>
    <cellStyle name="40% - Акцент4 133" xfId="11159"/>
    <cellStyle name="40% - Акцент4 134" xfId="11160"/>
    <cellStyle name="40% - Акцент4 135" xfId="11161"/>
    <cellStyle name="40% - Акцент4 136" xfId="11162"/>
    <cellStyle name="40% - Акцент4 137" xfId="11163"/>
    <cellStyle name="40% - Акцент4 138" xfId="11164"/>
    <cellStyle name="40% - Акцент4 139" xfId="11165"/>
    <cellStyle name="40% - Акцент4 14" xfId="11166"/>
    <cellStyle name="40% - Акцент4 14 2" xfId="11167"/>
    <cellStyle name="40% - Акцент4 14 2 2" xfId="11168"/>
    <cellStyle name="40% - Акцент4 14 2 2 2" xfId="11169"/>
    <cellStyle name="40% - Акцент4 14 2 2 2 2" xfId="11170"/>
    <cellStyle name="40% - Акцент4 14 2 2 3" xfId="11171"/>
    <cellStyle name="40% - Акцент4 14 2 3" xfId="11172"/>
    <cellStyle name="40% - Акцент4 14 2 3 2" xfId="11173"/>
    <cellStyle name="40% - Акцент4 14 2 4" xfId="11174"/>
    <cellStyle name="40% - Акцент4 14 3" xfId="11175"/>
    <cellStyle name="40% - Акцент4 14 3 2" xfId="11176"/>
    <cellStyle name="40% - Акцент4 14 3 2 2" xfId="11177"/>
    <cellStyle name="40% - Акцент4 14 3 3" xfId="11178"/>
    <cellStyle name="40% - Акцент4 14 4" xfId="11179"/>
    <cellStyle name="40% - Акцент4 14 4 2" xfId="11180"/>
    <cellStyle name="40% - Акцент4 14 5" xfId="11181"/>
    <cellStyle name="40% - Акцент4 140" xfId="11182"/>
    <cellStyle name="40% - Акцент4 141" xfId="11183"/>
    <cellStyle name="40% - Акцент4 142" xfId="11184"/>
    <cellStyle name="40% - Акцент4 143" xfId="11185"/>
    <cellStyle name="40% - Акцент4 144" xfId="11186"/>
    <cellStyle name="40% - Акцент4 145" xfId="11187"/>
    <cellStyle name="40% - Акцент4 146" xfId="11188"/>
    <cellStyle name="40% - Акцент4 15" xfId="11189"/>
    <cellStyle name="40% - Акцент4 15 2" xfId="11190"/>
    <cellStyle name="40% - Акцент4 15 2 2" xfId="11191"/>
    <cellStyle name="40% - Акцент4 15 2 2 2" xfId="11192"/>
    <cellStyle name="40% - Акцент4 15 2 2 2 2" xfId="11193"/>
    <cellStyle name="40% - Акцент4 15 2 2 3" xfId="11194"/>
    <cellStyle name="40% - Акцент4 15 2 3" xfId="11195"/>
    <cellStyle name="40% - Акцент4 15 2 3 2" xfId="11196"/>
    <cellStyle name="40% - Акцент4 15 2 4" xfId="11197"/>
    <cellStyle name="40% - Акцент4 15 3" xfId="11198"/>
    <cellStyle name="40% - Акцент4 15 3 2" xfId="11199"/>
    <cellStyle name="40% - Акцент4 15 3 2 2" xfId="11200"/>
    <cellStyle name="40% - Акцент4 15 3 3" xfId="11201"/>
    <cellStyle name="40% - Акцент4 15 4" xfId="11202"/>
    <cellStyle name="40% - Акцент4 15 4 2" xfId="11203"/>
    <cellStyle name="40% - Акцент4 15 5" xfId="11204"/>
    <cellStyle name="40% - Акцент4 16" xfId="11205"/>
    <cellStyle name="40% - Акцент4 16 2" xfId="11206"/>
    <cellStyle name="40% - Акцент4 16 2 2" xfId="11207"/>
    <cellStyle name="40% - Акцент4 16 2 2 2" xfId="11208"/>
    <cellStyle name="40% - Акцент4 16 2 2 2 2" xfId="11209"/>
    <cellStyle name="40% - Акцент4 16 2 2 3" xfId="11210"/>
    <cellStyle name="40% - Акцент4 16 2 3" xfId="11211"/>
    <cellStyle name="40% - Акцент4 16 2 3 2" xfId="11212"/>
    <cellStyle name="40% - Акцент4 16 2 4" xfId="11213"/>
    <cellStyle name="40% - Акцент4 16 3" xfId="11214"/>
    <cellStyle name="40% - Акцент4 16 3 2" xfId="11215"/>
    <cellStyle name="40% - Акцент4 16 3 2 2" xfId="11216"/>
    <cellStyle name="40% - Акцент4 16 3 3" xfId="11217"/>
    <cellStyle name="40% - Акцент4 16 4" xfId="11218"/>
    <cellStyle name="40% - Акцент4 16 4 2" xfId="11219"/>
    <cellStyle name="40% - Акцент4 16 5" xfId="11220"/>
    <cellStyle name="40% - Акцент4 17" xfId="11221"/>
    <cellStyle name="40% - Акцент4 17 2" xfId="11222"/>
    <cellStyle name="40% - Акцент4 17 2 2" xfId="11223"/>
    <cellStyle name="40% - Акцент4 17 2 2 2" xfId="11224"/>
    <cellStyle name="40% - Акцент4 17 2 2 2 2" xfId="11225"/>
    <cellStyle name="40% - Акцент4 17 2 2 3" xfId="11226"/>
    <cellStyle name="40% - Акцент4 17 2 3" xfId="11227"/>
    <cellStyle name="40% - Акцент4 17 2 3 2" xfId="11228"/>
    <cellStyle name="40% - Акцент4 17 2 4" xfId="11229"/>
    <cellStyle name="40% - Акцент4 17 3" xfId="11230"/>
    <cellStyle name="40% - Акцент4 17 3 2" xfId="11231"/>
    <cellStyle name="40% - Акцент4 17 3 2 2" xfId="11232"/>
    <cellStyle name="40% - Акцент4 17 3 3" xfId="11233"/>
    <cellStyle name="40% - Акцент4 17 4" xfId="11234"/>
    <cellStyle name="40% - Акцент4 17 4 2" xfId="11235"/>
    <cellStyle name="40% - Акцент4 17 5" xfId="11236"/>
    <cellStyle name="40% - Акцент4 18" xfId="11237"/>
    <cellStyle name="40% - Акцент4 18 2" xfId="11238"/>
    <cellStyle name="40% - Акцент4 18 2 2" xfId="11239"/>
    <cellStyle name="40% - Акцент4 18 2 2 2" xfId="11240"/>
    <cellStyle name="40% - Акцент4 18 2 2 2 2" xfId="11241"/>
    <cellStyle name="40% - Акцент4 18 2 2 3" xfId="11242"/>
    <cellStyle name="40% - Акцент4 18 2 3" xfId="11243"/>
    <cellStyle name="40% - Акцент4 18 2 3 2" xfId="11244"/>
    <cellStyle name="40% - Акцент4 18 2 4" xfId="11245"/>
    <cellStyle name="40% - Акцент4 18 3" xfId="11246"/>
    <cellStyle name="40% - Акцент4 18 3 2" xfId="11247"/>
    <cellStyle name="40% - Акцент4 18 3 2 2" xfId="11248"/>
    <cellStyle name="40% - Акцент4 18 3 3" xfId="11249"/>
    <cellStyle name="40% - Акцент4 18 4" xfId="11250"/>
    <cellStyle name="40% - Акцент4 18 4 2" xfId="11251"/>
    <cellStyle name="40% - Акцент4 18 5" xfId="11252"/>
    <cellStyle name="40% - Акцент4 19" xfId="11253"/>
    <cellStyle name="40% - Акцент4 19 2" xfId="11254"/>
    <cellStyle name="40% - Акцент4 19 2 2" xfId="11255"/>
    <cellStyle name="40% - Акцент4 19 2 2 2" xfId="11256"/>
    <cellStyle name="40% - Акцент4 19 2 3" xfId="11257"/>
    <cellStyle name="40% - Акцент4 19 3" xfId="11258"/>
    <cellStyle name="40% - Акцент4 19 3 2" xfId="11259"/>
    <cellStyle name="40% - Акцент4 19 4" xfId="11260"/>
    <cellStyle name="40% - Акцент4 2" xfId="11261"/>
    <cellStyle name="40% — акцент4 2" xfId="11262"/>
    <cellStyle name="40% - Акцент4 2 2" xfId="11263"/>
    <cellStyle name="40% - Акцент4 2 2 2" xfId="11264"/>
    <cellStyle name="40% - Акцент4 2 2 2 2" xfId="11265"/>
    <cellStyle name="40% - Акцент4 2 2 2 2 2" xfId="11266"/>
    <cellStyle name="40% - Акцент4 2 2 2 2 2 2" xfId="11267"/>
    <cellStyle name="40% - Акцент4 2 2 2 2 2 2 2" xfId="11268"/>
    <cellStyle name="40% - Акцент4 2 2 2 2 2 3" xfId="11269"/>
    <cellStyle name="40% - Акцент4 2 2 2 2 3" xfId="11270"/>
    <cellStyle name="40% - Акцент4 2 2 2 2 3 2" xfId="11271"/>
    <cellStyle name="40% - Акцент4 2 2 2 2 4" xfId="11272"/>
    <cellStyle name="40% - Акцент4 2 2 2 3" xfId="11273"/>
    <cellStyle name="40% - Акцент4 2 2 2 3 2" xfId="11274"/>
    <cellStyle name="40% - Акцент4 2 2 2 3 2 2" xfId="11275"/>
    <cellStyle name="40% - Акцент4 2 2 2 3 3" xfId="11276"/>
    <cellStyle name="40% - Акцент4 2 2 2 4" xfId="11277"/>
    <cellStyle name="40% - Акцент4 2 2 2 4 2" xfId="11278"/>
    <cellStyle name="40% - Акцент4 2 2 2 5" xfId="11279"/>
    <cellStyle name="40% - Акцент4 2 2 3" xfId="11280"/>
    <cellStyle name="40% - Акцент4 2 2 3 2" xfId="11281"/>
    <cellStyle name="40% - Акцент4 2 2 3 2 2" xfId="11282"/>
    <cellStyle name="40% - Акцент4 2 2 3 2 2 2" xfId="11283"/>
    <cellStyle name="40% - Акцент4 2 2 3 2 3" xfId="11284"/>
    <cellStyle name="40% - Акцент4 2 2 3 3" xfId="11285"/>
    <cellStyle name="40% - Акцент4 2 2 3 3 2" xfId="11286"/>
    <cellStyle name="40% - Акцент4 2 2 3 4" xfId="11287"/>
    <cellStyle name="40% - Акцент4 2 2 4" xfId="11288"/>
    <cellStyle name="40% - Акцент4 2 2 4 2" xfId="11289"/>
    <cellStyle name="40% - Акцент4 2 2 4 2 2" xfId="11290"/>
    <cellStyle name="40% - Акцент4 2 2 4 3" xfId="11291"/>
    <cellStyle name="40% - Акцент4 2 2 5" xfId="11292"/>
    <cellStyle name="40% - Акцент4 2 2 5 2" xfId="11293"/>
    <cellStyle name="40% - Акцент4 2 2 6" xfId="11294"/>
    <cellStyle name="40% - Акцент4 2 3" xfId="11295"/>
    <cellStyle name="40% - Акцент4 2 4" xfId="11296"/>
    <cellStyle name="40% - Акцент4 2 4 2" xfId="11297"/>
    <cellStyle name="40% - Акцент4 2 4 2 2" xfId="11298"/>
    <cellStyle name="40% - Акцент4 2 4 2 2 2" xfId="11299"/>
    <cellStyle name="40% - Акцент4 2 4 2 2 2 2" xfId="11300"/>
    <cellStyle name="40% - Акцент4 2 4 2 2 3" xfId="11301"/>
    <cellStyle name="40% - Акцент4 2 4 2 3" xfId="11302"/>
    <cellStyle name="40% - Акцент4 2 4 2 3 2" xfId="11303"/>
    <cellStyle name="40% - Акцент4 2 4 2 4" xfId="11304"/>
    <cellStyle name="40% - Акцент4 2 4 3" xfId="11305"/>
    <cellStyle name="40% - Акцент4 2 4 3 2" xfId="11306"/>
    <cellStyle name="40% - Акцент4 2 4 3 2 2" xfId="11307"/>
    <cellStyle name="40% - Акцент4 2 4 3 3" xfId="11308"/>
    <cellStyle name="40% - Акцент4 2 4 4" xfId="11309"/>
    <cellStyle name="40% - Акцент4 2 4 4 2" xfId="11310"/>
    <cellStyle name="40% - Акцент4 2 4 5" xfId="11311"/>
    <cellStyle name="40% - Акцент4 2 5" xfId="11312"/>
    <cellStyle name="40% - Акцент4 2 6" xfId="11313"/>
    <cellStyle name="40% - Акцент4 2 7" xfId="11314"/>
    <cellStyle name="40% - Акцент4 2 8" xfId="11315"/>
    <cellStyle name="40% - Акцент4 20" xfId="11316"/>
    <cellStyle name="40% - Акцент4 20 2" xfId="11317"/>
    <cellStyle name="40% - Акцент4 20 2 2" xfId="11318"/>
    <cellStyle name="40% - Акцент4 20 2 2 2" xfId="11319"/>
    <cellStyle name="40% - Акцент4 20 2 3" xfId="11320"/>
    <cellStyle name="40% - Акцент4 20 3" xfId="11321"/>
    <cellStyle name="40% - Акцент4 20 3 2" xfId="11322"/>
    <cellStyle name="40% - Акцент4 20 4" xfId="11323"/>
    <cellStyle name="40% - Акцент4 21" xfId="11324"/>
    <cellStyle name="40% - Акцент4 21 2" xfId="11325"/>
    <cellStyle name="40% - Акцент4 21 2 2" xfId="11326"/>
    <cellStyle name="40% - Акцент4 21 2 2 2" xfId="11327"/>
    <cellStyle name="40% - Акцент4 21 2 3" xfId="11328"/>
    <cellStyle name="40% - Акцент4 21 3" xfId="11329"/>
    <cellStyle name="40% - Акцент4 21 3 2" xfId="11330"/>
    <cellStyle name="40% - Акцент4 21 4" xfId="11331"/>
    <cellStyle name="40% - Акцент4 22" xfId="11332"/>
    <cellStyle name="40% - Акцент4 22 2" xfId="11333"/>
    <cellStyle name="40% - Акцент4 22 2 2" xfId="11334"/>
    <cellStyle name="40% - Акцент4 22 2 2 2" xfId="11335"/>
    <cellStyle name="40% - Акцент4 22 2 3" xfId="11336"/>
    <cellStyle name="40% - Акцент4 22 3" xfId="11337"/>
    <cellStyle name="40% - Акцент4 22 3 2" xfId="11338"/>
    <cellStyle name="40% - Акцент4 22 4" xfId="11339"/>
    <cellStyle name="40% - Акцент4 23" xfId="11340"/>
    <cellStyle name="40% - Акцент4 23 2" xfId="11341"/>
    <cellStyle name="40% - Акцент4 23 2 2" xfId="11342"/>
    <cellStyle name="40% - Акцент4 23 2 2 2" xfId="11343"/>
    <cellStyle name="40% - Акцент4 23 2 3" xfId="11344"/>
    <cellStyle name="40% - Акцент4 23 3" xfId="11345"/>
    <cellStyle name="40% - Акцент4 23 3 2" xfId="11346"/>
    <cellStyle name="40% - Акцент4 23 4" xfId="11347"/>
    <cellStyle name="40% - Акцент4 24" xfId="11348"/>
    <cellStyle name="40% - Акцент4 24 2" xfId="11349"/>
    <cellStyle name="40% - Акцент4 24 2 2" xfId="11350"/>
    <cellStyle name="40% - Акцент4 24 2 2 2" xfId="11351"/>
    <cellStyle name="40% - Акцент4 24 2 3" xfId="11352"/>
    <cellStyle name="40% - Акцент4 24 3" xfId="11353"/>
    <cellStyle name="40% - Акцент4 24 3 2" xfId="11354"/>
    <cellStyle name="40% - Акцент4 24 4" xfId="11355"/>
    <cellStyle name="40% - Акцент4 25" xfId="11356"/>
    <cellStyle name="40% - Акцент4 25 2" xfId="11357"/>
    <cellStyle name="40% - Акцент4 25 2 2" xfId="11358"/>
    <cellStyle name="40% - Акцент4 25 2 2 2" xfId="11359"/>
    <cellStyle name="40% - Акцент4 25 2 3" xfId="11360"/>
    <cellStyle name="40% - Акцент4 25 3" xfId="11361"/>
    <cellStyle name="40% - Акцент4 25 3 2" xfId="11362"/>
    <cellStyle name="40% - Акцент4 25 4" xfId="11363"/>
    <cellStyle name="40% - Акцент4 26" xfId="11364"/>
    <cellStyle name="40% - Акцент4 26 2" xfId="11365"/>
    <cellStyle name="40% - Акцент4 26 2 2" xfId="11366"/>
    <cellStyle name="40% - Акцент4 26 2 2 2" xfId="11367"/>
    <cellStyle name="40% - Акцент4 26 2 3" xfId="11368"/>
    <cellStyle name="40% - Акцент4 26 3" xfId="11369"/>
    <cellStyle name="40% - Акцент4 26 3 2" xfId="11370"/>
    <cellStyle name="40% - Акцент4 26 4" xfId="11371"/>
    <cellStyle name="40% - Акцент4 27" xfId="11372"/>
    <cellStyle name="40% - Акцент4 27 2" xfId="11373"/>
    <cellStyle name="40% - Акцент4 27 2 2" xfId="11374"/>
    <cellStyle name="40% - Акцент4 27 2 2 2" xfId="11375"/>
    <cellStyle name="40% - Акцент4 27 2 3" xfId="11376"/>
    <cellStyle name="40% - Акцент4 27 3" xfId="11377"/>
    <cellStyle name="40% - Акцент4 27 3 2" xfId="11378"/>
    <cellStyle name="40% - Акцент4 27 4" xfId="11379"/>
    <cellStyle name="40% - Акцент4 28" xfId="11380"/>
    <cellStyle name="40% - Акцент4 28 2" xfId="11381"/>
    <cellStyle name="40% - Акцент4 28 2 2" xfId="11382"/>
    <cellStyle name="40% - Акцент4 28 3" xfId="11383"/>
    <cellStyle name="40% - Акцент4 29" xfId="11384"/>
    <cellStyle name="40% - Акцент4 29 2" xfId="11385"/>
    <cellStyle name="40% - Акцент4 29 2 2" xfId="11386"/>
    <cellStyle name="40% - Акцент4 29 3" xfId="11387"/>
    <cellStyle name="40% - Акцент4 3" xfId="11388"/>
    <cellStyle name="40% — акцент4 3" xfId="11389"/>
    <cellStyle name="40% - Акцент4 3 2" xfId="11390"/>
    <cellStyle name="40% - Акцент4 3 2 2" xfId="11391"/>
    <cellStyle name="40% - Акцент4 3 2 2 2" xfId="11392"/>
    <cellStyle name="40% - Акцент4 3 2 2 2 2" xfId="11393"/>
    <cellStyle name="40% - Акцент4 3 2 2 2 2 2" xfId="11394"/>
    <cellStyle name="40% - Акцент4 3 2 2 2 2 2 2" xfId="11395"/>
    <cellStyle name="40% - Акцент4 3 2 2 2 2 3" xfId="11396"/>
    <cellStyle name="40% - Акцент4 3 2 2 2 3" xfId="11397"/>
    <cellStyle name="40% - Акцент4 3 2 2 2 3 2" xfId="11398"/>
    <cellStyle name="40% - Акцент4 3 2 2 2 4" xfId="11399"/>
    <cellStyle name="40% - Акцент4 3 2 2 3" xfId="11400"/>
    <cellStyle name="40% - Акцент4 3 2 2 3 2" xfId="11401"/>
    <cellStyle name="40% - Акцент4 3 2 2 3 2 2" xfId="11402"/>
    <cellStyle name="40% - Акцент4 3 2 2 3 3" xfId="11403"/>
    <cellStyle name="40% - Акцент4 3 2 2 4" xfId="11404"/>
    <cellStyle name="40% - Акцент4 3 2 2 4 2" xfId="11405"/>
    <cellStyle name="40% - Акцент4 3 2 2 5" xfId="11406"/>
    <cellStyle name="40% - Акцент4 3 2 3" xfId="11407"/>
    <cellStyle name="40% - Акцент4 3 2 3 2" xfId="11408"/>
    <cellStyle name="40% - Акцент4 3 2 3 2 2" xfId="11409"/>
    <cellStyle name="40% - Акцент4 3 2 3 2 2 2" xfId="11410"/>
    <cellStyle name="40% - Акцент4 3 2 3 2 3" xfId="11411"/>
    <cellStyle name="40% - Акцент4 3 2 3 3" xfId="11412"/>
    <cellStyle name="40% - Акцент4 3 2 3 3 2" xfId="11413"/>
    <cellStyle name="40% - Акцент4 3 2 3 4" xfId="11414"/>
    <cellStyle name="40% - Акцент4 3 2 4" xfId="11415"/>
    <cellStyle name="40% - Акцент4 3 2 4 2" xfId="11416"/>
    <cellStyle name="40% - Акцент4 3 2 4 2 2" xfId="11417"/>
    <cellStyle name="40% - Акцент4 3 2 4 3" xfId="11418"/>
    <cellStyle name="40% - Акцент4 3 2 5" xfId="11419"/>
    <cellStyle name="40% - Акцент4 3 2 5 2" xfId="11420"/>
    <cellStyle name="40% - Акцент4 3 2 6" xfId="11421"/>
    <cellStyle name="40% - Акцент4 3 3" xfId="11422"/>
    <cellStyle name="40% - Акцент4 3 3 2" xfId="11423"/>
    <cellStyle name="40% - Акцент4 3 3 2 2" xfId="11424"/>
    <cellStyle name="40% - Акцент4 3 3 2 2 2" xfId="11425"/>
    <cellStyle name="40% - Акцент4 3 3 2 2 2 2" xfId="11426"/>
    <cellStyle name="40% - Акцент4 3 3 2 2 3" xfId="11427"/>
    <cellStyle name="40% - Акцент4 3 3 2 3" xfId="11428"/>
    <cellStyle name="40% - Акцент4 3 3 2 3 2" xfId="11429"/>
    <cellStyle name="40% - Акцент4 3 3 2 4" xfId="11430"/>
    <cellStyle name="40% - Акцент4 3 3 3" xfId="11431"/>
    <cellStyle name="40% - Акцент4 3 3 3 2" xfId="11432"/>
    <cellStyle name="40% - Акцент4 3 3 3 2 2" xfId="11433"/>
    <cellStyle name="40% - Акцент4 3 3 3 3" xfId="11434"/>
    <cellStyle name="40% - Акцент4 3 3 4" xfId="11435"/>
    <cellStyle name="40% - Акцент4 3 3 4 2" xfId="11436"/>
    <cellStyle name="40% - Акцент4 3 3 5" xfId="11437"/>
    <cellStyle name="40% - Акцент4 3 4" xfId="11438"/>
    <cellStyle name="40% - Акцент4 3 4 2" xfId="11439"/>
    <cellStyle name="40% - Акцент4 3 4 2 2" xfId="11440"/>
    <cellStyle name="40% - Акцент4 3 4 2 2 2" xfId="11441"/>
    <cellStyle name="40% - Акцент4 3 4 2 3" xfId="11442"/>
    <cellStyle name="40% - Акцент4 3 4 3" xfId="11443"/>
    <cellStyle name="40% - Акцент4 3 4 3 2" xfId="11444"/>
    <cellStyle name="40% - Акцент4 3 4 4" xfId="11445"/>
    <cellStyle name="40% - Акцент4 3 5" xfId="11446"/>
    <cellStyle name="40% - Акцент4 3 5 2" xfId="11447"/>
    <cellStyle name="40% - Акцент4 3 5 2 2" xfId="11448"/>
    <cellStyle name="40% - Акцент4 3 5 3" xfId="11449"/>
    <cellStyle name="40% - Акцент4 3 6" xfId="11450"/>
    <cellStyle name="40% - Акцент4 3 6 2" xfId="11451"/>
    <cellStyle name="40% - Акцент4 3 7" xfId="11452"/>
    <cellStyle name="40% - Акцент4 30" xfId="11453"/>
    <cellStyle name="40% - Акцент4 30 2" xfId="11454"/>
    <cellStyle name="40% - Акцент4 30 2 2" xfId="11455"/>
    <cellStyle name="40% - Акцент4 30 3" xfId="11456"/>
    <cellStyle name="40% - Акцент4 31" xfId="11457"/>
    <cellStyle name="40% - Акцент4 31 2" xfId="11458"/>
    <cellStyle name="40% - Акцент4 31 2 2" xfId="11459"/>
    <cellStyle name="40% - Акцент4 31 3" xfId="11460"/>
    <cellStyle name="40% - Акцент4 32" xfId="11461"/>
    <cellStyle name="40% - Акцент4 32 2" xfId="11462"/>
    <cellStyle name="40% - Акцент4 32 2 2" xfId="11463"/>
    <cellStyle name="40% - Акцент4 32 3" xfId="11464"/>
    <cellStyle name="40% - Акцент4 33" xfId="11465"/>
    <cellStyle name="40% - Акцент4 33 2" xfId="11466"/>
    <cellStyle name="40% - Акцент4 33 2 2" xfId="11467"/>
    <cellStyle name="40% - Акцент4 33 3" xfId="11468"/>
    <cellStyle name="40% - Акцент4 34" xfId="11469"/>
    <cellStyle name="40% - Акцент4 34 2" xfId="11470"/>
    <cellStyle name="40% - Акцент4 34 2 2" xfId="11471"/>
    <cellStyle name="40% - Акцент4 34 3" xfId="11472"/>
    <cellStyle name="40% - Акцент4 35" xfId="11473"/>
    <cellStyle name="40% - Акцент4 35 2" xfId="11474"/>
    <cellStyle name="40% - Акцент4 35 2 2" xfId="11475"/>
    <cellStyle name="40% - Акцент4 35 3" xfId="11476"/>
    <cellStyle name="40% - Акцент4 36" xfId="11477"/>
    <cellStyle name="40% - Акцент4 36 2" xfId="11478"/>
    <cellStyle name="40% - Акцент4 36 2 2" xfId="11479"/>
    <cellStyle name="40% - Акцент4 36 3" xfId="11480"/>
    <cellStyle name="40% - Акцент4 37" xfId="11481"/>
    <cellStyle name="40% - Акцент4 37 2" xfId="11482"/>
    <cellStyle name="40% - Акцент4 37 2 2" xfId="11483"/>
    <cellStyle name="40% - Акцент4 37 3" xfId="11484"/>
    <cellStyle name="40% - Акцент4 38" xfId="11485"/>
    <cellStyle name="40% - Акцент4 38 2" xfId="11486"/>
    <cellStyle name="40% - Акцент4 38 2 2" xfId="11487"/>
    <cellStyle name="40% - Акцент4 38 3" xfId="11488"/>
    <cellStyle name="40% - Акцент4 39" xfId="11489"/>
    <cellStyle name="40% - Акцент4 39 2" xfId="11490"/>
    <cellStyle name="40% - Акцент4 39 2 2" xfId="11491"/>
    <cellStyle name="40% - Акцент4 39 3" xfId="11492"/>
    <cellStyle name="40% - Акцент4 4" xfId="11493"/>
    <cellStyle name="40% — акцент4 4" xfId="11494"/>
    <cellStyle name="40% - Акцент4 40" xfId="11495"/>
    <cellStyle name="40% - Акцент4 40 2" xfId="11496"/>
    <cellStyle name="40% - Акцент4 40 2 2" xfId="11497"/>
    <cellStyle name="40% - Акцент4 40 3" xfId="11498"/>
    <cellStyle name="40% - Акцент4 41" xfId="11499"/>
    <cellStyle name="40% - Акцент4 41 2" xfId="11500"/>
    <cellStyle name="40% - Акцент4 41 2 2" xfId="11501"/>
    <cellStyle name="40% - Акцент4 41 3" xfId="11502"/>
    <cellStyle name="40% - Акцент4 42" xfId="11503"/>
    <cellStyle name="40% - Акцент4 42 2" xfId="11504"/>
    <cellStyle name="40% - Акцент4 42 2 2" xfId="11505"/>
    <cellStyle name="40% - Акцент4 42 3" xfId="11506"/>
    <cellStyle name="40% - Акцент4 43" xfId="11507"/>
    <cellStyle name="40% - Акцент4 43 2" xfId="11508"/>
    <cellStyle name="40% - Акцент4 43 2 2" xfId="11509"/>
    <cellStyle name="40% - Акцент4 43 3" xfId="11510"/>
    <cellStyle name="40% - Акцент4 44" xfId="11511"/>
    <cellStyle name="40% - Акцент4 44 2" xfId="11512"/>
    <cellStyle name="40% - Акцент4 44 2 2" xfId="11513"/>
    <cellStyle name="40% - Акцент4 44 3" xfId="11514"/>
    <cellStyle name="40% - Акцент4 45" xfId="11515"/>
    <cellStyle name="40% - Акцент4 45 2" xfId="11516"/>
    <cellStyle name="40% - Акцент4 45 2 2" xfId="11517"/>
    <cellStyle name="40% - Акцент4 45 3" xfId="11518"/>
    <cellStyle name="40% - Акцент4 46" xfId="11519"/>
    <cellStyle name="40% - Акцент4 46 2" xfId="11520"/>
    <cellStyle name="40% - Акцент4 46 2 2" xfId="11521"/>
    <cellStyle name="40% - Акцент4 46 3" xfId="11522"/>
    <cellStyle name="40% - Акцент4 47" xfId="11523"/>
    <cellStyle name="40% - Акцент4 47 2" xfId="11524"/>
    <cellStyle name="40% - Акцент4 47 2 2" xfId="11525"/>
    <cellStyle name="40% - Акцент4 47 3" xfId="11526"/>
    <cellStyle name="40% - Акцент4 48" xfId="11527"/>
    <cellStyle name="40% - Акцент4 48 2" xfId="11528"/>
    <cellStyle name="40% - Акцент4 48 2 2" xfId="11529"/>
    <cellStyle name="40% - Акцент4 48 3" xfId="11530"/>
    <cellStyle name="40% - Акцент4 49" xfId="11531"/>
    <cellStyle name="40% - Акцент4 49 2" xfId="11532"/>
    <cellStyle name="40% - Акцент4 49 2 2" xfId="11533"/>
    <cellStyle name="40% - Акцент4 49 3" xfId="11534"/>
    <cellStyle name="40% - Акцент4 5" xfId="11535"/>
    <cellStyle name="40% — акцент4 5" xfId="11536"/>
    <cellStyle name="40% - Акцент4 5 2" xfId="11537"/>
    <cellStyle name="40% - Акцент4 5 2 2" xfId="11538"/>
    <cellStyle name="40% - Акцент4 5 2 2 2" xfId="11539"/>
    <cellStyle name="40% - Акцент4 5 2 2 2 2" xfId="11540"/>
    <cellStyle name="40% - Акцент4 5 2 2 2 2 2" xfId="11541"/>
    <cellStyle name="40% - Акцент4 5 2 2 2 2 2 2" xfId="11542"/>
    <cellStyle name="40% - Акцент4 5 2 2 2 2 3" xfId="11543"/>
    <cellStyle name="40% - Акцент4 5 2 2 2 3" xfId="11544"/>
    <cellStyle name="40% - Акцент4 5 2 2 2 3 2" xfId="11545"/>
    <cellStyle name="40% - Акцент4 5 2 2 2 4" xfId="11546"/>
    <cellStyle name="40% - Акцент4 5 2 2 3" xfId="11547"/>
    <cellStyle name="40% - Акцент4 5 2 2 3 2" xfId="11548"/>
    <cellStyle name="40% - Акцент4 5 2 2 3 2 2" xfId="11549"/>
    <cellStyle name="40% - Акцент4 5 2 2 3 3" xfId="11550"/>
    <cellStyle name="40% - Акцент4 5 2 2 4" xfId="11551"/>
    <cellStyle name="40% - Акцент4 5 2 2 4 2" xfId="11552"/>
    <cellStyle name="40% - Акцент4 5 2 2 5" xfId="11553"/>
    <cellStyle name="40% - Акцент4 5 2 3" xfId="11554"/>
    <cellStyle name="40% - Акцент4 5 2 3 2" xfId="11555"/>
    <cellStyle name="40% - Акцент4 5 2 3 2 2" xfId="11556"/>
    <cellStyle name="40% - Акцент4 5 2 3 2 2 2" xfId="11557"/>
    <cellStyle name="40% - Акцент4 5 2 3 2 3" xfId="11558"/>
    <cellStyle name="40% - Акцент4 5 2 3 3" xfId="11559"/>
    <cellStyle name="40% - Акцент4 5 2 3 3 2" xfId="11560"/>
    <cellStyle name="40% - Акцент4 5 2 3 4" xfId="11561"/>
    <cellStyle name="40% - Акцент4 5 2 4" xfId="11562"/>
    <cellStyle name="40% - Акцент4 5 2 4 2" xfId="11563"/>
    <cellStyle name="40% - Акцент4 5 2 4 2 2" xfId="11564"/>
    <cellStyle name="40% - Акцент4 5 2 4 3" xfId="11565"/>
    <cellStyle name="40% - Акцент4 5 2 5" xfId="11566"/>
    <cellStyle name="40% - Акцент4 5 2 5 2" xfId="11567"/>
    <cellStyle name="40% - Акцент4 5 2 6" xfId="11568"/>
    <cellStyle name="40% - Акцент4 5 3" xfId="11569"/>
    <cellStyle name="40% - Акцент4 5 3 2" xfId="11570"/>
    <cellStyle name="40% - Акцент4 5 3 2 2" xfId="11571"/>
    <cellStyle name="40% - Акцент4 5 3 2 2 2" xfId="11572"/>
    <cellStyle name="40% - Акцент4 5 3 2 2 2 2" xfId="11573"/>
    <cellStyle name="40% - Акцент4 5 3 2 2 3" xfId="11574"/>
    <cellStyle name="40% - Акцент4 5 3 2 3" xfId="11575"/>
    <cellStyle name="40% - Акцент4 5 3 2 3 2" xfId="11576"/>
    <cellStyle name="40% - Акцент4 5 3 2 4" xfId="11577"/>
    <cellStyle name="40% - Акцент4 5 3 3" xfId="11578"/>
    <cellStyle name="40% - Акцент4 5 3 3 2" xfId="11579"/>
    <cellStyle name="40% - Акцент4 5 3 3 2 2" xfId="11580"/>
    <cellStyle name="40% - Акцент4 5 3 3 3" xfId="11581"/>
    <cellStyle name="40% - Акцент4 5 3 4" xfId="11582"/>
    <cellStyle name="40% - Акцент4 5 3 4 2" xfId="11583"/>
    <cellStyle name="40% - Акцент4 5 3 5" xfId="11584"/>
    <cellStyle name="40% - Акцент4 5 4" xfId="11585"/>
    <cellStyle name="40% - Акцент4 5 4 2" xfId="11586"/>
    <cellStyle name="40% - Акцент4 5 4 2 2" xfId="11587"/>
    <cellStyle name="40% - Акцент4 5 4 2 2 2" xfId="11588"/>
    <cellStyle name="40% - Акцент4 5 4 2 3" xfId="11589"/>
    <cellStyle name="40% - Акцент4 5 4 3" xfId="11590"/>
    <cellStyle name="40% - Акцент4 5 4 3 2" xfId="11591"/>
    <cellStyle name="40% - Акцент4 5 4 4" xfId="11592"/>
    <cellStyle name="40% - Акцент4 5 5" xfId="11593"/>
    <cellStyle name="40% - Акцент4 5 5 2" xfId="11594"/>
    <cellStyle name="40% - Акцент4 5 5 2 2" xfId="11595"/>
    <cellStyle name="40% - Акцент4 5 5 3" xfId="11596"/>
    <cellStyle name="40% - Акцент4 5 6" xfId="11597"/>
    <cellStyle name="40% - Акцент4 5 6 2" xfId="11598"/>
    <cellStyle name="40% - Акцент4 5 7" xfId="11599"/>
    <cellStyle name="40% - Акцент4 50" xfId="11600"/>
    <cellStyle name="40% - Акцент4 50 2" xfId="11601"/>
    <cellStyle name="40% - Акцент4 50 2 2" xfId="11602"/>
    <cellStyle name="40% - Акцент4 50 3" xfId="11603"/>
    <cellStyle name="40% - Акцент4 51" xfId="11604"/>
    <cellStyle name="40% - Акцент4 51 2" xfId="11605"/>
    <cellStyle name="40% - Акцент4 51 2 2" xfId="11606"/>
    <cellStyle name="40% - Акцент4 51 3" xfId="11607"/>
    <cellStyle name="40% - Акцент4 52" xfId="11608"/>
    <cellStyle name="40% - Акцент4 52 2" xfId="11609"/>
    <cellStyle name="40% - Акцент4 52 2 2" xfId="11610"/>
    <cellStyle name="40% - Акцент4 52 3" xfId="11611"/>
    <cellStyle name="40% - Акцент4 53" xfId="11612"/>
    <cellStyle name="40% - Акцент4 53 2" xfId="11613"/>
    <cellStyle name="40% - Акцент4 53 2 2" xfId="11614"/>
    <cellStyle name="40% - Акцент4 53 3" xfId="11615"/>
    <cellStyle name="40% - Акцент4 54" xfId="11616"/>
    <cellStyle name="40% - Акцент4 54 2" xfId="11617"/>
    <cellStyle name="40% - Акцент4 54 2 2" xfId="11618"/>
    <cellStyle name="40% - Акцент4 54 3" xfId="11619"/>
    <cellStyle name="40% - Акцент4 55" xfId="11620"/>
    <cellStyle name="40% - Акцент4 55 2" xfId="11621"/>
    <cellStyle name="40% - Акцент4 55 2 2" xfId="11622"/>
    <cellStyle name="40% - Акцент4 55 3" xfId="11623"/>
    <cellStyle name="40% - Акцент4 56" xfId="11624"/>
    <cellStyle name="40% - Акцент4 56 2" xfId="11625"/>
    <cellStyle name="40% - Акцент4 56 2 2" xfId="11626"/>
    <cellStyle name="40% - Акцент4 56 3" xfId="11627"/>
    <cellStyle name="40% - Акцент4 57" xfId="11628"/>
    <cellStyle name="40% - Акцент4 57 2" xfId="11629"/>
    <cellStyle name="40% - Акцент4 57 2 2" xfId="11630"/>
    <cellStyle name="40% - Акцент4 57 3" xfId="11631"/>
    <cellStyle name="40% - Акцент4 58" xfId="11632"/>
    <cellStyle name="40% - Акцент4 58 2" xfId="11633"/>
    <cellStyle name="40% - Акцент4 58 2 2" xfId="11634"/>
    <cellStyle name="40% - Акцент4 58 3" xfId="11635"/>
    <cellStyle name="40% - Акцент4 59" xfId="11636"/>
    <cellStyle name="40% - Акцент4 59 2" xfId="11637"/>
    <cellStyle name="40% - Акцент4 59 2 2" xfId="11638"/>
    <cellStyle name="40% - Акцент4 59 3" xfId="11639"/>
    <cellStyle name="40% - Акцент4 6" xfId="11640"/>
    <cellStyle name="40% — акцент4 6" xfId="11641"/>
    <cellStyle name="40% - Акцент4 6 2" xfId="11642"/>
    <cellStyle name="40% - Акцент4 6 2 2" xfId="11643"/>
    <cellStyle name="40% - Акцент4 6 2 2 2" xfId="11644"/>
    <cellStyle name="40% - Акцент4 6 2 2 2 2" xfId="11645"/>
    <cellStyle name="40% - Акцент4 6 2 2 2 2 2" xfId="11646"/>
    <cellStyle name="40% - Акцент4 6 2 2 2 2 2 2" xfId="11647"/>
    <cellStyle name="40% - Акцент4 6 2 2 2 2 3" xfId="11648"/>
    <cellStyle name="40% - Акцент4 6 2 2 2 3" xfId="11649"/>
    <cellStyle name="40% - Акцент4 6 2 2 2 3 2" xfId="11650"/>
    <cellStyle name="40% - Акцент4 6 2 2 2 4" xfId="11651"/>
    <cellStyle name="40% - Акцент4 6 2 2 3" xfId="11652"/>
    <cellStyle name="40% - Акцент4 6 2 2 3 2" xfId="11653"/>
    <cellStyle name="40% - Акцент4 6 2 2 3 2 2" xfId="11654"/>
    <cellStyle name="40% - Акцент4 6 2 2 3 3" xfId="11655"/>
    <cellStyle name="40% - Акцент4 6 2 2 4" xfId="11656"/>
    <cellStyle name="40% - Акцент4 6 2 2 4 2" xfId="11657"/>
    <cellStyle name="40% - Акцент4 6 2 2 5" xfId="11658"/>
    <cellStyle name="40% - Акцент4 6 2 3" xfId="11659"/>
    <cellStyle name="40% - Акцент4 6 2 3 2" xfId="11660"/>
    <cellStyle name="40% - Акцент4 6 2 3 2 2" xfId="11661"/>
    <cellStyle name="40% - Акцент4 6 2 3 2 2 2" xfId="11662"/>
    <cellStyle name="40% - Акцент4 6 2 3 2 3" xfId="11663"/>
    <cellStyle name="40% - Акцент4 6 2 3 3" xfId="11664"/>
    <cellStyle name="40% - Акцент4 6 2 3 3 2" xfId="11665"/>
    <cellStyle name="40% - Акцент4 6 2 3 4" xfId="11666"/>
    <cellStyle name="40% - Акцент4 6 2 4" xfId="11667"/>
    <cellStyle name="40% - Акцент4 6 2 4 2" xfId="11668"/>
    <cellStyle name="40% - Акцент4 6 2 4 2 2" xfId="11669"/>
    <cellStyle name="40% - Акцент4 6 2 4 3" xfId="11670"/>
    <cellStyle name="40% - Акцент4 6 2 5" xfId="11671"/>
    <cellStyle name="40% - Акцент4 6 2 5 2" xfId="11672"/>
    <cellStyle name="40% - Акцент4 6 2 6" xfId="11673"/>
    <cellStyle name="40% - Акцент4 6 3" xfId="11674"/>
    <cellStyle name="40% - Акцент4 6 3 2" xfId="11675"/>
    <cellStyle name="40% - Акцент4 6 3 2 2" xfId="11676"/>
    <cellStyle name="40% - Акцент4 6 3 2 2 2" xfId="11677"/>
    <cellStyle name="40% - Акцент4 6 3 2 2 2 2" xfId="11678"/>
    <cellStyle name="40% - Акцент4 6 3 2 2 3" xfId="11679"/>
    <cellStyle name="40% - Акцент4 6 3 2 3" xfId="11680"/>
    <cellStyle name="40% - Акцент4 6 3 2 3 2" xfId="11681"/>
    <cellStyle name="40% - Акцент4 6 3 2 4" xfId="11682"/>
    <cellStyle name="40% - Акцент4 6 3 3" xfId="11683"/>
    <cellStyle name="40% - Акцент4 6 3 3 2" xfId="11684"/>
    <cellStyle name="40% - Акцент4 6 3 3 2 2" xfId="11685"/>
    <cellStyle name="40% - Акцент4 6 3 3 3" xfId="11686"/>
    <cellStyle name="40% - Акцент4 6 3 4" xfId="11687"/>
    <cellStyle name="40% - Акцент4 6 3 4 2" xfId="11688"/>
    <cellStyle name="40% - Акцент4 6 3 5" xfId="11689"/>
    <cellStyle name="40% - Акцент4 6 4" xfId="11690"/>
    <cellStyle name="40% - Акцент4 6 4 2" xfId="11691"/>
    <cellStyle name="40% - Акцент4 6 4 2 2" xfId="11692"/>
    <cellStyle name="40% - Акцент4 6 4 2 2 2" xfId="11693"/>
    <cellStyle name="40% - Акцент4 6 4 2 3" xfId="11694"/>
    <cellStyle name="40% - Акцент4 6 4 3" xfId="11695"/>
    <cellStyle name="40% - Акцент4 6 4 3 2" xfId="11696"/>
    <cellStyle name="40% - Акцент4 6 4 4" xfId="11697"/>
    <cellStyle name="40% - Акцент4 6 5" xfId="11698"/>
    <cellStyle name="40% - Акцент4 6 5 2" xfId="11699"/>
    <cellStyle name="40% - Акцент4 6 5 2 2" xfId="11700"/>
    <cellStyle name="40% - Акцент4 6 5 3" xfId="11701"/>
    <cellStyle name="40% - Акцент4 6 6" xfId="11702"/>
    <cellStyle name="40% - Акцент4 6 6 2" xfId="11703"/>
    <cellStyle name="40% - Акцент4 6 7" xfId="11704"/>
    <cellStyle name="40% - Акцент4 60" xfId="11705"/>
    <cellStyle name="40% - Акцент4 60 2" xfId="11706"/>
    <cellStyle name="40% - Акцент4 60 2 2" xfId="11707"/>
    <cellStyle name="40% - Акцент4 60 3" xfId="11708"/>
    <cellStyle name="40% - Акцент4 61" xfId="11709"/>
    <cellStyle name="40% - Акцент4 61 2" xfId="11710"/>
    <cellStyle name="40% - Акцент4 61 2 2" xfId="11711"/>
    <cellStyle name="40% - Акцент4 61 3" xfId="11712"/>
    <cellStyle name="40% - Акцент4 62" xfId="11713"/>
    <cellStyle name="40% - Акцент4 62 2" xfId="11714"/>
    <cellStyle name="40% - Акцент4 62 2 2" xfId="11715"/>
    <cellStyle name="40% - Акцент4 62 3" xfId="11716"/>
    <cellStyle name="40% - Акцент4 63" xfId="11717"/>
    <cellStyle name="40% - Акцент4 63 2" xfId="11718"/>
    <cellStyle name="40% - Акцент4 63 2 2" xfId="11719"/>
    <cellStyle name="40% - Акцент4 63 3" xfId="11720"/>
    <cellStyle name="40% - Акцент4 64" xfId="11721"/>
    <cellStyle name="40% - Акцент4 64 2" xfId="11722"/>
    <cellStyle name="40% - Акцент4 64 2 2" xfId="11723"/>
    <cellStyle name="40% - Акцент4 64 3" xfId="11724"/>
    <cellStyle name="40% - Акцент4 65" xfId="11725"/>
    <cellStyle name="40% - Акцент4 65 2" xfId="11726"/>
    <cellStyle name="40% - Акцент4 65 2 2" xfId="11727"/>
    <cellStyle name="40% - Акцент4 65 3" xfId="11728"/>
    <cellStyle name="40% - Акцент4 66" xfId="11729"/>
    <cellStyle name="40% - Акцент4 66 2" xfId="11730"/>
    <cellStyle name="40% - Акцент4 66 2 2" xfId="11731"/>
    <cellStyle name="40% - Акцент4 66 3" xfId="11732"/>
    <cellStyle name="40% - Акцент4 67" xfId="11733"/>
    <cellStyle name="40% - Акцент4 67 2" xfId="11734"/>
    <cellStyle name="40% - Акцент4 67 2 2" xfId="11735"/>
    <cellStyle name="40% - Акцент4 67 3" xfId="11736"/>
    <cellStyle name="40% - Акцент4 68" xfId="11737"/>
    <cellStyle name="40% - Акцент4 68 2" xfId="11738"/>
    <cellStyle name="40% - Акцент4 68 2 2" xfId="11739"/>
    <cellStyle name="40% - Акцент4 68 3" xfId="11740"/>
    <cellStyle name="40% - Акцент4 69" xfId="11741"/>
    <cellStyle name="40% - Акцент4 69 2" xfId="11742"/>
    <cellStyle name="40% - Акцент4 69 2 2" xfId="11743"/>
    <cellStyle name="40% - Акцент4 69 3" xfId="11744"/>
    <cellStyle name="40% - Акцент4 7" xfId="11745"/>
    <cellStyle name="40% - Акцент4 7 2" xfId="11746"/>
    <cellStyle name="40% - Акцент4 7 2 2" xfId="11747"/>
    <cellStyle name="40% - Акцент4 7 2 2 2" xfId="11748"/>
    <cellStyle name="40% - Акцент4 7 2 2 2 2" xfId="11749"/>
    <cellStyle name="40% - Акцент4 7 2 2 2 2 2" xfId="11750"/>
    <cellStyle name="40% - Акцент4 7 2 2 2 2 2 2" xfId="11751"/>
    <cellStyle name="40% - Акцент4 7 2 2 2 2 3" xfId="11752"/>
    <cellStyle name="40% - Акцент4 7 2 2 2 3" xfId="11753"/>
    <cellStyle name="40% - Акцент4 7 2 2 2 3 2" xfId="11754"/>
    <cellStyle name="40% - Акцент4 7 2 2 2 4" xfId="11755"/>
    <cellStyle name="40% - Акцент4 7 2 2 3" xfId="11756"/>
    <cellStyle name="40% - Акцент4 7 2 2 3 2" xfId="11757"/>
    <cellStyle name="40% - Акцент4 7 2 2 3 2 2" xfId="11758"/>
    <cellStyle name="40% - Акцент4 7 2 2 3 3" xfId="11759"/>
    <cellStyle name="40% - Акцент4 7 2 2 4" xfId="11760"/>
    <cellStyle name="40% - Акцент4 7 2 2 4 2" xfId="11761"/>
    <cellStyle name="40% - Акцент4 7 2 2 5" xfId="11762"/>
    <cellStyle name="40% - Акцент4 7 2 3" xfId="11763"/>
    <cellStyle name="40% - Акцент4 7 2 3 2" xfId="11764"/>
    <cellStyle name="40% - Акцент4 7 2 3 2 2" xfId="11765"/>
    <cellStyle name="40% - Акцент4 7 2 3 2 2 2" xfId="11766"/>
    <cellStyle name="40% - Акцент4 7 2 3 2 3" xfId="11767"/>
    <cellStyle name="40% - Акцент4 7 2 3 3" xfId="11768"/>
    <cellStyle name="40% - Акцент4 7 2 3 3 2" xfId="11769"/>
    <cellStyle name="40% - Акцент4 7 2 3 4" xfId="11770"/>
    <cellStyle name="40% - Акцент4 7 2 4" xfId="11771"/>
    <cellStyle name="40% - Акцент4 7 2 4 2" xfId="11772"/>
    <cellStyle name="40% - Акцент4 7 2 4 2 2" xfId="11773"/>
    <cellStyle name="40% - Акцент4 7 2 4 3" xfId="11774"/>
    <cellStyle name="40% - Акцент4 7 2 5" xfId="11775"/>
    <cellStyle name="40% - Акцент4 7 2 5 2" xfId="11776"/>
    <cellStyle name="40% - Акцент4 7 2 6" xfId="11777"/>
    <cellStyle name="40% - Акцент4 7 3" xfId="11778"/>
    <cellStyle name="40% - Акцент4 7 3 2" xfId="11779"/>
    <cellStyle name="40% - Акцент4 7 3 2 2" xfId="11780"/>
    <cellStyle name="40% - Акцент4 7 3 2 2 2" xfId="11781"/>
    <cellStyle name="40% - Акцент4 7 3 2 2 2 2" xfId="11782"/>
    <cellStyle name="40% - Акцент4 7 3 2 2 3" xfId="11783"/>
    <cellStyle name="40% - Акцент4 7 3 2 3" xfId="11784"/>
    <cellStyle name="40% - Акцент4 7 3 2 3 2" xfId="11785"/>
    <cellStyle name="40% - Акцент4 7 3 2 4" xfId="11786"/>
    <cellStyle name="40% - Акцент4 7 3 3" xfId="11787"/>
    <cellStyle name="40% - Акцент4 7 3 3 2" xfId="11788"/>
    <cellStyle name="40% - Акцент4 7 3 3 2 2" xfId="11789"/>
    <cellStyle name="40% - Акцент4 7 3 3 3" xfId="11790"/>
    <cellStyle name="40% - Акцент4 7 3 4" xfId="11791"/>
    <cellStyle name="40% - Акцент4 7 3 4 2" xfId="11792"/>
    <cellStyle name="40% - Акцент4 7 3 5" xfId="11793"/>
    <cellStyle name="40% - Акцент4 7 4" xfId="11794"/>
    <cellStyle name="40% - Акцент4 7 4 2" xfId="11795"/>
    <cellStyle name="40% - Акцент4 7 4 2 2" xfId="11796"/>
    <cellStyle name="40% - Акцент4 7 4 2 2 2" xfId="11797"/>
    <cellStyle name="40% - Акцент4 7 4 2 3" xfId="11798"/>
    <cellStyle name="40% - Акцент4 7 4 3" xfId="11799"/>
    <cellStyle name="40% - Акцент4 7 4 3 2" xfId="11800"/>
    <cellStyle name="40% - Акцент4 7 4 4" xfId="11801"/>
    <cellStyle name="40% - Акцент4 7 5" xfId="11802"/>
    <cellStyle name="40% - Акцент4 7 5 2" xfId="11803"/>
    <cellStyle name="40% - Акцент4 7 5 2 2" xfId="11804"/>
    <cellStyle name="40% - Акцент4 7 5 3" xfId="11805"/>
    <cellStyle name="40% - Акцент4 7 6" xfId="11806"/>
    <cellStyle name="40% - Акцент4 7 6 2" xfId="11807"/>
    <cellStyle name="40% - Акцент4 7 7" xfId="11808"/>
    <cellStyle name="40% - Акцент4 70" xfId="11809"/>
    <cellStyle name="40% - Акцент4 70 2" xfId="11810"/>
    <cellStyle name="40% - Акцент4 70 2 2" xfId="11811"/>
    <cellStyle name="40% - Акцент4 70 3" xfId="11812"/>
    <cellStyle name="40% - Акцент4 71" xfId="11813"/>
    <cellStyle name="40% - Акцент4 71 2" xfId="11814"/>
    <cellStyle name="40% - Акцент4 71 2 2" xfId="11815"/>
    <cellStyle name="40% - Акцент4 71 3" xfId="11816"/>
    <cellStyle name="40% - Акцент4 72" xfId="11817"/>
    <cellStyle name="40% - Акцент4 72 2" xfId="11818"/>
    <cellStyle name="40% - Акцент4 72 2 2" xfId="11819"/>
    <cellStyle name="40% - Акцент4 72 3" xfId="11820"/>
    <cellStyle name="40% - Акцент4 73" xfId="11821"/>
    <cellStyle name="40% - Акцент4 73 2" xfId="11822"/>
    <cellStyle name="40% - Акцент4 73 2 2" xfId="11823"/>
    <cellStyle name="40% - Акцент4 73 3" xfId="11824"/>
    <cellStyle name="40% - Акцент4 74" xfId="11825"/>
    <cellStyle name="40% - Акцент4 74 2" xfId="11826"/>
    <cellStyle name="40% - Акцент4 74 2 2" xfId="11827"/>
    <cellStyle name="40% - Акцент4 74 3" xfId="11828"/>
    <cellStyle name="40% - Акцент4 75" xfId="11829"/>
    <cellStyle name="40% - Акцент4 75 2" xfId="11830"/>
    <cellStyle name="40% - Акцент4 75 2 2" xfId="11831"/>
    <cellStyle name="40% - Акцент4 75 3" xfId="11832"/>
    <cellStyle name="40% - Акцент4 76" xfId="11833"/>
    <cellStyle name="40% - Акцент4 76 2" xfId="11834"/>
    <cellStyle name="40% - Акцент4 76 2 2" xfId="11835"/>
    <cellStyle name="40% - Акцент4 76 3" xfId="11836"/>
    <cellStyle name="40% - Акцент4 77" xfId="11837"/>
    <cellStyle name="40% - Акцент4 77 2" xfId="11838"/>
    <cellStyle name="40% - Акцент4 77 2 2" xfId="11839"/>
    <cellStyle name="40% - Акцент4 77 3" xfId="11840"/>
    <cellStyle name="40% - Акцент4 78" xfId="11841"/>
    <cellStyle name="40% - Акцент4 78 2" xfId="11842"/>
    <cellStyle name="40% - Акцент4 78 2 2" xfId="11843"/>
    <cellStyle name="40% - Акцент4 78 3" xfId="11844"/>
    <cellStyle name="40% - Акцент4 79" xfId="11845"/>
    <cellStyle name="40% - Акцент4 79 2" xfId="11846"/>
    <cellStyle name="40% - Акцент4 79 2 2" xfId="11847"/>
    <cellStyle name="40% - Акцент4 79 3" xfId="11848"/>
    <cellStyle name="40% - Акцент4 8" xfId="11849"/>
    <cellStyle name="40% - Акцент4 8 2" xfId="11850"/>
    <cellStyle name="40% - Акцент4 8 2 2" xfId="11851"/>
    <cellStyle name="40% - Акцент4 8 2 2 2" xfId="11852"/>
    <cellStyle name="40% - Акцент4 8 2 2 2 2" xfId="11853"/>
    <cellStyle name="40% - Акцент4 8 2 2 2 2 2" xfId="11854"/>
    <cellStyle name="40% - Акцент4 8 2 2 2 2 2 2" xfId="11855"/>
    <cellStyle name="40% - Акцент4 8 2 2 2 2 3" xfId="11856"/>
    <cellStyle name="40% - Акцент4 8 2 2 2 3" xfId="11857"/>
    <cellStyle name="40% - Акцент4 8 2 2 2 3 2" xfId="11858"/>
    <cellStyle name="40% - Акцент4 8 2 2 2 4" xfId="11859"/>
    <cellStyle name="40% - Акцент4 8 2 2 3" xfId="11860"/>
    <cellStyle name="40% - Акцент4 8 2 2 3 2" xfId="11861"/>
    <cellStyle name="40% - Акцент4 8 2 2 3 2 2" xfId="11862"/>
    <cellStyle name="40% - Акцент4 8 2 2 3 3" xfId="11863"/>
    <cellStyle name="40% - Акцент4 8 2 2 4" xfId="11864"/>
    <cellStyle name="40% - Акцент4 8 2 2 4 2" xfId="11865"/>
    <cellStyle name="40% - Акцент4 8 2 2 5" xfId="11866"/>
    <cellStyle name="40% - Акцент4 8 2 3" xfId="11867"/>
    <cellStyle name="40% - Акцент4 8 2 3 2" xfId="11868"/>
    <cellStyle name="40% - Акцент4 8 2 3 2 2" xfId="11869"/>
    <cellStyle name="40% - Акцент4 8 2 3 2 2 2" xfId="11870"/>
    <cellStyle name="40% - Акцент4 8 2 3 2 3" xfId="11871"/>
    <cellStyle name="40% - Акцент4 8 2 3 3" xfId="11872"/>
    <cellStyle name="40% - Акцент4 8 2 3 3 2" xfId="11873"/>
    <cellStyle name="40% - Акцент4 8 2 3 4" xfId="11874"/>
    <cellStyle name="40% - Акцент4 8 2 4" xfId="11875"/>
    <cellStyle name="40% - Акцент4 8 2 4 2" xfId="11876"/>
    <cellStyle name="40% - Акцент4 8 2 4 2 2" xfId="11877"/>
    <cellStyle name="40% - Акцент4 8 2 4 3" xfId="11878"/>
    <cellStyle name="40% - Акцент4 8 2 5" xfId="11879"/>
    <cellStyle name="40% - Акцент4 8 2 5 2" xfId="11880"/>
    <cellStyle name="40% - Акцент4 8 2 6" xfId="11881"/>
    <cellStyle name="40% - Акцент4 8 3" xfId="11882"/>
    <cellStyle name="40% - Акцент4 8 3 2" xfId="11883"/>
    <cellStyle name="40% - Акцент4 8 3 2 2" xfId="11884"/>
    <cellStyle name="40% - Акцент4 8 3 2 2 2" xfId="11885"/>
    <cellStyle name="40% - Акцент4 8 3 2 2 2 2" xfId="11886"/>
    <cellStyle name="40% - Акцент4 8 3 2 2 3" xfId="11887"/>
    <cellStyle name="40% - Акцент4 8 3 2 3" xfId="11888"/>
    <cellStyle name="40% - Акцент4 8 3 2 3 2" xfId="11889"/>
    <cellStyle name="40% - Акцент4 8 3 2 4" xfId="11890"/>
    <cellStyle name="40% - Акцент4 8 3 3" xfId="11891"/>
    <cellStyle name="40% - Акцент4 8 3 3 2" xfId="11892"/>
    <cellStyle name="40% - Акцент4 8 3 3 2 2" xfId="11893"/>
    <cellStyle name="40% - Акцент4 8 3 3 3" xfId="11894"/>
    <cellStyle name="40% - Акцент4 8 3 4" xfId="11895"/>
    <cellStyle name="40% - Акцент4 8 3 4 2" xfId="11896"/>
    <cellStyle name="40% - Акцент4 8 3 5" xfId="11897"/>
    <cellStyle name="40% - Акцент4 8 4" xfId="11898"/>
    <cellStyle name="40% - Акцент4 8 4 2" xfId="11899"/>
    <cellStyle name="40% - Акцент4 8 4 2 2" xfId="11900"/>
    <cellStyle name="40% - Акцент4 8 4 2 2 2" xfId="11901"/>
    <cellStyle name="40% - Акцент4 8 4 2 3" xfId="11902"/>
    <cellStyle name="40% - Акцент4 8 4 3" xfId="11903"/>
    <cellStyle name="40% - Акцент4 8 4 3 2" xfId="11904"/>
    <cellStyle name="40% - Акцент4 8 4 4" xfId="11905"/>
    <cellStyle name="40% - Акцент4 8 5" xfId="11906"/>
    <cellStyle name="40% - Акцент4 8 5 2" xfId="11907"/>
    <cellStyle name="40% - Акцент4 8 5 2 2" xfId="11908"/>
    <cellStyle name="40% - Акцент4 8 5 3" xfId="11909"/>
    <cellStyle name="40% - Акцент4 8 6" xfId="11910"/>
    <cellStyle name="40% - Акцент4 8 6 2" xfId="11911"/>
    <cellStyle name="40% - Акцент4 8 7" xfId="11912"/>
    <cellStyle name="40% - Акцент4 80" xfId="11913"/>
    <cellStyle name="40% - Акцент4 80 2" xfId="11914"/>
    <cellStyle name="40% - Акцент4 80 2 2" xfId="11915"/>
    <cellStyle name="40% - Акцент4 80 3" xfId="11916"/>
    <cellStyle name="40% - Акцент4 81" xfId="11917"/>
    <cellStyle name="40% - Акцент4 81 2" xfId="11918"/>
    <cellStyle name="40% - Акцент4 81 2 2" xfId="11919"/>
    <cellStyle name="40% - Акцент4 81 3" xfId="11920"/>
    <cellStyle name="40% - Акцент4 82" xfId="11921"/>
    <cellStyle name="40% - Акцент4 82 2" xfId="11922"/>
    <cellStyle name="40% - Акцент4 82 2 2" xfId="11923"/>
    <cellStyle name="40% - Акцент4 82 3" xfId="11924"/>
    <cellStyle name="40% - Акцент4 83" xfId="11925"/>
    <cellStyle name="40% - Акцент4 83 2" xfId="11926"/>
    <cellStyle name="40% - Акцент4 83 2 2" xfId="11927"/>
    <cellStyle name="40% - Акцент4 83 3" xfId="11928"/>
    <cellStyle name="40% - Акцент4 84" xfId="11929"/>
    <cellStyle name="40% - Акцент4 84 2" xfId="11930"/>
    <cellStyle name="40% - Акцент4 84 2 2" xfId="11931"/>
    <cellStyle name="40% - Акцент4 84 3" xfId="11932"/>
    <cellStyle name="40% - Акцент4 85" xfId="11933"/>
    <cellStyle name="40% - Акцент4 85 2" xfId="11934"/>
    <cellStyle name="40% - Акцент4 85 2 2" xfId="11935"/>
    <cellStyle name="40% - Акцент4 85 3" xfId="11936"/>
    <cellStyle name="40% - Акцент4 86" xfId="11937"/>
    <cellStyle name="40% - Акцент4 86 2" xfId="11938"/>
    <cellStyle name="40% - Акцент4 86 2 2" xfId="11939"/>
    <cellStyle name="40% - Акцент4 86 3" xfId="11940"/>
    <cellStyle name="40% - Акцент4 87" xfId="11941"/>
    <cellStyle name="40% - Акцент4 87 2" xfId="11942"/>
    <cellStyle name="40% - Акцент4 87 2 2" xfId="11943"/>
    <cellStyle name="40% - Акцент4 87 3" xfId="11944"/>
    <cellStyle name="40% - Акцент4 88" xfId="11945"/>
    <cellStyle name="40% - Акцент4 88 2" xfId="11946"/>
    <cellStyle name="40% - Акцент4 88 2 2" xfId="11947"/>
    <cellStyle name="40% - Акцент4 88 3" xfId="11948"/>
    <cellStyle name="40% - Акцент4 89" xfId="11949"/>
    <cellStyle name="40% - Акцент4 89 2" xfId="11950"/>
    <cellStyle name="40% - Акцент4 89 2 2" xfId="11951"/>
    <cellStyle name="40% - Акцент4 89 3" xfId="11952"/>
    <cellStyle name="40% - Акцент4 9" xfId="11953"/>
    <cellStyle name="40% - Акцент4 9 2" xfId="11954"/>
    <cellStyle name="40% - Акцент4 9 2 2" xfId="11955"/>
    <cellStyle name="40% - Акцент4 9 2 2 2" xfId="11956"/>
    <cellStyle name="40% - Акцент4 9 2 2 2 2" xfId="11957"/>
    <cellStyle name="40% - Акцент4 9 2 2 2 2 2" xfId="11958"/>
    <cellStyle name="40% - Акцент4 9 2 2 2 3" xfId="11959"/>
    <cellStyle name="40% - Акцент4 9 2 2 3" xfId="11960"/>
    <cellStyle name="40% - Акцент4 9 2 2 3 2" xfId="11961"/>
    <cellStyle name="40% - Акцент4 9 2 2 4" xfId="11962"/>
    <cellStyle name="40% - Акцент4 9 2 3" xfId="11963"/>
    <cellStyle name="40% - Акцент4 9 2 3 2" xfId="11964"/>
    <cellStyle name="40% - Акцент4 9 2 3 2 2" xfId="11965"/>
    <cellStyle name="40% - Акцент4 9 2 3 3" xfId="11966"/>
    <cellStyle name="40% - Акцент4 9 2 4" xfId="11967"/>
    <cellStyle name="40% - Акцент4 9 2 4 2" xfId="11968"/>
    <cellStyle name="40% - Акцент4 9 2 5" xfId="11969"/>
    <cellStyle name="40% - Акцент4 9 3" xfId="11970"/>
    <cellStyle name="40% - Акцент4 9 3 2" xfId="11971"/>
    <cellStyle name="40% - Акцент4 9 3 2 2" xfId="11972"/>
    <cellStyle name="40% - Акцент4 9 3 2 2 2" xfId="11973"/>
    <cellStyle name="40% - Акцент4 9 3 2 3" xfId="11974"/>
    <cellStyle name="40% - Акцент4 9 3 3" xfId="11975"/>
    <cellStyle name="40% - Акцент4 9 3 3 2" xfId="11976"/>
    <cellStyle name="40% - Акцент4 9 3 4" xfId="11977"/>
    <cellStyle name="40% - Акцент4 9 4" xfId="11978"/>
    <cellStyle name="40% - Акцент4 9 4 2" xfId="11979"/>
    <cellStyle name="40% - Акцент4 9 4 2 2" xfId="11980"/>
    <cellStyle name="40% - Акцент4 9 4 3" xfId="11981"/>
    <cellStyle name="40% - Акцент4 9 5" xfId="11982"/>
    <cellStyle name="40% - Акцент4 9 5 2" xfId="11983"/>
    <cellStyle name="40% - Акцент4 9 6" xfId="11984"/>
    <cellStyle name="40% - Акцент4 90" xfId="11985"/>
    <cellStyle name="40% - Акцент4 90 2" xfId="11986"/>
    <cellStyle name="40% - Акцент4 90 2 2" xfId="11987"/>
    <cellStyle name="40% - Акцент4 90 3" xfId="11988"/>
    <cellStyle name="40% - Акцент4 91" xfId="11989"/>
    <cellStyle name="40% - Акцент4 91 2" xfId="11990"/>
    <cellStyle name="40% - Акцент4 91 2 2" xfId="11991"/>
    <cellStyle name="40% - Акцент4 91 3" xfId="11992"/>
    <cellStyle name="40% - Акцент4 92" xfId="11993"/>
    <cellStyle name="40% - Акцент4 92 2" xfId="11994"/>
    <cellStyle name="40% - Акцент4 92 2 2" xfId="11995"/>
    <cellStyle name="40% - Акцент4 92 3" xfId="11996"/>
    <cellStyle name="40% - Акцент4 93" xfId="11997"/>
    <cellStyle name="40% - Акцент4 93 2" xfId="11998"/>
    <cellStyle name="40% - Акцент4 93 2 2" xfId="11999"/>
    <cellStyle name="40% - Акцент4 93 3" xfId="12000"/>
    <cellStyle name="40% - Акцент4 94" xfId="12001"/>
    <cellStyle name="40% - Акцент4 94 2" xfId="12002"/>
    <cellStyle name="40% - Акцент4 94 2 2" xfId="12003"/>
    <cellStyle name="40% - Акцент4 94 3" xfId="12004"/>
    <cellStyle name="40% - Акцент4 95" xfId="12005"/>
    <cellStyle name="40% - Акцент4 95 2" xfId="12006"/>
    <cellStyle name="40% - Акцент4 95 2 2" xfId="12007"/>
    <cellStyle name="40% - Акцент4 95 3" xfId="12008"/>
    <cellStyle name="40% - Акцент4 96" xfId="12009"/>
    <cellStyle name="40% - Акцент4 96 2" xfId="12010"/>
    <cellStyle name="40% - Акцент4 96 2 2" xfId="12011"/>
    <cellStyle name="40% - Акцент4 96 3" xfId="12012"/>
    <cellStyle name="40% - Акцент4 97" xfId="12013"/>
    <cellStyle name="40% - Акцент4 97 2" xfId="12014"/>
    <cellStyle name="40% - Акцент4 97 2 2" xfId="12015"/>
    <cellStyle name="40% - Акцент4 97 3" xfId="12016"/>
    <cellStyle name="40% - Акцент4 98" xfId="12017"/>
    <cellStyle name="40% - Акцент4 98 2" xfId="12018"/>
    <cellStyle name="40% - Акцент4 98 2 2" xfId="12019"/>
    <cellStyle name="40% - Акцент4 98 3" xfId="12020"/>
    <cellStyle name="40% - Акцент4 99" xfId="12021"/>
    <cellStyle name="40% - Акцент4 99 2" xfId="12022"/>
    <cellStyle name="40% - Акцент4 99 2 2" xfId="12023"/>
    <cellStyle name="40% - Акцент4 99 3" xfId="12024"/>
    <cellStyle name="40% - Акцент5 10" xfId="12025"/>
    <cellStyle name="40% - Акцент5 10 2" xfId="12026"/>
    <cellStyle name="40% - Акцент5 10 2 2" xfId="12027"/>
    <cellStyle name="40% - Акцент5 10 2 2 2" xfId="12028"/>
    <cellStyle name="40% - Акцент5 10 2 2 2 2" xfId="12029"/>
    <cellStyle name="40% - Акцент5 10 2 2 2 2 2" xfId="12030"/>
    <cellStyle name="40% - Акцент5 10 2 2 2 3" xfId="12031"/>
    <cellStyle name="40% - Акцент5 10 2 2 3" xfId="12032"/>
    <cellStyle name="40% - Акцент5 10 2 2 3 2" xfId="12033"/>
    <cellStyle name="40% - Акцент5 10 2 2 4" xfId="12034"/>
    <cellStyle name="40% - Акцент5 10 2 3" xfId="12035"/>
    <cellStyle name="40% - Акцент5 10 2 3 2" xfId="12036"/>
    <cellStyle name="40% - Акцент5 10 2 3 2 2" xfId="12037"/>
    <cellStyle name="40% - Акцент5 10 2 3 3" xfId="12038"/>
    <cellStyle name="40% - Акцент5 10 2 4" xfId="12039"/>
    <cellStyle name="40% - Акцент5 10 2 4 2" xfId="12040"/>
    <cellStyle name="40% - Акцент5 10 2 5" xfId="12041"/>
    <cellStyle name="40% - Акцент5 10 3" xfId="12042"/>
    <cellStyle name="40% - Акцент5 10 3 2" xfId="12043"/>
    <cellStyle name="40% - Акцент5 10 3 2 2" xfId="12044"/>
    <cellStyle name="40% - Акцент5 10 3 2 2 2" xfId="12045"/>
    <cellStyle name="40% - Акцент5 10 3 2 3" xfId="12046"/>
    <cellStyle name="40% - Акцент5 10 3 3" xfId="12047"/>
    <cellStyle name="40% - Акцент5 10 3 3 2" xfId="12048"/>
    <cellStyle name="40% - Акцент5 10 3 4" xfId="12049"/>
    <cellStyle name="40% - Акцент5 10 4" xfId="12050"/>
    <cellStyle name="40% - Акцент5 10 4 2" xfId="12051"/>
    <cellStyle name="40% - Акцент5 10 4 2 2" xfId="12052"/>
    <cellStyle name="40% - Акцент5 10 4 3" xfId="12053"/>
    <cellStyle name="40% - Акцент5 10 5" xfId="12054"/>
    <cellStyle name="40% - Акцент5 10 5 2" xfId="12055"/>
    <cellStyle name="40% - Акцент5 10 6" xfId="12056"/>
    <cellStyle name="40% - Акцент5 100" xfId="12057"/>
    <cellStyle name="40% - Акцент5 100 2" xfId="12058"/>
    <cellStyle name="40% - Акцент5 100 2 2" xfId="12059"/>
    <cellStyle name="40% - Акцент5 100 3" xfId="12060"/>
    <cellStyle name="40% - Акцент5 101" xfId="12061"/>
    <cellStyle name="40% - Акцент5 101 2" xfId="12062"/>
    <cellStyle name="40% - Акцент5 102" xfId="12063"/>
    <cellStyle name="40% - Акцент5 102 2" xfId="12064"/>
    <cellStyle name="40% - Акцент5 103" xfId="12065"/>
    <cellStyle name="40% - Акцент5 103 2" xfId="12066"/>
    <cellStyle name="40% - Акцент5 104" xfId="12067"/>
    <cellStyle name="40% - Акцент5 104 2" xfId="12068"/>
    <cellStyle name="40% - Акцент5 105" xfId="12069"/>
    <cellStyle name="40% - Акцент5 105 2" xfId="12070"/>
    <cellStyle name="40% - Акцент5 106" xfId="12071"/>
    <cellStyle name="40% - Акцент5 106 2" xfId="12072"/>
    <cellStyle name="40% - Акцент5 107" xfId="12073"/>
    <cellStyle name="40% - Акцент5 107 2" xfId="12074"/>
    <cellStyle name="40% - Акцент5 108" xfId="12075"/>
    <cellStyle name="40% - Акцент5 108 2" xfId="12076"/>
    <cellStyle name="40% - Акцент5 109" xfId="12077"/>
    <cellStyle name="40% - Акцент5 109 2" xfId="12078"/>
    <cellStyle name="40% - Акцент5 11" xfId="12079"/>
    <cellStyle name="40% - Акцент5 11 2" xfId="12080"/>
    <cellStyle name="40% - Акцент5 11 2 2" xfId="12081"/>
    <cellStyle name="40% - Акцент5 11 2 2 2" xfId="12082"/>
    <cellStyle name="40% - Акцент5 11 2 2 2 2" xfId="12083"/>
    <cellStyle name="40% - Акцент5 11 2 2 2 2 2" xfId="12084"/>
    <cellStyle name="40% - Акцент5 11 2 2 2 3" xfId="12085"/>
    <cellStyle name="40% - Акцент5 11 2 2 3" xfId="12086"/>
    <cellStyle name="40% - Акцент5 11 2 2 3 2" xfId="12087"/>
    <cellStyle name="40% - Акцент5 11 2 2 4" xfId="12088"/>
    <cellStyle name="40% - Акцент5 11 2 3" xfId="12089"/>
    <cellStyle name="40% - Акцент5 11 2 3 2" xfId="12090"/>
    <cellStyle name="40% - Акцент5 11 2 3 2 2" xfId="12091"/>
    <cellStyle name="40% - Акцент5 11 2 3 3" xfId="12092"/>
    <cellStyle name="40% - Акцент5 11 2 4" xfId="12093"/>
    <cellStyle name="40% - Акцент5 11 2 4 2" xfId="12094"/>
    <cellStyle name="40% - Акцент5 11 2 5" xfId="12095"/>
    <cellStyle name="40% - Акцент5 11 3" xfId="12096"/>
    <cellStyle name="40% - Акцент5 11 3 2" xfId="12097"/>
    <cellStyle name="40% - Акцент5 11 3 2 2" xfId="12098"/>
    <cellStyle name="40% - Акцент5 11 3 2 2 2" xfId="12099"/>
    <cellStyle name="40% - Акцент5 11 3 2 3" xfId="12100"/>
    <cellStyle name="40% - Акцент5 11 3 3" xfId="12101"/>
    <cellStyle name="40% - Акцент5 11 3 3 2" xfId="12102"/>
    <cellStyle name="40% - Акцент5 11 3 4" xfId="12103"/>
    <cellStyle name="40% - Акцент5 11 4" xfId="12104"/>
    <cellStyle name="40% - Акцент5 11 4 2" xfId="12105"/>
    <cellStyle name="40% - Акцент5 11 4 2 2" xfId="12106"/>
    <cellStyle name="40% - Акцент5 11 4 3" xfId="12107"/>
    <cellStyle name="40% - Акцент5 11 5" xfId="12108"/>
    <cellStyle name="40% - Акцент5 11 5 2" xfId="12109"/>
    <cellStyle name="40% - Акцент5 11 6" xfId="12110"/>
    <cellStyle name="40% - Акцент5 110" xfId="12111"/>
    <cellStyle name="40% - Акцент5 110 2" xfId="12112"/>
    <cellStyle name="40% - Акцент5 111" xfId="12113"/>
    <cellStyle name="40% - Акцент5 111 2" xfId="12114"/>
    <cellStyle name="40% - Акцент5 112" xfId="12115"/>
    <cellStyle name="40% - Акцент5 113" xfId="12116"/>
    <cellStyle name="40% - Акцент5 114" xfId="12117"/>
    <cellStyle name="40% - Акцент5 115" xfId="12118"/>
    <cellStyle name="40% - Акцент5 116" xfId="12119"/>
    <cellStyle name="40% - Акцент5 117" xfId="12120"/>
    <cellStyle name="40% - Акцент5 118" xfId="12121"/>
    <cellStyle name="40% - Акцент5 119" xfId="12122"/>
    <cellStyle name="40% - Акцент5 12" xfId="12123"/>
    <cellStyle name="40% - Акцент5 12 2" xfId="12124"/>
    <cellStyle name="40% - Акцент5 12 2 2" xfId="12125"/>
    <cellStyle name="40% - Акцент5 12 2 2 2" xfId="12126"/>
    <cellStyle name="40% - Акцент5 12 2 2 2 2" xfId="12127"/>
    <cellStyle name="40% - Акцент5 12 2 2 2 2 2" xfId="12128"/>
    <cellStyle name="40% - Акцент5 12 2 2 2 3" xfId="12129"/>
    <cellStyle name="40% - Акцент5 12 2 2 3" xfId="12130"/>
    <cellStyle name="40% - Акцент5 12 2 2 3 2" xfId="12131"/>
    <cellStyle name="40% - Акцент5 12 2 2 4" xfId="12132"/>
    <cellStyle name="40% - Акцент5 12 2 3" xfId="12133"/>
    <cellStyle name="40% - Акцент5 12 2 3 2" xfId="12134"/>
    <cellStyle name="40% - Акцент5 12 2 3 2 2" xfId="12135"/>
    <cellStyle name="40% - Акцент5 12 2 3 3" xfId="12136"/>
    <cellStyle name="40% - Акцент5 12 2 4" xfId="12137"/>
    <cellStyle name="40% - Акцент5 12 2 4 2" xfId="12138"/>
    <cellStyle name="40% - Акцент5 12 2 5" xfId="12139"/>
    <cellStyle name="40% - Акцент5 12 3" xfId="12140"/>
    <cellStyle name="40% - Акцент5 12 3 2" xfId="12141"/>
    <cellStyle name="40% - Акцент5 12 3 2 2" xfId="12142"/>
    <cellStyle name="40% - Акцент5 12 3 2 2 2" xfId="12143"/>
    <cellStyle name="40% - Акцент5 12 3 2 3" xfId="12144"/>
    <cellStyle name="40% - Акцент5 12 3 3" xfId="12145"/>
    <cellStyle name="40% - Акцент5 12 3 3 2" xfId="12146"/>
    <cellStyle name="40% - Акцент5 12 3 4" xfId="12147"/>
    <cellStyle name="40% - Акцент5 12 4" xfId="12148"/>
    <cellStyle name="40% - Акцент5 12 4 2" xfId="12149"/>
    <cellStyle name="40% - Акцент5 12 4 2 2" xfId="12150"/>
    <cellStyle name="40% - Акцент5 12 4 3" xfId="12151"/>
    <cellStyle name="40% - Акцент5 12 5" xfId="12152"/>
    <cellStyle name="40% - Акцент5 12 5 2" xfId="12153"/>
    <cellStyle name="40% - Акцент5 12 6" xfId="12154"/>
    <cellStyle name="40% - Акцент5 120" xfId="12155"/>
    <cellStyle name="40% - Акцент5 121" xfId="12156"/>
    <cellStyle name="40% - Акцент5 122" xfId="12157"/>
    <cellStyle name="40% - Акцент5 123" xfId="12158"/>
    <cellStyle name="40% - Акцент5 124" xfId="12159"/>
    <cellStyle name="40% - Акцент5 125" xfId="12160"/>
    <cellStyle name="40% - Акцент5 126" xfId="12161"/>
    <cellStyle name="40% - Акцент5 127" xfId="12162"/>
    <cellStyle name="40% - Акцент5 128" xfId="12163"/>
    <cellStyle name="40% - Акцент5 129" xfId="12164"/>
    <cellStyle name="40% - Акцент5 13" xfId="12165"/>
    <cellStyle name="40% - Акцент5 13 2" xfId="12166"/>
    <cellStyle name="40% - Акцент5 13 2 2" xfId="12167"/>
    <cellStyle name="40% - Акцент5 13 2 2 2" xfId="12168"/>
    <cellStyle name="40% - Акцент5 13 2 2 2 2" xfId="12169"/>
    <cellStyle name="40% - Акцент5 13 2 2 3" xfId="12170"/>
    <cellStyle name="40% - Акцент5 13 2 3" xfId="12171"/>
    <cellStyle name="40% - Акцент5 13 2 3 2" xfId="12172"/>
    <cellStyle name="40% - Акцент5 13 2 4" xfId="12173"/>
    <cellStyle name="40% - Акцент5 13 3" xfId="12174"/>
    <cellStyle name="40% - Акцент5 13 3 2" xfId="12175"/>
    <cellStyle name="40% - Акцент5 13 3 2 2" xfId="12176"/>
    <cellStyle name="40% - Акцент5 13 3 3" xfId="12177"/>
    <cellStyle name="40% - Акцент5 13 4" xfId="12178"/>
    <cellStyle name="40% - Акцент5 13 4 2" xfId="12179"/>
    <cellStyle name="40% - Акцент5 13 5" xfId="12180"/>
    <cellStyle name="40% - Акцент5 130" xfId="12181"/>
    <cellStyle name="40% - Акцент5 131" xfId="12182"/>
    <cellStyle name="40% - Акцент5 132" xfId="12183"/>
    <cellStyle name="40% - Акцент5 133" xfId="12184"/>
    <cellStyle name="40% - Акцент5 134" xfId="12185"/>
    <cellStyle name="40% - Акцент5 135" xfId="12186"/>
    <cellStyle name="40% - Акцент5 136" xfId="12187"/>
    <cellStyle name="40% - Акцент5 137" xfId="12188"/>
    <cellStyle name="40% - Акцент5 138" xfId="12189"/>
    <cellStyle name="40% - Акцент5 139" xfId="12190"/>
    <cellStyle name="40% - Акцент5 14" xfId="12191"/>
    <cellStyle name="40% - Акцент5 14 2" xfId="12192"/>
    <cellStyle name="40% - Акцент5 14 2 2" xfId="12193"/>
    <cellStyle name="40% - Акцент5 14 2 2 2" xfId="12194"/>
    <cellStyle name="40% - Акцент5 14 2 2 2 2" xfId="12195"/>
    <cellStyle name="40% - Акцент5 14 2 2 3" xfId="12196"/>
    <cellStyle name="40% - Акцент5 14 2 3" xfId="12197"/>
    <cellStyle name="40% - Акцент5 14 2 3 2" xfId="12198"/>
    <cellStyle name="40% - Акцент5 14 2 4" xfId="12199"/>
    <cellStyle name="40% - Акцент5 14 3" xfId="12200"/>
    <cellStyle name="40% - Акцент5 14 3 2" xfId="12201"/>
    <cellStyle name="40% - Акцент5 14 3 2 2" xfId="12202"/>
    <cellStyle name="40% - Акцент5 14 3 3" xfId="12203"/>
    <cellStyle name="40% - Акцент5 14 4" xfId="12204"/>
    <cellStyle name="40% - Акцент5 14 4 2" xfId="12205"/>
    <cellStyle name="40% - Акцент5 14 5" xfId="12206"/>
    <cellStyle name="40% - Акцент5 140" xfId="12207"/>
    <cellStyle name="40% - Акцент5 141" xfId="12208"/>
    <cellStyle name="40% - Акцент5 142" xfId="12209"/>
    <cellStyle name="40% - Акцент5 143" xfId="12210"/>
    <cellStyle name="40% - Акцент5 144" xfId="12211"/>
    <cellStyle name="40% - Акцент5 145" xfId="12212"/>
    <cellStyle name="40% - Акцент5 146" xfId="12213"/>
    <cellStyle name="40% - Акцент5 15" xfId="12214"/>
    <cellStyle name="40% - Акцент5 15 2" xfId="12215"/>
    <cellStyle name="40% - Акцент5 15 2 2" xfId="12216"/>
    <cellStyle name="40% - Акцент5 15 2 2 2" xfId="12217"/>
    <cellStyle name="40% - Акцент5 15 2 2 2 2" xfId="12218"/>
    <cellStyle name="40% - Акцент5 15 2 2 3" xfId="12219"/>
    <cellStyle name="40% - Акцент5 15 2 3" xfId="12220"/>
    <cellStyle name="40% - Акцент5 15 2 3 2" xfId="12221"/>
    <cellStyle name="40% - Акцент5 15 2 4" xfId="12222"/>
    <cellStyle name="40% - Акцент5 15 3" xfId="12223"/>
    <cellStyle name="40% - Акцент5 15 3 2" xfId="12224"/>
    <cellStyle name="40% - Акцент5 15 3 2 2" xfId="12225"/>
    <cellStyle name="40% - Акцент5 15 3 3" xfId="12226"/>
    <cellStyle name="40% - Акцент5 15 4" xfId="12227"/>
    <cellStyle name="40% - Акцент5 15 4 2" xfId="12228"/>
    <cellStyle name="40% - Акцент5 15 5" xfId="12229"/>
    <cellStyle name="40% - Акцент5 16" xfId="12230"/>
    <cellStyle name="40% - Акцент5 16 2" xfId="12231"/>
    <cellStyle name="40% - Акцент5 16 2 2" xfId="12232"/>
    <cellStyle name="40% - Акцент5 16 2 2 2" xfId="12233"/>
    <cellStyle name="40% - Акцент5 16 2 2 2 2" xfId="12234"/>
    <cellStyle name="40% - Акцент5 16 2 2 3" xfId="12235"/>
    <cellStyle name="40% - Акцент5 16 2 3" xfId="12236"/>
    <cellStyle name="40% - Акцент5 16 2 3 2" xfId="12237"/>
    <cellStyle name="40% - Акцент5 16 2 4" xfId="12238"/>
    <cellStyle name="40% - Акцент5 16 3" xfId="12239"/>
    <cellStyle name="40% - Акцент5 16 3 2" xfId="12240"/>
    <cellStyle name="40% - Акцент5 16 3 2 2" xfId="12241"/>
    <cellStyle name="40% - Акцент5 16 3 3" xfId="12242"/>
    <cellStyle name="40% - Акцент5 16 4" xfId="12243"/>
    <cellStyle name="40% - Акцент5 16 4 2" xfId="12244"/>
    <cellStyle name="40% - Акцент5 16 5" xfId="12245"/>
    <cellStyle name="40% - Акцент5 17" xfId="12246"/>
    <cellStyle name="40% - Акцент5 17 2" xfId="12247"/>
    <cellStyle name="40% - Акцент5 17 2 2" xfId="12248"/>
    <cellStyle name="40% - Акцент5 17 2 2 2" xfId="12249"/>
    <cellStyle name="40% - Акцент5 17 2 2 2 2" xfId="12250"/>
    <cellStyle name="40% - Акцент5 17 2 2 3" xfId="12251"/>
    <cellStyle name="40% - Акцент5 17 2 3" xfId="12252"/>
    <cellStyle name="40% - Акцент5 17 2 3 2" xfId="12253"/>
    <cellStyle name="40% - Акцент5 17 2 4" xfId="12254"/>
    <cellStyle name="40% - Акцент5 17 3" xfId="12255"/>
    <cellStyle name="40% - Акцент5 17 3 2" xfId="12256"/>
    <cellStyle name="40% - Акцент5 17 3 2 2" xfId="12257"/>
    <cellStyle name="40% - Акцент5 17 3 3" xfId="12258"/>
    <cellStyle name="40% - Акцент5 17 4" xfId="12259"/>
    <cellStyle name="40% - Акцент5 17 4 2" xfId="12260"/>
    <cellStyle name="40% - Акцент5 17 5" xfId="12261"/>
    <cellStyle name="40% - Акцент5 18" xfId="12262"/>
    <cellStyle name="40% - Акцент5 18 2" xfId="12263"/>
    <cellStyle name="40% - Акцент5 18 2 2" xfId="12264"/>
    <cellStyle name="40% - Акцент5 18 2 2 2" xfId="12265"/>
    <cellStyle name="40% - Акцент5 18 2 2 2 2" xfId="12266"/>
    <cellStyle name="40% - Акцент5 18 2 2 3" xfId="12267"/>
    <cellStyle name="40% - Акцент5 18 2 3" xfId="12268"/>
    <cellStyle name="40% - Акцент5 18 2 3 2" xfId="12269"/>
    <cellStyle name="40% - Акцент5 18 2 4" xfId="12270"/>
    <cellStyle name="40% - Акцент5 18 3" xfId="12271"/>
    <cellStyle name="40% - Акцент5 18 3 2" xfId="12272"/>
    <cellStyle name="40% - Акцент5 18 3 2 2" xfId="12273"/>
    <cellStyle name="40% - Акцент5 18 3 3" xfId="12274"/>
    <cellStyle name="40% - Акцент5 18 4" xfId="12275"/>
    <cellStyle name="40% - Акцент5 18 4 2" xfId="12276"/>
    <cellStyle name="40% - Акцент5 18 5" xfId="12277"/>
    <cellStyle name="40% - Акцент5 19" xfId="12278"/>
    <cellStyle name="40% - Акцент5 19 2" xfId="12279"/>
    <cellStyle name="40% - Акцент5 19 2 2" xfId="12280"/>
    <cellStyle name="40% - Акцент5 19 2 2 2" xfId="12281"/>
    <cellStyle name="40% - Акцент5 19 2 3" xfId="12282"/>
    <cellStyle name="40% - Акцент5 19 3" xfId="12283"/>
    <cellStyle name="40% - Акцент5 19 3 2" xfId="12284"/>
    <cellStyle name="40% - Акцент5 19 4" xfId="12285"/>
    <cellStyle name="40% - Акцент5 2" xfId="12286"/>
    <cellStyle name="40% — акцент5 2" xfId="12287"/>
    <cellStyle name="40% - Акцент5 2 2" xfId="12288"/>
    <cellStyle name="40% - Акцент5 2 2 2" xfId="12289"/>
    <cellStyle name="40% - Акцент5 2 2 2 2" xfId="12290"/>
    <cellStyle name="40% - Акцент5 2 2 2 2 2" xfId="12291"/>
    <cellStyle name="40% - Акцент5 2 2 2 2 2 2" xfId="12292"/>
    <cellStyle name="40% - Акцент5 2 2 2 2 2 2 2" xfId="12293"/>
    <cellStyle name="40% - Акцент5 2 2 2 2 2 3" xfId="12294"/>
    <cellStyle name="40% - Акцент5 2 2 2 2 3" xfId="12295"/>
    <cellStyle name="40% - Акцент5 2 2 2 2 3 2" xfId="12296"/>
    <cellStyle name="40% - Акцент5 2 2 2 2 4" xfId="12297"/>
    <cellStyle name="40% - Акцент5 2 2 2 3" xfId="12298"/>
    <cellStyle name="40% - Акцент5 2 2 2 3 2" xfId="12299"/>
    <cellStyle name="40% - Акцент5 2 2 2 3 2 2" xfId="12300"/>
    <cellStyle name="40% - Акцент5 2 2 2 3 3" xfId="12301"/>
    <cellStyle name="40% - Акцент5 2 2 2 4" xfId="12302"/>
    <cellStyle name="40% - Акцент5 2 2 2 4 2" xfId="12303"/>
    <cellStyle name="40% - Акцент5 2 2 2 5" xfId="12304"/>
    <cellStyle name="40% - Акцент5 2 2 3" xfId="12305"/>
    <cellStyle name="40% - Акцент5 2 2 3 2" xfId="12306"/>
    <cellStyle name="40% - Акцент5 2 2 3 2 2" xfId="12307"/>
    <cellStyle name="40% - Акцент5 2 2 3 2 2 2" xfId="12308"/>
    <cellStyle name="40% - Акцент5 2 2 3 2 3" xfId="12309"/>
    <cellStyle name="40% - Акцент5 2 2 3 3" xfId="12310"/>
    <cellStyle name="40% - Акцент5 2 2 3 3 2" xfId="12311"/>
    <cellStyle name="40% - Акцент5 2 2 3 4" xfId="12312"/>
    <cellStyle name="40% - Акцент5 2 2 4" xfId="12313"/>
    <cellStyle name="40% - Акцент5 2 2 4 2" xfId="12314"/>
    <cellStyle name="40% - Акцент5 2 2 4 2 2" xfId="12315"/>
    <cellStyle name="40% - Акцент5 2 2 4 3" xfId="12316"/>
    <cellStyle name="40% - Акцент5 2 2 5" xfId="12317"/>
    <cellStyle name="40% - Акцент5 2 2 5 2" xfId="12318"/>
    <cellStyle name="40% - Акцент5 2 2 6" xfId="12319"/>
    <cellStyle name="40% - Акцент5 2 3" xfId="12320"/>
    <cellStyle name="40% - Акцент5 2 4" xfId="12321"/>
    <cellStyle name="40% - Акцент5 2 4 2" xfId="12322"/>
    <cellStyle name="40% - Акцент5 2 4 2 2" xfId="12323"/>
    <cellStyle name="40% - Акцент5 2 4 2 2 2" xfId="12324"/>
    <cellStyle name="40% - Акцент5 2 4 2 2 2 2" xfId="12325"/>
    <cellStyle name="40% - Акцент5 2 4 2 2 3" xfId="12326"/>
    <cellStyle name="40% - Акцент5 2 4 2 3" xfId="12327"/>
    <cellStyle name="40% - Акцент5 2 4 2 3 2" xfId="12328"/>
    <cellStyle name="40% - Акцент5 2 4 2 4" xfId="12329"/>
    <cellStyle name="40% - Акцент5 2 4 3" xfId="12330"/>
    <cellStyle name="40% - Акцент5 2 4 3 2" xfId="12331"/>
    <cellStyle name="40% - Акцент5 2 4 3 2 2" xfId="12332"/>
    <cellStyle name="40% - Акцент5 2 4 3 3" xfId="12333"/>
    <cellStyle name="40% - Акцент5 2 4 4" xfId="12334"/>
    <cellStyle name="40% - Акцент5 2 4 4 2" xfId="12335"/>
    <cellStyle name="40% - Акцент5 2 4 5" xfId="12336"/>
    <cellStyle name="40% - Акцент5 2 5" xfId="12337"/>
    <cellStyle name="40% - Акцент5 2 6" xfId="12338"/>
    <cellStyle name="40% - Акцент5 2 7" xfId="12339"/>
    <cellStyle name="40% - Акцент5 2 8" xfId="12340"/>
    <cellStyle name="40% - Акцент5 20" xfId="12341"/>
    <cellStyle name="40% - Акцент5 20 2" xfId="12342"/>
    <cellStyle name="40% - Акцент5 20 2 2" xfId="12343"/>
    <cellStyle name="40% - Акцент5 20 2 2 2" xfId="12344"/>
    <cellStyle name="40% - Акцент5 20 2 3" xfId="12345"/>
    <cellStyle name="40% - Акцент5 20 3" xfId="12346"/>
    <cellStyle name="40% - Акцент5 20 3 2" xfId="12347"/>
    <cellStyle name="40% - Акцент5 20 4" xfId="12348"/>
    <cellStyle name="40% - Акцент5 21" xfId="12349"/>
    <cellStyle name="40% - Акцент5 21 2" xfId="12350"/>
    <cellStyle name="40% - Акцент5 21 2 2" xfId="12351"/>
    <cellStyle name="40% - Акцент5 21 2 2 2" xfId="12352"/>
    <cellStyle name="40% - Акцент5 21 2 3" xfId="12353"/>
    <cellStyle name="40% - Акцент5 21 3" xfId="12354"/>
    <cellStyle name="40% - Акцент5 21 3 2" xfId="12355"/>
    <cellStyle name="40% - Акцент5 21 4" xfId="12356"/>
    <cellStyle name="40% - Акцент5 22" xfId="12357"/>
    <cellStyle name="40% - Акцент5 22 2" xfId="12358"/>
    <cellStyle name="40% - Акцент5 22 2 2" xfId="12359"/>
    <cellStyle name="40% - Акцент5 22 2 2 2" xfId="12360"/>
    <cellStyle name="40% - Акцент5 22 2 3" xfId="12361"/>
    <cellStyle name="40% - Акцент5 22 3" xfId="12362"/>
    <cellStyle name="40% - Акцент5 22 3 2" xfId="12363"/>
    <cellStyle name="40% - Акцент5 22 4" xfId="12364"/>
    <cellStyle name="40% - Акцент5 23" xfId="12365"/>
    <cellStyle name="40% - Акцент5 23 2" xfId="12366"/>
    <cellStyle name="40% - Акцент5 23 2 2" xfId="12367"/>
    <cellStyle name="40% - Акцент5 23 2 2 2" xfId="12368"/>
    <cellStyle name="40% - Акцент5 23 2 3" xfId="12369"/>
    <cellStyle name="40% - Акцент5 23 3" xfId="12370"/>
    <cellStyle name="40% - Акцент5 23 3 2" xfId="12371"/>
    <cellStyle name="40% - Акцент5 23 4" xfId="12372"/>
    <cellStyle name="40% - Акцент5 24" xfId="12373"/>
    <cellStyle name="40% - Акцент5 24 2" xfId="12374"/>
    <cellStyle name="40% - Акцент5 24 2 2" xfId="12375"/>
    <cellStyle name="40% - Акцент5 24 2 2 2" xfId="12376"/>
    <cellStyle name="40% - Акцент5 24 2 3" xfId="12377"/>
    <cellStyle name="40% - Акцент5 24 3" xfId="12378"/>
    <cellStyle name="40% - Акцент5 24 3 2" xfId="12379"/>
    <cellStyle name="40% - Акцент5 24 4" xfId="12380"/>
    <cellStyle name="40% - Акцент5 25" xfId="12381"/>
    <cellStyle name="40% - Акцент5 25 2" xfId="12382"/>
    <cellStyle name="40% - Акцент5 25 2 2" xfId="12383"/>
    <cellStyle name="40% - Акцент5 25 2 2 2" xfId="12384"/>
    <cellStyle name="40% - Акцент5 25 2 3" xfId="12385"/>
    <cellStyle name="40% - Акцент5 25 3" xfId="12386"/>
    <cellStyle name="40% - Акцент5 25 3 2" xfId="12387"/>
    <cellStyle name="40% - Акцент5 25 4" xfId="12388"/>
    <cellStyle name="40% - Акцент5 26" xfId="12389"/>
    <cellStyle name="40% - Акцент5 26 2" xfId="12390"/>
    <cellStyle name="40% - Акцент5 26 2 2" xfId="12391"/>
    <cellStyle name="40% - Акцент5 26 2 2 2" xfId="12392"/>
    <cellStyle name="40% - Акцент5 26 2 3" xfId="12393"/>
    <cellStyle name="40% - Акцент5 26 3" xfId="12394"/>
    <cellStyle name="40% - Акцент5 26 3 2" xfId="12395"/>
    <cellStyle name="40% - Акцент5 26 4" xfId="12396"/>
    <cellStyle name="40% - Акцент5 27" xfId="12397"/>
    <cellStyle name="40% - Акцент5 27 2" xfId="12398"/>
    <cellStyle name="40% - Акцент5 27 2 2" xfId="12399"/>
    <cellStyle name="40% - Акцент5 27 2 2 2" xfId="12400"/>
    <cellStyle name="40% - Акцент5 27 2 3" xfId="12401"/>
    <cellStyle name="40% - Акцент5 27 3" xfId="12402"/>
    <cellStyle name="40% - Акцент5 27 3 2" xfId="12403"/>
    <cellStyle name="40% - Акцент5 27 4" xfId="12404"/>
    <cellStyle name="40% - Акцент5 28" xfId="12405"/>
    <cellStyle name="40% - Акцент5 28 2" xfId="12406"/>
    <cellStyle name="40% - Акцент5 28 2 2" xfId="12407"/>
    <cellStyle name="40% - Акцент5 28 3" xfId="12408"/>
    <cellStyle name="40% - Акцент5 29" xfId="12409"/>
    <cellStyle name="40% - Акцент5 29 2" xfId="12410"/>
    <cellStyle name="40% - Акцент5 29 2 2" xfId="12411"/>
    <cellStyle name="40% - Акцент5 29 3" xfId="12412"/>
    <cellStyle name="40% - Акцент5 3" xfId="12413"/>
    <cellStyle name="40% — акцент5 3" xfId="12414"/>
    <cellStyle name="40% - Акцент5 3 2" xfId="12415"/>
    <cellStyle name="40% - Акцент5 3 2 2" xfId="12416"/>
    <cellStyle name="40% - Акцент5 3 2 2 2" xfId="12417"/>
    <cellStyle name="40% - Акцент5 3 2 2 2 2" xfId="12418"/>
    <cellStyle name="40% - Акцент5 3 2 2 2 2 2" xfId="12419"/>
    <cellStyle name="40% - Акцент5 3 2 2 2 2 2 2" xfId="12420"/>
    <cellStyle name="40% - Акцент5 3 2 2 2 2 3" xfId="12421"/>
    <cellStyle name="40% - Акцент5 3 2 2 2 3" xfId="12422"/>
    <cellStyle name="40% - Акцент5 3 2 2 2 3 2" xfId="12423"/>
    <cellStyle name="40% - Акцент5 3 2 2 2 4" xfId="12424"/>
    <cellStyle name="40% - Акцент5 3 2 2 3" xfId="12425"/>
    <cellStyle name="40% - Акцент5 3 2 2 3 2" xfId="12426"/>
    <cellStyle name="40% - Акцент5 3 2 2 3 2 2" xfId="12427"/>
    <cellStyle name="40% - Акцент5 3 2 2 3 3" xfId="12428"/>
    <cellStyle name="40% - Акцент5 3 2 2 4" xfId="12429"/>
    <cellStyle name="40% - Акцент5 3 2 2 4 2" xfId="12430"/>
    <cellStyle name="40% - Акцент5 3 2 2 5" xfId="12431"/>
    <cellStyle name="40% - Акцент5 3 2 3" xfId="12432"/>
    <cellStyle name="40% - Акцент5 3 2 3 2" xfId="12433"/>
    <cellStyle name="40% - Акцент5 3 2 3 2 2" xfId="12434"/>
    <cellStyle name="40% - Акцент5 3 2 3 2 2 2" xfId="12435"/>
    <cellStyle name="40% - Акцент5 3 2 3 2 3" xfId="12436"/>
    <cellStyle name="40% - Акцент5 3 2 3 3" xfId="12437"/>
    <cellStyle name="40% - Акцент5 3 2 3 3 2" xfId="12438"/>
    <cellStyle name="40% - Акцент5 3 2 3 4" xfId="12439"/>
    <cellStyle name="40% - Акцент5 3 2 4" xfId="12440"/>
    <cellStyle name="40% - Акцент5 3 2 4 2" xfId="12441"/>
    <cellStyle name="40% - Акцент5 3 2 4 2 2" xfId="12442"/>
    <cellStyle name="40% - Акцент5 3 2 4 3" xfId="12443"/>
    <cellStyle name="40% - Акцент5 3 2 5" xfId="12444"/>
    <cellStyle name="40% - Акцент5 3 2 5 2" xfId="12445"/>
    <cellStyle name="40% - Акцент5 3 2 6" xfId="12446"/>
    <cellStyle name="40% - Акцент5 3 3" xfId="12447"/>
    <cellStyle name="40% - Акцент5 3 3 2" xfId="12448"/>
    <cellStyle name="40% - Акцент5 3 3 2 2" xfId="12449"/>
    <cellStyle name="40% - Акцент5 3 3 2 2 2" xfId="12450"/>
    <cellStyle name="40% - Акцент5 3 3 2 2 2 2" xfId="12451"/>
    <cellStyle name="40% - Акцент5 3 3 2 2 3" xfId="12452"/>
    <cellStyle name="40% - Акцент5 3 3 2 3" xfId="12453"/>
    <cellStyle name="40% - Акцент5 3 3 2 3 2" xfId="12454"/>
    <cellStyle name="40% - Акцент5 3 3 2 4" xfId="12455"/>
    <cellStyle name="40% - Акцент5 3 3 3" xfId="12456"/>
    <cellStyle name="40% - Акцент5 3 3 3 2" xfId="12457"/>
    <cellStyle name="40% - Акцент5 3 3 3 2 2" xfId="12458"/>
    <cellStyle name="40% - Акцент5 3 3 3 3" xfId="12459"/>
    <cellStyle name="40% - Акцент5 3 3 4" xfId="12460"/>
    <cellStyle name="40% - Акцент5 3 3 4 2" xfId="12461"/>
    <cellStyle name="40% - Акцент5 3 3 5" xfId="12462"/>
    <cellStyle name="40% - Акцент5 3 4" xfId="12463"/>
    <cellStyle name="40% - Акцент5 3 4 2" xfId="12464"/>
    <cellStyle name="40% - Акцент5 3 4 2 2" xfId="12465"/>
    <cellStyle name="40% - Акцент5 3 4 2 2 2" xfId="12466"/>
    <cellStyle name="40% - Акцент5 3 4 2 3" xfId="12467"/>
    <cellStyle name="40% - Акцент5 3 4 3" xfId="12468"/>
    <cellStyle name="40% - Акцент5 3 4 3 2" xfId="12469"/>
    <cellStyle name="40% - Акцент5 3 4 4" xfId="12470"/>
    <cellStyle name="40% - Акцент5 3 5" xfId="12471"/>
    <cellStyle name="40% - Акцент5 3 5 2" xfId="12472"/>
    <cellStyle name="40% - Акцент5 3 5 2 2" xfId="12473"/>
    <cellStyle name="40% - Акцент5 3 5 3" xfId="12474"/>
    <cellStyle name="40% - Акцент5 3 6" xfId="12475"/>
    <cellStyle name="40% - Акцент5 3 6 2" xfId="12476"/>
    <cellStyle name="40% - Акцент5 3 7" xfId="12477"/>
    <cellStyle name="40% - Акцент5 30" xfId="12478"/>
    <cellStyle name="40% - Акцент5 30 2" xfId="12479"/>
    <cellStyle name="40% - Акцент5 30 2 2" xfId="12480"/>
    <cellStyle name="40% - Акцент5 30 3" xfId="12481"/>
    <cellStyle name="40% - Акцент5 31" xfId="12482"/>
    <cellStyle name="40% - Акцент5 31 2" xfId="12483"/>
    <cellStyle name="40% - Акцент5 31 2 2" xfId="12484"/>
    <cellStyle name="40% - Акцент5 31 3" xfId="12485"/>
    <cellStyle name="40% - Акцент5 32" xfId="12486"/>
    <cellStyle name="40% - Акцент5 32 2" xfId="12487"/>
    <cellStyle name="40% - Акцент5 32 2 2" xfId="12488"/>
    <cellStyle name="40% - Акцент5 32 3" xfId="12489"/>
    <cellStyle name="40% - Акцент5 33" xfId="12490"/>
    <cellStyle name="40% - Акцент5 33 2" xfId="12491"/>
    <cellStyle name="40% - Акцент5 33 2 2" xfId="12492"/>
    <cellStyle name="40% - Акцент5 33 3" xfId="12493"/>
    <cellStyle name="40% - Акцент5 34" xfId="12494"/>
    <cellStyle name="40% - Акцент5 34 2" xfId="12495"/>
    <cellStyle name="40% - Акцент5 34 2 2" xfId="12496"/>
    <cellStyle name="40% - Акцент5 34 3" xfId="12497"/>
    <cellStyle name="40% - Акцент5 35" xfId="12498"/>
    <cellStyle name="40% - Акцент5 35 2" xfId="12499"/>
    <cellStyle name="40% - Акцент5 35 2 2" xfId="12500"/>
    <cellStyle name="40% - Акцент5 35 3" xfId="12501"/>
    <cellStyle name="40% - Акцент5 36" xfId="12502"/>
    <cellStyle name="40% - Акцент5 36 2" xfId="12503"/>
    <cellStyle name="40% - Акцент5 36 2 2" xfId="12504"/>
    <cellStyle name="40% - Акцент5 36 3" xfId="12505"/>
    <cellStyle name="40% - Акцент5 37" xfId="12506"/>
    <cellStyle name="40% - Акцент5 37 2" xfId="12507"/>
    <cellStyle name="40% - Акцент5 37 2 2" xfId="12508"/>
    <cellStyle name="40% - Акцент5 37 3" xfId="12509"/>
    <cellStyle name="40% - Акцент5 38" xfId="12510"/>
    <cellStyle name="40% - Акцент5 38 2" xfId="12511"/>
    <cellStyle name="40% - Акцент5 38 2 2" xfId="12512"/>
    <cellStyle name="40% - Акцент5 38 3" xfId="12513"/>
    <cellStyle name="40% - Акцент5 39" xfId="12514"/>
    <cellStyle name="40% - Акцент5 39 2" xfId="12515"/>
    <cellStyle name="40% - Акцент5 39 2 2" xfId="12516"/>
    <cellStyle name="40% - Акцент5 39 3" xfId="12517"/>
    <cellStyle name="40% - Акцент5 4" xfId="12518"/>
    <cellStyle name="40% — акцент5 4" xfId="12519"/>
    <cellStyle name="40% - Акцент5 40" xfId="12520"/>
    <cellStyle name="40% - Акцент5 40 2" xfId="12521"/>
    <cellStyle name="40% - Акцент5 40 2 2" xfId="12522"/>
    <cellStyle name="40% - Акцент5 40 3" xfId="12523"/>
    <cellStyle name="40% - Акцент5 41" xfId="12524"/>
    <cellStyle name="40% - Акцент5 41 2" xfId="12525"/>
    <cellStyle name="40% - Акцент5 41 2 2" xfId="12526"/>
    <cellStyle name="40% - Акцент5 41 3" xfId="12527"/>
    <cellStyle name="40% - Акцент5 42" xfId="12528"/>
    <cellStyle name="40% - Акцент5 42 2" xfId="12529"/>
    <cellStyle name="40% - Акцент5 42 2 2" xfId="12530"/>
    <cellStyle name="40% - Акцент5 42 3" xfId="12531"/>
    <cellStyle name="40% - Акцент5 43" xfId="12532"/>
    <cellStyle name="40% - Акцент5 43 2" xfId="12533"/>
    <cellStyle name="40% - Акцент5 43 2 2" xfId="12534"/>
    <cellStyle name="40% - Акцент5 43 3" xfId="12535"/>
    <cellStyle name="40% - Акцент5 44" xfId="12536"/>
    <cellStyle name="40% - Акцент5 44 2" xfId="12537"/>
    <cellStyle name="40% - Акцент5 44 2 2" xfId="12538"/>
    <cellStyle name="40% - Акцент5 44 3" xfId="12539"/>
    <cellStyle name="40% - Акцент5 45" xfId="12540"/>
    <cellStyle name="40% - Акцент5 45 2" xfId="12541"/>
    <cellStyle name="40% - Акцент5 45 2 2" xfId="12542"/>
    <cellStyle name="40% - Акцент5 45 3" xfId="12543"/>
    <cellStyle name="40% - Акцент5 46" xfId="12544"/>
    <cellStyle name="40% - Акцент5 46 2" xfId="12545"/>
    <cellStyle name="40% - Акцент5 46 2 2" xfId="12546"/>
    <cellStyle name="40% - Акцент5 46 3" xfId="12547"/>
    <cellStyle name="40% - Акцент5 47" xfId="12548"/>
    <cellStyle name="40% - Акцент5 47 2" xfId="12549"/>
    <cellStyle name="40% - Акцент5 47 2 2" xfId="12550"/>
    <cellStyle name="40% - Акцент5 47 3" xfId="12551"/>
    <cellStyle name="40% - Акцент5 48" xfId="12552"/>
    <cellStyle name="40% - Акцент5 48 2" xfId="12553"/>
    <cellStyle name="40% - Акцент5 48 2 2" xfId="12554"/>
    <cellStyle name="40% - Акцент5 48 3" xfId="12555"/>
    <cellStyle name="40% - Акцент5 49" xfId="12556"/>
    <cellStyle name="40% - Акцент5 49 2" xfId="12557"/>
    <cellStyle name="40% - Акцент5 49 2 2" xfId="12558"/>
    <cellStyle name="40% - Акцент5 49 3" xfId="12559"/>
    <cellStyle name="40% - Акцент5 5" xfId="12560"/>
    <cellStyle name="40% — акцент5 5" xfId="12561"/>
    <cellStyle name="40% - Акцент5 5 2" xfId="12562"/>
    <cellStyle name="40% - Акцент5 5 2 2" xfId="12563"/>
    <cellStyle name="40% - Акцент5 5 2 2 2" xfId="12564"/>
    <cellStyle name="40% - Акцент5 5 2 2 2 2" xfId="12565"/>
    <cellStyle name="40% - Акцент5 5 2 2 2 2 2" xfId="12566"/>
    <cellStyle name="40% - Акцент5 5 2 2 2 2 2 2" xfId="12567"/>
    <cellStyle name="40% - Акцент5 5 2 2 2 2 3" xfId="12568"/>
    <cellStyle name="40% - Акцент5 5 2 2 2 3" xfId="12569"/>
    <cellStyle name="40% - Акцент5 5 2 2 2 3 2" xfId="12570"/>
    <cellStyle name="40% - Акцент5 5 2 2 2 4" xfId="12571"/>
    <cellStyle name="40% - Акцент5 5 2 2 3" xfId="12572"/>
    <cellStyle name="40% - Акцент5 5 2 2 3 2" xfId="12573"/>
    <cellStyle name="40% - Акцент5 5 2 2 3 2 2" xfId="12574"/>
    <cellStyle name="40% - Акцент5 5 2 2 3 3" xfId="12575"/>
    <cellStyle name="40% - Акцент5 5 2 2 4" xfId="12576"/>
    <cellStyle name="40% - Акцент5 5 2 2 4 2" xfId="12577"/>
    <cellStyle name="40% - Акцент5 5 2 2 5" xfId="12578"/>
    <cellStyle name="40% - Акцент5 5 2 3" xfId="12579"/>
    <cellStyle name="40% - Акцент5 5 2 3 2" xfId="12580"/>
    <cellStyle name="40% - Акцент5 5 2 3 2 2" xfId="12581"/>
    <cellStyle name="40% - Акцент5 5 2 3 2 2 2" xfId="12582"/>
    <cellStyle name="40% - Акцент5 5 2 3 2 3" xfId="12583"/>
    <cellStyle name="40% - Акцент5 5 2 3 3" xfId="12584"/>
    <cellStyle name="40% - Акцент5 5 2 3 3 2" xfId="12585"/>
    <cellStyle name="40% - Акцент5 5 2 3 4" xfId="12586"/>
    <cellStyle name="40% - Акцент5 5 2 4" xfId="12587"/>
    <cellStyle name="40% - Акцент5 5 2 4 2" xfId="12588"/>
    <cellStyle name="40% - Акцент5 5 2 4 2 2" xfId="12589"/>
    <cellStyle name="40% - Акцент5 5 2 4 3" xfId="12590"/>
    <cellStyle name="40% - Акцент5 5 2 5" xfId="12591"/>
    <cellStyle name="40% - Акцент5 5 2 5 2" xfId="12592"/>
    <cellStyle name="40% - Акцент5 5 2 6" xfId="12593"/>
    <cellStyle name="40% - Акцент5 5 3" xfId="12594"/>
    <cellStyle name="40% - Акцент5 5 3 2" xfId="12595"/>
    <cellStyle name="40% - Акцент5 5 3 2 2" xfId="12596"/>
    <cellStyle name="40% - Акцент5 5 3 2 2 2" xfId="12597"/>
    <cellStyle name="40% - Акцент5 5 3 2 2 2 2" xfId="12598"/>
    <cellStyle name="40% - Акцент5 5 3 2 2 3" xfId="12599"/>
    <cellStyle name="40% - Акцент5 5 3 2 3" xfId="12600"/>
    <cellStyle name="40% - Акцент5 5 3 2 3 2" xfId="12601"/>
    <cellStyle name="40% - Акцент5 5 3 2 4" xfId="12602"/>
    <cellStyle name="40% - Акцент5 5 3 3" xfId="12603"/>
    <cellStyle name="40% - Акцент5 5 3 3 2" xfId="12604"/>
    <cellStyle name="40% - Акцент5 5 3 3 2 2" xfId="12605"/>
    <cellStyle name="40% - Акцент5 5 3 3 3" xfId="12606"/>
    <cellStyle name="40% - Акцент5 5 3 4" xfId="12607"/>
    <cellStyle name="40% - Акцент5 5 3 4 2" xfId="12608"/>
    <cellStyle name="40% - Акцент5 5 3 5" xfId="12609"/>
    <cellStyle name="40% - Акцент5 5 4" xfId="12610"/>
    <cellStyle name="40% - Акцент5 5 4 2" xfId="12611"/>
    <cellStyle name="40% - Акцент5 5 4 2 2" xfId="12612"/>
    <cellStyle name="40% - Акцент5 5 4 2 2 2" xfId="12613"/>
    <cellStyle name="40% - Акцент5 5 4 2 3" xfId="12614"/>
    <cellStyle name="40% - Акцент5 5 4 3" xfId="12615"/>
    <cellStyle name="40% - Акцент5 5 4 3 2" xfId="12616"/>
    <cellStyle name="40% - Акцент5 5 4 4" xfId="12617"/>
    <cellStyle name="40% - Акцент5 5 5" xfId="12618"/>
    <cellStyle name="40% - Акцент5 5 5 2" xfId="12619"/>
    <cellStyle name="40% - Акцент5 5 5 2 2" xfId="12620"/>
    <cellStyle name="40% - Акцент5 5 5 3" xfId="12621"/>
    <cellStyle name="40% - Акцент5 5 6" xfId="12622"/>
    <cellStyle name="40% - Акцент5 5 6 2" xfId="12623"/>
    <cellStyle name="40% - Акцент5 5 7" xfId="12624"/>
    <cellStyle name="40% - Акцент5 50" xfId="12625"/>
    <cellStyle name="40% - Акцент5 50 2" xfId="12626"/>
    <cellStyle name="40% - Акцент5 50 2 2" xfId="12627"/>
    <cellStyle name="40% - Акцент5 50 3" xfId="12628"/>
    <cellStyle name="40% - Акцент5 51" xfId="12629"/>
    <cellStyle name="40% - Акцент5 51 2" xfId="12630"/>
    <cellStyle name="40% - Акцент5 51 2 2" xfId="12631"/>
    <cellStyle name="40% - Акцент5 51 3" xfId="12632"/>
    <cellStyle name="40% - Акцент5 52" xfId="12633"/>
    <cellStyle name="40% - Акцент5 52 2" xfId="12634"/>
    <cellStyle name="40% - Акцент5 52 2 2" xfId="12635"/>
    <cellStyle name="40% - Акцент5 52 3" xfId="12636"/>
    <cellStyle name="40% - Акцент5 53" xfId="12637"/>
    <cellStyle name="40% - Акцент5 53 2" xfId="12638"/>
    <cellStyle name="40% - Акцент5 53 2 2" xfId="12639"/>
    <cellStyle name="40% - Акцент5 53 3" xfId="12640"/>
    <cellStyle name="40% - Акцент5 54" xfId="12641"/>
    <cellStyle name="40% - Акцент5 54 2" xfId="12642"/>
    <cellStyle name="40% - Акцент5 54 2 2" xfId="12643"/>
    <cellStyle name="40% - Акцент5 54 3" xfId="12644"/>
    <cellStyle name="40% - Акцент5 55" xfId="12645"/>
    <cellStyle name="40% - Акцент5 55 2" xfId="12646"/>
    <cellStyle name="40% - Акцент5 55 2 2" xfId="12647"/>
    <cellStyle name="40% - Акцент5 55 3" xfId="12648"/>
    <cellStyle name="40% - Акцент5 56" xfId="12649"/>
    <cellStyle name="40% - Акцент5 56 2" xfId="12650"/>
    <cellStyle name="40% - Акцент5 56 2 2" xfId="12651"/>
    <cellStyle name="40% - Акцент5 56 3" xfId="12652"/>
    <cellStyle name="40% - Акцент5 57" xfId="12653"/>
    <cellStyle name="40% - Акцент5 57 2" xfId="12654"/>
    <cellStyle name="40% - Акцент5 57 2 2" xfId="12655"/>
    <cellStyle name="40% - Акцент5 57 3" xfId="12656"/>
    <cellStyle name="40% - Акцент5 58" xfId="12657"/>
    <cellStyle name="40% - Акцент5 58 2" xfId="12658"/>
    <cellStyle name="40% - Акцент5 58 2 2" xfId="12659"/>
    <cellStyle name="40% - Акцент5 58 3" xfId="12660"/>
    <cellStyle name="40% - Акцент5 59" xfId="12661"/>
    <cellStyle name="40% - Акцент5 59 2" xfId="12662"/>
    <cellStyle name="40% - Акцент5 59 2 2" xfId="12663"/>
    <cellStyle name="40% - Акцент5 59 3" xfId="12664"/>
    <cellStyle name="40% - Акцент5 6" xfId="12665"/>
    <cellStyle name="40% — акцент5 6" xfId="12666"/>
    <cellStyle name="40% - Акцент5 6 2" xfId="12667"/>
    <cellStyle name="40% - Акцент5 6 2 2" xfId="12668"/>
    <cellStyle name="40% - Акцент5 6 2 2 2" xfId="12669"/>
    <cellStyle name="40% - Акцент5 6 2 2 2 2" xfId="12670"/>
    <cellStyle name="40% - Акцент5 6 2 2 2 2 2" xfId="12671"/>
    <cellStyle name="40% - Акцент5 6 2 2 2 2 2 2" xfId="12672"/>
    <cellStyle name="40% - Акцент5 6 2 2 2 2 3" xfId="12673"/>
    <cellStyle name="40% - Акцент5 6 2 2 2 3" xfId="12674"/>
    <cellStyle name="40% - Акцент5 6 2 2 2 3 2" xfId="12675"/>
    <cellStyle name="40% - Акцент5 6 2 2 2 4" xfId="12676"/>
    <cellStyle name="40% - Акцент5 6 2 2 3" xfId="12677"/>
    <cellStyle name="40% - Акцент5 6 2 2 3 2" xfId="12678"/>
    <cellStyle name="40% - Акцент5 6 2 2 3 2 2" xfId="12679"/>
    <cellStyle name="40% - Акцент5 6 2 2 3 3" xfId="12680"/>
    <cellStyle name="40% - Акцент5 6 2 2 4" xfId="12681"/>
    <cellStyle name="40% - Акцент5 6 2 2 4 2" xfId="12682"/>
    <cellStyle name="40% - Акцент5 6 2 2 5" xfId="12683"/>
    <cellStyle name="40% - Акцент5 6 2 3" xfId="12684"/>
    <cellStyle name="40% - Акцент5 6 2 3 2" xfId="12685"/>
    <cellStyle name="40% - Акцент5 6 2 3 2 2" xfId="12686"/>
    <cellStyle name="40% - Акцент5 6 2 3 2 2 2" xfId="12687"/>
    <cellStyle name="40% - Акцент5 6 2 3 2 3" xfId="12688"/>
    <cellStyle name="40% - Акцент5 6 2 3 3" xfId="12689"/>
    <cellStyle name="40% - Акцент5 6 2 3 3 2" xfId="12690"/>
    <cellStyle name="40% - Акцент5 6 2 3 4" xfId="12691"/>
    <cellStyle name="40% - Акцент5 6 2 4" xfId="12692"/>
    <cellStyle name="40% - Акцент5 6 2 4 2" xfId="12693"/>
    <cellStyle name="40% - Акцент5 6 2 4 2 2" xfId="12694"/>
    <cellStyle name="40% - Акцент5 6 2 4 3" xfId="12695"/>
    <cellStyle name="40% - Акцент5 6 2 5" xfId="12696"/>
    <cellStyle name="40% - Акцент5 6 2 5 2" xfId="12697"/>
    <cellStyle name="40% - Акцент5 6 2 6" xfId="12698"/>
    <cellStyle name="40% - Акцент5 6 3" xfId="12699"/>
    <cellStyle name="40% - Акцент5 6 3 2" xfId="12700"/>
    <cellStyle name="40% - Акцент5 6 3 2 2" xfId="12701"/>
    <cellStyle name="40% - Акцент5 6 3 2 2 2" xfId="12702"/>
    <cellStyle name="40% - Акцент5 6 3 2 2 2 2" xfId="12703"/>
    <cellStyle name="40% - Акцент5 6 3 2 2 3" xfId="12704"/>
    <cellStyle name="40% - Акцент5 6 3 2 3" xfId="12705"/>
    <cellStyle name="40% - Акцент5 6 3 2 3 2" xfId="12706"/>
    <cellStyle name="40% - Акцент5 6 3 2 4" xfId="12707"/>
    <cellStyle name="40% - Акцент5 6 3 3" xfId="12708"/>
    <cellStyle name="40% - Акцент5 6 3 3 2" xfId="12709"/>
    <cellStyle name="40% - Акцент5 6 3 3 2 2" xfId="12710"/>
    <cellStyle name="40% - Акцент5 6 3 3 3" xfId="12711"/>
    <cellStyle name="40% - Акцент5 6 3 4" xfId="12712"/>
    <cellStyle name="40% - Акцент5 6 3 4 2" xfId="12713"/>
    <cellStyle name="40% - Акцент5 6 3 5" xfId="12714"/>
    <cellStyle name="40% - Акцент5 6 4" xfId="12715"/>
    <cellStyle name="40% - Акцент5 6 4 2" xfId="12716"/>
    <cellStyle name="40% - Акцент5 6 4 2 2" xfId="12717"/>
    <cellStyle name="40% - Акцент5 6 4 2 2 2" xfId="12718"/>
    <cellStyle name="40% - Акцент5 6 4 2 3" xfId="12719"/>
    <cellStyle name="40% - Акцент5 6 4 3" xfId="12720"/>
    <cellStyle name="40% - Акцент5 6 4 3 2" xfId="12721"/>
    <cellStyle name="40% - Акцент5 6 4 4" xfId="12722"/>
    <cellStyle name="40% - Акцент5 6 5" xfId="12723"/>
    <cellStyle name="40% - Акцент5 6 5 2" xfId="12724"/>
    <cellStyle name="40% - Акцент5 6 5 2 2" xfId="12725"/>
    <cellStyle name="40% - Акцент5 6 5 3" xfId="12726"/>
    <cellStyle name="40% - Акцент5 6 6" xfId="12727"/>
    <cellStyle name="40% - Акцент5 6 6 2" xfId="12728"/>
    <cellStyle name="40% - Акцент5 6 7" xfId="12729"/>
    <cellStyle name="40% - Акцент5 60" xfId="12730"/>
    <cellStyle name="40% - Акцент5 60 2" xfId="12731"/>
    <cellStyle name="40% - Акцент5 60 2 2" xfId="12732"/>
    <cellStyle name="40% - Акцент5 60 3" xfId="12733"/>
    <cellStyle name="40% - Акцент5 61" xfId="12734"/>
    <cellStyle name="40% - Акцент5 61 2" xfId="12735"/>
    <cellStyle name="40% - Акцент5 61 2 2" xfId="12736"/>
    <cellStyle name="40% - Акцент5 61 3" xfId="12737"/>
    <cellStyle name="40% - Акцент5 62" xfId="12738"/>
    <cellStyle name="40% - Акцент5 62 2" xfId="12739"/>
    <cellStyle name="40% - Акцент5 62 2 2" xfId="12740"/>
    <cellStyle name="40% - Акцент5 62 3" xfId="12741"/>
    <cellStyle name="40% - Акцент5 63" xfId="12742"/>
    <cellStyle name="40% - Акцент5 63 2" xfId="12743"/>
    <cellStyle name="40% - Акцент5 63 2 2" xfId="12744"/>
    <cellStyle name="40% - Акцент5 63 3" xfId="12745"/>
    <cellStyle name="40% - Акцент5 64" xfId="12746"/>
    <cellStyle name="40% - Акцент5 64 2" xfId="12747"/>
    <cellStyle name="40% - Акцент5 64 2 2" xfId="12748"/>
    <cellStyle name="40% - Акцент5 64 3" xfId="12749"/>
    <cellStyle name="40% - Акцент5 65" xfId="12750"/>
    <cellStyle name="40% - Акцент5 65 2" xfId="12751"/>
    <cellStyle name="40% - Акцент5 65 2 2" xfId="12752"/>
    <cellStyle name="40% - Акцент5 65 3" xfId="12753"/>
    <cellStyle name="40% - Акцент5 66" xfId="12754"/>
    <cellStyle name="40% - Акцент5 66 2" xfId="12755"/>
    <cellStyle name="40% - Акцент5 66 2 2" xfId="12756"/>
    <cellStyle name="40% - Акцент5 66 3" xfId="12757"/>
    <cellStyle name="40% - Акцент5 67" xfId="12758"/>
    <cellStyle name="40% - Акцент5 67 2" xfId="12759"/>
    <cellStyle name="40% - Акцент5 67 2 2" xfId="12760"/>
    <cellStyle name="40% - Акцент5 67 3" xfId="12761"/>
    <cellStyle name="40% - Акцент5 68" xfId="12762"/>
    <cellStyle name="40% - Акцент5 68 2" xfId="12763"/>
    <cellStyle name="40% - Акцент5 68 2 2" xfId="12764"/>
    <cellStyle name="40% - Акцент5 68 3" xfId="12765"/>
    <cellStyle name="40% - Акцент5 69" xfId="12766"/>
    <cellStyle name="40% - Акцент5 69 2" xfId="12767"/>
    <cellStyle name="40% - Акцент5 69 2 2" xfId="12768"/>
    <cellStyle name="40% - Акцент5 69 3" xfId="12769"/>
    <cellStyle name="40% - Акцент5 7" xfId="12770"/>
    <cellStyle name="40% - Акцент5 7 2" xfId="12771"/>
    <cellStyle name="40% - Акцент5 7 2 2" xfId="12772"/>
    <cellStyle name="40% - Акцент5 7 2 2 2" xfId="12773"/>
    <cellStyle name="40% - Акцент5 7 2 2 2 2" xfId="12774"/>
    <cellStyle name="40% - Акцент5 7 2 2 2 2 2" xfId="12775"/>
    <cellStyle name="40% - Акцент5 7 2 2 2 2 2 2" xfId="12776"/>
    <cellStyle name="40% - Акцент5 7 2 2 2 2 3" xfId="12777"/>
    <cellStyle name="40% - Акцент5 7 2 2 2 3" xfId="12778"/>
    <cellStyle name="40% - Акцент5 7 2 2 2 3 2" xfId="12779"/>
    <cellStyle name="40% - Акцент5 7 2 2 2 4" xfId="12780"/>
    <cellStyle name="40% - Акцент5 7 2 2 3" xfId="12781"/>
    <cellStyle name="40% - Акцент5 7 2 2 3 2" xfId="12782"/>
    <cellStyle name="40% - Акцент5 7 2 2 3 2 2" xfId="12783"/>
    <cellStyle name="40% - Акцент5 7 2 2 3 3" xfId="12784"/>
    <cellStyle name="40% - Акцент5 7 2 2 4" xfId="12785"/>
    <cellStyle name="40% - Акцент5 7 2 2 4 2" xfId="12786"/>
    <cellStyle name="40% - Акцент5 7 2 2 5" xfId="12787"/>
    <cellStyle name="40% - Акцент5 7 2 3" xfId="12788"/>
    <cellStyle name="40% - Акцент5 7 2 3 2" xfId="12789"/>
    <cellStyle name="40% - Акцент5 7 2 3 2 2" xfId="12790"/>
    <cellStyle name="40% - Акцент5 7 2 3 2 2 2" xfId="12791"/>
    <cellStyle name="40% - Акцент5 7 2 3 2 3" xfId="12792"/>
    <cellStyle name="40% - Акцент5 7 2 3 3" xfId="12793"/>
    <cellStyle name="40% - Акцент5 7 2 3 3 2" xfId="12794"/>
    <cellStyle name="40% - Акцент5 7 2 3 4" xfId="12795"/>
    <cellStyle name="40% - Акцент5 7 2 4" xfId="12796"/>
    <cellStyle name="40% - Акцент5 7 2 4 2" xfId="12797"/>
    <cellStyle name="40% - Акцент5 7 2 4 2 2" xfId="12798"/>
    <cellStyle name="40% - Акцент5 7 2 4 3" xfId="12799"/>
    <cellStyle name="40% - Акцент5 7 2 5" xfId="12800"/>
    <cellStyle name="40% - Акцент5 7 2 5 2" xfId="12801"/>
    <cellStyle name="40% - Акцент5 7 2 6" xfId="12802"/>
    <cellStyle name="40% - Акцент5 7 3" xfId="12803"/>
    <cellStyle name="40% - Акцент5 7 3 2" xfId="12804"/>
    <cellStyle name="40% - Акцент5 7 3 2 2" xfId="12805"/>
    <cellStyle name="40% - Акцент5 7 3 2 2 2" xfId="12806"/>
    <cellStyle name="40% - Акцент5 7 3 2 2 2 2" xfId="12807"/>
    <cellStyle name="40% - Акцент5 7 3 2 2 3" xfId="12808"/>
    <cellStyle name="40% - Акцент5 7 3 2 3" xfId="12809"/>
    <cellStyle name="40% - Акцент5 7 3 2 3 2" xfId="12810"/>
    <cellStyle name="40% - Акцент5 7 3 2 4" xfId="12811"/>
    <cellStyle name="40% - Акцент5 7 3 3" xfId="12812"/>
    <cellStyle name="40% - Акцент5 7 3 3 2" xfId="12813"/>
    <cellStyle name="40% - Акцент5 7 3 3 2 2" xfId="12814"/>
    <cellStyle name="40% - Акцент5 7 3 3 3" xfId="12815"/>
    <cellStyle name="40% - Акцент5 7 3 4" xfId="12816"/>
    <cellStyle name="40% - Акцент5 7 3 4 2" xfId="12817"/>
    <cellStyle name="40% - Акцент5 7 3 5" xfId="12818"/>
    <cellStyle name="40% - Акцент5 7 4" xfId="12819"/>
    <cellStyle name="40% - Акцент5 7 4 2" xfId="12820"/>
    <cellStyle name="40% - Акцент5 7 4 2 2" xfId="12821"/>
    <cellStyle name="40% - Акцент5 7 4 2 2 2" xfId="12822"/>
    <cellStyle name="40% - Акцент5 7 4 2 3" xfId="12823"/>
    <cellStyle name="40% - Акцент5 7 4 3" xfId="12824"/>
    <cellStyle name="40% - Акцент5 7 4 3 2" xfId="12825"/>
    <cellStyle name="40% - Акцент5 7 4 4" xfId="12826"/>
    <cellStyle name="40% - Акцент5 7 5" xfId="12827"/>
    <cellStyle name="40% - Акцент5 7 5 2" xfId="12828"/>
    <cellStyle name="40% - Акцент5 7 5 2 2" xfId="12829"/>
    <cellStyle name="40% - Акцент5 7 5 3" xfId="12830"/>
    <cellStyle name="40% - Акцент5 7 6" xfId="12831"/>
    <cellStyle name="40% - Акцент5 7 6 2" xfId="12832"/>
    <cellStyle name="40% - Акцент5 7 7" xfId="12833"/>
    <cellStyle name="40% - Акцент5 70" xfId="12834"/>
    <cellStyle name="40% - Акцент5 70 2" xfId="12835"/>
    <cellStyle name="40% - Акцент5 70 2 2" xfId="12836"/>
    <cellStyle name="40% - Акцент5 70 3" xfId="12837"/>
    <cellStyle name="40% - Акцент5 71" xfId="12838"/>
    <cellStyle name="40% - Акцент5 71 2" xfId="12839"/>
    <cellStyle name="40% - Акцент5 71 2 2" xfId="12840"/>
    <cellStyle name="40% - Акцент5 71 3" xfId="12841"/>
    <cellStyle name="40% - Акцент5 72" xfId="12842"/>
    <cellStyle name="40% - Акцент5 72 2" xfId="12843"/>
    <cellStyle name="40% - Акцент5 72 2 2" xfId="12844"/>
    <cellStyle name="40% - Акцент5 72 3" xfId="12845"/>
    <cellStyle name="40% - Акцент5 73" xfId="12846"/>
    <cellStyle name="40% - Акцент5 73 2" xfId="12847"/>
    <cellStyle name="40% - Акцент5 73 2 2" xfId="12848"/>
    <cellStyle name="40% - Акцент5 73 3" xfId="12849"/>
    <cellStyle name="40% - Акцент5 74" xfId="12850"/>
    <cellStyle name="40% - Акцент5 74 2" xfId="12851"/>
    <cellStyle name="40% - Акцент5 74 2 2" xfId="12852"/>
    <cellStyle name="40% - Акцент5 74 3" xfId="12853"/>
    <cellStyle name="40% - Акцент5 75" xfId="12854"/>
    <cellStyle name="40% - Акцент5 75 2" xfId="12855"/>
    <cellStyle name="40% - Акцент5 75 2 2" xfId="12856"/>
    <cellStyle name="40% - Акцент5 75 3" xfId="12857"/>
    <cellStyle name="40% - Акцент5 76" xfId="12858"/>
    <cellStyle name="40% - Акцент5 76 2" xfId="12859"/>
    <cellStyle name="40% - Акцент5 76 2 2" xfId="12860"/>
    <cellStyle name="40% - Акцент5 76 3" xfId="12861"/>
    <cellStyle name="40% - Акцент5 77" xfId="12862"/>
    <cellStyle name="40% - Акцент5 77 2" xfId="12863"/>
    <cellStyle name="40% - Акцент5 77 2 2" xfId="12864"/>
    <cellStyle name="40% - Акцент5 77 3" xfId="12865"/>
    <cellStyle name="40% - Акцент5 78" xfId="12866"/>
    <cellStyle name="40% - Акцент5 78 2" xfId="12867"/>
    <cellStyle name="40% - Акцент5 78 2 2" xfId="12868"/>
    <cellStyle name="40% - Акцент5 78 3" xfId="12869"/>
    <cellStyle name="40% - Акцент5 79" xfId="12870"/>
    <cellStyle name="40% - Акцент5 79 2" xfId="12871"/>
    <cellStyle name="40% - Акцент5 79 2 2" xfId="12872"/>
    <cellStyle name="40% - Акцент5 79 3" xfId="12873"/>
    <cellStyle name="40% - Акцент5 8" xfId="12874"/>
    <cellStyle name="40% - Акцент5 8 2" xfId="12875"/>
    <cellStyle name="40% - Акцент5 8 2 2" xfId="12876"/>
    <cellStyle name="40% - Акцент5 8 2 2 2" xfId="12877"/>
    <cellStyle name="40% - Акцент5 8 2 2 2 2" xfId="12878"/>
    <cellStyle name="40% - Акцент5 8 2 2 2 2 2" xfId="12879"/>
    <cellStyle name="40% - Акцент5 8 2 2 2 2 2 2" xfId="12880"/>
    <cellStyle name="40% - Акцент5 8 2 2 2 2 3" xfId="12881"/>
    <cellStyle name="40% - Акцент5 8 2 2 2 3" xfId="12882"/>
    <cellStyle name="40% - Акцент5 8 2 2 2 3 2" xfId="12883"/>
    <cellStyle name="40% - Акцент5 8 2 2 2 4" xfId="12884"/>
    <cellStyle name="40% - Акцент5 8 2 2 3" xfId="12885"/>
    <cellStyle name="40% - Акцент5 8 2 2 3 2" xfId="12886"/>
    <cellStyle name="40% - Акцент5 8 2 2 3 2 2" xfId="12887"/>
    <cellStyle name="40% - Акцент5 8 2 2 3 3" xfId="12888"/>
    <cellStyle name="40% - Акцент5 8 2 2 4" xfId="12889"/>
    <cellStyle name="40% - Акцент5 8 2 2 4 2" xfId="12890"/>
    <cellStyle name="40% - Акцент5 8 2 2 5" xfId="12891"/>
    <cellStyle name="40% - Акцент5 8 2 3" xfId="12892"/>
    <cellStyle name="40% - Акцент5 8 2 3 2" xfId="12893"/>
    <cellStyle name="40% - Акцент5 8 2 3 2 2" xfId="12894"/>
    <cellStyle name="40% - Акцент5 8 2 3 2 2 2" xfId="12895"/>
    <cellStyle name="40% - Акцент5 8 2 3 2 3" xfId="12896"/>
    <cellStyle name="40% - Акцент5 8 2 3 3" xfId="12897"/>
    <cellStyle name="40% - Акцент5 8 2 3 3 2" xfId="12898"/>
    <cellStyle name="40% - Акцент5 8 2 3 4" xfId="12899"/>
    <cellStyle name="40% - Акцент5 8 2 4" xfId="12900"/>
    <cellStyle name="40% - Акцент5 8 2 4 2" xfId="12901"/>
    <cellStyle name="40% - Акцент5 8 2 4 2 2" xfId="12902"/>
    <cellStyle name="40% - Акцент5 8 2 4 3" xfId="12903"/>
    <cellStyle name="40% - Акцент5 8 2 5" xfId="12904"/>
    <cellStyle name="40% - Акцент5 8 2 5 2" xfId="12905"/>
    <cellStyle name="40% - Акцент5 8 2 6" xfId="12906"/>
    <cellStyle name="40% - Акцент5 8 3" xfId="12907"/>
    <cellStyle name="40% - Акцент5 8 3 2" xfId="12908"/>
    <cellStyle name="40% - Акцент5 8 3 2 2" xfId="12909"/>
    <cellStyle name="40% - Акцент5 8 3 2 2 2" xfId="12910"/>
    <cellStyle name="40% - Акцент5 8 3 2 2 2 2" xfId="12911"/>
    <cellStyle name="40% - Акцент5 8 3 2 2 3" xfId="12912"/>
    <cellStyle name="40% - Акцент5 8 3 2 3" xfId="12913"/>
    <cellStyle name="40% - Акцент5 8 3 2 3 2" xfId="12914"/>
    <cellStyle name="40% - Акцент5 8 3 2 4" xfId="12915"/>
    <cellStyle name="40% - Акцент5 8 3 3" xfId="12916"/>
    <cellStyle name="40% - Акцент5 8 3 3 2" xfId="12917"/>
    <cellStyle name="40% - Акцент5 8 3 3 2 2" xfId="12918"/>
    <cellStyle name="40% - Акцент5 8 3 3 3" xfId="12919"/>
    <cellStyle name="40% - Акцент5 8 3 4" xfId="12920"/>
    <cellStyle name="40% - Акцент5 8 3 4 2" xfId="12921"/>
    <cellStyle name="40% - Акцент5 8 3 5" xfId="12922"/>
    <cellStyle name="40% - Акцент5 8 4" xfId="12923"/>
    <cellStyle name="40% - Акцент5 8 4 2" xfId="12924"/>
    <cellStyle name="40% - Акцент5 8 4 2 2" xfId="12925"/>
    <cellStyle name="40% - Акцент5 8 4 2 2 2" xfId="12926"/>
    <cellStyle name="40% - Акцент5 8 4 2 3" xfId="12927"/>
    <cellStyle name="40% - Акцент5 8 4 3" xfId="12928"/>
    <cellStyle name="40% - Акцент5 8 4 3 2" xfId="12929"/>
    <cellStyle name="40% - Акцент5 8 4 4" xfId="12930"/>
    <cellStyle name="40% - Акцент5 8 5" xfId="12931"/>
    <cellStyle name="40% - Акцент5 8 5 2" xfId="12932"/>
    <cellStyle name="40% - Акцент5 8 5 2 2" xfId="12933"/>
    <cellStyle name="40% - Акцент5 8 5 3" xfId="12934"/>
    <cellStyle name="40% - Акцент5 8 6" xfId="12935"/>
    <cellStyle name="40% - Акцент5 8 6 2" xfId="12936"/>
    <cellStyle name="40% - Акцент5 8 7" xfId="12937"/>
    <cellStyle name="40% - Акцент5 80" xfId="12938"/>
    <cellStyle name="40% - Акцент5 80 2" xfId="12939"/>
    <cellStyle name="40% - Акцент5 80 2 2" xfId="12940"/>
    <cellStyle name="40% - Акцент5 80 3" xfId="12941"/>
    <cellStyle name="40% - Акцент5 81" xfId="12942"/>
    <cellStyle name="40% - Акцент5 81 2" xfId="12943"/>
    <cellStyle name="40% - Акцент5 81 2 2" xfId="12944"/>
    <cellStyle name="40% - Акцент5 81 3" xfId="12945"/>
    <cellStyle name="40% - Акцент5 82" xfId="12946"/>
    <cellStyle name="40% - Акцент5 82 2" xfId="12947"/>
    <cellStyle name="40% - Акцент5 82 2 2" xfId="12948"/>
    <cellStyle name="40% - Акцент5 82 3" xfId="12949"/>
    <cellStyle name="40% - Акцент5 83" xfId="12950"/>
    <cellStyle name="40% - Акцент5 83 2" xfId="12951"/>
    <cellStyle name="40% - Акцент5 83 2 2" xfId="12952"/>
    <cellStyle name="40% - Акцент5 83 3" xfId="12953"/>
    <cellStyle name="40% - Акцент5 84" xfId="12954"/>
    <cellStyle name="40% - Акцент5 84 2" xfId="12955"/>
    <cellStyle name="40% - Акцент5 84 2 2" xfId="12956"/>
    <cellStyle name="40% - Акцент5 84 3" xfId="12957"/>
    <cellStyle name="40% - Акцент5 85" xfId="12958"/>
    <cellStyle name="40% - Акцент5 85 2" xfId="12959"/>
    <cellStyle name="40% - Акцент5 85 2 2" xfId="12960"/>
    <cellStyle name="40% - Акцент5 85 3" xfId="12961"/>
    <cellStyle name="40% - Акцент5 86" xfId="12962"/>
    <cellStyle name="40% - Акцент5 86 2" xfId="12963"/>
    <cellStyle name="40% - Акцент5 86 2 2" xfId="12964"/>
    <cellStyle name="40% - Акцент5 86 3" xfId="12965"/>
    <cellStyle name="40% - Акцент5 87" xfId="12966"/>
    <cellStyle name="40% - Акцент5 87 2" xfId="12967"/>
    <cellStyle name="40% - Акцент5 87 2 2" xfId="12968"/>
    <cellStyle name="40% - Акцент5 87 3" xfId="12969"/>
    <cellStyle name="40% - Акцент5 88" xfId="12970"/>
    <cellStyle name="40% - Акцент5 88 2" xfId="12971"/>
    <cellStyle name="40% - Акцент5 88 2 2" xfId="12972"/>
    <cellStyle name="40% - Акцент5 88 3" xfId="12973"/>
    <cellStyle name="40% - Акцент5 89" xfId="12974"/>
    <cellStyle name="40% - Акцент5 89 2" xfId="12975"/>
    <cellStyle name="40% - Акцент5 89 2 2" xfId="12976"/>
    <cellStyle name="40% - Акцент5 89 3" xfId="12977"/>
    <cellStyle name="40% - Акцент5 9" xfId="12978"/>
    <cellStyle name="40% - Акцент5 9 2" xfId="12979"/>
    <cellStyle name="40% - Акцент5 9 2 2" xfId="12980"/>
    <cellStyle name="40% - Акцент5 9 2 2 2" xfId="12981"/>
    <cellStyle name="40% - Акцент5 9 2 2 2 2" xfId="12982"/>
    <cellStyle name="40% - Акцент5 9 2 2 2 2 2" xfId="12983"/>
    <cellStyle name="40% - Акцент5 9 2 2 2 3" xfId="12984"/>
    <cellStyle name="40% - Акцент5 9 2 2 3" xfId="12985"/>
    <cellStyle name="40% - Акцент5 9 2 2 3 2" xfId="12986"/>
    <cellStyle name="40% - Акцент5 9 2 2 4" xfId="12987"/>
    <cellStyle name="40% - Акцент5 9 2 3" xfId="12988"/>
    <cellStyle name="40% - Акцент5 9 2 3 2" xfId="12989"/>
    <cellStyle name="40% - Акцент5 9 2 3 2 2" xfId="12990"/>
    <cellStyle name="40% - Акцент5 9 2 3 3" xfId="12991"/>
    <cellStyle name="40% - Акцент5 9 2 4" xfId="12992"/>
    <cellStyle name="40% - Акцент5 9 2 4 2" xfId="12993"/>
    <cellStyle name="40% - Акцент5 9 2 5" xfId="12994"/>
    <cellStyle name="40% - Акцент5 9 3" xfId="12995"/>
    <cellStyle name="40% - Акцент5 9 3 2" xfId="12996"/>
    <cellStyle name="40% - Акцент5 9 3 2 2" xfId="12997"/>
    <cellStyle name="40% - Акцент5 9 3 2 2 2" xfId="12998"/>
    <cellStyle name="40% - Акцент5 9 3 2 3" xfId="12999"/>
    <cellStyle name="40% - Акцент5 9 3 3" xfId="13000"/>
    <cellStyle name="40% - Акцент5 9 3 3 2" xfId="13001"/>
    <cellStyle name="40% - Акцент5 9 3 4" xfId="13002"/>
    <cellStyle name="40% - Акцент5 9 4" xfId="13003"/>
    <cellStyle name="40% - Акцент5 9 4 2" xfId="13004"/>
    <cellStyle name="40% - Акцент5 9 4 2 2" xfId="13005"/>
    <cellStyle name="40% - Акцент5 9 4 3" xfId="13006"/>
    <cellStyle name="40% - Акцент5 9 5" xfId="13007"/>
    <cellStyle name="40% - Акцент5 9 5 2" xfId="13008"/>
    <cellStyle name="40% - Акцент5 9 6" xfId="13009"/>
    <cellStyle name="40% - Акцент5 90" xfId="13010"/>
    <cellStyle name="40% - Акцент5 90 2" xfId="13011"/>
    <cellStyle name="40% - Акцент5 90 2 2" xfId="13012"/>
    <cellStyle name="40% - Акцент5 90 3" xfId="13013"/>
    <cellStyle name="40% - Акцент5 91" xfId="13014"/>
    <cellStyle name="40% - Акцент5 91 2" xfId="13015"/>
    <cellStyle name="40% - Акцент5 91 2 2" xfId="13016"/>
    <cellStyle name="40% - Акцент5 91 3" xfId="13017"/>
    <cellStyle name="40% - Акцент5 92" xfId="13018"/>
    <cellStyle name="40% - Акцент5 92 2" xfId="13019"/>
    <cellStyle name="40% - Акцент5 92 2 2" xfId="13020"/>
    <cellStyle name="40% - Акцент5 92 3" xfId="13021"/>
    <cellStyle name="40% - Акцент5 93" xfId="13022"/>
    <cellStyle name="40% - Акцент5 93 2" xfId="13023"/>
    <cellStyle name="40% - Акцент5 93 2 2" xfId="13024"/>
    <cellStyle name="40% - Акцент5 93 3" xfId="13025"/>
    <cellStyle name="40% - Акцент5 94" xfId="13026"/>
    <cellStyle name="40% - Акцент5 94 2" xfId="13027"/>
    <cellStyle name="40% - Акцент5 94 2 2" xfId="13028"/>
    <cellStyle name="40% - Акцент5 94 3" xfId="13029"/>
    <cellStyle name="40% - Акцент5 95" xfId="13030"/>
    <cellStyle name="40% - Акцент5 95 2" xfId="13031"/>
    <cellStyle name="40% - Акцент5 95 2 2" xfId="13032"/>
    <cellStyle name="40% - Акцент5 95 3" xfId="13033"/>
    <cellStyle name="40% - Акцент5 96" xfId="13034"/>
    <cellStyle name="40% - Акцент5 96 2" xfId="13035"/>
    <cellStyle name="40% - Акцент5 96 2 2" xfId="13036"/>
    <cellStyle name="40% - Акцент5 96 3" xfId="13037"/>
    <cellStyle name="40% - Акцент5 97" xfId="13038"/>
    <cellStyle name="40% - Акцент5 97 2" xfId="13039"/>
    <cellStyle name="40% - Акцент5 97 2 2" xfId="13040"/>
    <cellStyle name="40% - Акцент5 97 3" xfId="13041"/>
    <cellStyle name="40% - Акцент5 98" xfId="13042"/>
    <cellStyle name="40% - Акцент5 98 2" xfId="13043"/>
    <cellStyle name="40% - Акцент5 98 2 2" xfId="13044"/>
    <cellStyle name="40% - Акцент5 98 3" xfId="13045"/>
    <cellStyle name="40% - Акцент5 99" xfId="13046"/>
    <cellStyle name="40% - Акцент5 99 2" xfId="13047"/>
    <cellStyle name="40% - Акцент5 99 2 2" xfId="13048"/>
    <cellStyle name="40% - Акцент5 99 3" xfId="13049"/>
    <cellStyle name="40% - Акцент6 10" xfId="13050"/>
    <cellStyle name="40% - Акцент6 10 2" xfId="13051"/>
    <cellStyle name="40% - Акцент6 10 2 2" xfId="13052"/>
    <cellStyle name="40% - Акцент6 10 2 2 2" xfId="13053"/>
    <cellStyle name="40% - Акцент6 10 2 2 2 2" xfId="13054"/>
    <cellStyle name="40% - Акцент6 10 2 2 2 2 2" xfId="13055"/>
    <cellStyle name="40% - Акцент6 10 2 2 2 3" xfId="13056"/>
    <cellStyle name="40% - Акцент6 10 2 2 3" xfId="13057"/>
    <cellStyle name="40% - Акцент6 10 2 2 3 2" xfId="13058"/>
    <cellStyle name="40% - Акцент6 10 2 2 4" xfId="13059"/>
    <cellStyle name="40% - Акцент6 10 2 3" xfId="13060"/>
    <cellStyle name="40% - Акцент6 10 2 3 2" xfId="13061"/>
    <cellStyle name="40% - Акцент6 10 2 3 2 2" xfId="13062"/>
    <cellStyle name="40% - Акцент6 10 2 3 3" xfId="13063"/>
    <cellStyle name="40% - Акцент6 10 2 4" xfId="13064"/>
    <cellStyle name="40% - Акцент6 10 2 4 2" xfId="13065"/>
    <cellStyle name="40% - Акцент6 10 2 5" xfId="13066"/>
    <cellStyle name="40% - Акцент6 10 3" xfId="13067"/>
    <cellStyle name="40% - Акцент6 10 3 2" xfId="13068"/>
    <cellStyle name="40% - Акцент6 10 3 2 2" xfId="13069"/>
    <cellStyle name="40% - Акцент6 10 3 2 2 2" xfId="13070"/>
    <cellStyle name="40% - Акцент6 10 3 2 3" xfId="13071"/>
    <cellStyle name="40% - Акцент6 10 3 3" xfId="13072"/>
    <cellStyle name="40% - Акцент6 10 3 3 2" xfId="13073"/>
    <cellStyle name="40% - Акцент6 10 3 4" xfId="13074"/>
    <cellStyle name="40% - Акцент6 10 4" xfId="13075"/>
    <cellStyle name="40% - Акцент6 10 4 2" xfId="13076"/>
    <cellStyle name="40% - Акцент6 10 4 2 2" xfId="13077"/>
    <cellStyle name="40% - Акцент6 10 4 3" xfId="13078"/>
    <cellStyle name="40% - Акцент6 10 5" xfId="13079"/>
    <cellStyle name="40% - Акцент6 10 5 2" xfId="13080"/>
    <cellStyle name="40% - Акцент6 10 6" xfId="13081"/>
    <cellStyle name="40% - Акцент6 100" xfId="13082"/>
    <cellStyle name="40% - Акцент6 100 2" xfId="13083"/>
    <cellStyle name="40% - Акцент6 100 2 2" xfId="13084"/>
    <cellStyle name="40% - Акцент6 100 3" xfId="13085"/>
    <cellStyle name="40% - Акцент6 101" xfId="13086"/>
    <cellStyle name="40% - Акцент6 101 2" xfId="13087"/>
    <cellStyle name="40% - Акцент6 102" xfId="13088"/>
    <cellStyle name="40% - Акцент6 102 2" xfId="13089"/>
    <cellStyle name="40% - Акцент6 103" xfId="13090"/>
    <cellStyle name="40% - Акцент6 103 2" xfId="13091"/>
    <cellStyle name="40% - Акцент6 104" xfId="13092"/>
    <cellStyle name="40% - Акцент6 104 2" xfId="13093"/>
    <cellStyle name="40% - Акцент6 105" xfId="13094"/>
    <cellStyle name="40% - Акцент6 105 2" xfId="13095"/>
    <cellStyle name="40% - Акцент6 106" xfId="13096"/>
    <cellStyle name="40% - Акцент6 106 2" xfId="13097"/>
    <cellStyle name="40% - Акцент6 107" xfId="13098"/>
    <cellStyle name="40% - Акцент6 107 2" xfId="13099"/>
    <cellStyle name="40% - Акцент6 108" xfId="13100"/>
    <cellStyle name="40% - Акцент6 108 2" xfId="13101"/>
    <cellStyle name="40% - Акцент6 109" xfId="13102"/>
    <cellStyle name="40% - Акцент6 109 2" xfId="13103"/>
    <cellStyle name="40% - Акцент6 11" xfId="13104"/>
    <cellStyle name="40% - Акцент6 11 2" xfId="13105"/>
    <cellStyle name="40% - Акцент6 11 2 2" xfId="13106"/>
    <cellStyle name="40% - Акцент6 11 2 2 2" xfId="13107"/>
    <cellStyle name="40% - Акцент6 11 2 2 2 2" xfId="13108"/>
    <cellStyle name="40% - Акцент6 11 2 2 2 2 2" xfId="13109"/>
    <cellStyle name="40% - Акцент6 11 2 2 2 3" xfId="13110"/>
    <cellStyle name="40% - Акцент6 11 2 2 3" xfId="13111"/>
    <cellStyle name="40% - Акцент6 11 2 2 3 2" xfId="13112"/>
    <cellStyle name="40% - Акцент6 11 2 2 4" xfId="13113"/>
    <cellStyle name="40% - Акцент6 11 2 3" xfId="13114"/>
    <cellStyle name="40% - Акцент6 11 2 3 2" xfId="13115"/>
    <cellStyle name="40% - Акцент6 11 2 3 2 2" xfId="13116"/>
    <cellStyle name="40% - Акцент6 11 2 3 3" xfId="13117"/>
    <cellStyle name="40% - Акцент6 11 2 4" xfId="13118"/>
    <cellStyle name="40% - Акцент6 11 2 4 2" xfId="13119"/>
    <cellStyle name="40% - Акцент6 11 2 5" xfId="13120"/>
    <cellStyle name="40% - Акцент6 11 3" xfId="13121"/>
    <cellStyle name="40% - Акцент6 11 3 2" xfId="13122"/>
    <cellStyle name="40% - Акцент6 11 3 2 2" xfId="13123"/>
    <cellStyle name="40% - Акцент6 11 3 2 2 2" xfId="13124"/>
    <cellStyle name="40% - Акцент6 11 3 2 3" xfId="13125"/>
    <cellStyle name="40% - Акцент6 11 3 3" xfId="13126"/>
    <cellStyle name="40% - Акцент6 11 3 3 2" xfId="13127"/>
    <cellStyle name="40% - Акцент6 11 3 4" xfId="13128"/>
    <cellStyle name="40% - Акцент6 11 4" xfId="13129"/>
    <cellStyle name="40% - Акцент6 11 4 2" xfId="13130"/>
    <cellStyle name="40% - Акцент6 11 4 2 2" xfId="13131"/>
    <cellStyle name="40% - Акцент6 11 4 3" xfId="13132"/>
    <cellStyle name="40% - Акцент6 11 5" xfId="13133"/>
    <cellStyle name="40% - Акцент6 11 5 2" xfId="13134"/>
    <cellStyle name="40% - Акцент6 11 6" xfId="13135"/>
    <cellStyle name="40% - Акцент6 110" xfId="13136"/>
    <cellStyle name="40% - Акцент6 110 2" xfId="13137"/>
    <cellStyle name="40% - Акцент6 111" xfId="13138"/>
    <cellStyle name="40% - Акцент6 111 2" xfId="13139"/>
    <cellStyle name="40% - Акцент6 112" xfId="13140"/>
    <cellStyle name="40% - Акцент6 113" xfId="13141"/>
    <cellStyle name="40% - Акцент6 114" xfId="13142"/>
    <cellStyle name="40% - Акцент6 115" xfId="13143"/>
    <cellStyle name="40% - Акцент6 116" xfId="13144"/>
    <cellStyle name="40% - Акцент6 117" xfId="13145"/>
    <cellStyle name="40% - Акцент6 118" xfId="13146"/>
    <cellStyle name="40% - Акцент6 119" xfId="13147"/>
    <cellStyle name="40% - Акцент6 12" xfId="13148"/>
    <cellStyle name="40% - Акцент6 12 2" xfId="13149"/>
    <cellStyle name="40% - Акцент6 12 2 2" xfId="13150"/>
    <cellStyle name="40% - Акцент6 12 2 2 2" xfId="13151"/>
    <cellStyle name="40% - Акцент6 12 2 2 2 2" xfId="13152"/>
    <cellStyle name="40% - Акцент6 12 2 2 2 2 2" xfId="13153"/>
    <cellStyle name="40% - Акцент6 12 2 2 2 3" xfId="13154"/>
    <cellStyle name="40% - Акцент6 12 2 2 3" xfId="13155"/>
    <cellStyle name="40% - Акцент6 12 2 2 3 2" xfId="13156"/>
    <cellStyle name="40% - Акцент6 12 2 2 4" xfId="13157"/>
    <cellStyle name="40% - Акцент6 12 2 3" xfId="13158"/>
    <cellStyle name="40% - Акцент6 12 2 3 2" xfId="13159"/>
    <cellStyle name="40% - Акцент6 12 2 3 2 2" xfId="13160"/>
    <cellStyle name="40% - Акцент6 12 2 3 3" xfId="13161"/>
    <cellStyle name="40% - Акцент6 12 2 4" xfId="13162"/>
    <cellStyle name="40% - Акцент6 12 2 4 2" xfId="13163"/>
    <cellStyle name="40% - Акцент6 12 2 5" xfId="13164"/>
    <cellStyle name="40% - Акцент6 12 3" xfId="13165"/>
    <cellStyle name="40% - Акцент6 12 3 2" xfId="13166"/>
    <cellStyle name="40% - Акцент6 12 3 2 2" xfId="13167"/>
    <cellStyle name="40% - Акцент6 12 3 2 2 2" xfId="13168"/>
    <cellStyle name="40% - Акцент6 12 3 2 3" xfId="13169"/>
    <cellStyle name="40% - Акцент6 12 3 3" xfId="13170"/>
    <cellStyle name="40% - Акцент6 12 3 3 2" xfId="13171"/>
    <cellStyle name="40% - Акцент6 12 3 4" xfId="13172"/>
    <cellStyle name="40% - Акцент6 12 4" xfId="13173"/>
    <cellStyle name="40% - Акцент6 12 4 2" xfId="13174"/>
    <cellStyle name="40% - Акцент6 12 4 2 2" xfId="13175"/>
    <cellStyle name="40% - Акцент6 12 4 3" xfId="13176"/>
    <cellStyle name="40% - Акцент6 12 5" xfId="13177"/>
    <cellStyle name="40% - Акцент6 12 5 2" xfId="13178"/>
    <cellStyle name="40% - Акцент6 12 6" xfId="13179"/>
    <cellStyle name="40% - Акцент6 120" xfId="13180"/>
    <cellStyle name="40% - Акцент6 121" xfId="13181"/>
    <cellStyle name="40% - Акцент6 122" xfId="13182"/>
    <cellStyle name="40% - Акцент6 123" xfId="13183"/>
    <cellStyle name="40% - Акцент6 124" xfId="13184"/>
    <cellStyle name="40% - Акцент6 125" xfId="13185"/>
    <cellStyle name="40% - Акцент6 126" xfId="13186"/>
    <cellStyle name="40% - Акцент6 127" xfId="13187"/>
    <cellStyle name="40% - Акцент6 128" xfId="13188"/>
    <cellStyle name="40% - Акцент6 129" xfId="13189"/>
    <cellStyle name="40% - Акцент6 13" xfId="13190"/>
    <cellStyle name="40% - Акцент6 13 2" xfId="13191"/>
    <cellStyle name="40% - Акцент6 13 2 2" xfId="13192"/>
    <cellStyle name="40% - Акцент6 13 2 2 2" xfId="13193"/>
    <cellStyle name="40% - Акцент6 13 2 2 2 2" xfId="13194"/>
    <cellStyle name="40% - Акцент6 13 2 2 3" xfId="13195"/>
    <cellStyle name="40% - Акцент6 13 2 3" xfId="13196"/>
    <cellStyle name="40% - Акцент6 13 2 3 2" xfId="13197"/>
    <cellStyle name="40% - Акцент6 13 2 4" xfId="13198"/>
    <cellStyle name="40% - Акцент6 13 3" xfId="13199"/>
    <cellStyle name="40% - Акцент6 13 3 2" xfId="13200"/>
    <cellStyle name="40% - Акцент6 13 3 2 2" xfId="13201"/>
    <cellStyle name="40% - Акцент6 13 3 3" xfId="13202"/>
    <cellStyle name="40% - Акцент6 13 4" xfId="13203"/>
    <cellStyle name="40% - Акцент6 13 4 2" xfId="13204"/>
    <cellStyle name="40% - Акцент6 13 5" xfId="13205"/>
    <cellStyle name="40% - Акцент6 130" xfId="13206"/>
    <cellStyle name="40% - Акцент6 131" xfId="13207"/>
    <cellStyle name="40% - Акцент6 132" xfId="13208"/>
    <cellStyle name="40% - Акцент6 133" xfId="13209"/>
    <cellStyle name="40% - Акцент6 134" xfId="13210"/>
    <cellStyle name="40% - Акцент6 135" xfId="13211"/>
    <cellStyle name="40% - Акцент6 136" xfId="13212"/>
    <cellStyle name="40% - Акцент6 137" xfId="13213"/>
    <cellStyle name="40% - Акцент6 138" xfId="13214"/>
    <cellStyle name="40% - Акцент6 139" xfId="13215"/>
    <cellStyle name="40% - Акцент6 14" xfId="13216"/>
    <cellStyle name="40% - Акцент6 14 2" xfId="13217"/>
    <cellStyle name="40% - Акцент6 14 2 2" xfId="13218"/>
    <cellStyle name="40% - Акцент6 14 2 2 2" xfId="13219"/>
    <cellStyle name="40% - Акцент6 14 2 2 2 2" xfId="13220"/>
    <cellStyle name="40% - Акцент6 14 2 2 3" xfId="13221"/>
    <cellStyle name="40% - Акцент6 14 2 3" xfId="13222"/>
    <cellStyle name="40% - Акцент6 14 2 3 2" xfId="13223"/>
    <cellStyle name="40% - Акцент6 14 2 4" xfId="13224"/>
    <cellStyle name="40% - Акцент6 14 3" xfId="13225"/>
    <cellStyle name="40% - Акцент6 14 3 2" xfId="13226"/>
    <cellStyle name="40% - Акцент6 14 3 2 2" xfId="13227"/>
    <cellStyle name="40% - Акцент6 14 3 3" xfId="13228"/>
    <cellStyle name="40% - Акцент6 14 4" xfId="13229"/>
    <cellStyle name="40% - Акцент6 14 4 2" xfId="13230"/>
    <cellStyle name="40% - Акцент6 14 5" xfId="13231"/>
    <cellStyle name="40% - Акцент6 140" xfId="13232"/>
    <cellStyle name="40% - Акцент6 141" xfId="13233"/>
    <cellStyle name="40% - Акцент6 142" xfId="13234"/>
    <cellStyle name="40% - Акцент6 143" xfId="13235"/>
    <cellStyle name="40% - Акцент6 144" xfId="13236"/>
    <cellStyle name="40% - Акцент6 145" xfId="13237"/>
    <cellStyle name="40% - Акцент6 146" xfId="13238"/>
    <cellStyle name="40% - Акцент6 15" xfId="13239"/>
    <cellStyle name="40% - Акцент6 15 2" xfId="13240"/>
    <cellStyle name="40% - Акцент6 15 2 2" xfId="13241"/>
    <cellStyle name="40% - Акцент6 15 2 2 2" xfId="13242"/>
    <cellStyle name="40% - Акцент6 15 2 2 2 2" xfId="13243"/>
    <cellStyle name="40% - Акцент6 15 2 2 3" xfId="13244"/>
    <cellStyle name="40% - Акцент6 15 2 3" xfId="13245"/>
    <cellStyle name="40% - Акцент6 15 2 3 2" xfId="13246"/>
    <cellStyle name="40% - Акцент6 15 2 4" xfId="13247"/>
    <cellStyle name="40% - Акцент6 15 3" xfId="13248"/>
    <cellStyle name="40% - Акцент6 15 3 2" xfId="13249"/>
    <cellStyle name="40% - Акцент6 15 3 2 2" xfId="13250"/>
    <cellStyle name="40% - Акцент6 15 3 3" xfId="13251"/>
    <cellStyle name="40% - Акцент6 15 4" xfId="13252"/>
    <cellStyle name="40% - Акцент6 15 4 2" xfId="13253"/>
    <cellStyle name="40% - Акцент6 15 5" xfId="13254"/>
    <cellStyle name="40% - Акцент6 16" xfId="13255"/>
    <cellStyle name="40% - Акцент6 16 2" xfId="13256"/>
    <cellStyle name="40% - Акцент6 16 2 2" xfId="13257"/>
    <cellStyle name="40% - Акцент6 16 2 2 2" xfId="13258"/>
    <cellStyle name="40% - Акцент6 16 2 2 2 2" xfId="13259"/>
    <cellStyle name="40% - Акцент6 16 2 2 3" xfId="13260"/>
    <cellStyle name="40% - Акцент6 16 2 3" xfId="13261"/>
    <cellStyle name="40% - Акцент6 16 2 3 2" xfId="13262"/>
    <cellStyle name="40% - Акцент6 16 2 4" xfId="13263"/>
    <cellStyle name="40% - Акцент6 16 3" xfId="13264"/>
    <cellStyle name="40% - Акцент6 16 3 2" xfId="13265"/>
    <cellStyle name="40% - Акцент6 16 3 2 2" xfId="13266"/>
    <cellStyle name="40% - Акцент6 16 3 3" xfId="13267"/>
    <cellStyle name="40% - Акцент6 16 4" xfId="13268"/>
    <cellStyle name="40% - Акцент6 16 4 2" xfId="13269"/>
    <cellStyle name="40% - Акцент6 16 5" xfId="13270"/>
    <cellStyle name="40% - Акцент6 17" xfId="13271"/>
    <cellStyle name="40% - Акцент6 17 2" xfId="13272"/>
    <cellStyle name="40% - Акцент6 17 2 2" xfId="13273"/>
    <cellStyle name="40% - Акцент6 17 2 2 2" xfId="13274"/>
    <cellStyle name="40% - Акцент6 17 2 2 2 2" xfId="13275"/>
    <cellStyle name="40% - Акцент6 17 2 2 3" xfId="13276"/>
    <cellStyle name="40% - Акцент6 17 2 3" xfId="13277"/>
    <cellStyle name="40% - Акцент6 17 2 3 2" xfId="13278"/>
    <cellStyle name="40% - Акцент6 17 2 4" xfId="13279"/>
    <cellStyle name="40% - Акцент6 17 3" xfId="13280"/>
    <cellStyle name="40% - Акцент6 17 3 2" xfId="13281"/>
    <cellStyle name="40% - Акцент6 17 3 2 2" xfId="13282"/>
    <cellStyle name="40% - Акцент6 17 3 3" xfId="13283"/>
    <cellStyle name="40% - Акцент6 17 4" xfId="13284"/>
    <cellStyle name="40% - Акцент6 17 4 2" xfId="13285"/>
    <cellStyle name="40% - Акцент6 17 5" xfId="13286"/>
    <cellStyle name="40% - Акцент6 18" xfId="13287"/>
    <cellStyle name="40% - Акцент6 18 2" xfId="13288"/>
    <cellStyle name="40% - Акцент6 18 2 2" xfId="13289"/>
    <cellStyle name="40% - Акцент6 18 2 2 2" xfId="13290"/>
    <cellStyle name="40% - Акцент6 18 2 2 2 2" xfId="13291"/>
    <cellStyle name="40% - Акцент6 18 2 2 3" xfId="13292"/>
    <cellStyle name="40% - Акцент6 18 2 3" xfId="13293"/>
    <cellStyle name="40% - Акцент6 18 2 3 2" xfId="13294"/>
    <cellStyle name="40% - Акцент6 18 2 4" xfId="13295"/>
    <cellStyle name="40% - Акцент6 18 3" xfId="13296"/>
    <cellStyle name="40% - Акцент6 18 3 2" xfId="13297"/>
    <cellStyle name="40% - Акцент6 18 3 2 2" xfId="13298"/>
    <cellStyle name="40% - Акцент6 18 3 3" xfId="13299"/>
    <cellStyle name="40% - Акцент6 18 4" xfId="13300"/>
    <cellStyle name="40% - Акцент6 18 4 2" xfId="13301"/>
    <cellStyle name="40% - Акцент6 18 5" xfId="13302"/>
    <cellStyle name="40% - Акцент6 19" xfId="13303"/>
    <cellStyle name="40% - Акцент6 19 2" xfId="13304"/>
    <cellStyle name="40% - Акцент6 19 2 2" xfId="13305"/>
    <cellStyle name="40% - Акцент6 19 2 2 2" xfId="13306"/>
    <cellStyle name="40% - Акцент6 19 2 3" xfId="13307"/>
    <cellStyle name="40% - Акцент6 19 3" xfId="13308"/>
    <cellStyle name="40% - Акцент6 19 3 2" xfId="13309"/>
    <cellStyle name="40% - Акцент6 19 4" xfId="13310"/>
    <cellStyle name="40% - Акцент6 2" xfId="13311"/>
    <cellStyle name="40% — акцент6 2" xfId="13312"/>
    <cellStyle name="40% - Акцент6 2 2" xfId="13313"/>
    <cellStyle name="40% - Акцент6 2 2 2" xfId="13314"/>
    <cellStyle name="40% - Акцент6 2 2 2 2" xfId="13315"/>
    <cellStyle name="40% - Акцент6 2 2 2 2 2" xfId="13316"/>
    <cellStyle name="40% - Акцент6 2 2 2 2 2 2" xfId="13317"/>
    <cellStyle name="40% - Акцент6 2 2 2 2 2 2 2" xfId="13318"/>
    <cellStyle name="40% - Акцент6 2 2 2 2 2 3" xfId="13319"/>
    <cellStyle name="40% - Акцент6 2 2 2 2 3" xfId="13320"/>
    <cellStyle name="40% - Акцент6 2 2 2 2 3 2" xfId="13321"/>
    <cellStyle name="40% - Акцент6 2 2 2 2 4" xfId="13322"/>
    <cellStyle name="40% - Акцент6 2 2 2 3" xfId="13323"/>
    <cellStyle name="40% - Акцент6 2 2 2 3 2" xfId="13324"/>
    <cellStyle name="40% - Акцент6 2 2 2 3 2 2" xfId="13325"/>
    <cellStyle name="40% - Акцент6 2 2 2 3 3" xfId="13326"/>
    <cellStyle name="40% - Акцент6 2 2 2 4" xfId="13327"/>
    <cellStyle name="40% - Акцент6 2 2 2 4 2" xfId="13328"/>
    <cellStyle name="40% - Акцент6 2 2 2 5" xfId="13329"/>
    <cellStyle name="40% - Акцент6 2 2 3" xfId="13330"/>
    <cellStyle name="40% - Акцент6 2 2 3 2" xfId="13331"/>
    <cellStyle name="40% - Акцент6 2 2 3 2 2" xfId="13332"/>
    <cellStyle name="40% - Акцент6 2 2 3 2 2 2" xfId="13333"/>
    <cellStyle name="40% - Акцент6 2 2 3 2 3" xfId="13334"/>
    <cellStyle name="40% - Акцент6 2 2 3 3" xfId="13335"/>
    <cellStyle name="40% - Акцент6 2 2 3 3 2" xfId="13336"/>
    <cellStyle name="40% - Акцент6 2 2 3 4" xfId="13337"/>
    <cellStyle name="40% - Акцент6 2 2 4" xfId="13338"/>
    <cellStyle name="40% - Акцент6 2 2 4 2" xfId="13339"/>
    <cellStyle name="40% - Акцент6 2 2 4 2 2" xfId="13340"/>
    <cellStyle name="40% - Акцент6 2 2 4 3" xfId="13341"/>
    <cellStyle name="40% - Акцент6 2 2 5" xfId="13342"/>
    <cellStyle name="40% - Акцент6 2 2 5 2" xfId="13343"/>
    <cellStyle name="40% - Акцент6 2 2 6" xfId="13344"/>
    <cellStyle name="40% - Акцент6 2 3" xfId="13345"/>
    <cellStyle name="40% - Акцент6 2 4" xfId="13346"/>
    <cellStyle name="40% - Акцент6 2 4 2" xfId="13347"/>
    <cellStyle name="40% - Акцент6 2 4 2 2" xfId="13348"/>
    <cellStyle name="40% - Акцент6 2 4 2 2 2" xfId="13349"/>
    <cellStyle name="40% - Акцент6 2 4 2 2 2 2" xfId="13350"/>
    <cellStyle name="40% - Акцент6 2 4 2 2 3" xfId="13351"/>
    <cellStyle name="40% - Акцент6 2 4 2 3" xfId="13352"/>
    <cellStyle name="40% - Акцент6 2 4 2 3 2" xfId="13353"/>
    <cellStyle name="40% - Акцент6 2 4 2 4" xfId="13354"/>
    <cellStyle name="40% - Акцент6 2 4 3" xfId="13355"/>
    <cellStyle name="40% - Акцент6 2 4 3 2" xfId="13356"/>
    <cellStyle name="40% - Акцент6 2 4 3 2 2" xfId="13357"/>
    <cellStyle name="40% - Акцент6 2 4 3 3" xfId="13358"/>
    <cellStyle name="40% - Акцент6 2 4 4" xfId="13359"/>
    <cellStyle name="40% - Акцент6 2 4 4 2" xfId="13360"/>
    <cellStyle name="40% - Акцент6 2 4 5" xfId="13361"/>
    <cellStyle name="40% - Акцент6 2 5" xfId="13362"/>
    <cellStyle name="40% - Акцент6 2 6" xfId="13363"/>
    <cellStyle name="40% - Акцент6 2 7" xfId="13364"/>
    <cellStyle name="40% - Акцент6 2 8" xfId="13365"/>
    <cellStyle name="40% - Акцент6 20" xfId="13366"/>
    <cellStyle name="40% - Акцент6 20 2" xfId="13367"/>
    <cellStyle name="40% - Акцент6 20 2 2" xfId="13368"/>
    <cellStyle name="40% - Акцент6 20 2 2 2" xfId="13369"/>
    <cellStyle name="40% - Акцент6 20 2 3" xfId="13370"/>
    <cellStyle name="40% - Акцент6 20 3" xfId="13371"/>
    <cellStyle name="40% - Акцент6 20 3 2" xfId="13372"/>
    <cellStyle name="40% - Акцент6 20 4" xfId="13373"/>
    <cellStyle name="40% - Акцент6 21" xfId="13374"/>
    <cellStyle name="40% - Акцент6 21 2" xfId="13375"/>
    <cellStyle name="40% - Акцент6 21 2 2" xfId="13376"/>
    <cellStyle name="40% - Акцент6 21 2 2 2" xfId="13377"/>
    <cellStyle name="40% - Акцент6 21 2 3" xfId="13378"/>
    <cellStyle name="40% - Акцент6 21 3" xfId="13379"/>
    <cellStyle name="40% - Акцент6 21 3 2" xfId="13380"/>
    <cellStyle name="40% - Акцент6 21 4" xfId="13381"/>
    <cellStyle name="40% - Акцент6 22" xfId="13382"/>
    <cellStyle name="40% - Акцент6 22 2" xfId="13383"/>
    <cellStyle name="40% - Акцент6 22 2 2" xfId="13384"/>
    <cellStyle name="40% - Акцент6 22 2 2 2" xfId="13385"/>
    <cellStyle name="40% - Акцент6 22 2 3" xfId="13386"/>
    <cellStyle name="40% - Акцент6 22 3" xfId="13387"/>
    <cellStyle name="40% - Акцент6 22 3 2" xfId="13388"/>
    <cellStyle name="40% - Акцент6 22 4" xfId="13389"/>
    <cellStyle name="40% - Акцент6 23" xfId="13390"/>
    <cellStyle name="40% - Акцент6 23 2" xfId="13391"/>
    <cellStyle name="40% - Акцент6 23 2 2" xfId="13392"/>
    <cellStyle name="40% - Акцент6 23 2 2 2" xfId="13393"/>
    <cellStyle name="40% - Акцент6 23 2 3" xfId="13394"/>
    <cellStyle name="40% - Акцент6 23 3" xfId="13395"/>
    <cellStyle name="40% - Акцент6 23 3 2" xfId="13396"/>
    <cellStyle name="40% - Акцент6 23 4" xfId="13397"/>
    <cellStyle name="40% - Акцент6 24" xfId="13398"/>
    <cellStyle name="40% - Акцент6 24 2" xfId="13399"/>
    <cellStyle name="40% - Акцент6 24 2 2" xfId="13400"/>
    <cellStyle name="40% - Акцент6 24 2 2 2" xfId="13401"/>
    <cellStyle name="40% - Акцент6 24 2 3" xfId="13402"/>
    <cellStyle name="40% - Акцент6 24 3" xfId="13403"/>
    <cellStyle name="40% - Акцент6 24 3 2" xfId="13404"/>
    <cellStyle name="40% - Акцент6 24 4" xfId="13405"/>
    <cellStyle name="40% - Акцент6 25" xfId="13406"/>
    <cellStyle name="40% - Акцент6 25 2" xfId="13407"/>
    <cellStyle name="40% - Акцент6 25 2 2" xfId="13408"/>
    <cellStyle name="40% - Акцент6 25 2 2 2" xfId="13409"/>
    <cellStyle name="40% - Акцент6 25 2 3" xfId="13410"/>
    <cellStyle name="40% - Акцент6 25 3" xfId="13411"/>
    <cellStyle name="40% - Акцент6 25 3 2" xfId="13412"/>
    <cellStyle name="40% - Акцент6 25 4" xfId="13413"/>
    <cellStyle name="40% - Акцент6 26" xfId="13414"/>
    <cellStyle name="40% - Акцент6 26 2" xfId="13415"/>
    <cellStyle name="40% - Акцент6 26 2 2" xfId="13416"/>
    <cellStyle name="40% - Акцент6 26 2 2 2" xfId="13417"/>
    <cellStyle name="40% - Акцент6 26 2 3" xfId="13418"/>
    <cellStyle name="40% - Акцент6 26 3" xfId="13419"/>
    <cellStyle name="40% - Акцент6 26 3 2" xfId="13420"/>
    <cellStyle name="40% - Акцент6 26 4" xfId="13421"/>
    <cellStyle name="40% - Акцент6 27" xfId="13422"/>
    <cellStyle name="40% - Акцент6 27 2" xfId="13423"/>
    <cellStyle name="40% - Акцент6 27 2 2" xfId="13424"/>
    <cellStyle name="40% - Акцент6 27 2 2 2" xfId="13425"/>
    <cellStyle name="40% - Акцент6 27 2 3" xfId="13426"/>
    <cellStyle name="40% - Акцент6 27 3" xfId="13427"/>
    <cellStyle name="40% - Акцент6 27 3 2" xfId="13428"/>
    <cellStyle name="40% - Акцент6 27 4" xfId="13429"/>
    <cellStyle name="40% - Акцент6 28" xfId="13430"/>
    <cellStyle name="40% - Акцент6 28 2" xfId="13431"/>
    <cellStyle name="40% - Акцент6 28 2 2" xfId="13432"/>
    <cellStyle name="40% - Акцент6 28 3" xfId="13433"/>
    <cellStyle name="40% - Акцент6 29" xfId="13434"/>
    <cellStyle name="40% - Акцент6 29 2" xfId="13435"/>
    <cellStyle name="40% - Акцент6 29 2 2" xfId="13436"/>
    <cellStyle name="40% - Акцент6 29 3" xfId="13437"/>
    <cellStyle name="40% - Акцент6 3" xfId="13438"/>
    <cellStyle name="40% — акцент6 3" xfId="13439"/>
    <cellStyle name="40% - Акцент6 3 2" xfId="13440"/>
    <cellStyle name="40% - Акцент6 3 2 2" xfId="13441"/>
    <cellStyle name="40% - Акцент6 3 2 2 2" xfId="13442"/>
    <cellStyle name="40% - Акцент6 3 2 2 2 2" xfId="13443"/>
    <cellStyle name="40% - Акцент6 3 2 2 2 2 2" xfId="13444"/>
    <cellStyle name="40% - Акцент6 3 2 2 2 2 2 2" xfId="13445"/>
    <cellStyle name="40% - Акцент6 3 2 2 2 2 3" xfId="13446"/>
    <cellStyle name="40% - Акцент6 3 2 2 2 3" xfId="13447"/>
    <cellStyle name="40% - Акцент6 3 2 2 2 3 2" xfId="13448"/>
    <cellStyle name="40% - Акцент6 3 2 2 2 4" xfId="13449"/>
    <cellStyle name="40% - Акцент6 3 2 2 3" xfId="13450"/>
    <cellStyle name="40% - Акцент6 3 2 2 3 2" xfId="13451"/>
    <cellStyle name="40% - Акцент6 3 2 2 3 2 2" xfId="13452"/>
    <cellStyle name="40% - Акцент6 3 2 2 3 3" xfId="13453"/>
    <cellStyle name="40% - Акцент6 3 2 2 4" xfId="13454"/>
    <cellStyle name="40% - Акцент6 3 2 2 4 2" xfId="13455"/>
    <cellStyle name="40% - Акцент6 3 2 2 5" xfId="13456"/>
    <cellStyle name="40% - Акцент6 3 2 3" xfId="13457"/>
    <cellStyle name="40% - Акцент6 3 2 3 2" xfId="13458"/>
    <cellStyle name="40% - Акцент6 3 2 3 2 2" xfId="13459"/>
    <cellStyle name="40% - Акцент6 3 2 3 2 2 2" xfId="13460"/>
    <cellStyle name="40% - Акцент6 3 2 3 2 3" xfId="13461"/>
    <cellStyle name="40% - Акцент6 3 2 3 3" xfId="13462"/>
    <cellStyle name="40% - Акцент6 3 2 3 3 2" xfId="13463"/>
    <cellStyle name="40% - Акцент6 3 2 3 4" xfId="13464"/>
    <cellStyle name="40% - Акцент6 3 2 4" xfId="13465"/>
    <cellStyle name="40% - Акцент6 3 2 4 2" xfId="13466"/>
    <cellStyle name="40% - Акцент6 3 2 4 2 2" xfId="13467"/>
    <cellStyle name="40% - Акцент6 3 2 4 3" xfId="13468"/>
    <cellStyle name="40% - Акцент6 3 2 5" xfId="13469"/>
    <cellStyle name="40% - Акцент6 3 2 5 2" xfId="13470"/>
    <cellStyle name="40% - Акцент6 3 2 6" xfId="13471"/>
    <cellStyle name="40% - Акцент6 3 3" xfId="13472"/>
    <cellStyle name="40% - Акцент6 3 3 2" xfId="13473"/>
    <cellStyle name="40% - Акцент6 3 3 2 2" xfId="13474"/>
    <cellStyle name="40% - Акцент6 3 3 2 2 2" xfId="13475"/>
    <cellStyle name="40% - Акцент6 3 3 2 2 2 2" xfId="13476"/>
    <cellStyle name="40% - Акцент6 3 3 2 2 3" xfId="13477"/>
    <cellStyle name="40% - Акцент6 3 3 2 3" xfId="13478"/>
    <cellStyle name="40% - Акцент6 3 3 2 3 2" xfId="13479"/>
    <cellStyle name="40% - Акцент6 3 3 2 4" xfId="13480"/>
    <cellStyle name="40% - Акцент6 3 3 3" xfId="13481"/>
    <cellStyle name="40% - Акцент6 3 3 3 2" xfId="13482"/>
    <cellStyle name="40% - Акцент6 3 3 3 2 2" xfId="13483"/>
    <cellStyle name="40% - Акцент6 3 3 3 3" xfId="13484"/>
    <cellStyle name="40% - Акцент6 3 3 4" xfId="13485"/>
    <cellStyle name="40% - Акцент6 3 3 4 2" xfId="13486"/>
    <cellStyle name="40% - Акцент6 3 3 5" xfId="13487"/>
    <cellStyle name="40% - Акцент6 3 4" xfId="13488"/>
    <cellStyle name="40% - Акцент6 3 4 2" xfId="13489"/>
    <cellStyle name="40% - Акцент6 3 4 2 2" xfId="13490"/>
    <cellStyle name="40% - Акцент6 3 4 2 2 2" xfId="13491"/>
    <cellStyle name="40% - Акцент6 3 4 2 3" xfId="13492"/>
    <cellStyle name="40% - Акцент6 3 4 3" xfId="13493"/>
    <cellStyle name="40% - Акцент6 3 4 3 2" xfId="13494"/>
    <cellStyle name="40% - Акцент6 3 4 4" xfId="13495"/>
    <cellStyle name="40% - Акцент6 3 5" xfId="13496"/>
    <cellStyle name="40% - Акцент6 3 5 2" xfId="13497"/>
    <cellStyle name="40% - Акцент6 3 5 2 2" xfId="13498"/>
    <cellStyle name="40% - Акцент6 3 5 3" xfId="13499"/>
    <cellStyle name="40% - Акцент6 3 6" xfId="13500"/>
    <cellStyle name="40% - Акцент6 3 6 2" xfId="13501"/>
    <cellStyle name="40% - Акцент6 3 7" xfId="13502"/>
    <cellStyle name="40% - Акцент6 30" xfId="13503"/>
    <cellStyle name="40% - Акцент6 30 2" xfId="13504"/>
    <cellStyle name="40% - Акцент6 30 2 2" xfId="13505"/>
    <cellStyle name="40% - Акцент6 30 3" xfId="13506"/>
    <cellStyle name="40% - Акцент6 31" xfId="13507"/>
    <cellStyle name="40% - Акцент6 31 2" xfId="13508"/>
    <cellStyle name="40% - Акцент6 31 2 2" xfId="13509"/>
    <cellStyle name="40% - Акцент6 31 3" xfId="13510"/>
    <cellStyle name="40% - Акцент6 32" xfId="13511"/>
    <cellStyle name="40% - Акцент6 32 2" xfId="13512"/>
    <cellStyle name="40% - Акцент6 32 2 2" xfId="13513"/>
    <cellStyle name="40% - Акцент6 32 3" xfId="13514"/>
    <cellStyle name="40% - Акцент6 33" xfId="13515"/>
    <cellStyle name="40% - Акцент6 33 2" xfId="13516"/>
    <cellStyle name="40% - Акцент6 33 2 2" xfId="13517"/>
    <cellStyle name="40% - Акцент6 33 3" xfId="13518"/>
    <cellStyle name="40% - Акцент6 34" xfId="13519"/>
    <cellStyle name="40% - Акцент6 34 2" xfId="13520"/>
    <cellStyle name="40% - Акцент6 34 2 2" xfId="13521"/>
    <cellStyle name="40% - Акцент6 34 3" xfId="13522"/>
    <cellStyle name="40% - Акцент6 35" xfId="13523"/>
    <cellStyle name="40% - Акцент6 35 2" xfId="13524"/>
    <cellStyle name="40% - Акцент6 35 2 2" xfId="13525"/>
    <cellStyle name="40% - Акцент6 35 3" xfId="13526"/>
    <cellStyle name="40% - Акцент6 36" xfId="13527"/>
    <cellStyle name="40% - Акцент6 36 2" xfId="13528"/>
    <cellStyle name="40% - Акцент6 36 2 2" xfId="13529"/>
    <cellStyle name="40% - Акцент6 36 3" xfId="13530"/>
    <cellStyle name="40% - Акцент6 37" xfId="13531"/>
    <cellStyle name="40% - Акцент6 37 2" xfId="13532"/>
    <cellStyle name="40% - Акцент6 37 2 2" xfId="13533"/>
    <cellStyle name="40% - Акцент6 37 3" xfId="13534"/>
    <cellStyle name="40% - Акцент6 38" xfId="13535"/>
    <cellStyle name="40% - Акцент6 38 2" xfId="13536"/>
    <cellStyle name="40% - Акцент6 38 2 2" xfId="13537"/>
    <cellStyle name="40% - Акцент6 38 3" xfId="13538"/>
    <cellStyle name="40% - Акцент6 39" xfId="13539"/>
    <cellStyle name="40% - Акцент6 39 2" xfId="13540"/>
    <cellStyle name="40% - Акцент6 39 2 2" xfId="13541"/>
    <cellStyle name="40% - Акцент6 39 3" xfId="13542"/>
    <cellStyle name="40% - Акцент6 4" xfId="13543"/>
    <cellStyle name="40% — акцент6 4" xfId="13544"/>
    <cellStyle name="40% - Акцент6 40" xfId="13545"/>
    <cellStyle name="40% - Акцент6 40 2" xfId="13546"/>
    <cellStyle name="40% - Акцент6 40 2 2" xfId="13547"/>
    <cellStyle name="40% - Акцент6 40 3" xfId="13548"/>
    <cellStyle name="40% - Акцент6 41" xfId="13549"/>
    <cellStyle name="40% - Акцент6 41 2" xfId="13550"/>
    <cellStyle name="40% - Акцент6 41 2 2" xfId="13551"/>
    <cellStyle name="40% - Акцент6 41 3" xfId="13552"/>
    <cellStyle name="40% - Акцент6 42" xfId="13553"/>
    <cellStyle name="40% - Акцент6 42 2" xfId="13554"/>
    <cellStyle name="40% - Акцент6 42 2 2" xfId="13555"/>
    <cellStyle name="40% - Акцент6 42 3" xfId="13556"/>
    <cellStyle name="40% - Акцент6 43" xfId="13557"/>
    <cellStyle name="40% - Акцент6 43 2" xfId="13558"/>
    <cellStyle name="40% - Акцент6 43 2 2" xfId="13559"/>
    <cellStyle name="40% - Акцент6 43 3" xfId="13560"/>
    <cellStyle name="40% - Акцент6 44" xfId="13561"/>
    <cellStyle name="40% - Акцент6 44 2" xfId="13562"/>
    <cellStyle name="40% - Акцент6 44 2 2" xfId="13563"/>
    <cellStyle name="40% - Акцент6 44 3" xfId="13564"/>
    <cellStyle name="40% - Акцент6 45" xfId="13565"/>
    <cellStyle name="40% - Акцент6 45 2" xfId="13566"/>
    <cellStyle name="40% - Акцент6 45 2 2" xfId="13567"/>
    <cellStyle name="40% - Акцент6 45 3" xfId="13568"/>
    <cellStyle name="40% - Акцент6 46" xfId="13569"/>
    <cellStyle name="40% - Акцент6 46 2" xfId="13570"/>
    <cellStyle name="40% - Акцент6 46 2 2" xfId="13571"/>
    <cellStyle name="40% - Акцент6 46 3" xfId="13572"/>
    <cellStyle name="40% - Акцент6 47" xfId="13573"/>
    <cellStyle name="40% - Акцент6 47 2" xfId="13574"/>
    <cellStyle name="40% - Акцент6 47 2 2" xfId="13575"/>
    <cellStyle name="40% - Акцент6 47 3" xfId="13576"/>
    <cellStyle name="40% - Акцент6 48" xfId="13577"/>
    <cellStyle name="40% - Акцент6 48 2" xfId="13578"/>
    <cellStyle name="40% - Акцент6 48 2 2" xfId="13579"/>
    <cellStyle name="40% - Акцент6 48 3" xfId="13580"/>
    <cellStyle name="40% - Акцент6 49" xfId="13581"/>
    <cellStyle name="40% - Акцент6 49 2" xfId="13582"/>
    <cellStyle name="40% - Акцент6 49 2 2" xfId="13583"/>
    <cellStyle name="40% - Акцент6 49 3" xfId="13584"/>
    <cellStyle name="40% - Акцент6 5" xfId="13585"/>
    <cellStyle name="40% — акцент6 5" xfId="13586"/>
    <cellStyle name="40% - Акцент6 5 2" xfId="13587"/>
    <cellStyle name="40% - Акцент6 5 2 2" xfId="13588"/>
    <cellStyle name="40% - Акцент6 5 2 2 2" xfId="13589"/>
    <cellStyle name="40% - Акцент6 5 2 2 2 2" xfId="13590"/>
    <cellStyle name="40% - Акцент6 5 2 2 2 2 2" xfId="13591"/>
    <cellStyle name="40% - Акцент6 5 2 2 2 2 2 2" xfId="13592"/>
    <cellStyle name="40% - Акцент6 5 2 2 2 2 3" xfId="13593"/>
    <cellStyle name="40% - Акцент6 5 2 2 2 3" xfId="13594"/>
    <cellStyle name="40% - Акцент6 5 2 2 2 3 2" xfId="13595"/>
    <cellStyle name="40% - Акцент6 5 2 2 2 4" xfId="13596"/>
    <cellStyle name="40% - Акцент6 5 2 2 3" xfId="13597"/>
    <cellStyle name="40% - Акцент6 5 2 2 3 2" xfId="13598"/>
    <cellStyle name="40% - Акцент6 5 2 2 3 2 2" xfId="13599"/>
    <cellStyle name="40% - Акцент6 5 2 2 3 3" xfId="13600"/>
    <cellStyle name="40% - Акцент6 5 2 2 4" xfId="13601"/>
    <cellStyle name="40% - Акцент6 5 2 2 4 2" xfId="13602"/>
    <cellStyle name="40% - Акцент6 5 2 2 5" xfId="13603"/>
    <cellStyle name="40% - Акцент6 5 2 3" xfId="13604"/>
    <cellStyle name="40% - Акцент6 5 2 3 2" xfId="13605"/>
    <cellStyle name="40% - Акцент6 5 2 3 2 2" xfId="13606"/>
    <cellStyle name="40% - Акцент6 5 2 3 2 2 2" xfId="13607"/>
    <cellStyle name="40% - Акцент6 5 2 3 2 3" xfId="13608"/>
    <cellStyle name="40% - Акцент6 5 2 3 3" xfId="13609"/>
    <cellStyle name="40% - Акцент6 5 2 3 3 2" xfId="13610"/>
    <cellStyle name="40% - Акцент6 5 2 3 4" xfId="13611"/>
    <cellStyle name="40% - Акцент6 5 2 4" xfId="13612"/>
    <cellStyle name="40% - Акцент6 5 2 4 2" xfId="13613"/>
    <cellStyle name="40% - Акцент6 5 2 4 2 2" xfId="13614"/>
    <cellStyle name="40% - Акцент6 5 2 4 3" xfId="13615"/>
    <cellStyle name="40% - Акцент6 5 2 5" xfId="13616"/>
    <cellStyle name="40% - Акцент6 5 2 5 2" xfId="13617"/>
    <cellStyle name="40% - Акцент6 5 2 6" xfId="13618"/>
    <cellStyle name="40% - Акцент6 5 3" xfId="13619"/>
    <cellStyle name="40% - Акцент6 5 3 2" xfId="13620"/>
    <cellStyle name="40% - Акцент6 5 3 2 2" xfId="13621"/>
    <cellStyle name="40% - Акцент6 5 3 2 2 2" xfId="13622"/>
    <cellStyle name="40% - Акцент6 5 3 2 2 2 2" xfId="13623"/>
    <cellStyle name="40% - Акцент6 5 3 2 2 3" xfId="13624"/>
    <cellStyle name="40% - Акцент6 5 3 2 3" xfId="13625"/>
    <cellStyle name="40% - Акцент6 5 3 2 3 2" xfId="13626"/>
    <cellStyle name="40% - Акцент6 5 3 2 4" xfId="13627"/>
    <cellStyle name="40% - Акцент6 5 3 3" xfId="13628"/>
    <cellStyle name="40% - Акцент6 5 3 3 2" xfId="13629"/>
    <cellStyle name="40% - Акцент6 5 3 3 2 2" xfId="13630"/>
    <cellStyle name="40% - Акцент6 5 3 3 3" xfId="13631"/>
    <cellStyle name="40% - Акцент6 5 3 4" xfId="13632"/>
    <cellStyle name="40% - Акцент6 5 3 4 2" xfId="13633"/>
    <cellStyle name="40% - Акцент6 5 3 5" xfId="13634"/>
    <cellStyle name="40% - Акцент6 5 4" xfId="13635"/>
    <cellStyle name="40% - Акцент6 5 4 2" xfId="13636"/>
    <cellStyle name="40% - Акцент6 5 4 2 2" xfId="13637"/>
    <cellStyle name="40% - Акцент6 5 4 2 2 2" xfId="13638"/>
    <cellStyle name="40% - Акцент6 5 4 2 3" xfId="13639"/>
    <cellStyle name="40% - Акцент6 5 4 3" xfId="13640"/>
    <cellStyle name="40% - Акцент6 5 4 3 2" xfId="13641"/>
    <cellStyle name="40% - Акцент6 5 4 4" xfId="13642"/>
    <cellStyle name="40% - Акцент6 5 5" xfId="13643"/>
    <cellStyle name="40% - Акцент6 5 5 2" xfId="13644"/>
    <cellStyle name="40% - Акцент6 5 5 2 2" xfId="13645"/>
    <cellStyle name="40% - Акцент6 5 5 3" xfId="13646"/>
    <cellStyle name="40% - Акцент6 5 6" xfId="13647"/>
    <cellStyle name="40% - Акцент6 5 6 2" xfId="13648"/>
    <cellStyle name="40% - Акцент6 5 7" xfId="13649"/>
    <cellStyle name="40% - Акцент6 50" xfId="13650"/>
    <cellStyle name="40% - Акцент6 50 2" xfId="13651"/>
    <cellStyle name="40% - Акцент6 50 2 2" xfId="13652"/>
    <cellStyle name="40% - Акцент6 50 3" xfId="13653"/>
    <cellStyle name="40% - Акцент6 51" xfId="13654"/>
    <cellStyle name="40% - Акцент6 51 2" xfId="13655"/>
    <cellStyle name="40% - Акцент6 51 2 2" xfId="13656"/>
    <cellStyle name="40% - Акцент6 51 3" xfId="13657"/>
    <cellStyle name="40% - Акцент6 52" xfId="13658"/>
    <cellStyle name="40% - Акцент6 52 2" xfId="13659"/>
    <cellStyle name="40% - Акцент6 52 2 2" xfId="13660"/>
    <cellStyle name="40% - Акцент6 52 3" xfId="13661"/>
    <cellStyle name="40% - Акцент6 53" xfId="13662"/>
    <cellStyle name="40% - Акцент6 53 2" xfId="13663"/>
    <cellStyle name="40% - Акцент6 53 2 2" xfId="13664"/>
    <cellStyle name="40% - Акцент6 53 3" xfId="13665"/>
    <cellStyle name="40% - Акцент6 54" xfId="13666"/>
    <cellStyle name="40% - Акцент6 54 2" xfId="13667"/>
    <cellStyle name="40% - Акцент6 54 2 2" xfId="13668"/>
    <cellStyle name="40% - Акцент6 54 3" xfId="13669"/>
    <cellStyle name="40% - Акцент6 55" xfId="13670"/>
    <cellStyle name="40% - Акцент6 55 2" xfId="13671"/>
    <cellStyle name="40% - Акцент6 55 2 2" xfId="13672"/>
    <cellStyle name="40% - Акцент6 55 3" xfId="13673"/>
    <cellStyle name="40% - Акцент6 56" xfId="13674"/>
    <cellStyle name="40% - Акцент6 56 2" xfId="13675"/>
    <cellStyle name="40% - Акцент6 56 2 2" xfId="13676"/>
    <cellStyle name="40% - Акцент6 56 3" xfId="13677"/>
    <cellStyle name="40% - Акцент6 57" xfId="13678"/>
    <cellStyle name="40% - Акцент6 57 2" xfId="13679"/>
    <cellStyle name="40% - Акцент6 57 2 2" xfId="13680"/>
    <cellStyle name="40% - Акцент6 57 3" xfId="13681"/>
    <cellStyle name="40% - Акцент6 58" xfId="13682"/>
    <cellStyle name="40% - Акцент6 58 2" xfId="13683"/>
    <cellStyle name="40% - Акцент6 58 2 2" xfId="13684"/>
    <cellStyle name="40% - Акцент6 58 3" xfId="13685"/>
    <cellStyle name="40% - Акцент6 59" xfId="13686"/>
    <cellStyle name="40% - Акцент6 59 2" xfId="13687"/>
    <cellStyle name="40% - Акцент6 59 2 2" xfId="13688"/>
    <cellStyle name="40% - Акцент6 59 3" xfId="13689"/>
    <cellStyle name="40% - Акцент6 6" xfId="13690"/>
    <cellStyle name="40% — акцент6 6" xfId="13691"/>
    <cellStyle name="40% - Акцент6 6 2" xfId="13692"/>
    <cellStyle name="40% - Акцент6 6 2 2" xfId="13693"/>
    <cellStyle name="40% - Акцент6 6 2 2 2" xfId="13694"/>
    <cellStyle name="40% - Акцент6 6 2 2 2 2" xfId="13695"/>
    <cellStyle name="40% - Акцент6 6 2 2 2 2 2" xfId="13696"/>
    <cellStyle name="40% - Акцент6 6 2 2 2 2 2 2" xfId="13697"/>
    <cellStyle name="40% - Акцент6 6 2 2 2 2 3" xfId="13698"/>
    <cellStyle name="40% - Акцент6 6 2 2 2 3" xfId="13699"/>
    <cellStyle name="40% - Акцент6 6 2 2 2 3 2" xfId="13700"/>
    <cellStyle name="40% - Акцент6 6 2 2 2 4" xfId="13701"/>
    <cellStyle name="40% - Акцент6 6 2 2 3" xfId="13702"/>
    <cellStyle name="40% - Акцент6 6 2 2 3 2" xfId="13703"/>
    <cellStyle name="40% - Акцент6 6 2 2 3 2 2" xfId="13704"/>
    <cellStyle name="40% - Акцент6 6 2 2 3 3" xfId="13705"/>
    <cellStyle name="40% - Акцент6 6 2 2 4" xfId="13706"/>
    <cellStyle name="40% - Акцент6 6 2 2 4 2" xfId="13707"/>
    <cellStyle name="40% - Акцент6 6 2 2 5" xfId="13708"/>
    <cellStyle name="40% - Акцент6 6 2 3" xfId="13709"/>
    <cellStyle name="40% - Акцент6 6 2 3 2" xfId="13710"/>
    <cellStyle name="40% - Акцент6 6 2 3 2 2" xfId="13711"/>
    <cellStyle name="40% - Акцент6 6 2 3 2 2 2" xfId="13712"/>
    <cellStyle name="40% - Акцент6 6 2 3 2 3" xfId="13713"/>
    <cellStyle name="40% - Акцент6 6 2 3 3" xfId="13714"/>
    <cellStyle name="40% - Акцент6 6 2 3 3 2" xfId="13715"/>
    <cellStyle name="40% - Акцент6 6 2 3 4" xfId="13716"/>
    <cellStyle name="40% - Акцент6 6 2 4" xfId="13717"/>
    <cellStyle name="40% - Акцент6 6 2 4 2" xfId="13718"/>
    <cellStyle name="40% - Акцент6 6 2 4 2 2" xfId="13719"/>
    <cellStyle name="40% - Акцент6 6 2 4 3" xfId="13720"/>
    <cellStyle name="40% - Акцент6 6 2 5" xfId="13721"/>
    <cellStyle name="40% - Акцент6 6 2 5 2" xfId="13722"/>
    <cellStyle name="40% - Акцент6 6 2 6" xfId="13723"/>
    <cellStyle name="40% - Акцент6 6 3" xfId="13724"/>
    <cellStyle name="40% - Акцент6 6 3 2" xfId="13725"/>
    <cellStyle name="40% - Акцент6 6 3 2 2" xfId="13726"/>
    <cellStyle name="40% - Акцент6 6 3 2 2 2" xfId="13727"/>
    <cellStyle name="40% - Акцент6 6 3 2 2 2 2" xfId="13728"/>
    <cellStyle name="40% - Акцент6 6 3 2 2 3" xfId="13729"/>
    <cellStyle name="40% - Акцент6 6 3 2 3" xfId="13730"/>
    <cellStyle name="40% - Акцент6 6 3 2 3 2" xfId="13731"/>
    <cellStyle name="40% - Акцент6 6 3 2 4" xfId="13732"/>
    <cellStyle name="40% - Акцент6 6 3 3" xfId="13733"/>
    <cellStyle name="40% - Акцент6 6 3 3 2" xfId="13734"/>
    <cellStyle name="40% - Акцент6 6 3 3 2 2" xfId="13735"/>
    <cellStyle name="40% - Акцент6 6 3 3 3" xfId="13736"/>
    <cellStyle name="40% - Акцент6 6 3 4" xfId="13737"/>
    <cellStyle name="40% - Акцент6 6 3 4 2" xfId="13738"/>
    <cellStyle name="40% - Акцент6 6 3 5" xfId="13739"/>
    <cellStyle name="40% - Акцент6 6 4" xfId="13740"/>
    <cellStyle name="40% - Акцент6 6 4 2" xfId="13741"/>
    <cellStyle name="40% - Акцент6 6 4 2 2" xfId="13742"/>
    <cellStyle name="40% - Акцент6 6 4 2 2 2" xfId="13743"/>
    <cellStyle name="40% - Акцент6 6 4 2 3" xfId="13744"/>
    <cellStyle name="40% - Акцент6 6 4 3" xfId="13745"/>
    <cellStyle name="40% - Акцент6 6 4 3 2" xfId="13746"/>
    <cellStyle name="40% - Акцент6 6 4 4" xfId="13747"/>
    <cellStyle name="40% - Акцент6 6 5" xfId="13748"/>
    <cellStyle name="40% - Акцент6 6 5 2" xfId="13749"/>
    <cellStyle name="40% - Акцент6 6 5 2 2" xfId="13750"/>
    <cellStyle name="40% - Акцент6 6 5 3" xfId="13751"/>
    <cellStyle name="40% - Акцент6 6 6" xfId="13752"/>
    <cellStyle name="40% - Акцент6 6 6 2" xfId="13753"/>
    <cellStyle name="40% - Акцент6 6 7" xfId="13754"/>
    <cellStyle name="40% - Акцент6 60" xfId="13755"/>
    <cellStyle name="40% - Акцент6 60 2" xfId="13756"/>
    <cellStyle name="40% - Акцент6 60 2 2" xfId="13757"/>
    <cellStyle name="40% - Акцент6 60 3" xfId="13758"/>
    <cellStyle name="40% - Акцент6 61" xfId="13759"/>
    <cellStyle name="40% - Акцент6 61 2" xfId="13760"/>
    <cellStyle name="40% - Акцент6 61 2 2" xfId="13761"/>
    <cellStyle name="40% - Акцент6 61 3" xfId="13762"/>
    <cellStyle name="40% - Акцент6 62" xfId="13763"/>
    <cellStyle name="40% - Акцент6 62 2" xfId="13764"/>
    <cellStyle name="40% - Акцент6 62 2 2" xfId="13765"/>
    <cellStyle name="40% - Акцент6 62 3" xfId="13766"/>
    <cellStyle name="40% - Акцент6 63" xfId="13767"/>
    <cellStyle name="40% - Акцент6 63 2" xfId="13768"/>
    <cellStyle name="40% - Акцент6 63 2 2" xfId="13769"/>
    <cellStyle name="40% - Акцент6 63 3" xfId="13770"/>
    <cellStyle name="40% - Акцент6 64" xfId="13771"/>
    <cellStyle name="40% - Акцент6 64 2" xfId="13772"/>
    <cellStyle name="40% - Акцент6 64 2 2" xfId="13773"/>
    <cellStyle name="40% - Акцент6 64 3" xfId="13774"/>
    <cellStyle name="40% - Акцент6 65" xfId="13775"/>
    <cellStyle name="40% - Акцент6 65 2" xfId="13776"/>
    <cellStyle name="40% - Акцент6 65 2 2" xfId="13777"/>
    <cellStyle name="40% - Акцент6 65 3" xfId="13778"/>
    <cellStyle name="40% - Акцент6 66" xfId="13779"/>
    <cellStyle name="40% - Акцент6 66 2" xfId="13780"/>
    <cellStyle name="40% - Акцент6 66 2 2" xfId="13781"/>
    <cellStyle name="40% - Акцент6 66 3" xfId="13782"/>
    <cellStyle name="40% - Акцент6 67" xfId="13783"/>
    <cellStyle name="40% - Акцент6 67 2" xfId="13784"/>
    <cellStyle name="40% - Акцент6 67 2 2" xfId="13785"/>
    <cellStyle name="40% - Акцент6 67 3" xfId="13786"/>
    <cellStyle name="40% - Акцент6 68" xfId="13787"/>
    <cellStyle name="40% - Акцент6 68 2" xfId="13788"/>
    <cellStyle name="40% - Акцент6 68 2 2" xfId="13789"/>
    <cellStyle name="40% - Акцент6 68 3" xfId="13790"/>
    <cellStyle name="40% - Акцент6 69" xfId="13791"/>
    <cellStyle name="40% - Акцент6 69 2" xfId="13792"/>
    <cellStyle name="40% - Акцент6 69 2 2" xfId="13793"/>
    <cellStyle name="40% - Акцент6 69 3" xfId="13794"/>
    <cellStyle name="40% - Акцент6 7" xfId="13795"/>
    <cellStyle name="40% - Акцент6 7 2" xfId="13796"/>
    <cellStyle name="40% - Акцент6 7 2 2" xfId="13797"/>
    <cellStyle name="40% - Акцент6 7 2 2 2" xfId="13798"/>
    <cellStyle name="40% - Акцент6 7 2 2 2 2" xfId="13799"/>
    <cellStyle name="40% - Акцент6 7 2 2 2 2 2" xfId="13800"/>
    <cellStyle name="40% - Акцент6 7 2 2 2 2 2 2" xfId="13801"/>
    <cellStyle name="40% - Акцент6 7 2 2 2 2 3" xfId="13802"/>
    <cellStyle name="40% - Акцент6 7 2 2 2 3" xfId="13803"/>
    <cellStyle name="40% - Акцент6 7 2 2 2 3 2" xfId="13804"/>
    <cellStyle name="40% - Акцент6 7 2 2 2 4" xfId="13805"/>
    <cellStyle name="40% - Акцент6 7 2 2 3" xfId="13806"/>
    <cellStyle name="40% - Акцент6 7 2 2 3 2" xfId="13807"/>
    <cellStyle name="40% - Акцент6 7 2 2 3 2 2" xfId="13808"/>
    <cellStyle name="40% - Акцент6 7 2 2 3 3" xfId="13809"/>
    <cellStyle name="40% - Акцент6 7 2 2 4" xfId="13810"/>
    <cellStyle name="40% - Акцент6 7 2 2 4 2" xfId="13811"/>
    <cellStyle name="40% - Акцент6 7 2 2 5" xfId="13812"/>
    <cellStyle name="40% - Акцент6 7 2 3" xfId="13813"/>
    <cellStyle name="40% - Акцент6 7 2 3 2" xfId="13814"/>
    <cellStyle name="40% - Акцент6 7 2 3 2 2" xfId="13815"/>
    <cellStyle name="40% - Акцент6 7 2 3 2 2 2" xfId="13816"/>
    <cellStyle name="40% - Акцент6 7 2 3 2 3" xfId="13817"/>
    <cellStyle name="40% - Акцент6 7 2 3 3" xfId="13818"/>
    <cellStyle name="40% - Акцент6 7 2 3 3 2" xfId="13819"/>
    <cellStyle name="40% - Акцент6 7 2 3 4" xfId="13820"/>
    <cellStyle name="40% - Акцент6 7 2 4" xfId="13821"/>
    <cellStyle name="40% - Акцент6 7 2 4 2" xfId="13822"/>
    <cellStyle name="40% - Акцент6 7 2 4 2 2" xfId="13823"/>
    <cellStyle name="40% - Акцент6 7 2 4 3" xfId="13824"/>
    <cellStyle name="40% - Акцент6 7 2 5" xfId="13825"/>
    <cellStyle name="40% - Акцент6 7 2 5 2" xfId="13826"/>
    <cellStyle name="40% - Акцент6 7 2 6" xfId="13827"/>
    <cellStyle name="40% - Акцент6 7 3" xfId="13828"/>
    <cellStyle name="40% - Акцент6 7 3 2" xfId="13829"/>
    <cellStyle name="40% - Акцент6 7 3 2 2" xfId="13830"/>
    <cellStyle name="40% - Акцент6 7 3 2 2 2" xfId="13831"/>
    <cellStyle name="40% - Акцент6 7 3 2 2 2 2" xfId="13832"/>
    <cellStyle name="40% - Акцент6 7 3 2 2 3" xfId="13833"/>
    <cellStyle name="40% - Акцент6 7 3 2 3" xfId="13834"/>
    <cellStyle name="40% - Акцент6 7 3 2 3 2" xfId="13835"/>
    <cellStyle name="40% - Акцент6 7 3 2 4" xfId="13836"/>
    <cellStyle name="40% - Акцент6 7 3 3" xfId="13837"/>
    <cellStyle name="40% - Акцент6 7 3 3 2" xfId="13838"/>
    <cellStyle name="40% - Акцент6 7 3 3 2 2" xfId="13839"/>
    <cellStyle name="40% - Акцент6 7 3 3 3" xfId="13840"/>
    <cellStyle name="40% - Акцент6 7 3 4" xfId="13841"/>
    <cellStyle name="40% - Акцент6 7 3 4 2" xfId="13842"/>
    <cellStyle name="40% - Акцент6 7 3 5" xfId="13843"/>
    <cellStyle name="40% - Акцент6 7 4" xfId="13844"/>
    <cellStyle name="40% - Акцент6 7 4 2" xfId="13845"/>
    <cellStyle name="40% - Акцент6 7 4 2 2" xfId="13846"/>
    <cellStyle name="40% - Акцент6 7 4 2 2 2" xfId="13847"/>
    <cellStyle name="40% - Акцент6 7 4 2 3" xfId="13848"/>
    <cellStyle name="40% - Акцент6 7 4 3" xfId="13849"/>
    <cellStyle name="40% - Акцент6 7 4 3 2" xfId="13850"/>
    <cellStyle name="40% - Акцент6 7 4 4" xfId="13851"/>
    <cellStyle name="40% - Акцент6 7 5" xfId="13852"/>
    <cellStyle name="40% - Акцент6 7 5 2" xfId="13853"/>
    <cellStyle name="40% - Акцент6 7 5 2 2" xfId="13854"/>
    <cellStyle name="40% - Акцент6 7 5 3" xfId="13855"/>
    <cellStyle name="40% - Акцент6 7 6" xfId="13856"/>
    <cellStyle name="40% - Акцент6 7 6 2" xfId="13857"/>
    <cellStyle name="40% - Акцент6 7 7" xfId="13858"/>
    <cellStyle name="40% - Акцент6 70" xfId="13859"/>
    <cellStyle name="40% - Акцент6 70 2" xfId="13860"/>
    <cellStyle name="40% - Акцент6 70 2 2" xfId="13861"/>
    <cellStyle name="40% - Акцент6 70 3" xfId="13862"/>
    <cellStyle name="40% - Акцент6 71" xfId="13863"/>
    <cellStyle name="40% - Акцент6 71 2" xfId="13864"/>
    <cellStyle name="40% - Акцент6 71 2 2" xfId="13865"/>
    <cellStyle name="40% - Акцент6 71 3" xfId="13866"/>
    <cellStyle name="40% - Акцент6 72" xfId="13867"/>
    <cellStyle name="40% - Акцент6 72 2" xfId="13868"/>
    <cellStyle name="40% - Акцент6 72 2 2" xfId="13869"/>
    <cellStyle name="40% - Акцент6 72 3" xfId="13870"/>
    <cellStyle name="40% - Акцент6 73" xfId="13871"/>
    <cellStyle name="40% - Акцент6 73 2" xfId="13872"/>
    <cellStyle name="40% - Акцент6 73 2 2" xfId="13873"/>
    <cellStyle name="40% - Акцент6 73 3" xfId="13874"/>
    <cellStyle name="40% - Акцент6 74" xfId="13875"/>
    <cellStyle name="40% - Акцент6 74 2" xfId="13876"/>
    <cellStyle name="40% - Акцент6 74 2 2" xfId="13877"/>
    <cellStyle name="40% - Акцент6 74 3" xfId="13878"/>
    <cellStyle name="40% - Акцент6 75" xfId="13879"/>
    <cellStyle name="40% - Акцент6 75 2" xfId="13880"/>
    <cellStyle name="40% - Акцент6 75 2 2" xfId="13881"/>
    <cellStyle name="40% - Акцент6 75 3" xfId="13882"/>
    <cellStyle name="40% - Акцент6 76" xfId="13883"/>
    <cellStyle name="40% - Акцент6 76 2" xfId="13884"/>
    <cellStyle name="40% - Акцент6 76 2 2" xfId="13885"/>
    <cellStyle name="40% - Акцент6 76 3" xfId="13886"/>
    <cellStyle name="40% - Акцент6 77" xfId="13887"/>
    <cellStyle name="40% - Акцент6 77 2" xfId="13888"/>
    <cellStyle name="40% - Акцент6 77 2 2" xfId="13889"/>
    <cellStyle name="40% - Акцент6 77 3" xfId="13890"/>
    <cellStyle name="40% - Акцент6 78" xfId="13891"/>
    <cellStyle name="40% - Акцент6 78 2" xfId="13892"/>
    <cellStyle name="40% - Акцент6 78 2 2" xfId="13893"/>
    <cellStyle name="40% - Акцент6 78 3" xfId="13894"/>
    <cellStyle name="40% - Акцент6 79" xfId="13895"/>
    <cellStyle name="40% - Акцент6 79 2" xfId="13896"/>
    <cellStyle name="40% - Акцент6 79 2 2" xfId="13897"/>
    <cellStyle name="40% - Акцент6 79 3" xfId="13898"/>
    <cellStyle name="40% - Акцент6 8" xfId="13899"/>
    <cellStyle name="40% - Акцент6 8 2" xfId="13900"/>
    <cellStyle name="40% - Акцент6 8 2 2" xfId="13901"/>
    <cellStyle name="40% - Акцент6 8 2 2 2" xfId="13902"/>
    <cellStyle name="40% - Акцент6 8 2 2 2 2" xfId="13903"/>
    <cellStyle name="40% - Акцент6 8 2 2 2 2 2" xfId="13904"/>
    <cellStyle name="40% - Акцент6 8 2 2 2 2 2 2" xfId="13905"/>
    <cellStyle name="40% - Акцент6 8 2 2 2 2 3" xfId="13906"/>
    <cellStyle name="40% - Акцент6 8 2 2 2 3" xfId="13907"/>
    <cellStyle name="40% - Акцент6 8 2 2 2 3 2" xfId="13908"/>
    <cellStyle name="40% - Акцент6 8 2 2 2 4" xfId="13909"/>
    <cellStyle name="40% - Акцент6 8 2 2 3" xfId="13910"/>
    <cellStyle name="40% - Акцент6 8 2 2 3 2" xfId="13911"/>
    <cellStyle name="40% - Акцент6 8 2 2 3 2 2" xfId="13912"/>
    <cellStyle name="40% - Акцент6 8 2 2 3 3" xfId="13913"/>
    <cellStyle name="40% - Акцент6 8 2 2 4" xfId="13914"/>
    <cellStyle name="40% - Акцент6 8 2 2 4 2" xfId="13915"/>
    <cellStyle name="40% - Акцент6 8 2 2 5" xfId="13916"/>
    <cellStyle name="40% - Акцент6 8 2 3" xfId="13917"/>
    <cellStyle name="40% - Акцент6 8 2 3 2" xfId="13918"/>
    <cellStyle name="40% - Акцент6 8 2 3 2 2" xfId="13919"/>
    <cellStyle name="40% - Акцент6 8 2 3 2 2 2" xfId="13920"/>
    <cellStyle name="40% - Акцент6 8 2 3 2 3" xfId="13921"/>
    <cellStyle name="40% - Акцент6 8 2 3 3" xfId="13922"/>
    <cellStyle name="40% - Акцент6 8 2 3 3 2" xfId="13923"/>
    <cellStyle name="40% - Акцент6 8 2 3 4" xfId="13924"/>
    <cellStyle name="40% - Акцент6 8 2 4" xfId="13925"/>
    <cellStyle name="40% - Акцент6 8 2 4 2" xfId="13926"/>
    <cellStyle name="40% - Акцент6 8 2 4 2 2" xfId="13927"/>
    <cellStyle name="40% - Акцент6 8 2 4 3" xfId="13928"/>
    <cellStyle name="40% - Акцент6 8 2 5" xfId="13929"/>
    <cellStyle name="40% - Акцент6 8 2 5 2" xfId="13930"/>
    <cellStyle name="40% - Акцент6 8 2 6" xfId="13931"/>
    <cellStyle name="40% - Акцент6 8 3" xfId="13932"/>
    <cellStyle name="40% - Акцент6 8 3 2" xfId="13933"/>
    <cellStyle name="40% - Акцент6 8 3 2 2" xfId="13934"/>
    <cellStyle name="40% - Акцент6 8 3 2 2 2" xfId="13935"/>
    <cellStyle name="40% - Акцент6 8 3 2 2 2 2" xfId="13936"/>
    <cellStyle name="40% - Акцент6 8 3 2 2 3" xfId="13937"/>
    <cellStyle name="40% - Акцент6 8 3 2 3" xfId="13938"/>
    <cellStyle name="40% - Акцент6 8 3 2 3 2" xfId="13939"/>
    <cellStyle name="40% - Акцент6 8 3 2 4" xfId="13940"/>
    <cellStyle name="40% - Акцент6 8 3 3" xfId="13941"/>
    <cellStyle name="40% - Акцент6 8 3 3 2" xfId="13942"/>
    <cellStyle name="40% - Акцент6 8 3 3 2 2" xfId="13943"/>
    <cellStyle name="40% - Акцент6 8 3 3 3" xfId="13944"/>
    <cellStyle name="40% - Акцент6 8 3 4" xfId="13945"/>
    <cellStyle name="40% - Акцент6 8 3 4 2" xfId="13946"/>
    <cellStyle name="40% - Акцент6 8 3 5" xfId="13947"/>
    <cellStyle name="40% - Акцент6 8 4" xfId="13948"/>
    <cellStyle name="40% - Акцент6 8 4 2" xfId="13949"/>
    <cellStyle name="40% - Акцент6 8 4 2 2" xfId="13950"/>
    <cellStyle name="40% - Акцент6 8 4 2 2 2" xfId="13951"/>
    <cellStyle name="40% - Акцент6 8 4 2 3" xfId="13952"/>
    <cellStyle name="40% - Акцент6 8 4 3" xfId="13953"/>
    <cellStyle name="40% - Акцент6 8 4 3 2" xfId="13954"/>
    <cellStyle name="40% - Акцент6 8 4 4" xfId="13955"/>
    <cellStyle name="40% - Акцент6 8 5" xfId="13956"/>
    <cellStyle name="40% - Акцент6 8 5 2" xfId="13957"/>
    <cellStyle name="40% - Акцент6 8 5 2 2" xfId="13958"/>
    <cellStyle name="40% - Акцент6 8 5 3" xfId="13959"/>
    <cellStyle name="40% - Акцент6 8 6" xfId="13960"/>
    <cellStyle name="40% - Акцент6 8 6 2" xfId="13961"/>
    <cellStyle name="40% - Акцент6 8 7" xfId="13962"/>
    <cellStyle name="40% - Акцент6 80" xfId="13963"/>
    <cellStyle name="40% - Акцент6 80 2" xfId="13964"/>
    <cellStyle name="40% - Акцент6 80 2 2" xfId="13965"/>
    <cellStyle name="40% - Акцент6 80 3" xfId="13966"/>
    <cellStyle name="40% - Акцент6 81" xfId="13967"/>
    <cellStyle name="40% - Акцент6 81 2" xfId="13968"/>
    <cellStyle name="40% - Акцент6 81 2 2" xfId="13969"/>
    <cellStyle name="40% - Акцент6 81 3" xfId="13970"/>
    <cellStyle name="40% - Акцент6 82" xfId="13971"/>
    <cellStyle name="40% - Акцент6 82 2" xfId="13972"/>
    <cellStyle name="40% - Акцент6 82 2 2" xfId="13973"/>
    <cellStyle name="40% - Акцент6 82 3" xfId="13974"/>
    <cellStyle name="40% - Акцент6 83" xfId="13975"/>
    <cellStyle name="40% - Акцент6 83 2" xfId="13976"/>
    <cellStyle name="40% - Акцент6 83 2 2" xfId="13977"/>
    <cellStyle name="40% - Акцент6 83 3" xfId="13978"/>
    <cellStyle name="40% - Акцент6 84" xfId="13979"/>
    <cellStyle name="40% - Акцент6 84 2" xfId="13980"/>
    <cellStyle name="40% - Акцент6 84 2 2" xfId="13981"/>
    <cellStyle name="40% - Акцент6 84 3" xfId="13982"/>
    <cellStyle name="40% - Акцент6 85" xfId="13983"/>
    <cellStyle name="40% - Акцент6 85 2" xfId="13984"/>
    <cellStyle name="40% - Акцент6 85 2 2" xfId="13985"/>
    <cellStyle name="40% - Акцент6 85 3" xfId="13986"/>
    <cellStyle name="40% - Акцент6 86" xfId="13987"/>
    <cellStyle name="40% - Акцент6 86 2" xfId="13988"/>
    <cellStyle name="40% - Акцент6 86 2 2" xfId="13989"/>
    <cellStyle name="40% - Акцент6 86 3" xfId="13990"/>
    <cellStyle name="40% - Акцент6 87" xfId="13991"/>
    <cellStyle name="40% - Акцент6 87 2" xfId="13992"/>
    <cellStyle name="40% - Акцент6 87 2 2" xfId="13993"/>
    <cellStyle name="40% - Акцент6 87 3" xfId="13994"/>
    <cellStyle name="40% - Акцент6 88" xfId="13995"/>
    <cellStyle name="40% - Акцент6 88 2" xfId="13996"/>
    <cellStyle name="40% - Акцент6 88 2 2" xfId="13997"/>
    <cellStyle name="40% - Акцент6 88 3" xfId="13998"/>
    <cellStyle name="40% - Акцент6 89" xfId="13999"/>
    <cellStyle name="40% - Акцент6 89 2" xfId="14000"/>
    <cellStyle name="40% - Акцент6 89 2 2" xfId="14001"/>
    <cellStyle name="40% - Акцент6 89 3" xfId="14002"/>
    <cellStyle name="40% - Акцент6 9" xfId="14003"/>
    <cellStyle name="40% - Акцент6 9 2" xfId="14004"/>
    <cellStyle name="40% - Акцент6 9 2 2" xfId="14005"/>
    <cellStyle name="40% - Акцент6 9 2 2 2" xfId="14006"/>
    <cellStyle name="40% - Акцент6 9 2 2 2 2" xfId="14007"/>
    <cellStyle name="40% - Акцент6 9 2 2 2 2 2" xfId="14008"/>
    <cellStyle name="40% - Акцент6 9 2 2 2 3" xfId="14009"/>
    <cellStyle name="40% - Акцент6 9 2 2 3" xfId="14010"/>
    <cellStyle name="40% - Акцент6 9 2 2 3 2" xfId="14011"/>
    <cellStyle name="40% - Акцент6 9 2 2 4" xfId="14012"/>
    <cellStyle name="40% - Акцент6 9 2 3" xfId="14013"/>
    <cellStyle name="40% - Акцент6 9 2 3 2" xfId="14014"/>
    <cellStyle name="40% - Акцент6 9 2 3 2 2" xfId="14015"/>
    <cellStyle name="40% - Акцент6 9 2 3 3" xfId="14016"/>
    <cellStyle name="40% - Акцент6 9 2 4" xfId="14017"/>
    <cellStyle name="40% - Акцент6 9 2 4 2" xfId="14018"/>
    <cellStyle name="40% - Акцент6 9 2 5" xfId="14019"/>
    <cellStyle name="40% - Акцент6 9 3" xfId="14020"/>
    <cellStyle name="40% - Акцент6 9 3 2" xfId="14021"/>
    <cellStyle name="40% - Акцент6 9 3 2 2" xfId="14022"/>
    <cellStyle name="40% - Акцент6 9 3 2 2 2" xfId="14023"/>
    <cellStyle name="40% - Акцент6 9 3 2 3" xfId="14024"/>
    <cellStyle name="40% - Акцент6 9 3 3" xfId="14025"/>
    <cellStyle name="40% - Акцент6 9 3 3 2" xfId="14026"/>
    <cellStyle name="40% - Акцент6 9 3 4" xfId="14027"/>
    <cellStyle name="40% - Акцент6 9 4" xfId="14028"/>
    <cellStyle name="40% - Акцент6 9 4 2" xfId="14029"/>
    <cellStyle name="40% - Акцент6 9 4 2 2" xfId="14030"/>
    <cellStyle name="40% - Акцент6 9 4 3" xfId="14031"/>
    <cellStyle name="40% - Акцент6 9 5" xfId="14032"/>
    <cellStyle name="40% - Акцент6 9 5 2" xfId="14033"/>
    <cellStyle name="40% - Акцент6 9 6" xfId="14034"/>
    <cellStyle name="40% - Акцент6 90" xfId="14035"/>
    <cellStyle name="40% - Акцент6 90 2" xfId="14036"/>
    <cellStyle name="40% - Акцент6 90 2 2" xfId="14037"/>
    <cellStyle name="40% - Акцент6 90 3" xfId="14038"/>
    <cellStyle name="40% - Акцент6 91" xfId="14039"/>
    <cellStyle name="40% - Акцент6 91 2" xfId="14040"/>
    <cellStyle name="40% - Акцент6 91 2 2" xfId="14041"/>
    <cellStyle name="40% - Акцент6 91 3" xfId="14042"/>
    <cellStyle name="40% - Акцент6 92" xfId="14043"/>
    <cellStyle name="40% - Акцент6 92 2" xfId="14044"/>
    <cellStyle name="40% - Акцент6 92 2 2" xfId="14045"/>
    <cellStyle name="40% - Акцент6 92 3" xfId="14046"/>
    <cellStyle name="40% - Акцент6 93" xfId="14047"/>
    <cellStyle name="40% - Акцент6 93 2" xfId="14048"/>
    <cellStyle name="40% - Акцент6 93 2 2" xfId="14049"/>
    <cellStyle name="40% - Акцент6 93 3" xfId="14050"/>
    <cellStyle name="40% - Акцент6 94" xfId="14051"/>
    <cellStyle name="40% - Акцент6 94 2" xfId="14052"/>
    <cellStyle name="40% - Акцент6 94 2 2" xfId="14053"/>
    <cellStyle name="40% - Акцент6 94 3" xfId="14054"/>
    <cellStyle name="40% - Акцент6 95" xfId="14055"/>
    <cellStyle name="40% - Акцент6 95 2" xfId="14056"/>
    <cellStyle name="40% - Акцент6 95 2 2" xfId="14057"/>
    <cellStyle name="40% - Акцент6 95 3" xfId="14058"/>
    <cellStyle name="40% - Акцент6 96" xfId="14059"/>
    <cellStyle name="40% - Акцент6 96 2" xfId="14060"/>
    <cellStyle name="40% - Акцент6 96 2 2" xfId="14061"/>
    <cellStyle name="40% - Акцент6 96 3" xfId="14062"/>
    <cellStyle name="40% - Акцент6 97" xfId="14063"/>
    <cellStyle name="40% - Акцент6 97 2" xfId="14064"/>
    <cellStyle name="40% - Акцент6 97 2 2" xfId="14065"/>
    <cellStyle name="40% - Акцент6 97 3" xfId="14066"/>
    <cellStyle name="40% - Акцент6 98" xfId="14067"/>
    <cellStyle name="40% - Акцент6 98 2" xfId="14068"/>
    <cellStyle name="40% - Акцент6 98 2 2" xfId="14069"/>
    <cellStyle name="40% - Акцент6 98 3" xfId="14070"/>
    <cellStyle name="40% - Акцент6 99" xfId="14071"/>
    <cellStyle name="40% - Акцент6 99 2" xfId="14072"/>
    <cellStyle name="40% - Акцент6 99 2 2" xfId="14073"/>
    <cellStyle name="40% - Акцент6 99 3" xfId="14074"/>
    <cellStyle name="40% - アクセント 1" xfId="14075"/>
    <cellStyle name="40% - アクセント 2" xfId="14076"/>
    <cellStyle name="40% - アクセント 3" xfId="14077"/>
    <cellStyle name="40% - アクセント 4" xfId="14078"/>
    <cellStyle name="40% - アクセント 5" xfId="14079"/>
    <cellStyle name="40% - アクセント 6" xfId="14080"/>
    <cellStyle name="60% - Accent1" xfId="14081"/>
    <cellStyle name="60% - Accent1 2" xfId="14082"/>
    <cellStyle name="60% - Accent2" xfId="14083"/>
    <cellStyle name="60% - Accent2 2" xfId="14084"/>
    <cellStyle name="60% - Accent3" xfId="14085"/>
    <cellStyle name="60% - Accent3 2" xfId="14086"/>
    <cellStyle name="60% - Accent4" xfId="14087"/>
    <cellStyle name="60% - Accent4 2" xfId="14088"/>
    <cellStyle name="60% - Accent5" xfId="14089"/>
    <cellStyle name="60% - Accent5 2" xfId="14090"/>
    <cellStyle name="60% - Accent6" xfId="14091"/>
    <cellStyle name="60% - Accent6 2" xfId="14092"/>
    <cellStyle name="60% - Akzent1" xfId="14093"/>
    <cellStyle name="60% - Akzent2" xfId="14094"/>
    <cellStyle name="60% - Akzent3" xfId="14095"/>
    <cellStyle name="60% - Akzent4" xfId="14096"/>
    <cellStyle name="60% - Akzent5" xfId="14097"/>
    <cellStyle name="60% - Akzent6" xfId="14098"/>
    <cellStyle name="60% - Ênfase1" xfId="14099"/>
    <cellStyle name="60% - Ênfase2" xfId="14100"/>
    <cellStyle name="60% - Ênfase3" xfId="14101"/>
    <cellStyle name="60% - Ênfase4" xfId="14102"/>
    <cellStyle name="60% - Ênfase5" xfId="14103"/>
    <cellStyle name="60% - Ênfase6" xfId="14104"/>
    <cellStyle name="60% - Акцент1 2" xfId="14105"/>
    <cellStyle name="60% - Акцент1 2 2" xfId="14106"/>
    <cellStyle name="60% - Акцент1 3" xfId="14107"/>
    <cellStyle name="60% - Акцент2 2" xfId="14108"/>
    <cellStyle name="60% - Акцент2 2 2" xfId="14109"/>
    <cellStyle name="60% - Акцент2 3" xfId="14110"/>
    <cellStyle name="60% - Акцент3 2" xfId="14111"/>
    <cellStyle name="60% - Акцент3 2 2" xfId="14112"/>
    <cellStyle name="60% - Акцент3 3" xfId="14113"/>
    <cellStyle name="60% - Акцент4 2" xfId="14114"/>
    <cellStyle name="60% - Акцент4 2 2" xfId="14115"/>
    <cellStyle name="60% - Акцент4 3" xfId="14116"/>
    <cellStyle name="60% - Акцент5 2" xfId="14117"/>
    <cellStyle name="60% - Акцент5 2 2" xfId="14118"/>
    <cellStyle name="60% - Акцент5 3" xfId="14119"/>
    <cellStyle name="60% - Акцент6 2" xfId="14120"/>
    <cellStyle name="60% - Акцент6 2 2" xfId="14121"/>
    <cellStyle name="60% - Акцент6 3" xfId="14122"/>
    <cellStyle name="60% - アクセント 1" xfId="14123"/>
    <cellStyle name="60% - アクセント 2" xfId="14124"/>
    <cellStyle name="60% - アクセント 3" xfId="14125"/>
    <cellStyle name="60% - アクセント 4" xfId="14126"/>
    <cellStyle name="60% - アクセント 5" xfId="14127"/>
    <cellStyle name="60% - アクセント 6" xfId="14128"/>
    <cellStyle name="Aaia?iue [0]_?anoiau" xfId="14129"/>
    <cellStyle name="Aaia?iue_?anoiau" xfId="14130"/>
    <cellStyle name="aBorderCell" xfId="14131"/>
    <cellStyle name="aBorderCell 2" xfId="14132"/>
    <cellStyle name="aBorderCell 3" xfId="14133"/>
    <cellStyle name="aBorderCell_Admin (H)" xfId="14134"/>
    <cellStyle name="aCalculatedCell" xfId="14135"/>
    <cellStyle name="aCalculatedCell 10" xfId="14136"/>
    <cellStyle name="aCalculatedCell 2" xfId="14137"/>
    <cellStyle name="aCalculatedCell 3" xfId="14138"/>
    <cellStyle name="aCalculatedCell 3 2" xfId="14139"/>
    <cellStyle name="aCalculatedCell 3 3" xfId="14140"/>
    <cellStyle name="aCalculatedCell 3_Admin (H)" xfId="14141"/>
    <cellStyle name="aCalculatedCell 4" xfId="14142"/>
    <cellStyle name="aCalculatedCell 4 2" xfId="14143"/>
    <cellStyle name="aCalculatedCell 5" xfId="14144"/>
    <cellStyle name="aCalculatedCell 6" xfId="14145"/>
    <cellStyle name="aCalculatedCell 7" xfId="14146"/>
    <cellStyle name="aCalculatedCell 8" xfId="14147"/>
    <cellStyle name="aCalculatedCell 9" xfId="14148"/>
    <cellStyle name="aCalculatedCell_2.1 Prod" xfId="14149"/>
    <cellStyle name="aCalculatedPercent" xfId="14150"/>
    <cellStyle name="aCalculatedSubTotal" xfId="14151"/>
    <cellStyle name="aCalculatedTotalCell" xfId="14152"/>
    <cellStyle name="Accent1" xfId="14153"/>
    <cellStyle name="Accent1 2" xfId="14154"/>
    <cellStyle name="Accent2" xfId="14155"/>
    <cellStyle name="Accent2 2" xfId="14156"/>
    <cellStyle name="Accent3" xfId="14157"/>
    <cellStyle name="Accent3 2" xfId="14158"/>
    <cellStyle name="Accent4" xfId="14159"/>
    <cellStyle name="Accent4 2" xfId="14160"/>
    <cellStyle name="Accent5" xfId="14161"/>
    <cellStyle name="Accent5 2" xfId="14162"/>
    <cellStyle name="Accent6" xfId="14163"/>
    <cellStyle name="Accent6 2" xfId="14164"/>
    <cellStyle name="Açıklama Metni" xfId="14165"/>
    <cellStyle name="act" xfId="14166"/>
    <cellStyle name="Aeia?nnueea" xfId="14167"/>
    <cellStyle name="Afrundet valuta_Backbone Cost Talkline Internet, Festnetz and Combined" xfId="14168"/>
    <cellStyle name="aICCell" xfId="14169"/>
    <cellStyle name="aInputCash" xfId="14170"/>
    <cellStyle name="aInputCash 2" xfId="14171"/>
    <cellStyle name="aInputCash 2 2" xfId="14172"/>
    <cellStyle name="aInputCash 2 2 2" xfId="14173"/>
    <cellStyle name="aInputCash 2 2 2 2" xfId="14174"/>
    <cellStyle name="aInputCash 2 2 2 3" xfId="14175"/>
    <cellStyle name="aInputCash 2 2 3" xfId="14176"/>
    <cellStyle name="aInputCash 2 2 4" xfId="14177"/>
    <cellStyle name="aInputCash 2 3" xfId="14178"/>
    <cellStyle name="aInputCash 2 3 2" xfId="14179"/>
    <cellStyle name="aInputCash 2 3 2 2" xfId="14180"/>
    <cellStyle name="aInputCash 2 3 2 3" xfId="14181"/>
    <cellStyle name="aInputCash 2 3 3" xfId="14182"/>
    <cellStyle name="aInputCash 2 3 4" xfId="14183"/>
    <cellStyle name="aInputCash 2 4" xfId="14184"/>
    <cellStyle name="aInputCash 2 4 2" xfId="14185"/>
    <cellStyle name="aInputCash 2 4 3" xfId="14186"/>
    <cellStyle name="aInputCash 2 5" xfId="14187"/>
    <cellStyle name="aInputCash 2 6" xfId="14188"/>
    <cellStyle name="aInputCash 3" xfId="14189"/>
    <cellStyle name="aInputCash 3 2" xfId="14190"/>
    <cellStyle name="aInputCash 3 2 2" xfId="14191"/>
    <cellStyle name="aInputCash 3 2 2 2" xfId="14192"/>
    <cellStyle name="aInputCash 3 2 2 3" xfId="14193"/>
    <cellStyle name="aInputCash 3 2 3" xfId="14194"/>
    <cellStyle name="aInputCash 3 2 4" xfId="14195"/>
    <cellStyle name="aInputCash 3 3" xfId="14196"/>
    <cellStyle name="aInputCash 3 3 2" xfId="14197"/>
    <cellStyle name="aInputCash 3 3 2 2" xfId="14198"/>
    <cellStyle name="aInputCash 3 3 2 3" xfId="14199"/>
    <cellStyle name="aInputCash 3 3 3" xfId="14200"/>
    <cellStyle name="aInputCash 3 3 4" xfId="14201"/>
    <cellStyle name="aInputCash 3 4" xfId="14202"/>
    <cellStyle name="aInputCash 3 4 2" xfId="14203"/>
    <cellStyle name="aInputCash 3 4 3" xfId="14204"/>
    <cellStyle name="aInputCash 3 5" xfId="14205"/>
    <cellStyle name="aInputCash 3 6" xfId="14206"/>
    <cellStyle name="aInputCash 4" xfId="14207"/>
    <cellStyle name="aInputCash 4 2" xfId="14208"/>
    <cellStyle name="aInputCash 4 2 2" xfId="14209"/>
    <cellStyle name="aInputCash 4 2 3" xfId="14210"/>
    <cellStyle name="aInputCash 4 3" xfId="14211"/>
    <cellStyle name="aInputCash 4 4" xfId="14212"/>
    <cellStyle name="aInputCash 5" xfId="14213"/>
    <cellStyle name="aInputCash 5 2" xfId="14214"/>
    <cellStyle name="aInputCash 5 3" xfId="14215"/>
    <cellStyle name="aInputCash 6" xfId="14216"/>
    <cellStyle name="aInputCash 7" xfId="14217"/>
    <cellStyle name="aInputCash_Admin (H)" xfId="14218"/>
    <cellStyle name="aInputCell" xfId="14219"/>
    <cellStyle name="aInputCell 10" xfId="14220"/>
    <cellStyle name="aInputCell 11" xfId="14221"/>
    <cellStyle name="aInputCell 12" xfId="14222"/>
    <cellStyle name="aInputCell 13" xfId="14223"/>
    <cellStyle name="aInputCell 14" xfId="14224"/>
    <cellStyle name="aInputCell 2" xfId="14225"/>
    <cellStyle name="aInputCell 2 2" xfId="14226"/>
    <cellStyle name="aInputCell 2 2 2" xfId="14227"/>
    <cellStyle name="aInputCell 2 2 2 2" xfId="14228"/>
    <cellStyle name="aInputCell 2 2 2 2 2" xfId="14229"/>
    <cellStyle name="aInputCell 2 2 2 2 3" xfId="14230"/>
    <cellStyle name="aInputCell 2 2 2 3" xfId="14231"/>
    <cellStyle name="aInputCell 2 2 2 4" xfId="14232"/>
    <cellStyle name="aInputCell 2 2 3" xfId="14233"/>
    <cellStyle name="aInputCell 2 2 3 2" xfId="14234"/>
    <cellStyle name="aInputCell 2 2 3 2 2" xfId="14235"/>
    <cellStyle name="aInputCell 2 2 3 2 3" xfId="14236"/>
    <cellStyle name="aInputCell 2 2 3 3" xfId="14237"/>
    <cellStyle name="aInputCell 2 2 3 4" xfId="14238"/>
    <cellStyle name="aInputCell 2 2 4" xfId="14239"/>
    <cellStyle name="aInputCell 2 2 4 2" xfId="14240"/>
    <cellStyle name="aInputCell 2 2 4 3" xfId="14241"/>
    <cellStyle name="aInputCell 2 2 5" xfId="14242"/>
    <cellStyle name="aInputCell 2 2 6" xfId="14243"/>
    <cellStyle name="aInputCell 2 3" xfId="14244"/>
    <cellStyle name="aInputCell 2 3 2" xfId="14245"/>
    <cellStyle name="aInputCell 2 3 2 2" xfId="14246"/>
    <cellStyle name="aInputCell 2 3 2 3" xfId="14247"/>
    <cellStyle name="aInputCell 2 3 3" xfId="14248"/>
    <cellStyle name="aInputCell 2 3 4" xfId="14249"/>
    <cellStyle name="aInputCell 2 3 5" xfId="14250"/>
    <cellStyle name="aInputCell 2 4" xfId="14251"/>
    <cellStyle name="aInputCell 2 4 2" xfId="14252"/>
    <cellStyle name="aInputCell 2 4 2 2" xfId="14253"/>
    <cellStyle name="aInputCell 2 4 2 3" xfId="14254"/>
    <cellStyle name="aInputCell 2 4 3" xfId="14255"/>
    <cellStyle name="aInputCell 2 4 4" xfId="14256"/>
    <cellStyle name="aInputCell 2 5" xfId="14257"/>
    <cellStyle name="aInputCell 2 5 2" xfId="14258"/>
    <cellStyle name="aInputCell 2 5 3" xfId="14259"/>
    <cellStyle name="aInputCell 2 6" xfId="14260"/>
    <cellStyle name="aInputCell 2 7" xfId="14261"/>
    <cellStyle name="aInputCell 2_Admin (H)" xfId="14262"/>
    <cellStyle name="aInputCell 3" xfId="14263"/>
    <cellStyle name="aInputCell 3 2" xfId="14264"/>
    <cellStyle name="aInputCell 3 2 2" xfId="14265"/>
    <cellStyle name="aInputCell 3 2 2 2" xfId="14266"/>
    <cellStyle name="aInputCell 3 2 2 3" xfId="14267"/>
    <cellStyle name="aInputCell 3 2 3" xfId="14268"/>
    <cellStyle name="aInputCell 3 2 4" xfId="14269"/>
    <cellStyle name="aInputCell 3 3" xfId="14270"/>
    <cellStyle name="aInputCell 3 3 2" xfId="14271"/>
    <cellStyle name="aInputCell 3 3 2 2" xfId="14272"/>
    <cellStyle name="aInputCell 3 3 2 3" xfId="14273"/>
    <cellStyle name="aInputCell 3 3 3" xfId="14274"/>
    <cellStyle name="aInputCell 3 3 4" xfId="14275"/>
    <cellStyle name="aInputCell 3 4" xfId="14276"/>
    <cellStyle name="aInputCell 3 4 2" xfId="14277"/>
    <cellStyle name="aInputCell 3 4 3" xfId="14278"/>
    <cellStyle name="aInputCell 3 5" xfId="14279"/>
    <cellStyle name="aInputCell 3 6" xfId="14280"/>
    <cellStyle name="aInputCell 4" xfId="14281"/>
    <cellStyle name="aInputCell 4 2" xfId="14282"/>
    <cellStyle name="aInputCell 4 2 2" xfId="14283"/>
    <cellStyle name="aInputCell 4 2 2 2" xfId="14284"/>
    <cellStyle name="aInputCell 4 2 2 3" xfId="14285"/>
    <cellStyle name="aInputCell 4 2 3" xfId="14286"/>
    <cellStyle name="aInputCell 4 2 4" xfId="14287"/>
    <cellStyle name="aInputCell 4 3" xfId="14288"/>
    <cellStyle name="aInputCell 4 3 2" xfId="14289"/>
    <cellStyle name="aInputCell 4 3 2 2" xfId="14290"/>
    <cellStyle name="aInputCell 4 3 2 3" xfId="14291"/>
    <cellStyle name="aInputCell 4 3 3" xfId="14292"/>
    <cellStyle name="aInputCell 4 3 4" xfId="14293"/>
    <cellStyle name="aInputCell 4 4" xfId="14294"/>
    <cellStyle name="aInputCell 4 4 2" xfId="14295"/>
    <cellStyle name="aInputCell 4 4 3" xfId="14296"/>
    <cellStyle name="aInputCell 4 5" xfId="14297"/>
    <cellStyle name="aInputCell 4 6" xfId="14298"/>
    <cellStyle name="aInputCell 5" xfId="14299"/>
    <cellStyle name="aInputCell 5 2" xfId="14300"/>
    <cellStyle name="aInputCell 5 2 2" xfId="14301"/>
    <cellStyle name="aInputCell 5 2 3" xfId="14302"/>
    <cellStyle name="aInputCell 5 3" xfId="14303"/>
    <cellStyle name="aInputCell 5 4" xfId="14304"/>
    <cellStyle name="aInputCell 6" xfId="14305"/>
    <cellStyle name="aInputCell 6 2" xfId="14306"/>
    <cellStyle name="aInputCell 6 3" xfId="14307"/>
    <cellStyle name="aInputCell 7" xfId="14308"/>
    <cellStyle name="aInputCell 7 2" xfId="14309"/>
    <cellStyle name="aInputCell 8" xfId="14310"/>
    <cellStyle name="aInputCell 8 2" xfId="14311"/>
    <cellStyle name="aInputCell 8 2 2" xfId="14312"/>
    <cellStyle name="aInputCell 9" xfId="14313"/>
    <cellStyle name="aInputCell_Admin (H)" xfId="14314"/>
    <cellStyle name="aInputPercentage" xfId="14315"/>
    <cellStyle name="AJHCustom" xfId="14316"/>
    <cellStyle name="Akzent1" xfId="14317"/>
    <cellStyle name="Akzent2" xfId="14318"/>
    <cellStyle name="Akzent3" xfId="14319"/>
    <cellStyle name="Akzent4" xfId="14320"/>
    <cellStyle name="Akzent5" xfId="14321"/>
    <cellStyle name="Akzent6" xfId="14322"/>
    <cellStyle name="Ana Başlık" xfId="14323"/>
    <cellStyle name="args.style" xfId="14324"/>
    <cellStyle name="Assumption" xfId="14325"/>
    <cellStyle name="aSubtotal" xfId="14326"/>
    <cellStyle name="aSubtotal 2" xfId="14327"/>
    <cellStyle name="aSubtotal 2 10" xfId="14328"/>
    <cellStyle name="aSubtotal 2 2" xfId="14329"/>
    <cellStyle name="aSubtotal 2 2 2" xfId="14330"/>
    <cellStyle name="aSubtotal 2 2 2 2" xfId="14331"/>
    <cellStyle name="aSubtotal 2 2 2 2 2" xfId="14332"/>
    <cellStyle name="aSubtotal 2 2 2 2 2 2" xfId="14333"/>
    <cellStyle name="aSubtotal 2 2 2 2 2 2 2" xfId="14334"/>
    <cellStyle name="aSubtotal 2 2 2 2 2 2 2 2" xfId="14335"/>
    <cellStyle name="aSubtotal 2 2 2 2 2 2 2 3" xfId="14336"/>
    <cellStyle name="aSubtotal 2 2 2 2 2 2 3" xfId="14337"/>
    <cellStyle name="aSubtotal 2 2 2 2 2 2 4" xfId="14338"/>
    <cellStyle name="aSubtotal 2 2 2 2 2 3" xfId="14339"/>
    <cellStyle name="aSubtotal 2 2 2 2 2 3 2" xfId="14340"/>
    <cellStyle name="aSubtotal 2 2 2 2 2 3 2 2" xfId="14341"/>
    <cellStyle name="aSubtotal 2 2 2 2 2 3 2 3" xfId="14342"/>
    <cellStyle name="aSubtotal 2 2 2 2 2 3 3" xfId="14343"/>
    <cellStyle name="aSubtotal 2 2 2 2 2 3 4" xfId="14344"/>
    <cellStyle name="aSubtotal 2 2 2 2 2 4" xfId="14345"/>
    <cellStyle name="aSubtotal 2 2 2 2 2 4 2" xfId="14346"/>
    <cellStyle name="aSubtotal 2 2 2 2 2 4 3" xfId="14347"/>
    <cellStyle name="aSubtotal 2 2 2 2 2 5" xfId="14348"/>
    <cellStyle name="aSubtotal 2 2 2 2 2 6" xfId="14349"/>
    <cellStyle name="aSubtotal 2 2 2 2 3" xfId="14350"/>
    <cellStyle name="aSubtotal 2 2 2 2 3 2" xfId="14351"/>
    <cellStyle name="aSubtotal 2 2 2 2 3 2 2" xfId="14352"/>
    <cellStyle name="aSubtotal 2 2 2 2 3 2 3" xfId="14353"/>
    <cellStyle name="aSubtotal 2 2 2 2 3 3" xfId="14354"/>
    <cellStyle name="aSubtotal 2 2 2 2 3 4" xfId="14355"/>
    <cellStyle name="aSubtotal 2 2 2 2 4" xfId="14356"/>
    <cellStyle name="aSubtotal 2 2 2 2 4 2" xfId="14357"/>
    <cellStyle name="aSubtotal 2 2 2 2 4 2 2" xfId="14358"/>
    <cellStyle name="aSubtotal 2 2 2 2 4 2 3" xfId="14359"/>
    <cellStyle name="aSubtotal 2 2 2 2 4 3" xfId="14360"/>
    <cellStyle name="aSubtotal 2 2 2 2 4 4" xfId="14361"/>
    <cellStyle name="aSubtotal 2 2 2 2 5" xfId="14362"/>
    <cellStyle name="aSubtotal 2 2 2 2 5 2" xfId="14363"/>
    <cellStyle name="aSubtotal 2 2 2 2 5 3" xfId="14364"/>
    <cellStyle name="aSubtotal 2 2 2 2 6" xfId="14365"/>
    <cellStyle name="aSubtotal 2 2 2 2 7" xfId="14366"/>
    <cellStyle name="aSubtotal 2 2 2 3" xfId="14367"/>
    <cellStyle name="aSubtotal 2 2 2 3 2" xfId="14368"/>
    <cellStyle name="aSubtotal 2 2 2 3 2 2" xfId="14369"/>
    <cellStyle name="aSubtotal 2 2 2 3 2 2 2" xfId="14370"/>
    <cellStyle name="aSubtotal 2 2 2 3 2 2 3" xfId="14371"/>
    <cellStyle name="aSubtotal 2 2 2 3 2 3" xfId="14372"/>
    <cellStyle name="aSubtotal 2 2 2 3 2 4" xfId="14373"/>
    <cellStyle name="aSubtotal 2 2 2 3 3" xfId="14374"/>
    <cellStyle name="aSubtotal 2 2 2 3 3 2" xfId="14375"/>
    <cellStyle name="aSubtotal 2 2 2 3 3 2 2" xfId="14376"/>
    <cellStyle name="aSubtotal 2 2 2 3 3 2 3" xfId="14377"/>
    <cellStyle name="aSubtotal 2 2 2 3 3 3" xfId="14378"/>
    <cellStyle name="aSubtotal 2 2 2 3 3 4" xfId="14379"/>
    <cellStyle name="aSubtotal 2 2 2 3 4" xfId="14380"/>
    <cellStyle name="aSubtotal 2 2 2 3 4 2" xfId="14381"/>
    <cellStyle name="aSubtotal 2 2 2 3 4 3" xfId="14382"/>
    <cellStyle name="aSubtotal 2 2 2 3 5" xfId="14383"/>
    <cellStyle name="aSubtotal 2 2 2 3 6" xfId="14384"/>
    <cellStyle name="aSubtotal 2 2 2 4" xfId="14385"/>
    <cellStyle name="aSubtotal 2 2 2 4 2" xfId="14386"/>
    <cellStyle name="aSubtotal 2 2 2 4 2 2" xfId="14387"/>
    <cellStyle name="aSubtotal 2 2 2 4 2 3" xfId="14388"/>
    <cellStyle name="aSubtotal 2 2 2 4 3" xfId="14389"/>
    <cellStyle name="aSubtotal 2 2 2 4 4" xfId="14390"/>
    <cellStyle name="aSubtotal 2 2 2 5" xfId="14391"/>
    <cellStyle name="aSubtotal 2 2 2 5 2" xfId="14392"/>
    <cellStyle name="aSubtotal 2 2 2 5 2 2" xfId="14393"/>
    <cellStyle name="aSubtotal 2 2 2 5 2 3" xfId="14394"/>
    <cellStyle name="aSubtotal 2 2 2 5 3" xfId="14395"/>
    <cellStyle name="aSubtotal 2 2 2 5 4" xfId="14396"/>
    <cellStyle name="aSubtotal 2 2 2 6" xfId="14397"/>
    <cellStyle name="aSubtotal 2 2 2 6 2" xfId="14398"/>
    <cellStyle name="aSubtotal 2 2 2 6 3" xfId="14399"/>
    <cellStyle name="aSubtotal 2 2 2 7" xfId="14400"/>
    <cellStyle name="aSubtotal 2 2 2 8" xfId="14401"/>
    <cellStyle name="aSubtotal 2 2 3" xfId="14402"/>
    <cellStyle name="aSubtotal 2 2 3 2" xfId="14403"/>
    <cellStyle name="aSubtotal 2 2 3 2 2" xfId="14404"/>
    <cellStyle name="aSubtotal 2 2 3 2 2 2" xfId="14405"/>
    <cellStyle name="aSubtotal 2 2 3 2 2 3" xfId="14406"/>
    <cellStyle name="aSubtotal 2 2 3 2 3" xfId="14407"/>
    <cellStyle name="aSubtotal 2 2 3 2 4" xfId="14408"/>
    <cellStyle name="aSubtotal 2 2 3 3" xfId="14409"/>
    <cellStyle name="aSubtotal 2 2 3 3 2" xfId="14410"/>
    <cellStyle name="aSubtotal 2 2 3 3 2 2" xfId="14411"/>
    <cellStyle name="aSubtotal 2 2 3 3 2 3" xfId="14412"/>
    <cellStyle name="aSubtotal 2 2 3 3 3" xfId="14413"/>
    <cellStyle name="aSubtotal 2 2 3 3 4" xfId="14414"/>
    <cellStyle name="aSubtotal 2 2 3 4" xfId="14415"/>
    <cellStyle name="aSubtotal 2 2 3 4 2" xfId="14416"/>
    <cellStyle name="aSubtotal 2 2 3 4 3" xfId="14417"/>
    <cellStyle name="aSubtotal 2 2 3 5" xfId="14418"/>
    <cellStyle name="aSubtotal 2 2 3 6" xfId="14419"/>
    <cellStyle name="aSubtotal 2 2 4" xfId="14420"/>
    <cellStyle name="aSubtotal 2 2 4 2" xfId="14421"/>
    <cellStyle name="aSubtotal 2 2 4 2 2" xfId="14422"/>
    <cellStyle name="aSubtotal 2 2 4 2 3" xfId="14423"/>
    <cellStyle name="aSubtotal 2 2 4 3" xfId="14424"/>
    <cellStyle name="aSubtotal 2 2 4 4" xfId="14425"/>
    <cellStyle name="aSubtotal 2 2 5" xfId="14426"/>
    <cellStyle name="aSubtotal 2 2 5 2" xfId="14427"/>
    <cellStyle name="aSubtotal 2 2 5 2 2" xfId="14428"/>
    <cellStyle name="aSubtotal 2 2 5 2 3" xfId="14429"/>
    <cellStyle name="aSubtotal 2 2 5 3" xfId="14430"/>
    <cellStyle name="aSubtotal 2 2 5 4" xfId="14431"/>
    <cellStyle name="aSubtotal 2 2 6" xfId="14432"/>
    <cellStyle name="aSubtotal 2 2 6 2" xfId="14433"/>
    <cellStyle name="aSubtotal 2 2 6 3" xfId="14434"/>
    <cellStyle name="aSubtotal 2 2 7" xfId="14435"/>
    <cellStyle name="aSubtotal 2 2 8" xfId="14436"/>
    <cellStyle name="aSubtotal 2 3" xfId="14437"/>
    <cellStyle name="aSubtotal 2 3 2" xfId="14438"/>
    <cellStyle name="aSubtotal 2 3 2 2" xfId="14439"/>
    <cellStyle name="aSubtotal 2 3 2 2 2" xfId="14440"/>
    <cellStyle name="aSubtotal 2 3 2 2 2 2" xfId="14441"/>
    <cellStyle name="aSubtotal 2 3 2 2 2 2 2" xfId="14442"/>
    <cellStyle name="aSubtotal 2 3 2 2 2 2 3" xfId="14443"/>
    <cellStyle name="aSubtotal 2 3 2 2 2 3" xfId="14444"/>
    <cellStyle name="aSubtotal 2 3 2 2 2 4" xfId="14445"/>
    <cellStyle name="aSubtotal 2 3 2 2 3" xfId="14446"/>
    <cellStyle name="aSubtotal 2 3 2 2 3 2" xfId="14447"/>
    <cellStyle name="aSubtotal 2 3 2 2 3 2 2" xfId="14448"/>
    <cellStyle name="aSubtotal 2 3 2 2 3 2 3" xfId="14449"/>
    <cellStyle name="aSubtotal 2 3 2 2 3 3" xfId="14450"/>
    <cellStyle name="aSubtotal 2 3 2 2 3 4" xfId="14451"/>
    <cellStyle name="aSubtotal 2 3 2 2 4" xfId="14452"/>
    <cellStyle name="aSubtotal 2 3 2 2 4 2" xfId="14453"/>
    <cellStyle name="aSubtotal 2 3 2 2 4 3" xfId="14454"/>
    <cellStyle name="aSubtotal 2 3 2 2 5" xfId="14455"/>
    <cellStyle name="aSubtotal 2 3 2 2 6" xfId="14456"/>
    <cellStyle name="aSubtotal 2 3 2 3" xfId="14457"/>
    <cellStyle name="aSubtotal 2 3 2 3 2" xfId="14458"/>
    <cellStyle name="aSubtotal 2 3 2 3 2 2" xfId="14459"/>
    <cellStyle name="aSubtotal 2 3 2 3 2 3" xfId="14460"/>
    <cellStyle name="aSubtotal 2 3 2 3 3" xfId="14461"/>
    <cellStyle name="aSubtotal 2 3 2 3 4" xfId="14462"/>
    <cellStyle name="aSubtotal 2 3 2 4" xfId="14463"/>
    <cellStyle name="aSubtotal 2 3 2 4 2" xfId="14464"/>
    <cellStyle name="aSubtotal 2 3 2 4 2 2" xfId="14465"/>
    <cellStyle name="aSubtotal 2 3 2 4 2 3" xfId="14466"/>
    <cellStyle name="aSubtotal 2 3 2 4 3" xfId="14467"/>
    <cellStyle name="aSubtotal 2 3 2 4 4" xfId="14468"/>
    <cellStyle name="aSubtotal 2 3 2 5" xfId="14469"/>
    <cellStyle name="aSubtotal 2 3 2 5 2" xfId="14470"/>
    <cellStyle name="aSubtotal 2 3 2 5 3" xfId="14471"/>
    <cellStyle name="aSubtotal 2 3 2 6" xfId="14472"/>
    <cellStyle name="aSubtotal 2 3 2 7" xfId="14473"/>
    <cellStyle name="aSubtotal 2 3 3" xfId="14474"/>
    <cellStyle name="aSubtotal 2 3 3 2" xfId="14475"/>
    <cellStyle name="aSubtotal 2 3 3 2 2" xfId="14476"/>
    <cellStyle name="aSubtotal 2 3 3 2 2 2" xfId="14477"/>
    <cellStyle name="aSubtotal 2 3 3 2 2 3" xfId="14478"/>
    <cellStyle name="aSubtotal 2 3 3 2 3" xfId="14479"/>
    <cellStyle name="aSubtotal 2 3 3 2 4" xfId="14480"/>
    <cellStyle name="aSubtotal 2 3 3 3" xfId="14481"/>
    <cellStyle name="aSubtotal 2 3 3 3 2" xfId="14482"/>
    <cellStyle name="aSubtotal 2 3 3 3 2 2" xfId="14483"/>
    <cellStyle name="aSubtotal 2 3 3 3 2 3" xfId="14484"/>
    <cellStyle name="aSubtotal 2 3 3 3 3" xfId="14485"/>
    <cellStyle name="aSubtotal 2 3 3 3 4" xfId="14486"/>
    <cellStyle name="aSubtotal 2 3 3 4" xfId="14487"/>
    <cellStyle name="aSubtotal 2 3 3 4 2" xfId="14488"/>
    <cellStyle name="aSubtotal 2 3 3 4 3" xfId="14489"/>
    <cellStyle name="aSubtotal 2 3 3 5" xfId="14490"/>
    <cellStyle name="aSubtotal 2 3 3 6" xfId="14491"/>
    <cellStyle name="aSubtotal 2 3 4" xfId="14492"/>
    <cellStyle name="aSubtotal 2 3 4 2" xfId="14493"/>
    <cellStyle name="aSubtotal 2 3 4 2 2" xfId="14494"/>
    <cellStyle name="aSubtotal 2 3 4 2 3" xfId="14495"/>
    <cellStyle name="aSubtotal 2 3 4 3" xfId="14496"/>
    <cellStyle name="aSubtotal 2 3 4 4" xfId="14497"/>
    <cellStyle name="aSubtotal 2 3 5" xfId="14498"/>
    <cellStyle name="aSubtotal 2 3 5 2" xfId="14499"/>
    <cellStyle name="aSubtotal 2 3 5 2 2" xfId="14500"/>
    <cellStyle name="aSubtotal 2 3 5 2 3" xfId="14501"/>
    <cellStyle name="aSubtotal 2 3 5 3" xfId="14502"/>
    <cellStyle name="aSubtotal 2 3 5 4" xfId="14503"/>
    <cellStyle name="aSubtotal 2 3 6" xfId="14504"/>
    <cellStyle name="aSubtotal 2 3 6 2" xfId="14505"/>
    <cellStyle name="aSubtotal 2 3 6 3" xfId="14506"/>
    <cellStyle name="aSubtotal 2 3 7" xfId="14507"/>
    <cellStyle name="aSubtotal 2 3 8" xfId="14508"/>
    <cellStyle name="aSubtotal 2 4" xfId="14509"/>
    <cellStyle name="aSubtotal 2 4 2" xfId="14510"/>
    <cellStyle name="aSubtotal 2 4 2 2" xfId="14511"/>
    <cellStyle name="aSubtotal 2 4 2 2 2" xfId="14512"/>
    <cellStyle name="aSubtotal 2 4 2 2 2 2" xfId="14513"/>
    <cellStyle name="aSubtotal 2 4 2 2 2 3" xfId="14514"/>
    <cellStyle name="aSubtotal 2 4 2 2 3" xfId="14515"/>
    <cellStyle name="aSubtotal 2 4 2 2 4" xfId="14516"/>
    <cellStyle name="aSubtotal 2 4 2 3" xfId="14517"/>
    <cellStyle name="aSubtotal 2 4 2 3 2" xfId="14518"/>
    <cellStyle name="aSubtotal 2 4 2 3 2 2" xfId="14519"/>
    <cellStyle name="aSubtotal 2 4 2 3 2 3" xfId="14520"/>
    <cellStyle name="aSubtotal 2 4 2 3 3" xfId="14521"/>
    <cellStyle name="aSubtotal 2 4 2 3 4" xfId="14522"/>
    <cellStyle name="aSubtotal 2 4 2 4" xfId="14523"/>
    <cellStyle name="aSubtotal 2 4 2 4 2" xfId="14524"/>
    <cellStyle name="aSubtotal 2 4 2 4 3" xfId="14525"/>
    <cellStyle name="aSubtotal 2 4 2 5" xfId="14526"/>
    <cellStyle name="aSubtotal 2 4 2 6" xfId="14527"/>
    <cellStyle name="aSubtotal 2 4 3" xfId="14528"/>
    <cellStyle name="aSubtotal 2 4 3 2" xfId="14529"/>
    <cellStyle name="aSubtotal 2 4 3 2 2" xfId="14530"/>
    <cellStyle name="aSubtotal 2 4 3 2 3" xfId="14531"/>
    <cellStyle name="aSubtotal 2 4 3 3" xfId="14532"/>
    <cellStyle name="aSubtotal 2 4 3 4" xfId="14533"/>
    <cellStyle name="aSubtotal 2 4 4" xfId="14534"/>
    <cellStyle name="aSubtotal 2 4 4 2" xfId="14535"/>
    <cellStyle name="aSubtotal 2 4 4 2 2" xfId="14536"/>
    <cellStyle name="aSubtotal 2 4 4 2 3" xfId="14537"/>
    <cellStyle name="aSubtotal 2 4 4 3" xfId="14538"/>
    <cellStyle name="aSubtotal 2 4 4 4" xfId="14539"/>
    <cellStyle name="aSubtotal 2 4 5" xfId="14540"/>
    <cellStyle name="aSubtotal 2 4 5 2" xfId="14541"/>
    <cellStyle name="aSubtotal 2 4 5 3" xfId="14542"/>
    <cellStyle name="aSubtotal 2 4 6" xfId="14543"/>
    <cellStyle name="aSubtotal 2 4 7" xfId="14544"/>
    <cellStyle name="aSubtotal 2 5" xfId="14545"/>
    <cellStyle name="aSubtotal 2 5 2" xfId="14546"/>
    <cellStyle name="aSubtotal 2 5 2 2" xfId="14547"/>
    <cellStyle name="aSubtotal 2 5 2 2 2" xfId="14548"/>
    <cellStyle name="aSubtotal 2 5 2 2 3" xfId="14549"/>
    <cellStyle name="aSubtotal 2 5 2 3" xfId="14550"/>
    <cellStyle name="aSubtotal 2 5 2 4" xfId="14551"/>
    <cellStyle name="aSubtotal 2 5 3" xfId="14552"/>
    <cellStyle name="aSubtotal 2 5 3 2" xfId="14553"/>
    <cellStyle name="aSubtotal 2 5 3 2 2" xfId="14554"/>
    <cellStyle name="aSubtotal 2 5 3 2 3" xfId="14555"/>
    <cellStyle name="aSubtotal 2 5 3 3" xfId="14556"/>
    <cellStyle name="aSubtotal 2 5 3 4" xfId="14557"/>
    <cellStyle name="aSubtotal 2 5 4" xfId="14558"/>
    <cellStyle name="aSubtotal 2 5 4 2" xfId="14559"/>
    <cellStyle name="aSubtotal 2 5 4 3" xfId="14560"/>
    <cellStyle name="aSubtotal 2 5 5" xfId="14561"/>
    <cellStyle name="aSubtotal 2 5 6" xfId="14562"/>
    <cellStyle name="aSubtotal 2 6" xfId="14563"/>
    <cellStyle name="aSubtotal 2 6 2" xfId="14564"/>
    <cellStyle name="aSubtotal 2 6 2 2" xfId="14565"/>
    <cellStyle name="aSubtotal 2 6 2 3" xfId="14566"/>
    <cellStyle name="aSubtotal 2 6 3" xfId="14567"/>
    <cellStyle name="aSubtotal 2 6 4" xfId="14568"/>
    <cellStyle name="aSubtotal 2 7" xfId="14569"/>
    <cellStyle name="aSubtotal 2 7 2" xfId="14570"/>
    <cellStyle name="aSubtotal 2 7 2 2" xfId="14571"/>
    <cellStyle name="aSubtotal 2 7 2 3" xfId="14572"/>
    <cellStyle name="aSubtotal 2 7 3" xfId="14573"/>
    <cellStyle name="aSubtotal 2 7 4" xfId="14574"/>
    <cellStyle name="aSubtotal 2 8" xfId="14575"/>
    <cellStyle name="aSubtotal 2 8 2" xfId="14576"/>
    <cellStyle name="aSubtotal 2 8 3" xfId="14577"/>
    <cellStyle name="aSubtotal 2 9" xfId="14578"/>
    <cellStyle name="aSubtotal 3" xfId="14579"/>
    <cellStyle name="aSubtotal 3 2" xfId="14580"/>
    <cellStyle name="aSubtotal 3 2 2" xfId="14581"/>
    <cellStyle name="aSubtotal 3 2 2 2" xfId="14582"/>
    <cellStyle name="aSubtotal 3 2 2 2 2" xfId="14583"/>
    <cellStyle name="aSubtotal 3 2 2 2 2 2" xfId="14584"/>
    <cellStyle name="aSubtotal 3 2 2 2 2 2 2" xfId="14585"/>
    <cellStyle name="aSubtotal 3 2 2 2 2 2 2 2" xfId="14586"/>
    <cellStyle name="aSubtotal 3 2 2 2 2 2 2 3" xfId="14587"/>
    <cellStyle name="aSubtotal 3 2 2 2 2 2 3" xfId="14588"/>
    <cellStyle name="aSubtotal 3 2 2 2 2 2 4" xfId="14589"/>
    <cellStyle name="aSubtotal 3 2 2 2 2 3" xfId="14590"/>
    <cellStyle name="aSubtotal 3 2 2 2 2 3 2" xfId="14591"/>
    <cellStyle name="aSubtotal 3 2 2 2 2 3 2 2" xfId="14592"/>
    <cellStyle name="aSubtotal 3 2 2 2 2 3 2 3" xfId="14593"/>
    <cellStyle name="aSubtotal 3 2 2 2 2 3 3" xfId="14594"/>
    <cellStyle name="aSubtotal 3 2 2 2 2 3 4" xfId="14595"/>
    <cellStyle name="aSubtotal 3 2 2 2 2 4" xfId="14596"/>
    <cellStyle name="aSubtotal 3 2 2 2 2 4 2" xfId="14597"/>
    <cellStyle name="aSubtotal 3 2 2 2 2 4 3" xfId="14598"/>
    <cellStyle name="aSubtotal 3 2 2 2 2 5" xfId="14599"/>
    <cellStyle name="aSubtotal 3 2 2 2 2 6" xfId="14600"/>
    <cellStyle name="aSubtotal 3 2 2 2 3" xfId="14601"/>
    <cellStyle name="aSubtotal 3 2 2 2 3 2" xfId="14602"/>
    <cellStyle name="aSubtotal 3 2 2 2 3 2 2" xfId="14603"/>
    <cellStyle name="aSubtotal 3 2 2 2 3 2 3" xfId="14604"/>
    <cellStyle name="aSubtotal 3 2 2 2 3 3" xfId="14605"/>
    <cellStyle name="aSubtotal 3 2 2 2 3 4" xfId="14606"/>
    <cellStyle name="aSubtotal 3 2 2 2 4" xfId="14607"/>
    <cellStyle name="aSubtotal 3 2 2 2 4 2" xfId="14608"/>
    <cellStyle name="aSubtotal 3 2 2 2 4 2 2" xfId="14609"/>
    <cellStyle name="aSubtotal 3 2 2 2 4 2 3" xfId="14610"/>
    <cellStyle name="aSubtotal 3 2 2 2 4 3" xfId="14611"/>
    <cellStyle name="aSubtotal 3 2 2 2 4 4" xfId="14612"/>
    <cellStyle name="aSubtotal 3 2 2 2 5" xfId="14613"/>
    <cellStyle name="aSubtotal 3 2 2 2 5 2" xfId="14614"/>
    <cellStyle name="aSubtotal 3 2 2 2 5 3" xfId="14615"/>
    <cellStyle name="aSubtotal 3 2 2 2 6" xfId="14616"/>
    <cellStyle name="aSubtotal 3 2 2 2 7" xfId="14617"/>
    <cellStyle name="aSubtotal 3 2 2 3" xfId="14618"/>
    <cellStyle name="aSubtotal 3 2 2 3 2" xfId="14619"/>
    <cellStyle name="aSubtotal 3 2 2 3 2 2" xfId="14620"/>
    <cellStyle name="aSubtotal 3 2 2 3 2 2 2" xfId="14621"/>
    <cellStyle name="aSubtotal 3 2 2 3 2 2 3" xfId="14622"/>
    <cellStyle name="aSubtotal 3 2 2 3 2 3" xfId="14623"/>
    <cellStyle name="aSubtotal 3 2 2 3 2 4" xfId="14624"/>
    <cellStyle name="aSubtotal 3 2 2 3 3" xfId="14625"/>
    <cellStyle name="aSubtotal 3 2 2 3 3 2" xfId="14626"/>
    <cellStyle name="aSubtotal 3 2 2 3 3 2 2" xfId="14627"/>
    <cellStyle name="aSubtotal 3 2 2 3 3 2 3" xfId="14628"/>
    <cellStyle name="aSubtotal 3 2 2 3 3 3" xfId="14629"/>
    <cellStyle name="aSubtotal 3 2 2 3 3 4" xfId="14630"/>
    <cellStyle name="aSubtotal 3 2 2 3 4" xfId="14631"/>
    <cellStyle name="aSubtotal 3 2 2 3 4 2" xfId="14632"/>
    <cellStyle name="aSubtotal 3 2 2 3 4 3" xfId="14633"/>
    <cellStyle name="aSubtotal 3 2 2 3 5" xfId="14634"/>
    <cellStyle name="aSubtotal 3 2 2 3 6" xfId="14635"/>
    <cellStyle name="aSubtotal 3 2 2 4" xfId="14636"/>
    <cellStyle name="aSubtotal 3 2 2 4 2" xfId="14637"/>
    <cellStyle name="aSubtotal 3 2 2 4 2 2" xfId="14638"/>
    <cellStyle name="aSubtotal 3 2 2 4 2 3" xfId="14639"/>
    <cellStyle name="aSubtotal 3 2 2 4 3" xfId="14640"/>
    <cellStyle name="aSubtotal 3 2 2 4 4" xfId="14641"/>
    <cellStyle name="aSubtotal 3 2 2 5" xfId="14642"/>
    <cellStyle name="aSubtotal 3 2 2 5 2" xfId="14643"/>
    <cellStyle name="aSubtotal 3 2 2 5 2 2" xfId="14644"/>
    <cellStyle name="aSubtotal 3 2 2 5 2 3" xfId="14645"/>
    <cellStyle name="aSubtotal 3 2 2 5 3" xfId="14646"/>
    <cellStyle name="aSubtotal 3 2 2 5 4" xfId="14647"/>
    <cellStyle name="aSubtotal 3 2 2 6" xfId="14648"/>
    <cellStyle name="aSubtotal 3 2 2 6 2" xfId="14649"/>
    <cellStyle name="aSubtotal 3 2 2 6 3" xfId="14650"/>
    <cellStyle name="aSubtotal 3 2 2 7" xfId="14651"/>
    <cellStyle name="aSubtotal 3 2 2 8" xfId="14652"/>
    <cellStyle name="aSubtotal 3 2 3" xfId="14653"/>
    <cellStyle name="aSubtotal 3 2 3 2" xfId="14654"/>
    <cellStyle name="aSubtotal 3 2 3 2 2" xfId="14655"/>
    <cellStyle name="aSubtotal 3 2 3 2 2 2" xfId="14656"/>
    <cellStyle name="aSubtotal 3 2 3 2 2 3" xfId="14657"/>
    <cellStyle name="aSubtotal 3 2 3 2 3" xfId="14658"/>
    <cellStyle name="aSubtotal 3 2 3 2 4" xfId="14659"/>
    <cellStyle name="aSubtotal 3 2 3 3" xfId="14660"/>
    <cellStyle name="aSubtotal 3 2 3 3 2" xfId="14661"/>
    <cellStyle name="aSubtotal 3 2 3 3 2 2" xfId="14662"/>
    <cellStyle name="aSubtotal 3 2 3 3 2 3" xfId="14663"/>
    <cellStyle name="aSubtotal 3 2 3 3 3" xfId="14664"/>
    <cellStyle name="aSubtotal 3 2 3 3 4" xfId="14665"/>
    <cellStyle name="aSubtotal 3 2 3 4" xfId="14666"/>
    <cellStyle name="aSubtotal 3 2 3 4 2" xfId="14667"/>
    <cellStyle name="aSubtotal 3 2 3 4 3" xfId="14668"/>
    <cellStyle name="aSubtotal 3 2 3 5" xfId="14669"/>
    <cellStyle name="aSubtotal 3 2 3 6" xfId="14670"/>
    <cellStyle name="aSubtotal 3 2 4" xfId="14671"/>
    <cellStyle name="aSubtotal 3 2 4 2" xfId="14672"/>
    <cellStyle name="aSubtotal 3 2 4 2 2" xfId="14673"/>
    <cellStyle name="aSubtotal 3 2 4 2 3" xfId="14674"/>
    <cellStyle name="aSubtotal 3 2 4 3" xfId="14675"/>
    <cellStyle name="aSubtotal 3 2 4 4" xfId="14676"/>
    <cellStyle name="aSubtotal 3 2 5" xfId="14677"/>
    <cellStyle name="aSubtotal 3 2 5 2" xfId="14678"/>
    <cellStyle name="aSubtotal 3 2 5 2 2" xfId="14679"/>
    <cellStyle name="aSubtotal 3 2 5 2 3" xfId="14680"/>
    <cellStyle name="aSubtotal 3 2 5 3" xfId="14681"/>
    <cellStyle name="aSubtotal 3 2 5 4" xfId="14682"/>
    <cellStyle name="aSubtotal 3 2 6" xfId="14683"/>
    <cellStyle name="aSubtotal 3 2 6 2" xfId="14684"/>
    <cellStyle name="aSubtotal 3 2 6 3" xfId="14685"/>
    <cellStyle name="aSubtotal 3 2 7" xfId="14686"/>
    <cellStyle name="aSubtotal 3 2 8" xfId="14687"/>
    <cellStyle name="aSubtotal 3 3" xfId="14688"/>
    <cellStyle name="aSubtotal 3 3 2" xfId="14689"/>
    <cellStyle name="aSubtotal 3 3 2 2" xfId="14690"/>
    <cellStyle name="aSubtotal 3 3 2 2 2" xfId="14691"/>
    <cellStyle name="aSubtotal 3 3 2 2 2 2" xfId="14692"/>
    <cellStyle name="aSubtotal 3 3 2 2 2 2 2" xfId="14693"/>
    <cellStyle name="aSubtotal 3 3 2 2 2 2 3" xfId="14694"/>
    <cellStyle name="aSubtotal 3 3 2 2 2 3" xfId="14695"/>
    <cellStyle name="aSubtotal 3 3 2 2 2 4" xfId="14696"/>
    <cellStyle name="aSubtotal 3 3 2 2 3" xfId="14697"/>
    <cellStyle name="aSubtotal 3 3 2 2 3 2" xfId="14698"/>
    <cellStyle name="aSubtotal 3 3 2 2 3 2 2" xfId="14699"/>
    <cellStyle name="aSubtotal 3 3 2 2 3 2 3" xfId="14700"/>
    <cellStyle name="aSubtotal 3 3 2 2 3 3" xfId="14701"/>
    <cellStyle name="aSubtotal 3 3 2 2 3 4" xfId="14702"/>
    <cellStyle name="aSubtotal 3 3 2 2 4" xfId="14703"/>
    <cellStyle name="aSubtotal 3 3 2 2 4 2" xfId="14704"/>
    <cellStyle name="aSubtotal 3 3 2 2 4 3" xfId="14705"/>
    <cellStyle name="aSubtotal 3 3 2 2 5" xfId="14706"/>
    <cellStyle name="aSubtotal 3 3 2 2 6" xfId="14707"/>
    <cellStyle name="aSubtotal 3 3 2 3" xfId="14708"/>
    <cellStyle name="aSubtotal 3 3 2 3 2" xfId="14709"/>
    <cellStyle name="aSubtotal 3 3 2 3 2 2" xfId="14710"/>
    <cellStyle name="aSubtotal 3 3 2 3 2 3" xfId="14711"/>
    <cellStyle name="aSubtotal 3 3 2 3 3" xfId="14712"/>
    <cellStyle name="aSubtotal 3 3 2 3 4" xfId="14713"/>
    <cellStyle name="aSubtotal 3 3 2 4" xfId="14714"/>
    <cellStyle name="aSubtotal 3 3 2 4 2" xfId="14715"/>
    <cellStyle name="aSubtotal 3 3 2 4 2 2" xfId="14716"/>
    <cellStyle name="aSubtotal 3 3 2 4 2 3" xfId="14717"/>
    <cellStyle name="aSubtotal 3 3 2 4 3" xfId="14718"/>
    <cellStyle name="aSubtotal 3 3 2 4 4" xfId="14719"/>
    <cellStyle name="aSubtotal 3 3 2 5" xfId="14720"/>
    <cellStyle name="aSubtotal 3 3 2 5 2" xfId="14721"/>
    <cellStyle name="aSubtotal 3 3 2 5 3" xfId="14722"/>
    <cellStyle name="aSubtotal 3 3 2 6" xfId="14723"/>
    <cellStyle name="aSubtotal 3 3 2 7" xfId="14724"/>
    <cellStyle name="aSubtotal 3 3 3" xfId="14725"/>
    <cellStyle name="aSubtotal 3 3 3 2" xfId="14726"/>
    <cellStyle name="aSubtotal 3 3 3 2 2" xfId="14727"/>
    <cellStyle name="aSubtotal 3 3 3 2 2 2" xfId="14728"/>
    <cellStyle name="aSubtotal 3 3 3 2 2 3" xfId="14729"/>
    <cellStyle name="aSubtotal 3 3 3 2 3" xfId="14730"/>
    <cellStyle name="aSubtotal 3 3 3 2 4" xfId="14731"/>
    <cellStyle name="aSubtotal 3 3 3 3" xfId="14732"/>
    <cellStyle name="aSubtotal 3 3 3 3 2" xfId="14733"/>
    <cellStyle name="aSubtotal 3 3 3 3 2 2" xfId="14734"/>
    <cellStyle name="aSubtotal 3 3 3 3 2 3" xfId="14735"/>
    <cellStyle name="aSubtotal 3 3 3 3 3" xfId="14736"/>
    <cellStyle name="aSubtotal 3 3 3 3 4" xfId="14737"/>
    <cellStyle name="aSubtotal 3 3 3 4" xfId="14738"/>
    <cellStyle name="aSubtotal 3 3 3 4 2" xfId="14739"/>
    <cellStyle name="aSubtotal 3 3 3 4 3" xfId="14740"/>
    <cellStyle name="aSubtotal 3 3 3 5" xfId="14741"/>
    <cellStyle name="aSubtotal 3 3 3 6" xfId="14742"/>
    <cellStyle name="aSubtotal 3 3 4" xfId="14743"/>
    <cellStyle name="aSubtotal 3 3 4 2" xfId="14744"/>
    <cellStyle name="aSubtotal 3 3 4 2 2" xfId="14745"/>
    <cellStyle name="aSubtotal 3 3 4 2 3" xfId="14746"/>
    <cellStyle name="aSubtotal 3 3 4 3" xfId="14747"/>
    <cellStyle name="aSubtotal 3 3 4 4" xfId="14748"/>
    <cellStyle name="aSubtotal 3 3 5" xfId="14749"/>
    <cellStyle name="aSubtotal 3 3 5 2" xfId="14750"/>
    <cellStyle name="aSubtotal 3 3 5 2 2" xfId="14751"/>
    <cellStyle name="aSubtotal 3 3 5 2 3" xfId="14752"/>
    <cellStyle name="aSubtotal 3 3 5 3" xfId="14753"/>
    <cellStyle name="aSubtotal 3 3 5 4" xfId="14754"/>
    <cellStyle name="aSubtotal 3 3 6" xfId="14755"/>
    <cellStyle name="aSubtotal 3 3 6 2" xfId="14756"/>
    <cellStyle name="aSubtotal 3 3 6 3" xfId="14757"/>
    <cellStyle name="aSubtotal 3 3 7" xfId="14758"/>
    <cellStyle name="aSubtotal 3 3 8" xfId="14759"/>
    <cellStyle name="aSubtotal 3 4" xfId="14760"/>
    <cellStyle name="aSubtotal 3 4 2" xfId="14761"/>
    <cellStyle name="aSubtotal 3 4 2 2" xfId="14762"/>
    <cellStyle name="aSubtotal 3 4 2 2 2" xfId="14763"/>
    <cellStyle name="aSubtotal 3 4 2 2 3" xfId="14764"/>
    <cellStyle name="aSubtotal 3 4 2 3" xfId="14765"/>
    <cellStyle name="aSubtotal 3 4 2 4" xfId="14766"/>
    <cellStyle name="aSubtotal 3 4 3" xfId="14767"/>
    <cellStyle name="aSubtotal 3 4 3 2" xfId="14768"/>
    <cellStyle name="aSubtotal 3 4 3 2 2" xfId="14769"/>
    <cellStyle name="aSubtotal 3 4 3 2 3" xfId="14770"/>
    <cellStyle name="aSubtotal 3 4 3 3" xfId="14771"/>
    <cellStyle name="aSubtotal 3 4 3 4" xfId="14772"/>
    <cellStyle name="aSubtotal 3 4 4" xfId="14773"/>
    <cellStyle name="aSubtotal 3 4 4 2" xfId="14774"/>
    <cellStyle name="aSubtotal 3 4 4 3" xfId="14775"/>
    <cellStyle name="aSubtotal 3 4 5" xfId="14776"/>
    <cellStyle name="aSubtotal 3 4 6" xfId="14777"/>
    <cellStyle name="aSubtotal 3 5" xfId="14778"/>
    <cellStyle name="aSubtotal 3 5 2" xfId="14779"/>
    <cellStyle name="aSubtotal 3 5 2 2" xfId="14780"/>
    <cellStyle name="aSubtotal 3 5 2 3" xfId="14781"/>
    <cellStyle name="aSubtotal 3 5 3" xfId="14782"/>
    <cellStyle name="aSubtotal 3 5 4" xfId="14783"/>
    <cellStyle name="aSubtotal 3 6" xfId="14784"/>
    <cellStyle name="aSubtotal 3 6 2" xfId="14785"/>
    <cellStyle name="aSubtotal 3 6 2 2" xfId="14786"/>
    <cellStyle name="aSubtotal 3 6 2 3" xfId="14787"/>
    <cellStyle name="aSubtotal 3 6 3" xfId="14788"/>
    <cellStyle name="aSubtotal 3 6 4" xfId="14789"/>
    <cellStyle name="aSubtotal 3 7" xfId="14790"/>
    <cellStyle name="aSubtotal 3 7 2" xfId="14791"/>
    <cellStyle name="aSubtotal 3 7 3" xfId="14792"/>
    <cellStyle name="aSubtotal 3 8" xfId="14793"/>
    <cellStyle name="aSubtotal 3 9" xfId="14794"/>
    <cellStyle name="aSubtotal 4" xfId="14795"/>
    <cellStyle name="aSubtotal 4 2" xfId="14796"/>
    <cellStyle name="aSubtotal 4 2 2" xfId="14797"/>
    <cellStyle name="aSubtotal 4 2 2 2" xfId="14798"/>
    <cellStyle name="aSubtotal 4 2 2 3" xfId="14799"/>
    <cellStyle name="aSubtotal 4 2 3" xfId="14800"/>
    <cellStyle name="aSubtotal 4 2 4" xfId="14801"/>
    <cellStyle name="aSubtotal 4 3" xfId="14802"/>
    <cellStyle name="aSubtotal 4 3 2" xfId="14803"/>
    <cellStyle name="aSubtotal 4 3 2 2" xfId="14804"/>
    <cellStyle name="aSubtotal 4 3 2 3" xfId="14805"/>
    <cellStyle name="aSubtotal 4 3 3" xfId="14806"/>
    <cellStyle name="aSubtotal 4 3 4" xfId="14807"/>
    <cellStyle name="aSubtotal 4 4" xfId="14808"/>
    <cellStyle name="aSubtotal 4 4 2" xfId="14809"/>
    <cellStyle name="aSubtotal 4 4 3" xfId="14810"/>
    <cellStyle name="aSubtotal 4 5" xfId="14811"/>
    <cellStyle name="aSubtotal 4 6" xfId="14812"/>
    <cellStyle name="aSubtotal 5" xfId="14813"/>
    <cellStyle name="aSubtotal 5 2" xfId="14814"/>
    <cellStyle name="aSubtotal 5 2 2" xfId="14815"/>
    <cellStyle name="aSubtotal 5 2 2 2" xfId="14816"/>
    <cellStyle name="aSubtotal 5 2 2 3" xfId="14817"/>
    <cellStyle name="aSubtotal 5 2 3" xfId="14818"/>
    <cellStyle name="aSubtotal 5 2 4" xfId="14819"/>
    <cellStyle name="aSubtotal 5 3" xfId="14820"/>
    <cellStyle name="aSubtotal 5 3 2" xfId="14821"/>
    <cellStyle name="aSubtotal 5 3 2 2" xfId="14822"/>
    <cellStyle name="aSubtotal 5 3 2 3" xfId="14823"/>
    <cellStyle name="aSubtotal 5 3 3" xfId="14824"/>
    <cellStyle name="aSubtotal 5 3 4" xfId="14825"/>
    <cellStyle name="aSubtotal 5 4" xfId="14826"/>
    <cellStyle name="aSubtotal 5 4 2" xfId="14827"/>
    <cellStyle name="aSubtotal 5 4 3" xfId="14828"/>
    <cellStyle name="aSubtotal 5 5" xfId="14829"/>
    <cellStyle name="aSubtotal 5 6" xfId="14830"/>
    <cellStyle name="aSubtotal 6" xfId="14831"/>
    <cellStyle name="aSubtotal 6 2" xfId="14832"/>
    <cellStyle name="aSubtotal 6 3" xfId="14833"/>
    <cellStyle name="aSubtotal 7" xfId="14834"/>
    <cellStyle name="aSubtotal 7 2" xfId="14835"/>
    <cellStyle name="aSubtotal 8" xfId="14836"/>
    <cellStyle name="aSubtotal 8 2" xfId="14837"/>
    <cellStyle name="aSubtotal 8 2 2" xfId="14838"/>
    <cellStyle name="aSubtotal 9" xfId="14839"/>
    <cellStyle name="aSubtotal 9 2" xfId="14840"/>
    <cellStyle name="aSubtotalCell" xfId="14841"/>
    <cellStyle name="aTotalCell" xfId="14842"/>
    <cellStyle name="aTotalCell 2" xfId="14843"/>
    <cellStyle name="aTotalCell_Admin (H)" xfId="14844"/>
    <cellStyle name="aTotalPercent" xfId="14845"/>
    <cellStyle name="Ausgabe" xfId="14846"/>
    <cellStyle name="Ausgabe 2" xfId="14847"/>
    <cellStyle name="Ausgabe 3" xfId="14848"/>
    <cellStyle name="b" xfId="14849"/>
    <cellStyle name="b_NEW accretion" xfId="14850"/>
    <cellStyle name="backgr" xfId="14851"/>
    <cellStyle name="Bad" xfId="14852"/>
    <cellStyle name="Bad 2" xfId="14853"/>
    <cellStyle name="Bad 2 2" xfId="14854"/>
    <cellStyle name="Bad 3" xfId="14855"/>
    <cellStyle name="Bad 3 2" xfId="14856"/>
    <cellStyle name="Bad 4" xfId="14857"/>
    <cellStyle name="Bağlı Hücre" xfId="14858"/>
    <cellStyle name="Başlık 1" xfId="14859"/>
    <cellStyle name="Başlık 2" xfId="14860"/>
    <cellStyle name="Başlık 3" xfId="14861"/>
    <cellStyle name="Başlık 4" xfId="14862"/>
    <cellStyle name="bbox" xfId="14863"/>
    <cellStyle name="Berechnung" xfId="14864"/>
    <cellStyle name="Berechnung 2" xfId="14865"/>
    <cellStyle name="Berechnung 3" xfId="14866"/>
    <cellStyle name="Block Titles" xfId="14867"/>
    <cellStyle name="Block Titles 2" xfId="14868"/>
    <cellStyle name="Block Titles 3" xfId="14869"/>
    <cellStyle name="Blue heading" xfId="14870"/>
    <cellStyle name="blue shading" xfId="14871"/>
    <cellStyle name="Blue Title" xfId="14872"/>
    <cellStyle name="BMU001" xfId="14873"/>
    <cellStyle name="BMU001 2" xfId="14874"/>
    <cellStyle name="BMU001 3" xfId="14875"/>
    <cellStyle name="BMU001T" xfId="14876"/>
    <cellStyle name="BMU001T 2" xfId="14877"/>
    <cellStyle name="BMU001T 3" xfId="14878"/>
    <cellStyle name="BMU002" xfId="14879"/>
    <cellStyle name="BMU002 2" xfId="14880"/>
    <cellStyle name="BMU002 3" xfId="14881"/>
    <cellStyle name="BMU002B" xfId="14882"/>
    <cellStyle name="BMU002B 2" xfId="14883"/>
    <cellStyle name="BMU002B 3" xfId="14884"/>
    <cellStyle name="BMU002P1" xfId="14885"/>
    <cellStyle name="BMU002P1 2" xfId="14886"/>
    <cellStyle name="BMU002P1 3" xfId="14887"/>
    <cellStyle name="BMU003" xfId="14888"/>
    <cellStyle name="BMU003 2" xfId="14889"/>
    <cellStyle name="BMU003 3" xfId="14890"/>
    <cellStyle name="BMU004" xfId="14891"/>
    <cellStyle name="BMU004 2" xfId="14892"/>
    <cellStyle name="BMU004 3" xfId="14893"/>
    <cellStyle name="BMU005" xfId="14894"/>
    <cellStyle name="BMU005 2" xfId="14895"/>
    <cellStyle name="BMU005 3" xfId="14896"/>
    <cellStyle name="BMU005B" xfId="14897"/>
    <cellStyle name="BMU005B 2" xfId="14898"/>
    <cellStyle name="BMU005B 3" xfId="14899"/>
    <cellStyle name="BMU005K" xfId="14900"/>
    <cellStyle name="BMU005K 2" xfId="14901"/>
    <cellStyle name="BMU005K 3" xfId="14902"/>
    <cellStyle name="Bom" xfId="14903"/>
    <cellStyle name="bord" xfId="14904"/>
    <cellStyle name="BorderCell" xfId="14905"/>
    <cellStyle name="Calc Currency (0)" xfId="14906"/>
    <cellStyle name="Calc Currency (0) 2" xfId="14907"/>
    <cellStyle name="Calc Currency (2)" xfId="14908"/>
    <cellStyle name="Calc Currency (2) 2" xfId="14909"/>
    <cellStyle name="Calc Percent (0)" xfId="14910"/>
    <cellStyle name="Calc Percent (0) 2" xfId="14911"/>
    <cellStyle name="Calc Percent (1)" xfId="14912"/>
    <cellStyle name="Calc Percent (1) 2" xfId="14913"/>
    <cellStyle name="Calc Percent (2)" xfId="14914"/>
    <cellStyle name="Calc Percent (2) 2" xfId="14915"/>
    <cellStyle name="Calc Units (0)" xfId="14916"/>
    <cellStyle name="Calc Units (0) 2" xfId="14917"/>
    <cellStyle name="Calc Units (1)" xfId="14918"/>
    <cellStyle name="Calc Units (1) 2" xfId="14919"/>
    <cellStyle name="Calc Units (2)" xfId="14920"/>
    <cellStyle name="Calc Units (2) 2" xfId="14921"/>
    <cellStyle name="CalculatedCell" xfId="14922"/>
    <cellStyle name="CalculatedCell 2" xfId="14923"/>
    <cellStyle name="CalculatedCell 3" xfId="14924"/>
    <cellStyle name="Calculation" xfId="14925"/>
    <cellStyle name="Calculation 2" xfId="14926"/>
    <cellStyle name="Calculation 2 2" xfId="14927"/>
    <cellStyle name="Calculation 2 3" xfId="14928"/>
    <cellStyle name="Calculation 2 4" xfId="14929"/>
    <cellStyle name="Calculation 2 5" xfId="14930"/>
    <cellStyle name="Calculation 3" xfId="14931"/>
    <cellStyle name="Cálculo" xfId="14932"/>
    <cellStyle name="Cálculo 2" xfId="14933"/>
    <cellStyle name="Cálculo 3" xfId="14934"/>
    <cellStyle name="CATV Total" xfId="14935"/>
    <cellStyle name="Célula de Verificação" xfId="14936"/>
    <cellStyle name="Célula Vinculada" xfId="14937"/>
    <cellStyle name="Cents/minute" xfId="14938"/>
    <cellStyle name="Change A&amp;ll" xfId="14939"/>
    <cellStyle name="Change A&amp;ll 2" xfId="14940"/>
    <cellStyle name="Check Cell" xfId="14941"/>
    <cellStyle name="Check Cell 2" xfId="14942"/>
    <cellStyle name="Check Cell 2 2" xfId="14943"/>
    <cellStyle name="Check Cell 3" xfId="14944"/>
    <cellStyle name="Çıkış" xfId="14945"/>
    <cellStyle name="Çıkış 2" xfId="14946"/>
    <cellStyle name="Çıkış 3" xfId="14947"/>
    <cellStyle name="claire" xfId="14948"/>
    <cellStyle name="Column Heading" xfId="14949"/>
    <cellStyle name="Column Heading 2" xfId="14950"/>
    <cellStyle name="Comma  - Style1" xfId="14951"/>
    <cellStyle name="Comma  - Style2" xfId="14952"/>
    <cellStyle name="Comma  - Style3" xfId="14953"/>
    <cellStyle name="Comma  - Style4" xfId="14954"/>
    <cellStyle name="Comma  - Style5" xfId="14955"/>
    <cellStyle name="Comma  - Style6" xfId="14956"/>
    <cellStyle name="Comma  - Style7" xfId="14957"/>
    <cellStyle name="Comma  - Style8" xfId="14958"/>
    <cellStyle name="Comma [0] 10" xfId="14959"/>
    <cellStyle name="Comma [0] 11" xfId="14960"/>
    <cellStyle name="Comma [0] 2" xfId="14961"/>
    <cellStyle name="Comma [0] 2 2" xfId="14962"/>
    <cellStyle name="Comma [0] 2 2 2" xfId="14963"/>
    <cellStyle name="Comma [0] 2 2 3" xfId="14964"/>
    <cellStyle name="Comma [0] 2 3" xfId="14965"/>
    <cellStyle name="Comma [0] 2 4" xfId="14966"/>
    <cellStyle name="Comma [0] 3" xfId="14967"/>
    <cellStyle name="Comma [0] 3 2" xfId="14968"/>
    <cellStyle name="Comma [0] 3 2 2" xfId="14969"/>
    <cellStyle name="Comma [0] 3 2 3" xfId="14970"/>
    <cellStyle name="Comma [0] 3 3" xfId="14971"/>
    <cellStyle name="Comma [0] 3 4" xfId="14972"/>
    <cellStyle name="Comma [0] 4" xfId="14973"/>
    <cellStyle name="Comma [0] 4 2" xfId="14974"/>
    <cellStyle name="Comma [0] 4 2 2" xfId="14975"/>
    <cellStyle name="Comma [0] 4 2 3" xfId="14976"/>
    <cellStyle name="Comma [0] 4 3" xfId="14977"/>
    <cellStyle name="Comma [0] 4 4" xfId="14978"/>
    <cellStyle name="Comma [0] 5" xfId="14979"/>
    <cellStyle name="Comma [0] 5 2" xfId="14980"/>
    <cellStyle name="Comma [0] 5 2 2" xfId="14981"/>
    <cellStyle name="Comma [0] 5 3" xfId="14982"/>
    <cellStyle name="Comma [0] 5 3 2" xfId="14983"/>
    <cellStyle name="Comma [0] 5 4" xfId="14984"/>
    <cellStyle name="Comma [0] 6" xfId="14985"/>
    <cellStyle name="Comma [0] 6 2" xfId="14986"/>
    <cellStyle name="Comma [0] 6 2 2" xfId="14987"/>
    <cellStyle name="Comma [0] 6 3" xfId="14988"/>
    <cellStyle name="Comma [0] 6 3 2" xfId="14989"/>
    <cellStyle name="Comma [0] 6 4" xfId="14990"/>
    <cellStyle name="Comma [0] 7" xfId="14991"/>
    <cellStyle name="Comma [0] 7 2" xfId="14992"/>
    <cellStyle name="Comma [0] 7 2 2" xfId="14993"/>
    <cellStyle name="Comma [0] 7 3" xfId="14994"/>
    <cellStyle name="Comma [0] 7 3 2" xfId="14995"/>
    <cellStyle name="Comma [0] 7 4" xfId="14996"/>
    <cellStyle name="Comma [0] 8" xfId="14997"/>
    <cellStyle name="Comma [0] 8 2" xfId="14998"/>
    <cellStyle name="Comma [0] 9" xfId="14999"/>
    <cellStyle name="Comma [0]_KAP_2001_CIT" xfId="15000"/>
    <cellStyle name="Comma [00]" xfId="15001"/>
    <cellStyle name="Comma [00] 2" xfId="15002"/>
    <cellStyle name="Comma [1]" xfId="15003"/>
    <cellStyle name="Comma 10" xfId="15004"/>
    <cellStyle name="Comma 10 2" xfId="15005"/>
    <cellStyle name="Comma 10 2 2" xfId="15006"/>
    <cellStyle name="Comma 10 2 3" xfId="15007"/>
    <cellStyle name="Comma 10 2 4" xfId="15008"/>
    <cellStyle name="Comma 10 2 4 10" xfId="15009"/>
    <cellStyle name="Comma 10 2 4 10 2" xfId="15010"/>
    <cellStyle name="Comma 10 2 4 10 2 2" xfId="15011"/>
    <cellStyle name="Comma 10 2 4 10 2 2 2" xfId="15012"/>
    <cellStyle name="Comma 10 2 4 10 2 2 2 2" xfId="15013"/>
    <cellStyle name="Comma 10 2 4 10 2 2 3" xfId="15014"/>
    <cellStyle name="Comma 10 2 4 10 2 3" xfId="15015"/>
    <cellStyle name="Comma 10 2 4 10 2 3 2" xfId="15016"/>
    <cellStyle name="Comma 10 2 4 10 2 4" xfId="15017"/>
    <cellStyle name="Comma 10 2 4 10 3" xfId="15018"/>
    <cellStyle name="Comma 10 2 4 10 3 2" xfId="15019"/>
    <cellStyle name="Comma 10 2 4 10 3 2 2" xfId="15020"/>
    <cellStyle name="Comma 10 2 4 10 3 3" xfId="15021"/>
    <cellStyle name="Comma 10 2 4 10 4" xfId="15022"/>
    <cellStyle name="Comma 10 2 4 10 4 2" xfId="15023"/>
    <cellStyle name="Comma 10 2 4 10 5" xfId="15024"/>
    <cellStyle name="Comma 10 2 4 11" xfId="15025"/>
    <cellStyle name="Comma 10 2 4 11 2" xfId="15026"/>
    <cellStyle name="Comma 10 2 4 11 2 2" xfId="15027"/>
    <cellStyle name="Comma 10 2 4 11 2 2 2" xfId="15028"/>
    <cellStyle name="Comma 10 2 4 11 2 3" xfId="15029"/>
    <cellStyle name="Comma 10 2 4 11 3" xfId="15030"/>
    <cellStyle name="Comma 10 2 4 11 3 2" xfId="15031"/>
    <cellStyle name="Comma 10 2 4 11 4" xfId="15032"/>
    <cellStyle name="Comma 10 2 4 12" xfId="15033"/>
    <cellStyle name="Comma 10 2 4 12 2" xfId="15034"/>
    <cellStyle name="Comma 10 2 4 12 2 2" xfId="15035"/>
    <cellStyle name="Comma 10 2 4 12 3" xfId="15036"/>
    <cellStyle name="Comma 10 2 4 13" xfId="15037"/>
    <cellStyle name="Comma 10 2 4 13 2" xfId="15038"/>
    <cellStyle name="Comma 10 2 4 14" xfId="15039"/>
    <cellStyle name="Comma 10 2 4 15" xfId="15040"/>
    <cellStyle name="Comma 10 2 4 2" xfId="15041"/>
    <cellStyle name="Comma 10 2 4 2 2" xfId="15042"/>
    <cellStyle name="Comma 10 2 4 2 2 2" xfId="15043"/>
    <cellStyle name="Comma 10 2 4 2 2 2 2" xfId="15044"/>
    <cellStyle name="Comma 10 2 4 2 2 2 2 2" xfId="15045"/>
    <cellStyle name="Comma 10 2 4 2 2 2 2 2 2" xfId="15046"/>
    <cellStyle name="Comma 10 2 4 2 2 2 2 2 2 2" xfId="15047"/>
    <cellStyle name="Comma 10 2 4 2 2 2 2 2 3" xfId="15048"/>
    <cellStyle name="Comma 10 2 4 2 2 2 2 3" xfId="15049"/>
    <cellStyle name="Comma 10 2 4 2 2 2 2 3 2" xfId="15050"/>
    <cellStyle name="Comma 10 2 4 2 2 2 2 4" xfId="15051"/>
    <cellStyle name="Comma 10 2 4 2 2 2 3" xfId="15052"/>
    <cellStyle name="Comma 10 2 4 2 2 2 3 2" xfId="15053"/>
    <cellStyle name="Comma 10 2 4 2 2 2 3 2 2" xfId="15054"/>
    <cellStyle name="Comma 10 2 4 2 2 2 3 3" xfId="15055"/>
    <cellStyle name="Comma 10 2 4 2 2 2 4" xfId="15056"/>
    <cellStyle name="Comma 10 2 4 2 2 2 4 2" xfId="15057"/>
    <cellStyle name="Comma 10 2 4 2 2 2 5" xfId="15058"/>
    <cellStyle name="Comma 10 2 4 2 2 3" xfId="15059"/>
    <cellStyle name="Comma 10 2 4 2 2 3 2" xfId="15060"/>
    <cellStyle name="Comma 10 2 4 2 2 3 2 2" xfId="15061"/>
    <cellStyle name="Comma 10 2 4 2 2 3 2 2 2" xfId="15062"/>
    <cellStyle name="Comma 10 2 4 2 2 3 2 3" xfId="15063"/>
    <cellStyle name="Comma 10 2 4 2 2 3 3" xfId="15064"/>
    <cellStyle name="Comma 10 2 4 2 2 3 3 2" xfId="15065"/>
    <cellStyle name="Comma 10 2 4 2 2 3 4" xfId="15066"/>
    <cellStyle name="Comma 10 2 4 2 2 4" xfId="15067"/>
    <cellStyle name="Comma 10 2 4 2 2 4 2" xfId="15068"/>
    <cellStyle name="Comma 10 2 4 2 2 4 2 2" xfId="15069"/>
    <cellStyle name="Comma 10 2 4 2 2 4 3" xfId="15070"/>
    <cellStyle name="Comma 10 2 4 2 2 5" xfId="15071"/>
    <cellStyle name="Comma 10 2 4 2 2 5 2" xfId="15072"/>
    <cellStyle name="Comma 10 2 4 2 2 6" xfId="15073"/>
    <cellStyle name="Comma 10 2 4 2 3" xfId="15074"/>
    <cellStyle name="Comma 10 2 4 2 3 2" xfId="15075"/>
    <cellStyle name="Comma 10 2 4 2 3 2 2" xfId="15076"/>
    <cellStyle name="Comma 10 2 4 2 3 2 2 2" xfId="15077"/>
    <cellStyle name="Comma 10 2 4 2 3 2 2 2 2" xfId="15078"/>
    <cellStyle name="Comma 10 2 4 2 3 2 2 3" xfId="15079"/>
    <cellStyle name="Comma 10 2 4 2 3 2 3" xfId="15080"/>
    <cellStyle name="Comma 10 2 4 2 3 2 3 2" xfId="15081"/>
    <cellStyle name="Comma 10 2 4 2 3 2 4" xfId="15082"/>
    <cellStyle name="Comma 10 2 4 2 3 3" xfId="15083"/>
    <cellStyle name="Comma 10 2 4 2 3 3 2" xfId="15084"/>
    <cellStyle name="Comma 10 2 4 2 3 3 2 2" xfId="15085"/>
    <cellStyle name="Comma 10 2 4 2 3 3 3" xfId="15086"/>
    <cellStyle name="Comma 10 2 4 2 3 4" xfId="15087"/>
    <cellStyle name="Comma 10 2 4 2 3 4 2" xfId="15088"/>
    <cellStyle name="Comma 10 2 4 2 3 5" xfId="15089"/>
    <cellStyle name="Comma 10 2 4 2 4" xfId="15090"/>
    <cellStyle name="Comma 10 2 4 2 4 2" xfId="15091"/>
    <cellStyle name="Comma 10 2 4 2 4 2 2" xfId="15092"/>
    <cellStyle name="Comma 10 2 4 2 4 2 2 2" xfId="15093"/>
    <cellStyle name="Comma 10 2 4 2 4 2 3" xfId="15094"/>
    <cellStyle name="Comma 10 2 4 2 4 3" xfId="15095"/>
    <cellStyle name="Comma 10 2 4 2 4 3 2" xfId="15096"/>
    <cellStyle name="Comma 10 2 4 2 4 4" xfId="15097"/>
    <cellStyle name="Comma 10 2 4 2 5" xfId="15098"/>
    <cellStyle name="Comma 10 2 4 2 5 2" xfId="15099"/>
    <cellStyle name="Comma 10 2 4 2 5 2 2" xfId="15100"/>
    <cellStyle name="Comma 10 2 4 2 5 3" xfId="15101"/>
    <cellStyle name="Comma 10 2 4 2 6" xfId="15102"/>
    <cellStyle name="Comma 10 2 4 2 6 2" xfId="15103"/>
    <cellStyle name="Comma 10 2 4 2 7" xfId="15104"/>
    <cellStyle name="Comma 10 2 4 3" xfId="15105"/>
    <cellStyle name="Comma 10 2 4 3 2" xfId="15106"/>
    <cellStyle name="Comma 10 2 4 3 2 2" xfId="15107"/>
    <cellStyle name="Comma 10 2 4 3 2 2 2" xfId="15108"/>
    <cellStyle name="Comma 10 2 4 3 2 2 2 2" xfId="15109"/>
    <cellStyle name="Comma 10 2 4 3 2 2 2 2 2" xfId="15110"/>
    <cellStyle name="Comma 10 2 4 3 2 2 2 3" xfId="15111"/>
    <cellStyle name="Comma 10 2 4 3 2 2 3" xfId="15112"/>
    <cellStyle name="Comma 10 2 4 3 2 2 3 2" xfId="15113"/>
    <cellStyle name="Comma 10 2 4 3 2 2 4" xfId="15114"/>
    <cellStyle name="Comma 10 2 4 3 2 3" xfId="15115"/>
    <cellStyle name="Comma 10 2 4 3 2 3 2" xfId="15116"/>
    <cellStyle name="Comma 10 2 4 3 2 3 2 2" xfId="15117"/>
    <cellStyle name="Comma 10 2 4 3 2 3 3" xfId="15118"/>
    <cellStyle name="Comma 10 2 4 3 2 4" xfId="15119"/>
    <cellStyle name="Comma 10 2 4 3 2 4 2" xfId="15120"/>
    <cellStyle name="Comma 10 2 4 3 2 5" xfId="15121"/>
    <cellStyle name="Comma 10 2 4 3 3" xfId="15122"/>
    <cellStyle name="Comma 10 2 4 3 3 2" xfId="15123"/>
    <cellStyle name="Comma 10 2 4 3 3 2 2" xfId="15124"/>
    <cellStyle name="Comma 10 2 4 3 3 2 2 2" xfId="15125"/>
    <cellStyle name="Comma 10 2 4 3 3 2 3" xfId="15126"/>
    <cellStyle name="Comma 10 2 4 3 3 3" xfId="15127"/>
    <cellStyle name="Comma 10 2 4 3 3 3 2" xfId="15128"/>
    <cellStyle name="Comma 10 2 4 3 3 4" xfId="15129"/>
    <cellStyle name="Comma 10 2 4 3 4" xfId="15130"/>
    <cellStyle name="Comma 10 2 4 3 4 2" xfId="15131"/>
    <cellStyle name="Comma 10 2 4 3 4 2 2" xfId="15132"/>
    <cellStyle name="Comma 10 2 4 3 4 3" xfId="15133"/>
    <cellStyle name="Comma 10 2 4 3 5" xfId="15134"/>
    <cellStyle name="Comma 10 2 4 3 5 2" xfId="15135"/>
    <cellStyle name="Comma 10 2 4 3 6" xfId="15136"/>
    <cellStyle name="Comma 10 2 4 4" xfId="15137"/>
    <cellStyle name="Comma 10 2 4 4 2" xfId="15138"/>
    <cellStyle name="Comma 10 2 4 4 2 2" xfId="15139"/>
    <cellStyle name="Comma 10 2 4 4 2 2 2" xfId="15140"/>
    <cellStyle name="Comma 10 2 4 4 2 2 2 2" xfId="15141"/>
    <cellStyle name="Comma 10 2 4 4 2 2 2 2 2" xfId="15142"/>
    <cellStyle name="Comma 10 2 4 4 2 2 2 3" xfId="15143"/>
    <cellStyle name="Comma 10 2 4 4 2 2 3" xfId="15144"/>
    <cellStyle name="Comma 10 2 4 4 2 2 3 2" xfId="15145"/>
    <cellStyle name="Comma 10 2 4 4 2 2 4" xfId="15146"/>
    <cellStyle name="Comma 10 2 4 4 2 3" xfId="15147"/>
    <cellStyle name="Comma 10 2 4 4 2 3 2" xfId="15148"/>
    <cellStyle name="Comma 10 2 4 4 2 3 2 2" xfId="15149"/>
    <cellStyle name="Comma 10 2 4 4 2 3 3" xfId="15150"/>
    <cellStyle name="Comma 10 2 4 4 2 4" xfId="15151"/>
    <cellStyle name="Comma 10 2 4 4 2 4 2" xfId="15152"/>
    <cellStyle name="Comma 10 2 4 4 2 5" xfId="15153"/>
    <cellStyle name="Comma 10 2 4 4 3" xfId="15154"/>
    <cellStyle name="Comma 10 2 4 4 3 2" xfId="15155"/>
    <cellStyle name="Comma 10 2 4 4 3 2 2" xfId="15156"/>
    <cellStyle name="Comma 10 2 4 4 3 2 2 2" xfId="15157"/>
    <cellStyle name="Comma 10 2 4 4 3 2 3" xfId="15158"/>
    <cellStyle name="Comma 10 2 4 4 3 3" xfId="15159"/>
    <cellStyle name="Comma 10 2 4 4 3 3 2" xfId="15160"/>
    <cellStyle name="Comma 10 2 4 4 3 4" xfId="15161"/>
    <cellStyle name="Comma 10 2 4 4 4" xfId="15162"/>
    <cellStyle name="Comma 10 2 4 4 4 2" xfId="15163"/>
    <cellStyle name="Comma 10 2 4 4 4 2 2" xfId="15164"/>
    <cellStyle name="Comma 10 2 4 4 4 3" xfId="15165"/>
    <cellStyle name="Comma 10 2 4 4 5" xfId="15166"/>
    <cellStyle name="Comma 10 2 4 4 5 2" xfId="15167"/>
    <cellStyle name="Comma 10 2 4 4 6" xfId="15168"/>
    <cellStyle name="Comma 10 2 4 5" xfId="15169"/>
    <cellStyle name="Comma 10 2 4 5 2" xfId="15170"/>
    <cellStyle name="Comma 10 2 4 5 2 2" xfId="15171"/>
    <cellStyle name="Comma 10 2 4 5 2 2 2" xfId="15172"/>
    <cellStyle name="Comma 10 2 4 5 2 2 2 2" xfId="15173"/>
    <cellStyle name="Comma 10 2 4 5 2 2 3" xfId="15174"/>
    <cellStyle name="Comma 10 2 4 5 2 3" xfId="15175"/>
    <cellStyle name="Comma 10 2 4 5 2 3 2" xfId="15176"/>
    <cellStyle name="Comma 10 2 4 5 2 4" xfId="15177"/>
    <cellStyle name="Comma 10 2 4 5 3" xfId="15178"/>
    <cellStyle name="Comma 10 2 4 5 3 2" xfId="15179"/>
    <cellStyle name="Comma 10 2 4 5 3 2 2" xfId="15180"/>
    <cellStyle name="Comma 10 2 4 5 3 3" xfId="15181"/>
    <cellStyle name="Comma 10 2 4 5 4" xfId="15182"/>
    <cellStyle name="Comma 10 2 4 5 4 2" xfId="15183"/>
    <cellStyle name="Comma 10 2 4 5 5" xfId="15184"/>
    <cellStyle name="Comma 10 2 4 6" xfId="15185"/>
    <cellStyle name="Comma 10 2 4 6 2" xfId="15186"/>
    <cellStyle name="Comma 10 2 4 6 2 2" xfId="15187"/>
    <cellStyle name="Comma 10 2 4 6 2 2 2" xfId="15188"/>
    <cellStyle name="Comma 10 2 4 6 2 2 2 2" xfId="15189"/>
    <cellStyle name="Comma 10 2 4 6 2 2 3" xfId="15190"/>
    <cellStyle name="Comma 10 2 4 6 2 3" xfId="15191"/>
    <cellStyle name="Comma 10 2 4 6 2 3 2" xfId="15192"/>
    <cellStyle name="Comma 10 2 4 6 2 4" xfId="15193"/>
    <cellStyle name="Comma 10 2 4 6 3" xfId="15194"/>
    <cellStyle name="Comma 10 2 4 6 3 2" xfId="15195"/>
    <cellStyle name="Comma 10 2 4 6 3 2 2" xfId="15196"/>
    <cellStyle name="Comma 10 2 4 6 3 3" xfId="15197"/>
    <cellStyle name="Comma 10 2 4 6 4" xfId="15198"/>
    <cellStyle name="Comma 10 2 4 6 4 2" xfId="15199"/>
    <cellStyle name="Comma 10 2 4 6 5" xfId="15200"/>
    <cellStyle name="Comma 10 2 4 7" xfId="15201"/>
    <cellStyle name="Comma 10 2 4 7 2" xfId="15202"/>
    <cellStyle name="Comma 10 2 4 7 2 2" xfId="15203"/>
    <cellStyle name="Comma 10 2 4 7 2 2 2" xfId="15204"/>
    <cellStyle name="Comma 10 2 4 7 2 2 2 2" xfId="15205"/>
    <cellStyle name="Comma 10 2 4 7 2 2 3" xfId="15206"/>
    <cellStyle name="Comma 10 2 4 7 2 3" xfId="15207"/>
    <cellStyle name="Comma 10 2 4 7 2 3 2" xfId="15208"/>
    <cellStyle name="Comma 10 2 4 7 2 4" xfId="15209"/>
    <cellStyle name="Comma 10 2 4 7 3" xfId="15210"/>
    <cellStyle name="Comma 10 2 4 7 3 2" xfId="15211"/>
    <cellStyle name="Comma 10 2 4 7 3 2 2" xfId="15212"/>
    <cellStyle name="Comma 10 2 4 7 3 3" xfId="15213"/>
    <cellStyle name="Comma 10 2 4 7 4" xfId="15214"/>
    <cellStyle name="Comma 10 2 4 7 4 2" xfId="15215"/>
    <cellStyle name="Comma 10 2 4 7 5" xfId="15216"/>
    <cellStyle name="Comma 10 2 4 8" xfId="15217"/>
    <cellStyle name="Comma 10 2 4 8 2" xfId="15218"/>
    <cellStyle name="Comma 10 2 4 8 2 2" xfId="15219"/>
    <cellStyle name="Comma 10 2 4 8 2 2 2" xfId="15220"/>
    <cellStyle name="Comma 10 2 4 8 2 2 2 2" xfId="15221"/>
    <cellStyle name="Comma 10 2 4 8 2 2 3" xfId="15222"/>
    <cellStyle name="Comma 10 2 4 8 2 3" xfId="15223"/>
    <cellStyle name="Comma 10 2 4 8 2 3 2" xfId="15224"/>
    <cellStyle name="Comma 10 2 4 8 2 4" xfId="15225"/>
    <cellStyle name="Comma 10 2 4 8 3" xfId="15226"/>
    <cellStyle name="Comma 10 2 4 8 3 2" xfId="15227"/>
    <cellStyle name="Comma 10 2 4 8 3 2 2" xfId="15228"/>
    <cellStyle name="Comma 10 2 4 8 3 3" xfId="15229"/>
    <cellStyle name="Comma 10 2 4 8 4" xfId="15230"/>
    <cellStyle name="Comma 10 2 4 8 4 2" xfId="15231"/>
    <cellStyle name="Comma 10 2 4 8 5" xfId="15232"/>
    <cellStyle name="Comma 10 2 4 9" xfId="15233"/>
    <cellStyle name="Comma 10 2 4 9 2" xfId="15234"/>
    <cellStyle name="Comma 10 2 4 9 2 2" xfId="15235"/>
    <cellStyle name="Comma 10 2 4 9 2 2 2" xfId="15236"/>
    <cellStyle name="Comma 10 2 4 9 2 2 2 2" xfId="15237"/>
    <cellStyle name="Comma 10 2 4 9 2 2 3" xfId="15238"/>
    <cellStyle name="Comma 10 2 4 9 2 3" xfId="15239"/>
    <cellStyle name="Comma 10 2 4 9 2 3 2" xfId="15240"/>
    <cellStyle name="Comma 10 2 4 9 2 4" xfId="15241"/>
    <cellStyle name="Comma 10 2 4 9 3" xfId="15242"/>
    <cellStyle name="Comma 10 2 4 9 3 2" xfId="15243"/>
    <cellStyle name="Comma 10 2 4 9 3 2 2" xfId="15244"/>
    <cellStyle name="Comma 10 2 4 9 3 3" xfId="15245"/>
    <cellStyle name="Comma 10 2 4 9 4" xfId="15246"/>
    <cellStyle name="Comma 10 2 4 9 4 2" xfId="15247"/>
    <cellStyle name="Comma 10 2 4 9 5" xfId="15248"/>
    <cellStyle name="Comma 10 3" xfId="15249"/>
    <cellStyle name="Comma 10 4" xfId="15250"/>
    <cellStyle name="Comma 10 5" xfId="15251"/>
    <cellStyle name="Comma 10 5 10" xfId="15252"/>
    <cellStyle name="Comma 10 5 10 2" xfId="15253"/>
    <cellStyle name="Comma 10 5 10 2 2" xfId="15254"/>
    <cellStyle name="Comma 10 5 10 2 2 2" xfId="15255"/>
    <cellStyle name="Comma 10 5 10 2 2 2 2" xfId="15256"/>
    <cellStyle name="Comma 10 5 10 2 2 3" xfId="15257"/>
    <cellStyle name="Comma 10 5 10 2 3" xfId="15258"/>
    <cellStyle name="Comma 10 5 10 2 3 2" xfId="15259"/>
    <cellStyle name="Comma 10 5 10 2 4" xfId="15260"/>
    <cellStyle name="Comma 10 5 10 3" xfId="15261"/>
    <cellStyle name="Comma 10 5 10 3 2" xfId="15262"/>
    <cellStyle name="Comma 10 5 10 3 2 2" xfId="15263"/>
    <cellStyle name="Comma 10 5 10 3 3" xfId="15264"/>
    <cellStyle name="Comma 10 5 10 4" xfId="15265"/>
    <cellStyle name="Comma 10 5 10 4 2" xfId="15266"/>
    <cellStyle name="Comma 10 5 10 5" xfId="15267"/>
    <cellStyle name="Comma 10 5 11" xfId="15268"/>
    <cellStyle name="Comma 10 5 11 2" xfId="15269"/>
    <cellStyle name="Comma 10 5 11 2 2" xfId="15270"/>
    <cellStyle name="Comma 10 5 11 2 2 2" xfId="15271"/>
    <cellStyle name="Comma 10 5 11 2 3" xfId="15272"/>
    <cellStyle name="Comma 10 5 11 3" xfId="15273"/>
    <cellStyle name="Comma 10 5 11 3 2" xfId="15274"/>
    <cellStyle name="Comma 10 5 11 4" xfId="15275"/>
    <cellStyle name="Comma 10 5 12" xfId="15276"/>
    <cellStyle name="Comma 10 5 12 2" xfId="15277"/>
    <cellStyle name="Comma 10 5 12 2 2" xfId="15278"/>
    <cellStyle name="Comma 10 5 12 3" xfId="15279"/>
    <cellStyle name="Comma 10 5 13" xfId="15280"/>
    <cellStyle name="Comma 10 5 13 2" xfId="15281"/>
    <cellStyle name="Comma 10 5 14" xfId="15282"/>
    <cellStyle name="Comma 10 5 15" xfId="15283"/>
    <cellStyle name="Comma 10 5 2" xfId="15284"/>
    <cellStyle name="Comma 10 5 2 2" xfId="15285"/>
    <cellStyle name="Comma 10 5 2 2 2" xfId="15286"/>
    <cellStyle name="Comma 10 5 2 2 2 2" xfId="15287"/>
    <cellStyle name="Comma 10 5 2 2 2 2 2" xfId="15288"/>
    <cellStyle name="Comma 10 5 2 2 2 2 2 2" xfId="15289"/>
    <cellStyle name="Comma 10 5 2 2 2 2 2 2 2" xfId="15290"/>
    <cellStyle name="Comma 10 5 2 2 2 2 2 3" xfId="15291"/>
    <cellStyle name="Comma 10 5 2 2 2 2 3" xfId="15292"/>
    <cellStyle name="Comma 10 5 2 2 2 2 3 2" xfId="15293"/>
    <cellStyle name="Comma 10 5 2 2 2 2 4" xfId="15294"/>
    <cellStyle name="Comma 10 5 2 2 2 3" xfId="15295"/>
    <cellStyle name="Comma 10 5 2 2 2 3 2" xfId="15296"/>
    <cellStyle name="Comma 10 5 2 2 2 3 2 2" xfId="15297"/>
    <cellStyle name="Comma 10 5 2 2 2 3 3" xfId="15298"/>
    <cellStyle name="Comma 10 5 2 2 2 4" xfId="15299"/>
    <cellStyle name="Comma 10 5 2 2 2 4 2" xfId="15300"/>
    <cellStyle name="Comma 10 5 2 2 2 5" xfId="15301"/>
    <cellStyle name="Comma 10 5 2 2 3" xfId="15302"/>
    <cellStyle name="Comma 10 5 2 2 3 2" xfId="15303"/>
    <cellStyle name="Comma 10 5 2 2 3 2 2" xfId="15304"/>
    <cellStyle name="Comma 10 5 2 2 3 2 2 2" xfId="15305"/>
    <cellStyle name="Comma 10 5 2 2 3 2 3" xfId="15306"/>
    <cellStyle name="Comma 10 5 2 2 3 3" xfId="15307"/>
    <cellStyle name="Comma 10 5 2 2 3 3 2" xfId="15308"/>
    <cellStyle name="Comma 10 5 2 2 3 4" xfId="15309"/>
    <cellStyle name="Comma 10 5 2 2 4" xfId="15310"/>
    <cellStyle name="Comma 10 5 2 2 4 2" xfId="15311"/>
    <cellStyle name="Comma 10 5 2 2 4 2 2" xfId="15312"/>
    <cellStyle name="Comma 10 5 2 2 4 3" xfId="15313"/>
    <cellStyle name="Comma 10 5 2 2 5" xfId="15314"/>
    <cellStyle name="Comma 10 5 2 2 5 2" xfId="15315"/>
    <cellStyle name="Comma 10 5 2 2 6" xfId="15316"/>
    <cellStyle name="Comma 10 5 2 3" xfId="15317"/>
    <cellStyle name="Comma 10 5 2 3 2" xfId="15318"/>
    <cellStyle name="Comma 10 5 2 3 2 2" xfId="15319"/>
    <cellStyle name="Comma 10 5 2 3 2 2 2" xfId="15320"/>
    <cellStyle name="Comma 10 5 2 3 2 2 2 2" xfId="15321"/>
    <cellStyle name="Comma 10 5 2 3 2 2 3" xfId="15322"/>
    <cellStyle name="Comma 10 5 2 3 2 3" xfId="15323"/>
    <cellStyle name="Comma 10 5 2 3 2 3 2" xfId="15324"/>
    <cellStyle name="Comma 10 5 2 3 2 4" xfId="15325"/>
    <cellStyle name="Comma 10 5 2 3 3" xfId="15326"/>
    <cellStyle name="Comma 10 5 2 3 3 2" xfId="15327"/>
    <cellStyle name="Comma 10 5 2 3 3 2 2" xfId="15328"/>
    <cellStyle name="Comma 10 5 2 3 3 3" xfId="15329"/>
    <cellStyle name="Comma 10 5 2 3 4" xfId="15330"/>
    <cellStyle name="Comma 10 5 2 3 4 2" xfId="15331"/>
    <cellStyle name="Comma 10 5 2 3 5" xfId="15332"/>
    <cellStyle name="Comma 10 5 2 4" xfId="15333"/>
    <cellStyle name="Comma 10 5 2 4 2" xfId="15334"/>
    <cellStyle name="Comma 10 5 2 4 2 2" xfId="15335"/>
    <cellStyle name="Comma 10 5 2 4 2 2 2" xfId="15336"/>
    <cellStyle name="Comma 10 5 2 4 2 3" xfId="15337"/>
    <cellStyle name="Comma 10 5 2 4 3" xfId="15338"/>
    <cellStyle name="Comma 10 5 2 4 3 2" xfId="15339"/>
    <cellStyle name="Comma 10 5 2 4 4" xfId="15340"/>
    <cellStyle name="Comma 10 5 2 5" xfId="15341"/>
    <cellStyle name="Comma 10 5 2 5 2" xfId="15342"/>
    <cellStyle name="Comma 10 5 2 5 2 2" xfId="15343"/>
    <cellStyle name="Comma 10 5 2 5 3" xfId="15344"/>
    <cellStyle name="Comma 10 5 2 6" xfId="15345"/>
    <cellStyle name="Comma 10 5 2 6 2" xfId="15346"/>
    <cellStyle name="Comma 10 5 2 7" xfId="15347"/>
    <cellStyle name="Comma 10 5 3" xfId="15348"/>
    <cellStyle name="Comma 10 5 3 2" xfId="15349"/>
    <cellStyle name="Comma 10 5 3 2 2" xfId="15350"/>
    <cellStyle name="Comma 10 5 3 2 2 2" xfId="15351"/>
    <cellStyle name="Comma 10 5 3 2 2 2 2" xfId="15352"/>
    <cellStyle name="Comma 10 5 3 2 2 2 2 2" xfId="15353"/>
    <cellStyle name="Comma 10 5 3 2 2 2 3" xfId="15354"/>
    <cellStyle name="Comma 10 5 3 2 2 3" xfId="15355"/>
    <cellStyle name="Comma 10 5 3 2 2 3 2" xfId="15356"/>
    <cellStyle name="Comma 10 5 3 2 2 4" xfId="15357"/>
    <cellStyle name="Comma 10 5 3 2 3" xfId="15358"/>
    <cellStyle name="Comma 10 5 3 2 3 2" xfId="15359"/>
    <cellStyle name="Comma 10 5 3 2 3 2 2" xfId="15360"/>
    <cellStyle name="Comma 10 5 3 2 3 3" xfId="15361"/>
    <cellStyle name="Comma 10 5 3 2 4" xfId="15362"/>
    <cellStyle name="Comma 10 5 3 2 4 2" xfId="15363"/>
    <cellStyle name="Comma 10 5 3 2 5" xfId="15364"/>
    <cellStyle name="Comma 10 5 3 3" xfId="15365"/>
    <cellStyle name="Comma 10 5 3 3 2" xfId="15366"/>
    <cellStyle name="Comma 10 5 3 3 2 2" xfId="15367"/>
    <cellStyle name="Comma 10 5 3 3 2 2 2" xfId="15368"/>
    <cellStyle name="Comma 10 5 3 3 2 3" xfId="15369"/>
    <cellStyle name="Comma 10 5 3 3 3" xfId="15370"/>
    <cellStyle name="Comma 10 5 3 3 3 2" xfId="15371"/>
    <cellStyle name="Comma 10 5 3 3 4" xfId="15372"/>
    <cellStyle name="Comma 10 5 3 4" xfId="15373"/>
    <cellStyle name="Comma 10 5 3 4 2" xfId="15374"/>
    <cellStyle name="Comma 10 5 3 4 2 2" xfId="15375"/>
    <cellStyle name="Comma 10 5 3 4 3" xfId="15376"/>
    <cellStyle name="Comma 10 5 3 5" xfId="15377"/>
    <cellStyle name="Comma 10 5 3 5 2" xfId="15378"/>
    <cellStyle name="Comma 10 5 3 6" xfId="15379"/>
    <cellStyle name="Comma 10 5 4" xfId="15380"/>
    <cellStyle name="Comma 10 5 4 2" xfId="15381"/>
    <cellStyle name="Comma 10 5 4 2 2" xfId="15382"/>
    <cellStyle name="Comma 10 5 4 2 2 2" xfId="15383"/>
    <cellStyle name="Comma 10 5 4 2 2 2 2" xfId="15384"/>
    <cellStyle name="Comma 10 5 4 2 2 2 2 2" xfId="15385"/>
    <cellStyle name="Comma 10 5 4 2 2 2 3" xfId="15386"/>
    <cellStyle name="Comma 10 5 4 2 2 3" xfId="15387"/>
    <cellStyle name="Comma 10 5 4 2 2 3 2" xfId="15388"/>
    <cellStyle name="Comma 10 5 4 2 2 4" xfId="15389"/>
    <cellStyle name="Comma 10 5 4 2 3" xfId="15390"/>
    <cellStyle name="Comma 10 5 4 2 3 2" xfId="15391"/>
    <cellStyle name="Comma 10 5 4 2 3 2 2" xfId="15392"/>
    <cellStyle name="Comma 10 5 4 2 3 3" xfId="15393"/>
    <cellStyle name="Comma 10 5 4 2 4" xfId="15394"/>
    <cellStyle name="Comma 10 5 4 2 4 2" xfId="15395"/>
    <cellStyle name="Comma 10 5 4 2 5" xfId="15396"/>
    <cellStyle name="Comma 10 5 4 3" xfId="15397"/>
    <cellStyle name="Comma 10 5 4 3 2" xfId="15398"/>
    <cellStyle name="Comma 10 5 4 3 2 2" xfId="15399"/>
    <cellStyle name="Comma 10 5 4 3 2 2 2" xfId="15400"/>
    <cellStyle name="Comma 10 5 4 3 2 3" xfId="15401"/>
    <cellStyle name="Comma 10 5 4 3 3" xfId="15402"/>
    <cellStyle name="Comma 10 5 4 3 3 2" xfId="15403"/>
    <cellStyle name="Comma 10 5 4 3 4" xfId="15404"/>
    <cellStyle name="Comma 10 5 4 4" xfId="15405"/>
    <cellStyle name="Comma 10 5 4 4 2" xfId="15406"/>
    <cellStyle name="Comma 10 5 4 4 2 2" xfId="15407"/>
    <cellStyle name="Comma 10 5 4 4 3" xfId="15408"/>
    <cellStyle name="Comma 10 5 4 5" xfId="15409"/>
    <cellStyle name="Comma 10 5 4 5 2" xfId="15410"/>
    <cellStyle name="Comma 10 5 4 6" xfId="15411"/>
    <cellStyle name="Comma 10 5 5" xfId="15412"/>
    <cellStyle name="Comma 10 5 5 2" xfId="15413"/>
    <cellStyle name="Comma 10 5 5 2 2" xfId="15414"/>
    <cellStyle name="Comma 10 5 5 2 2 2" xfId="15415"/>
    <cellStyle name="Comma 10 5 5 2 2 2 2" xfId="15416"/>
    <cellStyle name="Comma 10 5 5 2 2 3" xfId="15417"/>
    <cellStyle name="Comma 10 5 5 2 3" xfId="15418"/>
    <cellStyle name="Comma 10 5 5 2 3 2" xfId="15419"/>
    <cellStyle name="Comma 10 5 5 2 4" xfId="15420"/>
    <cellStyle name="Comma 10 5 5 3" xfId="15421"/>
    <cellStyle name="Comma 10 5 5 3 2" xfId="15422"/>
    <cellStyle name="Comma 10 5 5 3 2 2" xfId="15423"/>
    <cellStyle name="Comma 10 5 5 3 3" xfId="15424"/>
    <cellStyle name="Comma 10 5 5 4" xfId="15425"/>
    <cellStyle name="Comma 10 5 5 4 2" xfId="15426"/>
    <cellStyle name="Comma 10 5 5 5" xfId="15427"/>
    <cellStyle name="Comma 10 5 6" xfId="15428"/>
    <cellStyle name="Comma 10 5 6 2" xfId="15429"/>
    <cellStyle name="Comma 10 5 6 2 2" xfId="15430"/>
    <cellStyle name="Comma 10 5 6 2 2 2" xfId="15431"/>
    <cellStyle name="Comma 10 5 6 2 2 2 2" xfId="15432"/>
    <cellStyle name="Comma 10 5 6 2 2 3" xfId="15433"/>
    <cellStyle name="Comma 10 5 6 2 3" xfId="15434"/>
    <cellStyle name="Comma 10 5 6 2 3 2" xfId="15435"/>
    <cellStyle name="Comma 10 5 6 2 4" xfId="15436"/>
    <cellStyle name="Comma 10 5 6 3" xfId="15437"/>
    <cellStyle name="Comma 10 5 6 3 2" xfId="15438"/>
    <cellStyle name="Comma 10 5 6 3 2 2" xfId="15439"/>
    <cellStyle name="Comma 10 5 6 3 3" xfId="15440"/>
    <cellStyle name="Comma 10 5 6 4" xfId="15441"/>
    <cellStyle name="Comma 10 5 6 4 2" xfId="15442"/>
    <cellStyle name="Comma 10 5 6 5" xfId="15443"/>
    <cellStyle name="Comma 10 5 7" xfId="15444"/>
    <cellStyle name="Comma 10 5 7 2" xfId="15445"/>
    <cellStyle name="Comma 10 5 7 2 2" xfId="15446"/>
    <cellStyle name="Comma 10 5 7 2 2 2" xfId="15447"/>
    <cellStyle name="Comma 10 5 7 2 2 2 2" xfId="15448"/>
    <cellStyle name="Comma 10 5 7 2 2 3" xfId="15449"/>
    <cellStyle name="Comma 10 5 7 2 3" xfId="15450"/>
    <cellStyle name="Comma 10 5 7 2 3 2" xfId="15451"/>
    <cellStyle name="Comma 10 5 7 2 4" xfId="15452"/>
    <cellStyle name="Comma 10 5 7 3" xfId="15453"/>
    <cellStyle name="Comma 10 5 7 3 2" xfId="15454"/>
    <cellStyle name="Comma 10 5 7 3 2 2" xfId="15455"/>
    <cellStyle name="Comma 10 5 7 3 3" xfId="15456"/>
    <cellStyle name="Comma 10 5 7 4" xfId="15457"/>
    <cellStyle name="Comma 10 5 7 4 2" xfId="15458"/>
    <cellStyle name="Comma 10 5 7 5" xfId="15459"/>
    <cellStyle name="Comma 10 5 8" xfId="15460"/>
    <cellStyle name="Comma 10 5 8 2" xfId="15461"/>
    <cellStyle name="Comma 10 5 8 2 2" xfId="15462"/>
    <cellStyle name="Comma 10 5 8 2 2 2" xfId="15463"/>
    <cellStyle name="Comma 10 5 8 2 2 2 2" xfId="15464"/>
    <cellStyle name="Comma 10 5 8 2 2 3" xfId="15465"/>
    <cellStyle name="Comma 10 5 8 2 3" xfId="15466"/>
    <cellStyle name="Comma 10 5 8 2 3 2" xfId="15467"/>
    <cellStyle name="Comma 10 5 8 2 4" xfId="15468"/>
    <cellStyle name="Comma 10 5 8 3" xfId="15469"/>
    <cellStyle name="Comma 10 5 8 3 2" xfId="15470"/>
    <cellStyle name="Comma 10 5 8 3 2 2" xfId="15471"/>
    <cellStyle name="Comma 10 5 8 3 3" xfId="15472"/>
    <cellStyle name="Comma 10 5 8 4" xfId="15473"/>
    <cellStyle name="Comma 10 5 8 4 2" xfId="15474"/>
    <cellStyle name="Comma 10 5 8 5" xfId="15475"/>
    <cellStyle name="Comma 10 5 9" xfId="15476"/>
    <cellStyle name="Comma 10 5 9 2" xfId="15477"/>
    <cellStyle name="Comma 10 5 9 2 2" xfId="15478"/>
    <cellStyle name="Comma 10 5 9 2 2 2" xfId="15479"/>
    <cellStyle name="Comma 10 5 9 2 2 2 2" xfId="15480"/>
    <cellStyle name="Comma 10 5 9 2 2 3" xfId="15481"/>
    <cellStyle name="Comma 10 5 9 2 3" xfId="15482"/>
    <cellStyle name="Comma 10 5 9 2 3 2" xfId="15483"/>
    <cellStyle name="Comma 10 5 9 2 4" xfId="15484"/>
    <cellStyle name="Comma 10 5 9 3" xfId="15485"/>
    <cellStyle name="Comma 10 5 9 3 2" xfId="15486"/>
    <cellStyle name="Comma 10 5 9 3 2 2" xfId="15487"/>
    <cellStyle name="Comma 10 5 9 3 3" xfId="15488"/>
    <cellStyle name="Comma 10 5 9 4" xfId="15489"/>
    <cellStyle name="Comma 10 5 9 4 2" xfId="15490"/>
    <cellStyle name="Comma 10 5 9 5" xfId="15491"/>
    <cellStyle name="Comma 100" xfId="15492"/>
    <cellStyle name="Comma 104" xfId="15493"/>
    <cellStyle name="Comma 109" xfId="15494"/>
    <cellStyle name="Comma 11" xfId="15495"/>
    <cellStyle name="Comma 11 2" xfId="15496"/>
    <cellStyle name="Comma 11 2 2" xfId="15497"/>
    <cellStyle name="Comma 11 2 3" xfId="15498"/>
    <cellStyle name="Comma 11 3" xfId="15499"/>
    <cellStyle name="Comma 11 4" xfId="15500"/>
    <cellStyle name="Comma 12" xfId="15501"/>
    <cellStyle name="Comma 12 2" xfId="15502"/>
    <cellStyle name="Comma 12 3" xfId="15503"/>
    <cellStyle name="Comma 13" xfId="15504"/>
    <cellStyle name="Comma 13 2" xfId="15505"/>
    <cellStyle name="Comma 13 3" xfId="15506"/>
    <cellStyle name="Comma 14" xfId="15507"/>
    <cellStyle name="Comma 14 2" xfId="15508"/>
    <cellStyle name="Comma 14 3" xfId="15509"/>
    <cellStyle name="Comma 15" xfId="15510"/>
    <cellStyle name="Comma 15 2" xfId="15511"/>
    <cellStyle name="Comma 15 3" xfId="15512"/>
    <cellStyle name="Comma 15 4" xfId="15513"/>
    <cellStyle name="Comma 15 4 10" xfId="15514"/>
    <cellStyle name="Comma 15 4 10 2" xfId="15515"/>
    <cellStyle name="Comma 15 4 10 2 2" xfId="15516"/>
    <cellStyle name="Comma 15 4 10 2 2 2" xfId="15517"/>
    <cellStyle name="Comma 15 4 10 2 2 2 2" xfId="15518"/>
    <cellStyle name="Comma 15 4 10 2 2 3" xfId="15519"/>
    <cellStyle name="Comma 15 4 10 2 3" xfId="15520"/>
    <cellStyle name="Comma 15 4 10 2 3 2" xfId="15521"/>
    <cellStyle name="Comma 15 4 10 2 4" xfId="15522"/>
    <cellStyle name="Comma 15 4 10 3" xfId="15523"/>
    <cellStyle name="Comma 15 4 10 3 2" xfId="15524"/>
    <cellStyle name="Comma 15 4 10 3 2 2" xfId="15525"/>
    <cellStyle name="Comma 15 4 10 3 3" xfId="15526"/>
    <cellStyle name="Comma 15 4 10 4" xfId="15527"/>
    <cellStyle name="Comma 15 4 10 4 2" xfId="15528"/>
    <cellStyle name="Comma 15 4 10 5" xfId="15529"/>
    <cellStyle name="Comma 15 4 11" xfId="15530"/>
    <cellStyle name="Comma 15 4 11 2" xfId="15531"/>
    <cellStyle name="Comma 15 4 11 2 2" xfId="15532"/>
    <cellStyle name="Comma 15 4 11 2 2 2" xfId="15533"/>
    <cellStyle name="Comma 15 4 11 2 3" xfId="15534"/>
    <cellStyle name="Comma 15 4 11 3" xfId="15535"/>
    <cellStyle name="Comma 15 4 11 3 2" xfId="15536"/>
    <cellStyle name="Comma 15 4 11 4" xfId="15537"/>
    <cellStyle name="Comma 15 4 12" xfId="15538"/>
    <cellStyle name="Comma 15 4 12 2" xfId="15539"/>
    <cellStyle name="Comma 15 4 12 2 2" xfId="15540"/>
    <cellStyle name="Comma 15 4 12 3" xfId="15541"/>
    <cellStyle name="Comma 15 4 13" xfId="15542"/>
    <cellStyle name="Comma 15 4 13 2" xfId="15543"/>
    <cellStyle name="Comma 15 4 14" xfId="15544"/>
    <cellStyle name="Comma 15 4 15" xfId="15545"/>
    <cellStyle name="Comma 15 4 2" xfId="15546"/>
    <cellStyle name="Comma 15 4 2 2" xfId="15547"/>
    <cellStyle name="Comma 15 4 2 2 2" xfId="15548"/>
    <cellStyle name="Comma 15 4 2 2 2 2" xfId="15549"/>
    <cellStyle name="Comma 15 4 2 2 2 2 2" xfId="15550"/>
    <cellStyle name="Comma 15 4 2 2 2 2 2 2" xfId="15551"/>
    <cellStyle name="Comma 15 4 2 2 2 2 2 2 2" xfId="15552"/>
    <cellStyle name="Comma 15 4 2 2 2 2 2 3" xfId="15553"/>
    <cellStyle name="Comma 15 4 2 2 2 2 3" xfId="15554"/>
    <cellStyle name="Comma 15 4 2 2 2 2 3 2" xfId="15555"/>
    <cellStyle name="Comma 15 4 2 2 2 2 4" xfId="15556"/>
    <cellStyle name="Comma 15 4 2 2 2 3" xfId="15557"/>
    <cellStyle name="Comma 15 4 2 2 2 3 2" xfId="15558"/>
    <cellStyle name="Comma 15 4 2 2 2 3 2 2" xfId="15559"/>
    <cellStyle name="Comma 15 4 2 2 2 3 3" xfId="15560"/>
    <cellStyle name="Comma 15 4 2 2 2 4" xfId="15561"/>
    <cellStyle name="Comma 15 4 2 2 2 4 2" xfId="15562"/>
    <cellStyle name="Comma 15 4 2 2 2 5" xfId="15563"/>
    <cellStyle name="Comma 15 4 2 2 3" xfId="15564"/>
    <cellStyle name="Comma 15 4 2 2 3 2" xfId="15565"/>
    <cellStyle name="Comma 15 4 2 2 3 2 2" xfId="15566"/>
    <cellStyle name="Comma 15 4 2 2 3 2 2 2" xfId="15567"/>
    <cellStyle name="Comma 15 4 2 2 3 2 3" xfId="15568"/>
    <cellStyle name="Comma 15 4 2 2 3 3" xfId="15569"/>
    <cellStyle name="Comma 15 4 2 2 3 3 2" xfId="15570"/>
    <cellStyle name="Comma 15 4 2 2 3 4" xfId="15571"/>
    <cellStyle name="Comma 15 4 2 2 4" xfId="15572"/>
    <cellStyle name="Comma 15 4 2 2 4 2" xfId="15573"/>
    <cellStyle name="Comma 15 4 2 2 4 2 2" xfId="15574"/>
    <cellStyle name="Comma 15 4 2 2 4 3" xfId="15575"/>
    <cellStyle name="Comma 15 4 2 2 5" xfId="15576"/>
    <cellStyle name="Comma 15 4 2 2 5 2" xfId="15577"/>
    <cellStyle name="Comma 15 4 2 2 6" xfId="15578"/>
    <cellStyle name="Comma 15 4 2 3" xfId="15579"/>
    <cellStyle name="Comma 15 4 2 3 2" xfId="15580"/>
    <cellStyle name="Comma 15 4 2 3 2 2" xfId="15581"/>
    <cellStyle name="Comma 15 4 2 3 2 2 2" xfId="15582"/>
    <cellStyle name="Comma 15 4 2 3 2 2 2 2" xfId="15583"/>
    <cellStyle name="Comma 15 4 2 3 2 2 3" xfId="15584"/>
    <cellStyle name="Comma 15 4 2 3 2 3" xfId="15585"/>
    <cellStyle name="Comma 15 4 2 3 2 3 2" xfId="15586"/>
    <cellStyle name="Comma 15 4 2 3 2 4" xfId="15587"/>
    <cellStyle name="Comma 15 4 2 3 3" xfId="15588"/>
    <cellStyle name="Comma 15 4 2 3 3 2" xfId="15589"/>
    <cellStyle name="Comma 15 4 2 3 3 2 2" xfId="15590"/>
    <cellStyle name="Comma 15 4 2 3 3 3" xfId="15591"/>
    <cellStyle name="Comma 15 4 2 3 4" xfId="15592"/>
    <cellStyle name="Comma 15 4 2 3 4 2" xfId="15593"/>
    <cellStyle name="Comma 15 4 2 3 5" xfId="15594"/>
    <cellStyle name="Comma 15 4 2 4" xfId="15595"/>
    <cellStyle name="Comma 15 4 2 4 2" xfId="15596"/>
    <cellStyle name="Comma 15 4 2 4 2 2" xfId="15597"/>
    <cellStyle name="Comma 15 4 2 4 2 2 2" xfId="15598"/>
    <cellStyle name="Comma 15 4 2 4 2 3" xfId="15599"/>
    <cellStyle name="Comma 15 4 2 4 3" xfId="15600"/>
    <cellStyle name="Comma 15 4 2 4 3 2" xfId="15601"/>
    <cellStyle name="Comma 15 4 2 4 4" xfId="15602"/>
    <cellStyle name="Comma 15 4 2 5" xfId="15603"/>
    <cellStyle name="Comma 15 4 2 5 2" xfId="15604"/>
    <cellStyle name="Comma 15 4 2 5 2 2" xfId="15605"/>
    <cellStyle name="Comma 15 4 2 5 3" xfId="15606"/>
    <cellStyle name="Comma 15 4 2 6" xfId="15607"/>
    <cellStyle name="Comma 15 4 2 6 2" xfId="15608"/>
    <cellStyle name="Comma 15 4 2 7" xfId="15609"/>
    <cellStyle name="Comma 15 4 3" xfId="15610"/>
    <cellStyle name="Comma 15 4 3 2" xfId="15611"/>
    <cellStyle name="Comma 15 4 3 2 2" xfId="15612"/>
    <cellStyle name="Comma 15 4 3 2 2 2" xfId="15613"/>
    <cellStyle name="Comma 15 4 3 2 2 2 2" xfId="15614"/>
    <cellStyle name="Comma 15 4 3 2 2 2 2 2" xfId="15615"/>
    <cellStyle name="Comma 15 4 3 2 2 2 3" xfId="15616"/>
    <cellStyle name="Comma 15 4 3 2 2 3" xfId="15617"/>
    <cellStyle name="Comma 15 4 3 2 2 3 2" xfId="15618"/>
    <cellStyle name="Comma 15 4 3 2 2 4" xfId="15619"/>
    <cellStyle name="Comma 15 4 3 2 3" xfId="15620"/>
    <cellStyle name="Comma 15 4 3 2 3 2" xfId="15621"/>
    <cellStyle name="Comma 15 4 3 2 3 2 2" xfId="15622"/>
    <cellStyle name="Comma 15 4 3 2 3 3" xfId="15623"/>
    <cellStyle name="Comma 15 4 3 2 4" xfId="15624"/>
    <cellStyle name="Comma 15 4 3 2 4 2" xfId="15625"/>
    <cellStyle name="Comma 15 4 3 2 5" xfId="15626"/>
    <cellStyle name="Comma 15 4 3 3" xfId="15627"/>
    <cellStyle name="Comma 15 4 3 3 2" xfId="15628"/>
    <cellStyle name="Comma 15 4 3 3 2 2" xfId="15629"/>
    <cellStyle name="Comma 15 4 3 3 2 2 2" xfId="15630"/>
    <cellStyle name="Comma 15 4 3 3 2 3" xfId="15631"/>
    <cellStyle name="Comma 15 4 3 3 3" xfId="15632"/>
    <cellStyle name="Comma 15 4 3 3 3 2" xfId="15633"/>
    <cellStyle name="Comma 15 4 3 3 4" xfId="15634"/>
    <cellStyle name="Comma 15 4 3 4" xfId="15635"/>
    <cellStyle name="Comma 15 4 3 4 2" xfId="15636"/>
    <cellStyle name="Comma 15 4 3 4 2 2" xfId="15637"/>
    <cellStyle name="Comma 15 4 3 4 3" xfId="15638"/>
    <cellStyle name="Comma 15 4 3 5" xfId="15639"/>
    <cellStyle name="Comma 15 4 3 5 2" xfId="15640"/>
    <cellStyle name="Comma 15 4 3 6" xfId="15641"/>
    <cellStyle name="Comma 15 4 4" xfId="15642"/>
    <cellStyle name="Comma 15 4 4 2" xfId="15643"/>
    <cellStyle name="Comma 15 4 4 2 2" xfId="15644"/>
    <cellStyle name="Comma 15 4 4 2 2 2" xfId="15645"/>
    <cellStyle name="Comma 15 4 4 2 2 2 2" xfId="15646"/>
    <cellStyle name="Comma 15 4 4 2 2 2 2 2" xfId="15647"/>
    <cellStyle name="Comma 15 4 4 2 2 2 3" xfId="15648"/>
    <cellStyle name="Comma 15 4 4 2 2 3" xfId="15649"/>
    <cellStyle name="Comma 15 4 4 2 2 3 2" xfId="15650"/>
    <cellStyle name="Comma 15 4 4 2 2 4" xfId="15651"/>
    <cellStyle name="Comma 15 4 4 2 3" xfId="15652"/>
    <cellStyle name="Comma 15 4 4 2 3 2" xfId="15653"/>
    <cellStyle name="Comma 15 4 4 2 3 2 2" xfId="15654"/>
    <cellStyle name="Comma 15 4 4 2 3 3" xfId="15655"/>
    <cellStyle name="Comma 15 4 4 2 4" xfId="15656"/>
    <cellStyle name="Comma 15 4 4 2 4 2" xfId="15657"/>
    <cellStyle name="Comma 15 4 4 2 5" xfId="15658"/>
    <cellStyle name="Comma 15 4 4 3" xfId="15659"/>
    <cellStyle name="Comma 15 4 4 3 2" xfId="15660"/>
    <cellStyle name="Comma 15 4 4 3 2 2" xfId="15661"/>
    <cellStyle name="Comma 15 4 4 3 2 2 2" xfId="15662"/>
    <cellStyle name="Comma 15 4 4 3 2 3" xfId="15663"/>
    <cellStyle name="Comma 15 4 4 3 3" xfId="15664"/>
    <cellStyle name="Comma 15 4 4 3 3 2" xfId="15665"/>
    <cellStyle name="Comma 15 4 4 3 4" xfId="15666"/>
    <cellStyle name="Comma 15 4 4 4" xfId="15667"/>
    <cellStyle name="Comma 15 4 4 4 2" xfId="15668"/>
    <cellStyle name="Comma 15 4 4 4 2 2" xfId="15669"/>
    <cellStyle name="Comma 15 4 4 4 3" xfId="15670"/>
    <cellStyle name="Comma 15 4 4 5" xfId="15671"/>
    <cellStyle name="Comma 15 4 4 5 2" xfId="15672"/>
    <cellStyle name="Comma 15 4 4 6" xfId="15673"/>
    <cellStyle name="Comma 15 4 5" xfId="15674"/>
    <cellStyle name="Comma 15 4 5 2" xfId="15675"/>
    <cellStyle name="Comma 15 4 5 2 2" xfId="15676"/>
    <cellStyle name="Comma 15 4 5 2 2 2" xfId="15677"/>
    <cellStyle name="Comma 15 4 5 2 2 2 2" xfId="15678"/>
    <cellStyle name="Comma 15 4 5 2 2 3" xfId="15679"/>
    <cellStyle name="Comma 15 4 5 2 3" xfId="15680"/>
    <cellStyle name="Comma 15 4 5 2 3 2" xfId="15681"/>
    <cellStyle name="Comma 15 4 5 2 4" xfId="15682"/>
    <cellStyle name="Comma 15 4 5 3" xfId="15683"/>
    <cellStyle name="Comma 15 4 5 3 2" xfId="15684"/>
    <cellStyle name="Comma 15 4 5 3 2 2" xfId="15685"/>
    <cellStyle name="Comma 15 4 5 3 3" xfId="15686"/>
    <cellStyle name="Comma 15 4 5 4" xfId="15687"/>
    <cellStyle name="Comma 15 4 5 4 2" xfId="15688"/>
    <cellStyle name="Comma 15 4 5 5" xfId="15689"/>
    <cellStyle name="Comma 15 4 6" xfId="15690"/>
    <cellStyle name="Comma 15 4 6 2" xfId="15691"/>
    <cellStyle name="Comma 15 4 6 2 2" xfId="15692"/>
    <cellStyle name="Comma 15 4 6 2 2 2" xfId="15693"/>
    <cellStyle name="Comma 15 4 6 2 2 2 2" xfId="15694"/>
    <cellStyle name="Comma 15 4 6 2 2 3" xfId="15695"/>
    <cellStyle name="Comma 15 4 6 2 3" xfId="15696"/>
    <cellStyle name="Comma 15 4 6 2 3 2" xfId="15697"/>
    <cellStyle name="Comma 15 4 6 2 4" xfId="15698"/>
    <cellStyle name="Comma 15 4 6 3" xfId="15699"/>
    <cellStyle name="Comma 15 4 6 3 2" xfId="15700"/>
    <cellStyle name="Comma 15 4 6 3 2 2" xfId="15701"/>
    <cellStyle name="Comma 15 4 6 3 3" xfId="15702"/>
    <cellStyle name="Comma 15 4 6 4" xfId="15703"/>
    <cellStyle name="Comma 15 4 6 4 2" xfId="15704"/>
    <cellStyle name="Comma 15 4 6 5" xfId="15705"/>
    <cellStyle name="Comma 15 4 7" xfId="15706"/>
    <cellStyle name="Comma 15 4 7 2" xfId="15707"/>
    <cellStyle name="Comma 15 4 7 2 2" xfId="15708"/>
    <cellStyle name="Comma 15 4 7 2 2 2" xfId="15709"/>
    <cellStyle name="Comma 15 4 7 2 2 2 2" xfId="15710"/>
    <cellStyle name="Comma 15 4 7 2 2 3" xfId="15711"/>
    <cellStyle name="Comma 15 4 7 2 3" xfId="15712"/>
    <cellStyle name="Comma 15 4 7 2 3 2" xfId="15713"/>
    <cellStyle name="Comma 15 4 7 2 4" xfId="15714"/>
    <cellStyle name="Comma 15 4 7 3" xfId="15715"/>
    <cellStyle name="Comma 15 4 7 3 2" xfId="15716"/>
    <cellStyle name="Comma 15 4 7 3 2 2" xfId="15717"/>
    <cellStyle name="Comma 15 4 7 3 3" xfId="15718"/>
    <cellStyle name="Comma 15 4 7 4" xfId="15719"/>
    <cellStyle name="Comma 15 4 7 4 2" xfId="15720"/>
    <cellStyle name="Comma 15 4 7 5" xfId="15721"/>
    <cellStyle name="Comma 15 4 8" xfId="15722"/>
    <cellStyle name="Comma 15 4 8 2" xfId="15723"/>
    <cellStyle name="Comma 15 4 8 2 2" xfId="15724"/>
    <cellStyle name="Comma 15 4 8 2 2 2" xfId="15725"/>
    <cellStyle name="Comma 15 4 8 2 2 2 2" xfId="15726"/>
    <cellStyle name="Comma 15 4 8 2 2 3" xfId="15727"/>
    <cellStyle name="Comma 15 4 8 2 3" xfId="15728"/>
    <cellStyle name="Comma 15 4 8 2 3 2" xfId="15729"/>
    <cellStyle name="Comma 15 4 8 2 4" xfId="15730"/>
    <cellStyle name="Comma 15 4 8 3" xfId="15731"/>
    <cellStyle name="Comma 15 4 8 3 2" xfId="15732"/>
    <cellStyle name="Comma 15 4 8 3 2 2" xfId="15733"/>
    <cellStyle name="Comma 15 4 8 3 3" xfId="15734"/>
    <cellStyle name="Comma 15 4 8 4" xfId="15735"/>
    <cellStyle name="Comma 15 4 8 4 2" xfId="15736"/>
    <cellStyle name="Comma 15 4 8 5" xfId="15737"/>
    <cellStyle name="Comma 15 4 9" xfId="15738"/>
    <cellStyle name="Comma 15 4 9 2" xfId="15739"/>
    <cellStyle name="Comma 15 4 9 2 2" xfId="15740"/>
    <cellStyle name="Comma 15 4 9 2 2 2" xfId="15741"/>
    <cellStyle name="Comma 15 4 9 2 2 2 2" xfId="15742"/>
    <cellStyle name="Comma 15 4 9 2 2 3" xfId="15743"/>
    <cellStyle name="Comma 15 4 9 2 3" xfId="15744"/>
    <cellStyle name="Comma 15 4 9 2 3 2" xfId="15745"/>
    <cellStyle name="Comma 15 4 9 2 4" xfId="15746"/>
    <cellStyle name="Comma 15 4 9 3" xfId="15747"/>
    <cellStyle name="Comma 15 4 9 3 2" xfId="15748"/>
    <cellStyle name="Comma 15 4 9 3 2 2" xfId="15749"/>
    <cellStyle name="Comma 15 4 9 3 3" xfId="15750"/>
    <cellStyle name="Comma 15 4 9 4" xfId="15751"/>
    <cellStyle name="Comma 15 4 9 4 2" xfId="15752"/>
    <cellStyle name="Comma 15 4 9 5" xfId="15753"/>
    <cellStyle name="Comma 16" xfId="15754"/>
    <cellStyle name="Comma 16 2" xfId="15755"/>
    <cellStyle name="Comma 16 3" xfId="15756"/>
    <cellStyle name="Comma 16 4" xfId="15757"/>
    <cellStyle name="Comma 16 4 10" xfId="15758"/>
    <cellStyle name="Comma 16 4 10 2" xfId="15759"/>
    <cellStyle name="Comma 16 4 10 2 2" xfId="15760"/>
    <cellStyle name="Comma 16 4 10 2 2 2" xfId="15761"/>
    <cellStyle name="Comma 16 4 10 2 2 2 2" xfId="15762"/>
    <cellStyle name="Comma 16 4 10 2 2 3" xfId="15763"/>
    <cellStyle name="Comma 16 4 10 2 3" xfId="15764"/>
    <cellStyle name="Comma 16 4 10 2 3 2" xfId="15765"/>
    <cellStyle name="Comma 16 4 10 2 4" xfId="15766"/>
    <cellStyle name="Comma 16 4 10 3" xfId="15767"/>
    <cellStyle name="Comma 16 4 10 3 2" xfId="15768"/>
    <cellStyle name="Comma 16 4 10 3 2 2" xfId="15769"/>
    <cellStyle name="Comma 16 4 10 3 3" xfId="15770"/>
    <cellStyle name="Comma 16 4 10 4" xfId="15771"/>
    <cellStyle name="Comma 16 4 10 4 2" xfId="15772"/>
    <cellStyle name="Comma 16 4 10 5" xfId="15773"/>
    <cellStyle name="Comma 16 4 11" xfId="15774"/>
    <cellStyle name="Comma 16 4 11 2" xfId="15775"/>
    <cellStyle name="Comma 16 4 11 2 2" xfId="15776"/>
    <cellStyle name="Comma 16 4 11 2 2 2" xfId="15777"/>
    <cellStyle name="Comma 16 4 11 2 3" xfId="15778"/>
    <cellStyle name="Comma 16 4 11 3" xfId="15779"/>
    <cellStyle name="Comma 16 4 11 3 2" xfId="15780"/>
    <cellStyle name="Comma 16 4 11 4" xfId="15781"/>
    <cellStyle name="Comma 16 4 12" xfId="15782"/>
    <cellStyle name="Comma 16 4 12 2" xfId="15783"/>
    <cellStyle name="Comma 16 4 12 2 2" xfId="15784"/>
    <cellStyle name="Comma 16 4 12 3" xfId="15785"/>
    <cellStyle name="Comma 16 4 13" xfId="15786"/>
    <cellStyle name="Comma 16 4 13 2" xfId="15787"/>
    <cellStyle name="Comma 16 4 14" xfId="15788"/>
    <cellStyle name="Comma 16 4 15" xfId="15789"/>
    <cellStyle name="Comma 16 4 2" xfId="15790"/>
    <cellStyle name="Comma 16 4 2 2" xfId="15791"/>
    <cellStyle name="Comma 16 4 2 2 2" xfId="15792"/>
    <cellStyle name="Comma 16 4 2 2 2 2" xfId="15793"/>
    <cellStyle name="Comma 16 4 2 2 2 2 2" xfId="15794"/>
    <cellStyle name="Comma 16 4 2 2 2 2 2 2" xfId="15795"/>
    <cellStyle name="Comma 16 4 2 2 2 2 2 2 2" xfId="15796"/>
    <cellStyle name="Comma 16 4 2 2 2 2 2 3" xfId="15797"/>
    <cellStyle name="Comma 16 4 2 2 2 2 3" xfId="15798"/>
    <cellStyle name="Comma 16 4 2 2 2 2 3 2" xfId="15799"/>
    <cellStyle name="Comma 16 4 2 2 2 2 4" xfId="15800"/>
    <cellStyle name="Comma 16 4 2 2 2 3" xfId="15801"/>
    <cellStyle name="Comma 16 4 2 2 2 3 2" xfId="15802"/>
    <cellStyle name="Comma 16 4 2 2 2 3 2 2" xfId="15803"/>
    <cellStyle name="Comma 16 4 2 2 2 3 3" xfId="15804"/>
    <cellStyle name="Comma 16 4 2 2 2 4" xfId="15805"/>
    <cellStyle name="Comma 16 4 2 2 2 4 2" xfId="15806"/>
    <cellStyle name="Comma 16 4 2 2 2 5" xfId="15807"/>
    <cellStyle name="Comma 16 4 2 2 3" xfId="15808"/>
    <cellStyle name="Comma 16 4 2 2 3 2" xfId="15809"/>
    <cellStyle name="Comma 16 4 2 2 3 2 2" xfId="15810"/>
    <cellStyle name="Comma 16 4 2 2 3 2 2 2" xfId="15811"/>
    <cellStyle name="Comma 16 4 2 2 3 2 3" xfId="15812"/>
    <cellStyle name="Comma 16 4 2 2 3 3" xfId="15813"/>
    <cellStyle name="Comma 16 4 2 2 3 3 2" xfId="15814"/>
    <cellStyle name="Comma 16 4 2 2 3 4" xfId="15815"/>
    <cellStyle name="Comma 16 4 2 2 4" xfId="15816"/>
    <cellStyle name="Comma 16 4 2 2 4 2" xfId="15817"/>
    <cellStyle name="Comma 16 4 2 2 4 2 2" xfId="15818"/>
    <cellStyle name="Comma 16 4 2 2 4 3" xfId="15819"/>
    <cellStyle name="Comma 16 4 2 2 5" xfId="15820"/>
    <cellStyle name="Comma 16 4 2 2 5 2" xfId="15821"/>
    <cellStyle name="Comma 16 4 2 2 6" xfId="15822"/>
    <cellStyle name="Comma 16 4 2 3" xfId="15823"/>
    <cellStyle name="Comma 16 4 2 3 2" xfId="15824"/>
    <cellStyle name="Comma 16 4 2 3 2 2" xfId="15825"/>
    <cellStyle name="Comma 16 4 2 3 2 2 2" xfId="15826"/>
    <cellStyle name="Comma 16 4 2 3 2 2 2 2" xfId="15827"/>
    <cellStyle name="Comma 16 4 2 3 2 2 3" xfId="15828"/>
    <cellStyle name="Comma 16 4 2 3 2 3" xfId="15829"/>
    <cellStyle name="Comma 16 4 2 3 2 3 2" xfId="15830"/>
    <cellStyle name="Comma 16 4 2 3 2 4" xfId="15831"/>
    <cellStyle name="Comma 16 4 2 3 3" xfId="15832"/>
    <cellStyle name="Comma 16 4 2 3 3 2" xfId="15833"/>
    <cellStyle name="Comma 16 4 2 3 3 2 2" xfId="15834"/>
    <cellStyle name="Comma 16 4 2 3 3 3" xfId="15835"/>
    <cellStyle name="Comma 16 4 2 3 4" xfId="15836"/>
    <cellStyle name="Comma 16 4 2 3 4 2" xfId="15837"/>
    <cellStyle name="Comma 16 4 2 3 5" xfId="15838"/>
    <cellStyle name="Comma 16 4 2 4" xfId="15839"/>
    <cellStyle name="Comma 16 4 2 4 2" xfId="15840"/>
    <cellStyle name="Comma 16 4 2 4 2 2" xfId="15841"/>
    <cellStyle name="Comma 16 4 2 4 2 2 2" xfId="15842"/>
    <cellStyle name="Comma 16 4 2 4 2 3" xfId="15843"/>
    <cellStyle name="Comma 16 4 2 4 3" xfId="15844"/>
    <cellStyle name="Comma 16 4 2 4 3 2" xfId="15845"/>
    <cellStyle name="Comma 16 4 2 4 4" xfId="15846"/>
    <cellStyle name="Comma 16 4 2 5" xfId="15847"/>
    <cellStyle name="Comma 16 4 2 5 2" xfId="15848"/>
    <cellStyle name="Comma 16 4 2 5 2 2" xfId="15849"/>
    <cellStyle name="Comma 16 4 2 5 3" xfId="15850"/>
    <cellStyle name="Comma 16 4 2 6" xfId="15851"/>
    <cellStyle name="Comma 16 4 2 6 2" xfId="15852"/>
    <cellStyle name="Comma 16 4 2 7" xfId="15853"/>
    <cellStyle name="Comma 16 4 3" xfId="15854"/>
    <cellStyle name="Comma 16 4 3 2" xfId="15855"/>
    <cellStyle name="Comma 16 4 3 2 2" xfId="15856"/>
    <cellStyle name="Comma 16 4 3 2 2 2" xfId="15857"/>
    <cellStyle name="Comma 16 4 3 2 2 2 2" xfId="15858"/>
    <cellStyle name="Comma 16 4 3 2 2 2 2 2" xfId="15859"/>
    <cellStyle name="Comma 16 4 3 2 2 2 3" xfId="15860"/>
    <cellStyle name="Comma 16 4 3 2 2 3" xfId="15861"/>
    <cellStyle name="Comma 16 4 3 2 2 3 2" xfId="15862"/>
    <cellStyle name="Comma 16 4 3 2 2 4" xfId="15863"/>
    <cellStyle name="Comma 16 4 3 2 3" xfId="15864"/>
    <cellStyle name="Comma 16 4 3 2 3 2" xfId="15865"/>
    <cellStyle name="Comma 16 4 3 2 3 2 2" xfId="15866"/>
    <cellStyle name="Comma 16 4 3 2 3 3" xfId="15867"/>
    <cellStyle name="Comma 16 4 3 2 4" xfId="15868"/>
    <cellStyle name="Comma 16 4 3 2 4 2" xfId="15869"/>
    <cellStyle name="Comma 16 4 3 2 5" xfId="15870"/>
    <cellStyle name="Comma 16 4 3 3" xfId="15871"/>
    <cellStyle name="Comma 16 4 3 3 2" xfId="15872"/>
    <cellStyle name="Comma 16 4 3 3 2 2" xfId="15873"/>
    <cellStyle name="Comma 16 4 3 3 2 2 2" xfId="15874"/>
    <cellStyle name="Comma 16 4 3 3 2 3" xfId="15875"/>
    <cellStyle name="Comma 16 4 3 3 3" xfId="15876"/>
    <cellStyle name="Comma 16 4 3 3 3 2" xfId="15877"/>
    <cellStyle name="Comma 16 4 3 3 4" xfId="15878"/>
    <cellStyle name="Comma 16 4 3 4" xfId="15879"/>
    <cellStyle name="Comma 16 4 3 4 2" xfId="15880"/>
    <cellStyle name="Comma 16 4 3 4 2 2" xfId="15881"/>
    <cellStyle name="Comma 16 4 3 4 3" xfId="15882"/>
    <cellStyle name="Comma 16 4 3 5" xfId="15883"/>
    <cellStyle name="Comma 16 4 3 5 2" xfId="15884"/>
    <cellStyle name="Comma 16 4 3 6" xfId="15885"/>
    <cellStyle name="Comma 16 4 4" xfId="15886"/>
    <cellStyle name="Comma 16 4 4 2" xfId="15887"/>
    <cellStyle name="Comma 16 4 4 2 2" xfId="15888"/>
    <cellStyle name="Comma 16 4 4 2 2 2" xfId="15889"/>
    <cellStyle name="Comma 16 4 4 2 2 2 2" xfId="15890"/>
    <cellStyle name="Comma 16 4 4 2 2 2 2 2" xfId="15891"/>
    <cellStyle name="Comma 16 4 4 2 2 2 3" xfId="15892"/>
    <cellStyle name="Comma 16 4 4 2 2 3" xfId="15893"/>
    <cellStyle name="Comma 16 4 4 2 2 3 2" xfId="15894"/>
    <cellStyle name="Comma 16 4 4 2 2 4" xfId="15895"/>
    <cellStyle name="Comma 16 4 4 2 3" xfId="15896"/>
    <cellStyle name="Comma 16 4 4 2 3 2" xfId="15897"/>
    <cellStyle name="Comma 16 4 4 2 3 2 2" xfId="15898"/>
    <cellStyle name="Comma 16 4 4 2 3 3" xfId="15899"/>
    <cellStyle name="Comma 16 4 4 2 4" xfId="15900"/>
    <cellStyle name="Comma 16 4 4 2 4 2" xfId="15901"/>
    <cellStyle name="Comma 16 4 4 2 5" xfId="15902"/>
    <cellStyle name="Comma 16 4 4 3" xfId="15903"/>
    <cellStyle name="Comma 16 4 4 3 2" xfId="15904"/>
    <cellStyle name="Comma 16 4 4 3 2 2" xfId="15905"/>
    <cellStyle name="Comma 16 4 4 3 2 2 2" xfId="15906"/>
    <cellStyle name="Comma 16 4 4 3 2 3" xfId="15907"/>
    <cellStyle name="Comma 16 4 4 3 3" xfId="15908"/>
    <cellStyle name="Comma 16 4 4 3 3 2" xfId="15909"/>
    <cellStyle name="Comma 16 4 4 3 4" xfId="15910"/>
    <cellStyle name="Comma 16 4 4 4" xfId="15911"/>
    <cellStyle name="Comma 16 4 4 4 2" xfId="15912"/>
    <cellStyle name="Comma 16 4 4 4 2 2" xfId="15913"/>
    <cellStyle name="Comma 16 4 4 4 3" xfId="15914"/>
    <cellStyle name="Comma 16 4 4 5" xfId="15915"/>
    <cellStyle name="Comma 16 4 4 5 2" xfId="15916"/>
    <cellStyle name="Comma 16 4 4 6" xfId="15917"/>
    <cellStyle name="Comma 16 4 5" xfId="15918"/>
    <cellStyle name="Comma 16 4 5 2" xfId="15919"/>
    <cellStyle name="Comma 16 4 5 2 2" xfId="15920"/>
    <cellStyle name="Comma 16 4 5 2 2 2" xfId="15921"/>
    <cellStyle name="Comma 16 4 5 2 2 2 2" xfId="15922"/>
    <cellStyle name="Comma 16 4 5 2 2 3" xfId="15923"/>
    <cellStyle name="Comma 16 4 5 2 3" xfId="15924"/>
    <cellStyle name="Comma 16 4 5 2 3 2" xfId="15925"/>
    <cellStyle name="Comma 16 4 5 2 4" xfId="15926"/>
    <cellStyle name="Comma 16 4 5 3" xfId="15927"/>
    <cellStyle name="Comma 16 4 5 3 2" xfId="15928"/>
    <cellStyle name="Comma 16 4 5 3 2 2" xfId="15929"/>
    <cellStyle name="Comma 16 4 5 3 3" xfId="15930"/>
    <cellStyle name="Comma 16 4 5 4" xfId="15931"/>
    <cellStyle name="Comma 16 4 5 4 2" xfId="15932"/>
    <cellStyle name="Comma 16 4 5 5" xfId="15933"/>
    <cellStyle name="Comma 16 4 6" xfId="15934"/>
    <cellStyle name="Comma 16 4 6 2" xfId="15935"/>
    <cellStyle name="Comma 16 4 6 2 2" xfId="15936"/>
    <cellStyle name="Comma 16 4 6 2 2 2" xfId="15937"/>
    <cellStyle name="Comma 16 4 6 2 2 2 2" xfId="15938"/>
    <cellStyle name="Comma 16 4 6 2 2 3" xfId="15939"/>
    <cellStyle name="Comma 16 4 6 2 3" xfId="15940"/>
    <cellStyle name="Comma 16 4 6 2 3 2" xfId="15941"/>
    <cellStyle name="Comma 16 4 6 2 4" xfId="15942"/>
    <cellStyle name="Comma 16 4 6 3" xfId="15943"/>
    <cellStyle name="Comma 16 4 6 3 2" xfId="15944"/>
    <cellStyle name="Comma 16 4 6 3 2 2" xfId="15945"/>
    <cellStyle name="Comma 16 4 6 3 3" xfId="15946"/>
    <cellStyle name="Comma 16 4 6 4" xfId="15947"/>
    <cellStyle name="Comma 16 4 6 4 2" xfId="15948"/>
    <cellStyle name="Comma 16 4 6 5" xfId="15949"/>
    <cellStyle name="Comma 16 4 7" xfId="15950"/>
    <cellStyle name="Comma 16 4 7 2" xfId="15951"/>
    <cellStyle name="Comma 16 4 7 2 2" xfId="15952"/>
    <cellStyle name="Comma 16 4 7 2 2 2" xfId="15953"/>
    <cellStyle name="Comma 16 4 7 2 2 2 2" xfId="15954"/>
    <cellStyle name="Comma 16 4 7 2 2 3" xfId="15955"/>
    <cellStyle name="Comma 16 4 7 2 3" xfId="15956"/>
    <cellStyle name="Comma 16 4 7 2 3 2" xfId="15957"/>
    <cellStyle name="Comma 16 4 7 2 4" xfId="15958"/>
    <cellStyle name="Comma 16 4 7 3" xfId="15959"/>
    <cellStyle name="Comma 16 4 7 3 2" xfId="15960"/>
    <cellStyle name="Comma 16 4 7 3 2 2" xfId="15961"/>
    <cellStyle name="Comma 16 4 7 3 3" xfId="15962"/>
    <cellStyle name="Comma 16 4 7 4" xfId="15963"/>
    <cellStyle name="Comma 16 4 7 4 2" xfId="15964"/>
    <cellStyle name="Comma 16 4 7 5" xfId="15965"/>
    <cellStyle name="Comma 16 4 8" xfId="15966"/>
    <cellStyle name="Comma 16 4 8 2" xfId="15967"/>
    <cellStyle name="Comma 16 4 8 2 2" xfId="15968"/>
    <cellStyle name="Comma 16 4 8 2 2 2" xfId="15969"/>
    <cellStyle name="Comma 16 4 8 2 2 2 2" xfId="15970"/>
    <cellStyle name="Comma 16 4 8 2 2 3" xfId="15971"/>
    <cellStyle name="Comma 16 4 8 2 3" xfId="15972"/>
    <cellStyle name="Comma 16 4 8 2 3 2" xfId="15973"/>
    <cellStyle name="Comma 16 4 8 2 4" xfId="15974"/>
    <cellStyle name="Comma 16 4 8 3" xfId="15975"/>
    <cellStyle name="Comma 16 4 8 3 2" xfId="15976"/>
    <cellStyle name="Comma 16 4 8 3 2 2" xfId="15977"/>
    <cellStyle name="Comma 16 4 8 3 3" xfId="15978"/>
    <cellStyle name="Comma 16 4 8 4" xfId="15979"/>
    <cellStyle name="Comma 16 4 8 4 2" xfId="15980"/>
    <cellStyle name="Comma 16 4 8 5" xfId="15981"/>
    <cellStyle name="Comma 16 4 9" xfId="15982"/>
    <cellStyle name="Comma 16 4 9 2" xfId="15983"/>
    <cellStyle name="Comma 16 4 9 2 2" xfId="15984"/>
    <cellStyle name="Comma 16 4 9 2 2 2" xfId="15985"/>
    <cellStyle name="Comma 16 4 9 2 2 2 2" xfId="15986"/>
    <cellStyle name="Comma 16 4 9 2 2 3" xfId="15987"/>
    <cellStyle name="Comma 16 4 9 2 3" xfId="15988"/>
    <cellStyle name="Comma 16 4 9 2 3 2" xfId="15989"/>
    <cellStyle name="Comma 16 4 9 2 4" xfId="15990"/>
    <cellStyle name="Comma 16 4 9 3" xfId="15991"/>
    <cellStyle name="Comma 16 4 9 3 2" xfId="15992"/>
    <cellStyle name="Comma 16 4 9 3 2 2" xfId="15993"/>
    <cellStyle name="Comma 16 4 9 3 3" xfId="15994"/>
    <cellStyle name="Comma 16 4 9 4" xfId="15995"/>
    <cellStyle name="Comma 16 4 9 4 2" xfId="15996"/>
    <cellStyle name="Comma 16 4 9 5" xfId="15997"/>
    <cellStyle name="Comma 17" xfId="15998"/>
    <cellStyle name="Comma 17 2" xfId="15999"/>
    <cellStyle name="Comma 17 3" xfId="16000"/>
    <cellStyle name="Comma 18" xfId="16001"/>
    <cellStyle name="Comma 18 2" xfId="16002"/>
    <cellStyle name="Comma 18 3" xfId="16003"/>
    <cellStyle name="Comma 19" xfId="16004"/>
    <cellStyle name="Comma 19 2" xfId="16005"/>
    <cellStyle name="Comma 19 3" xfId="16006"/>
    <cellStyle name="Comma 2" xfId="16007"/>
    <cellStyle name="Comma 2 19" xfId="16008"/>
    <cellStyle name="Comma 2 2" xfId="16009"/>
    <cellStyle name="Comma 2 2 10" xfId="16010"/>
    <cellStyle name="Comma 2 2 10 2" xfId="16011"/>
    <cellStyle name="Comma 2 2 10 2 2" xfId="16012"/>
    <cellStyle name="Comma 2 2 10 2 2 2" xfId="16013"/>
    <cellStyle name="Comma 2 2 10 2 2 2 2" xfId="16014"/>
    <cellStyle name="Comma 2 2 10 2 2 3" xfId="16015"/>
    <cellStyle name="Comma 2 2 10 2 3" xfId="16016"/>
    <cellStyle name="Comma 2 2 10 2 3 2" xfId="16017"/>
    <cellStyle name="Comma 2 2 10 2 4" xfId="16018"/>
    <cellStyle name="Comma 2 2 10 3" xfId="16019"/>
    <cellStyle name="Comma 2 2 10 3 2" xfId="16020"/>
    <cellStyle name="Comma 2 2 10 3 2 2" xfId="16021"/>
    <cellStyle name="Comma 2 2 10 3 3" xfId="16022"/>
    <cellStyle name="Comma 2 2 10 4" xfId="16023"/>
    <cellStyle name="Comma 2 2 10 4 2" xfId="16024"/>
    <cellStyle name="Comma 2 2 10 5" xfId="16025"/>
    <cellStyle name="Comma 2 2 11" xfId="16026"/>
    <cellStyle name="Comma 2 2 11 2" xfId="16027"/>
    <cellStyle name="Comma 2 2 11 2 2" xfId="16028"/>
    <cellStyle name="Comma 2 2 11 2 2 2" xfId="16029"/>
    <cellStyle name="Comma 2 2 11 2 2 2 2" xfId="16030"/>
    <cellStyle name="Comma 2 2 11 2 2 3" xfId="16031"/>
    <cellStyle name="Comma 2 2 11 2 3" xfId="16032"/>
    <cellStyle name="Comma 2 2 11 2 3 2" xfId="16033"/>
    <cellStyle name="Comma 2 2 11 2 4" xfId="16034"/>
    <cellStyle name="Comma 2 2 11 3" xfId="16035"/>
    <cellStyle name="Comma 2 2 11 3 2" xfId="16036"/>
    <cellStyle name="Comma 2 2 11 3 2 2" xfId="16037"/>
    <cellStyle name="Comma 2 2 11 3 3" xfId="16038"/>
    <cellStyle name="Comma 2 2 11 4" xfId="16039"/>
    <cellStyle name="Comma 2 2 11 4 2" xfId="16040"/>
    <cellStyle name="Comma 2 2 11 5" xfId="16041"/>
    <cellStyle name="Comma 2 2 12" xfId="16042"/>
    <cellStyle name="Comma 2 2 12 2" xfId="16043"/>
    <cellStyle name="Comma 2 2 12 2 2" xfId="16044"/>
    <cellStyle name="Comma 2 2 12 2 2 2" xfId="16045"/>
    <cellStyle name="Comma 2 2 12 2 2 2 2" xfId="16046"/>
    <cellStyle name="Comma 2 2 12 2 2 3" xfId="16047"/>
    <cellStyle name="Comma 2 2 12 2 3" xfId="16048"/>
    <cellStyle name="Comma 2 2 12 2 3 2" xfId="16049"/>
    <cellStyle name="Comma 2 2 12 2 4" xfId="16050"/>
    <cellStyle name="Comma 2 2 12 3" xfId="16051"/>
    <cellStyle name="Comma 2 2 12 3 2" xfId="16052"/>
    <cellStyle name="Comma 2 2 12 3 2 2" xfId="16053"/>
    <cellStyle name="Comma 2 2 12 3 3" xfId="16054"/>
    <cellStyle name="Comma 2 2 12 4" xfId="16055"/>
    <cellStyle name="Comma 2 2 12 4 2" xfId="16056"/>
    <cellStyle name="Comma 2 2 12 5" xfId="16057"/>
    <cellStyle name="Comma 2 2 13" xfId="16058"/>
    <cellStyle name="Comma 2 2 13 2" xfId="16059"/>
    <cellStyle name="Comma 2 2 13 2 2" xfId="16060"/>
    <cellStyle name="Comma 2 2 13 2 2 2" xfId="16061"/>
    <cellStyle name="Comma 2 2 13 2 2 2 2" xfId="16062"/>
    <cellStyle name="Comma 2 2 13 2 2 3" xfId="16063"/>
    <cellStyle name="Comma 2 2 13 2 3" xfId="16064"/>
    <cellStyle name="Comma 2 2 13 2 3 2" xfId="16065"/>
    <cellStyle name="Comma 2 2 13 2 4" xfId="16066"/>
    <cellStyle name="Comma 2 2 13 3" xfId="16067"/>
    <cellStyle name="Comma 2 2 13 3 2" xfId="16068"/>
    <cellStyle name="Comma 2 2 13 3 2 2" xfId="16069"/>
    <cellStyle name="Comma 2 2 13 3 3" xfId="16070"/>
    <cellStyle name="Comma 2 2 13 4" xfId="16071"/>
    <cellStyle name="Comma 2 2 13 4 2" xfId="16072"/>
    <cellStyle name="Comma 2 2 13 5" xfId="16073"/>
    <cellStyle name="Comma 2 2 14" xfId="16074"/>
    <cellStyle name="Comma 2 2 14 2" xfId="16075"/>
    <cellStyle name="Comma 2 2 14 2 2" xfId="16076"/>
    <cellStyle name="Comma 2 2 14 2 2 2" xfId="16077"/>
    <cellStyle name="Comma 2 2 14 2 3" xfId="16078"/>
    <cellStyle name="Comma 2 2 14 3" xfId="16079"/>
    <cellStyle name="Comma 2 2 14 3 2" xfId="16080"/>
    <cellStyle name="Comma 2 2 14 4" xfId="16081"/>
    <cellStyle name="Comma 2 2 15" xfId="16082"/>
    <cellStyle name="Comma 2 2 15 2" xfId="16083"/>
    <cellStyle name="Comma 2 2 15 2 2" xfId="16084"/>
    <cellStyle name="Comma 2 2 15 3" xfId="16085"/>
    <cellStyle name="Comma 2 2 16" xfId="16086"/>
    <cellStyle name="Comma 2 2 16 2" xfId="16087"/>
    <cellStyle name="Comma 2 2 17" xfId="16088"/>
    <cellStyle name="Comma 2 2 18" xfId="16089"/>
    <cellStyle name="Comma 2 2 2" xfId="16090"/>
    <cellStyle name="Comma 2 2 2 2" xfId="16091"/>
    <cellStyle name="Comma 2 2 3" xfId="16092"/>
    <cellStyle name="Comma 2 2 3 10" xfId="16093"/>
    <cellStyle name="Comma 2 2 3 10 2" xfId="16094"/>
    <cellStyle name="Comma 2 2 3 10 2 2" xfId="16095"/>
    <cellStyle name="Comma 2 2 3 10 2 2 2" xfId="16096"/>
    <cellStyle name="Comma 2 2 3 10 2 2 2 2" xfId="16097"/>
    <cellStyle name="Comma 2 2 3 10 2 2 3" xfId="16098"/>
    <cellStyle name="Comma 2 2 3 10 2 3" xfId="16099"/>
    <cellStyle name="Comma 2 2 3 10 2 3 2" xfId="16100"/>
    <cellStyle name="Comma 2 2 3 10 2 4" xfId="16101"/>
    <cellStyle name="Comma 2 2 3 10 3" xfId="16102"/>
    <cellStyle name="Comma 2 2 3 10 3 2" xfId="16103"/>
    <cellStyle name="Comma 2 2 3 10 3 2 2" xfId="16104"/>
    <cellStyle name="Comma 2 2 3 10 3 3" xfId="16105"/>
    <cellStyle name="Comma 2 2 3 10 4" xfId="16106"/>
    <cellStyle name="Comma 2 2 3 10 4 2" xfId="16107"/>
    <cellStyle name="Comma 2 2 3 10 5" xfId="16108"/>
    <cellStyle name="Comma 2 2 3 11" xfId="16109"/>
    <cellStyle name="Comma 2 2 3 11 2" xfId="16110"/>
    <cellStyle name="Comma 2 2 3 11 2 2" xfId="16111"/>
    <cellStyle name="Comma 2 2 3 11 2 2 2" xfId="16112"/>
    <cellStyle name="Comma 2 2 3 11 2 3" xfId="16113"/>
    <cellStyle name="Comma 2 2 3 11 3" xfId="16114"/>
    <cellStyle name="Comma 2 2 3 11 3 2" xfId="16115"/>
    <cellStyle name="Comma 2 2 3 11 4" xfId="16116"/>
    <cellStyle name="Comma 2 2 3 12" xfId="16117"/>
    <cellStyle name="Comma 2 2 3 12 2" xfId="16118"/>
    <cellStyle name="Comma 2 2 3 12 2 2" xfId="16119"/>
    <cellStyle name="Comma 2 2 3 12 3" xfId="16120"/>
    <cellStyle name="Comma 2 2 3 13" xfId="16121"/>
    <cellStyle name="Comma 2 2 3 13 2" xfId="16122"/>
    <cellStyle name="Comma 2 2 3 14" xfId="16123"/>
    <cellStyle name="Comma 2 2 3 15" xfId="16124"/>
    <cellStyle name="Comma 2 2 3 2" xfId="16125"/>
    <cellStyle name="Comma 2 2 3 2 2" xfId="16126"/>
    <cellStyle name="Comma 2 2 3 2 2 2" xfId="16127"/>
    <cellStyle name="Comma 2 2 3 2 2 2 2" xfId="16128"/>
    <cellStyle name="Comma 2 2 3 2 2 2 2 2" xfId="16129"/>
    <cellStyle name="Comma 2 2 3 2 2 2 2 2 2" xfId="16130"/>
    <cellStyle name="Comma 2 2 3 2 2 2 2 2 2 2" xfId="16131"/>
    <cellStyle name="Comma 2 2 3 2 2 2 2 2 3" xfId="16132"/>
    <cellStyle name="Comma 2 2 3 2 2 2 2 3" xfId="16133"/>
    <cellStyle name="Comma 2 2 3 2 2 2 2 3 2" xfId="16134"/>
    <cellStyle name="Comma 2 2 3 2 2 2 2 4" xfId="16135"/>
    <cellStyle name="Comma 2 2 3 2 2 2 3" xfId="16136"/>
    <cellStyle name="Comma 2 2 3 2 2 2 3 2" xfId="16137"/>
    <cellStyle name="Comma 2 2 3 2 2 2 3 2 2" xfId="16138"/>
    <cellStyle name="Comma 2 2 3 2 2 2 3 3" xfId="16139"/>
    <cellStyle name="Comma 2 2 3 2 2 2 4" xfId="16140"/>
    <cellStyle name="Comma 2 2 3 2 2 2 4 2" xfId="16141"/>
    <cellStyle name="Comma 2 2 3 2 2 2 5" xfId="16142"/>
    <cellStyle name="Comma 2 2 3 2 2 3" xfId="16143"/>
    <cellStyle name="Comma 2 2 3 2 2 3 2" xfId="16144"/>
    <cellStyle name="Comma 2 2 3 2 2 3 2 2" xfId="16145"/>
    <cellStyle name="Comma 2 2 3 2 2 3 2 2 2" xfId="16146"/>
    <cellStyle name="Comma 2 2 3 2 2 3 2 3" xfId="16147"/>
    <cellStyle name="Comma 2 2 3 2 2 3 3" xfId="16148"/>
    <cellStyle name="Comma 2 2 3 2 2 3 3 2" xfId="16149"/>
    <cellStyle name="Comma 2 2 3 2 2 3 4" xfId="16150"/>
    <cellStyle name="Comma 2 2 3 2 2 4" xfId="16151"/>
    <cellStyle name="Comma 2 2 3 2 2 4 2" xfId="16152"/>
    <cellStyle name="Comma 2 2 3 2 2 4 2 2" xfId="16153"/>
    <cellStyle name="Comma 2 2 3 2 2 4 3" xfId="16154"/>
    <cellStyle name="Comma 2 2 3 2 2 5" xfId="16155"/>
    <cellStyle name="Comma 2 2 3 2 2 5 2" xfId="16156"/>
    <cellStyle name="Comma 2 2 3 2 2 6" xfId="16157"/>
    <cellStyle name="Comma 2 2 3 2 3" xfId="16158"/>
    <cellStyle name="Comma 2 2 3 2 3 2" xfId="16159"/>
    <cellStyle name="Comma 2 2 3 2 3 2 2" xfId="16160"/>
    <cellStyle name="Comma 2 2 3 2 3 2 2 2" xfId="16161"/>
    <cellStyle name="Comma 2 2 3 2 3 2 2 2 2" xfId="16162"/>
    <cellStyle name="Comma 2 2 3 2 3 2 2 3" xfId="16163"/>
    <cellStyle name="Comma 2 2 3 2 3 2 3" xfId="16164"/>
    <cellStyle name="Comma 2 2 3 2 3 2 3 2" xfId="16165"/>
    <cellStyle name="Comma 2 2 3 2 3 2 4" xfId="16166"/>
    <cellStyle name="Comma 2 2 3 2 3 3" xfId="16167"/>
    <cellStyle name="Comma 2 2 3 2 3 3 2" xfId="16168"/>
    <cellStyle name="Comma 2 2 3 2 3 3 2 2" xfId="16169"/>
    <cellStyle name="Comma 2 2 3 2 3 3 3" xfId="16170"/>
    <cellStyle name="Comma 2 2 3 2 3 4" xfId="16171"/>
    <cellStyle name="Comma 2 2 3 2 3 4 2" xfId="16172"/>
    <cellStyle name="Comma 2 2 3 2 3 5" xfId="16173"/>
    <cellStyle name="Comma 2 2 3 2 4" xfId="16174"/>
    <cellStyle name="Comma 2 2 3 2 4 2" xfId="16175"/>
    <cellStyle name="Comma 2 2 3 2 4 2 2" xfId="16176"/>
    <cellStyle name="Comma 2 2 3 2 4 2 2 2" xfId="16177"/>
    <cellStyle name="Comma 2 2 3 2 4 2 3" xfId="16178"/>
    <cellStyle name="Comma 2 2 3 2 4 3" xfId="16179"/>
    <cellStyle name="Comma 2 2 3 2 4 3 2" xfId="16180"/>
    <cellStyle name="Comma 2 2 3 2 4 4" xfId="16181"/>
    <cellStyle name="Comma 2 2 3 2 5" xfId="16182"/>
    <cellStyle name="Comma 2 2 3 2 5 2" xfId="16183"/>
    <cellStyle name="Comma 2 2 3 2 5 2 2" xfId="16184"/>
    <cellStyle name="Comma 2 2 3 2 5 3" xfId="16185"/>
    <cellStyle name="Comma 2 2 3 2 6" xfId="16186"/>
    <cellStyle name="Comma 2 2 3 2 6 2" xfId="16187"/>
    <cellStyle name="Comma 2 2 3 2 7" xfId="16188"/>
    <cellStyle name="Comma 2 2 3 3" xfId="16189"/>
    <cellStyle name="Comma 2 2 3 3 2" xfId="16190"/>
    <cellStyle name="Comma 2 2 3 3 2 2" xfId="16191"/>
    <cellStyle name="Comma 2 2 3 3 2 2 2" xfId="16192"/>
    <cellStyle name="Comma 2 2 3 3 2 2 2 2" xfId="16193"/>
    <cellStyle name="Comma 2 2 3 3 2 2 2 2 2" xfId="16194"/>
    <cellStyle name="Comma 2 2 3 3 2 2 2 3" xfId="16195"/>
    <cellStyle name="Comma 2 2 3 3 2 2 3" xfId="16196"/>
    <cellStyle name="Comma 2 2 3 3 2 2 3 2" xfId="16197"/>
    <cellStyle name="Comma 2 2 3 3 2 2 4" xfId="16198"/>
    <cellStyle name="Comma 2 2 3 3 2 3" xfId="16199"/>
    <cellStyle name="Comma 2 2 3 3 2 3 2" xfId="16200"/>
    <cellStyle name="Comma 2 2 3 3 2 3 2 2" xfId="16201"/>
    <cellStyle name="Comma 2 2 3 3 2 3 3" xfId="16202"/>
    <cellStyle name="Comma 2 2 3 3 2 4" xfId="16203"/>
    <cellStyle name="Comma 2 2 3 3 2 4 2" xfId="16204"/>
    <cellStyle name="Comma 2 2 3 3 2 5" xfId="16205"/>
    <cellStyle name="Comma 2 2 3 3 3" xfId="16206"/>
    <cellStyle name="Comma 2 2 3 3 3 2" xfId="16207"/>
    <cellStyle name="Comma 2 2 3 3 3 2 2" xfId="16208"/>
    <cellStyle name="Comma 2 2 3 3 3 2 2 2" xfId="16209"/>
    <cellStyle name="Comma 2 2 3 3 3 2 3" xfId="16210"/>
    <cellStyle name="Comma 2 2 3 3 3 3" xfId="16211"/>
    <cellStyle name="Comma 2 2 3 3 3 3 2" xfId="16212"/>
    <cellStyle name="Comma 2 2 3 3 3 4" xfId="16213"/>
    <cellStyle name="Comma 2 2 3 3 4" xfId="16214"/>
    <cellStyle name="Comma 2 2 3 3 4 2" xfId="16215"/>
    <cellStyle name="Comma 2 2 3 3 4 2 2" xfId="16216"/>
    <cellStyle name="Comma 2 2 3 3 4 3" xfId="16217"/>
    <cellStyle name="Comma 2 2 3 3 5" xfId="16218"/>
    <cellStyle name="Comma 2 2 3 3 5 2" xfId="16219"/>
    <cellStyle name="Comma 2 2 3 3 6" xfId="16220"/>
    <cellStyle name="Comma 2 2 3 4" xfId="16221"/>
    <cellStyle name="Comma 2 2 3 4 2" xfId="16222"/>
    <cellStyle name="Comma 2 2 3 4 2 2" xfId="16223"/>
    <cellStyle name="Comma 2 2 3 4 2 2 2" xfId="16224"/>
    <cellStyle name="Comma 2 2 3 4 2 2 2 2" xfId="16225"/>
    <cellStyle name="Comma 2 2 3 4 2 2 2 2 2" xfId="16226"/>
    <cellStyle name="Comma 2 2 3 4 2 2 2 3" xfId="16227"/>
    <cellStyle name="Comma 2 2 3 4 2 2 3" xfId="16228"/>
    <cellStyle name="Comma 2 2 3 4 2 2 3 2" xfId="16229"/>
    <cellStyle name="Comma 2 2 3 4 2 2 4" xfId="16230"/>
    <cellStyle name="Comma 2 2 3 4 2 3" xfId="16231"/>
    <cellStyle name="Comma 2 2 3 4 2 3 2" xfId="16232"/>
    <cellStyle name="Comma 2 2 3 4 2 3 2 2" xfId="16233"/>
    <cellStyle name="Comma 2 2 3 4 2 3 3" xfId="16234"/>
    <cellStyle name="Comma 2 2 3 4 2 4" xfId="16235"/>
    <cellStyle name="Comma 2 2 3 4 2 4 2" xfId="16236"/>
    <cellStyle name="Comma 2 2 3 4 2 5" xfId="16237"/>
    <cellStyle name="Comma 2 2 3 4 3" xfId="16238"/>
    <cellStyle name="Comma 2 2 3 4 3 2" xfId="16239"/>
    <cellStyle name="Comma 2 2 3 4 3 2 2" xfId="16240"/>
    <cellStyle name="Comma 2 2 3 4 3 2 2 2" xfId="16241"/>
    <cellStyle name="Comma 2 2 3 4 3 2 3" xfId="16242"/>
    <cellStyle name="Comma 2 2 3 4 3 3" xfId="16243"/>
    <cellStyle name="Comma 2 2 3 4 3 3 2" xfId="16244"/>
    <cellStyle name="Comma 2 2 3 4 3 4" xfId="16245"/>
    <cellStyle name="Comma 2 2 3 4 4" xfId="16246"/>
    <cellStyle name="Comma 2 2 3 4 4 2" xfId="16247"/>
    <cellStyle name="Comma 2 2 3 4 4 2 2" xfId="16248"/>
    <cellStyle name="Comma 2 2 3 4 4 3" xfId="16249"/>
    <cellStyle name="Comma 2 2 3 4 5" xfId="16250"/>
    <cellStyle name="Comma 2 2 3 4 5 2" xfId="16251"/>
    <cellStyle name="Comma 2 2 3 4 6" xfId="16252"/>
    <cellStyle name="Comma 2 2 3 5" xfId="16253"/>
    <cellStyle name="Comma 2 2 3 5 2" xfId="16254"/>
    <cellStyle name="Comma 2 2 3 5 2 2" xfId="16255"/>
    <cellStyle name="Comma 2 2 3 5 2 2 2" xfId="16256"/>
    <cellStyle name="Comma 2 2 3 5 2 2 2 2" xfId="16257"/>
    <cellStyle name="Comma 2 2 3 5 2 2 3" xfId="16258"/>
    <cellStyle name="Comma 2 2 3 5 2 3" xfId="16259"/>
    <cellStyle name="Comma 2 2 3 5 2 3 2" xfId="16260"/>
    <cellStyle name="Comma 2 2 3 5 2 4" xfId="16261"/>
    <cellStyle name="Comma 2 2 3 5 3" xfId="16262"/>
    <cellStyle name="Comma 2 2 3 5 3 2" xfId="16263"/>
    <cellStyle name="Comma 2 2 3 5 3 2 2" xfId="16264"/>
    <cellStyle name="Comma 2 2 3 5 3 3" xfId="16265"/>
    <cellStyle name="Comma 2 2 3 5 4" xfId="16266"/>
    <cellStyle name="Comma 2 2 3 5 4 2" xfId="16267"/>
    <cellStyle name="Comma 2 2 3 5 5" xfId="16268"/>
    <cellStyle name="Comma 2 2 3 6" xfId="16269"/>
    <cellStyle name="Comma 2 2 3 6 2" xfId="16270"/>
    <cellStyle name="Comma 2 2 3 6 2 2" xfId="16271"/>
    <cellStyle name="Comma 2 2 3 6 2 2 2" xfId="16272"/>
    <cellStyle name="Comma 2 2 3 6 2 2 2 2" xfId="16273"/>
    <cellStyle name="Comma 2 2 3 6 2 2 3" xfId="16274"/>
    <cellStyle name="Comma 2 2 3 6 2 3" xfId="16275"/>
    <cellStyle name="Comma 2 2 3 6 2 3 2" xfId="16276"/>
    <cellStyle name="Comma 2 2 3 6 2 4" xfId="16277"/>
    <cellStyle name="Comma 2 2 3 6 3" xfId="16278"/>
    <cellStyle name="Comma 2 2 3 6 3 2" xfId="16279"/>
    <cellStyle name="Comma 2 2 3 6 3 2 2" xfId="16280"/>
    <cellStyle name="Comma 2 2 3 6 3 3" xfId="16281"/>
    <cellStyle name="Comma 2 2 3 6 4" xfId="16282"/>
    <cellStyle name="Comma 2 2 3 6 4 2" xfId="16283"/>
    <cellStyle name="Comma 2 2 3 6 5" xfId="16284"/>
    <cellStyle name="Comma 2 2 3 7" xfId="16285"/>
    <cellStyle name="Comma 2 2 3 7 2" xfId="16286"/>
    <cellStyle name="Comma 2 2 3 7 2 2" xfId="16287"/>
    <cellStyle name="Comma 2 2 3 7 2 2 2" xfId="16288"/>
    <cellStyle name="Comma 2 2 3 7 2 2 2 2" xfId="16289"/>
    <cellStyle name="Comma 2 2 3 7 2 2 3" xfId="16290"/>
    <cellStyle name="Comma 2 2 3 7 2 3" xfId="16291"/>
    <cellStyle name="Comma 2 2 3 7 2 3 2" xfId="16292"/>
    <cellStyle name="Comma 2 2 3 7 2 4" xfId="16293"/>
    <cellStyle name="Comma 2 2 3 7 3" xfId="16294"/>
    <cellStyle name="Comma 2 2 3 7 3 2" xfId="16295"/>
    <cellStyle name="Comma 2 2 3 7 3 2 2" xfId="16296"/>
    <cellStyle name="Comma 2 2 3 7 3 3" xfId="16297"/>
    <cellStyle name="Comma 2 2 3 7 4" xfId="16298"/>
    <cellStyle name="Comma 2 2 3 7 4 2" xfId="16299"/>
    <cellStyle name="Comma 2 2 3 7 5" xfId="16300"/>
    <cellStyle name="Comma 2 2 3 8" xfId="16301"/>
    <cellStyle name="Comma 2 2 3 8 2" xfId="16302"/>
    <cellStyle name="Comma 2 2 3 8 2 2" xfId="16303"/>
    <cellStyle name="Comma 2 2 3 8 2 2 2" xfId="16304"/>
    <cellStyle name="Comma 2 2 3 8 2 2 2 2" xfId="16305"/>
    <cellStyle name="Comma 2 2 3 8 2 2 3" xfId="16306"/>
    <cellStyle name="Comma 2 2 3 8 2 3" xfId="16307"/>
    <cellStyle name="Comma 2 2 3 8 2 3 2" xfId="16308"/>
    <cellStyle name="Comma 2 2 3 8 2 4" xfId="16309"/>
    <cellStyle name="Comma 2 2 3 8 3" xfId="16310"/>
    <cellStyle name="Comma 2 2 3 8 3 2" xfId="16311"/>
    <cellStyle name="Comma 2 2 3 8 3 2 2" xfId="16312"/>
    <cellStyle name="Comma 2 2 3 8 3 3" xfId="16313"/>
    <cellStyle name="Comma 2 2 3 8 4" xfId="16314"/>
    <cellStyle name="Comma 2 2 3 8 4 2" xfId="16315"/>
    <cellStyle name="Comma 2 2 3 8 5" xfId="16316"/>
    <cellStyle name="Comma 2 2 3 9" xfId="16317"/>
    <cellStyle name="Comma 2 2 3 9 2" xfId="16318"/>
    <cellStyle name="Comma 2 2 3 9 2 2" xfId="16319"/>
    <cellStyle name="Comma 2 2 3 9 2 2 2" xfId="16320"/>
    <cellStyle name="Comma 2 2 3 9 2 2 2 2" xfId="16321"/>
    <cellStyle name="Comma 2 2 3 9 2 2 3" xfId="16322"/>
    <cellStyle name="Comma 2 2 3 9 2 3" xfId="16323"/>
    <cellStyle name="Comma 2 2 3 9 2 3 2" xfId="16324"/>
    <cellStyle name="Comma 2 2 3 9 2 4" xfId="16325"/>
    <cellStyle name="Comma 2 2 3 9 3" xfId="16326"/>
    <cellStyle name="Comma 2 2 3 9 3 2" xfId="16327"/>
    <cellStyle name="Comma 2 2 3 9 3 2 2" xfId="16328"/>
    <cellStyle name="Comma 2 2 3 9 3 3" xfId="16329"/>
    <cellStyle name="Comma 2 2 3 9 4" xfId="16330"/>
    <cellStyle name="Comma 2 2 3 9 4 2" xfId="16331"/>
    <cellStyle name="Comma 2 2 3 9 5" xfId="16332"/>
    <cellStyle name="Comma 2 2 4" xfId="16333"/>
    <cellStyle name="Comma 2 2 4 10" xfId="16334"/>
    <cellStyle name="Comma 2 2 4 10 2" xfId="16335"/>
    <cellStyle name="Comma 2 2 4 10 2 2" xfId="16336"/>
    <cellStyle name="Comma 2 2 4 10 2 2 2" xfId="16337"/>
    <cellStyle name="Comma 2 2 4 10 2 2 2 2" xfId="16338"/>
    <cellStyle name="Comma 2 2 4 10 2 2 3" xfId="16339"/>
    <cellStyle name="Comma 2 2 4 10 2 3" xfId="16340"/>
    <cellStyle name="Comma 2 2 4 10 2 3 2" xfId="16341"/>
    <cellStyle name="Comma 2 2 4 10 2 4" xfId="16342"/>
    <cellStyle name="Comma 2 2 4 10 3" xfId="16343"/>
    <cellStyle name="Comma 2 2 4 10 3 2" xfId="16344"/>
    <cellStyle name="Comma 2 2 4 10 3 2 2" xfId="16345"/>
    <cellStyle name="Comma 2 2 4 10 3 3" xfId="16346"/>
    <cellStyle name="Comma 2 2 4 10 4" xfId="16347"/>
    <cellStyle name="Comma 2 2 4 10 4 2" xfId="16348"/>
    <cellStyle name="Comma 2 2 4 10 5" xfId="16349"/>
    <cellStyle name="Comma 2 2 4 11" xfId="16350"/>
    <cellStyle name="Comma 2 2 4 11 2" xfId="16351"/>
    <cellStyle name="Comma 2 2 4 11 2 2" xfId="16352"/>
    <cellStyle name="Comma 2 2 4 11 2 2 2" xfId="16353"/>
    <cellStyle name="Comma 2 2 4 11 2 3" xfId="16354"/>
    <cellStyle name="Comma 2 2 4 11 3" xfId="16355"/>
    <cellStyle name="Comma 2 2 4 11 3 2" xfId="16356"/>
    <cellStyle name="Comma 2 2 4 11 4" xfId="16357"/>
    <cellStyle name="Comma 2 2 4 12" xfId="16358"/>
    <cellStyle name="Comma 2 2 4 12 2" xfId="16359"/>
    <cellStyle name="Comma 2 2 4 12 2 2" xfId="16360"/>
    <cellStyle name="Comma 2 2 4 12 3" xfId="16361"/>
    <cellStyle name="Comma 2 2 4 13" xfId="16362"/>
    <cellStyle name="Comma 2 2 4 13 2" xfId="16363"/>
    <cellStyle name="Comma 2 2 4 14" xfId="16364"/>
    <cellStyle name="Comma 2 2 4 15" xfId="16365"/>
    <cellStyle name="Comma 2 2 4 2" xfId="16366"/>
    <cellStyle name="Comma 2 2 4 2 2" xfId="16367"/>
    <cellStyle name="Comma 2 2 4 2 2 2" xfId="16368"/>
    <cellStyle name="Comma 2 2 4 2 2 2 2" xfId="16369"/>
    <cellStyle name="Comma 2 2 4 2 2 2 2 2" xfId="16370"/>
    <cellStyle name="Comma 2 2 4 2 2 2 2 2 2" xfId="16371"/>
    <cellStyle name="Comma 2 2 4 2 2 2 2 2 2 2" xfId="16372"/>
    <cellStyle name="Comma 2 2 4 2 2 2 2 2 3" xfId="16373"/>
    <cellStyle name="Comma 2 2 4 2 2 2 2 3" xfId="16374"/>
    <cellStyle name="Comma 2 2 4 2 2 2 2 3 2" xfId="16375"/>
    <cellStyle name="Comma 2 2 4 2 2 2 2 4" xfId="16376"/>
    <cellStyle name="Comma 2 2 4 2 2 2 3" xfId="16377"/>
    <cellStyle name="Comma 2 2 4 2 2 2 3 2" xfId="16378"/>
    <cellStyle name="Comma 2 2 4 2 2 2 3 2 2" xfId="16379"/>
    <cellStyle name="Comma 2 2 4 2 2 2 3 3" xfId="16380"/>
    <cellStyle name="Comma 2 2 4 2 2 2 4" xfId="16381"/>
    <cellStyle name="Comma 2 2 4 2 2 2 4 2" xfId="16382"/>
    <cellStyle name="Comma 2 2 4 2 2 2 5" xfId="16383"/>
    <cellStyle name="Comma 2 2 4 2 2 3" xfId="16384"/>
    <cellStyle name="Comma 2 2 4 2 2 3 2" xfId="16385"/>
    <cellStyle name="Comma 2 2 4 2 2 3 2 2" xfId="16386"/>
    <cellStyle name="Comma 2 2 4 2 2 3 2 2 2" xfId="16387"/>
    <cellStyle name="Comma 2 2 4 2 2 3 2 3" xfId="16388"/>
    <cellStyle name="Comma 2 2 4 2 2 3 3" xfId="16389"/>
    <cellStyle name="Comma 2 2 4 2 2 3 3 2" xfId="16390"/>
    <cellStyle name="Comma 2 2 4 2 2 3 4" xfId="16391"/>
    <cellStyle name="Comma 2 2 4 2 2 4" xfId="16392"/>
    <cellStyle name="Comma 2 2 4 2 2 4 2" xfId="16393"/>
    <cellStyle name="Comma 2 2 4 2 2 4 2 2" xfId="16394"/>
    <cellStyle name="Comma 2 2 4 2 2 4 3" xfId="16395"/>
    <cellStyle name="Comma 2 2 4 2 2 5" xfId="16396"/>
    <cellStyle name="Comma 2 2 4 2 2 5 2" xfId="16397"/>
    <cellStyle name="Comma 2 2 4 2 2 6" xfId="16398"/>
    <cellStyle name="Comma 2 2 4 2 3" xfId="16399"/>
    <cellStyle name="Comma 2 2 4 2 3 2" xfId="16400"/>
    <cellStyle name="Comma 2 2 4 2 3 2 2" xfId="16401"/>
    <cellStyle name="Comma 2 2 4 2 3 2 2 2" xfId="16402"/>
    <cellStyle name="Comma 2 2 4 2 3 2 2 2 2" xfId="16403"/>
    <cellStyle name="Comma 2 2 4 2 3 2 2 3" xfId="16404"/>
    <cellStyle name="Comma 2 2 4 2 3 2 3" xfId="16405"/>
    <cellStyle name="Comma 2 2 4 2 3 2 3 2" xfId="16406"/>
    <cellStyle name="Comma 2 2 4 2 3 2 4" xfId="16407"/>
    <cellStyle name="Comma 2 2 4 2 3 3" xfId="16408"/>
    <cellStyle name="Comma 2 2 4 2 3 3 2" xfId="16409"/>
    <cellStyle name="Comma 2 2 4 2 3 3 2 2" xfId="16410"/>
    <cellStyle name="Comma 2 2 4 2 3 3 3" xfId="16411"/>
    <cellStyle name="Comma 2 2 4 2 3 4" xfId="16412"/>
    <cellStyle name="Comma 2 2 4 2 3 4 2" xfId="16413"/>
    <cellStyle name="Comma 2 2 4 2 3 5" xfId="16414"/>
    <cellStyle name="Comma 2 2 4 2 4" xfId="16415"/>
    <cellStyle name="Comma 2 2 4 2 4 2" xfId="16416"/>
    <cellStyle name="Comma 2 2 4 2 4 2 2" xfId="16417"/>
    <cellStyle name="Comma 2 2 4 2 4 2 2 2" xfId="16418"/>
    <cellStyle name="Comma 2 2 4 2 4 2 3" xfId="16419"/>
    <cellStyle name="Comma 2 2 4 2 4 3" xfId="16420"/>
    <cellStyle name="Comma 2 2 4 2 4 3 2" xfId="16421"/>
    <cellStyle name="Comma 2 2 4 2 4 4" xfId="16422"/>
    <cellStyle name="Comma 2 2 4 2 5" xfId="16423"/>
    <cellStyle name="Comma 2 2 4 2 5 2" xfId="16424"/>
    <cellStyle name="Comma 2 2 4 2 5 2 2" xfId="16425"/>
    <cellStyle name="Comma 2 2 4 2 5 3" xfId="16426"/>
    <cellStyle name="Comma 2 2 4 2 6" xfId="16427"/>
    <cellStyle name="Comma 2 2 4 2 6 2" xfId="16428"/>
    <cellStyle name="Comma 2 2 4 2 7" xfId="16429"/>
    <cellStyle name="Comma 2 2 4 3" xfId="16430"/>
    <cellStyle name="Comma 2 2 4 3 2" xfId="16431"/>
    <cellStyle name="Comma 2 2 4 3 2 2" xfId="16432"/>
    <cellStyle name="Comma 2 2 4 3 2 2 2" xfId="16433"/>
    <cellStyle name="Comma 2 2 4 3 2 2 2 2" xfId="16434"/>
    <cellStyle name="Comma 2 2 4 3 2 2 2 2 2" xfId="16435"/>
    <cellStyle name="Comma 2 2 4 3 2 2 2 3" xfId="16436"/>
    <cellStyle name="Comma 2 2 4 3 2 2 3" xfId="16437"/>
    <cellStyle name="Comma 2 2 4 3 2 2 3 2" xfId="16438"/>
    <cellStyle name="Comma 2 2 4 3 2 2 4" xfId="16439"/>
    <cellStyle name="Comma 2 2 4 3 2 3" xfId="16440"/>
    <cellStyle name="Comma 2 2 4 3 2 3 2" xfId="16441"/>
    <cellStyle name="Comma 2 2 4 3 2 3 2 2" xfId="16442"/>
    <cellStyle name="Comma 2 2 4 3 2 3 3" xfId="16443"/>
    <cellStyle name="Comma 2 2 4 3 2 4" xfId="16444"/>
    <cellStyle name="Comma 2 2 4 3 2 4 2" xfId="16445"/>
    <cellStyle name="Comma 2 2 4 3 2 5" xfId="16446"/>
    <cellStyle name="Comma 2 2 4 3 3" xfId="16447"/>
    <cellStyle name="Comma 2 2 4 3 3 2" xfId="16448"/>
    <cellStyle name="Comma 2 2 4 3 3 2 2" xfId="16449"/>
    <cellStyle name="Comma 2 2 4 3 3 2 2 2" xfId="16450"/>
    <cellStyle name="Comma 2 2 4 3 3 2 3" xfId="16451"/>
    <cellStyle name="Comma 2 2 4 3 3 3" xfId="16452"/>
    <cellStyle name="Comma 2 2 4 3 3 3 2" xfId="16453"/>
    <cellStyle name="Comma 2 2 4 3 3 4" xfId="16454"/>
    <cellStyle name="Comma 2 2 4 3 4" xfId="16455"/>
    <cellStyle name="Comma 2 2 4 3 4 2" xfId="16456"/>
    <cellStyle name="Comma 2 2 4 3 4 2 2" xfId="16457"/>
    <cellStyle name="Comma 2 2 4 3 4 3" xfId="16458"/>
    <cellStyle name="Comma 2 2 4 3 5" xfId="16459"/>
    <cellStyle name="Comma 2 2 4 3 5 2" xfId="16460"/>
    <cellStyle name="Comma 2 2 4 3 6" xfId="16461"/>
    <cellStyle name="Comma 2 2 4 4" xfId="16462"/>
    <cellStyle name="Comma 2 2 4 4 2" xfId="16463"/>
    <cellStyle name="Comma 2 2 4 4 2 2" xfId="16464"/>
    <cellStyle name="Comma 2 2 4 4 2 2 2" xfId="16465"/>
    <cellStyle name="Comma 2 2 4 4 2 2 2 2" xfId="16466"/>
    <cellStyle name="Comma 2 2 4 4 2 2 2 2 2" xfId="16467"/>
    <cellStyle name="Comma 2 2 4 4 2 2 2 3" xfId="16468"/>
    <cellStyle name="Comma 2 2 4 4 2 2 3" xfId="16469"/>
    <cellStyle name="Comma 2 2 4 4 2 2 3 2" xfId="16470"/>
    <cellStyle name="Comma 2 2 4 4 2 2 4" xfId="16471"/>
    <cellStyle name="Comma 2 2 4 4 2 3" xfId="16472"/>
    <cellStyle name="Comma 2 2 4 4 2 3 2" xfId="16473"/>
    <cellStyle name="Comma 2 2 4 4 2 3 2 2" xfId="16474"/>
    <cellStyle name="Comma 2 2 4 4 2 3 3" xfId="16475"/>
    <cellStyle name="Comma 2 2 4 4 2 4" xfId="16476"/>
    <cellStyle name="Comma 2 2 4 4 2 4 2" xfId="16477"/>
    <cellStyle name="Comma 2 2 4 4 2 5" xfId="16478"/>
    <cellStyle name="Comma 2 2 4 4 3" xfId="16479"/>
    <cellStyle name="Comma 2 2 4 4 3 2" xfId="16480"/>
    <cellStyle name="Comma 2 2 4 4 3 2 2" xfId="16481"/>
    <cellStyle name="Comma 2 2 4 4 3 2 2 2" xfId="16482"/>
    <cellStyle name="Comma 2 2 4 4 3 2 3" xfId="16483"/>
    <cellStyle name="Comma 2 2 4 4 3 3" xfId="16484"/>
    <cellStyle name="Comma 2 2 4 4 3 3 2" xfId="16485"/>
    <cellStyle name="Comma 2 2 4 4 3 4" xfId="16486"/>
    <cellStyle name="Comma 2 2 4 4 4" xfId="16487"/>
    <cellStyle name="Comma 2 2 4 4 4 2" xfId="16488"/>
    <cellStyle name="Comma 2 2 4 4 4 2 2" xfId="16489"/>
    <cellStyle name="Comma 2 2 4 4 4 3" xfId="16490"/>
    <cellStyle name="Comma 2 2 4 4 5" xfId="16491"/>
    <cellStyle name="Comma 2 2 4 4 5 2" xfId="16492"/>
    <cellStyle name="Comma 2 2 4 4 6" xfId="16493"/>
    <cellStyle name="Comma 2 2 4 5" xfId="16494"/>
    <cellStyle name="Comma 2 2 4 5 2" xfId="16495"/>
    <cellStyle name="Comma 2 2 4 5 2 2" xfId="16496"/>
    <cellStyle name="Comma 2 2 4 5 2 2 2" xfId="16497"/>
    <cellStyle name="Comma 2 2 4 5 2 2 2 2" xfId="16498"/>
    <cellStyle name="Comma 2 2 4 5 2 2 3" xfId="16499"/>
    <cellStyle name="Comma 2 2 4 5 2 3" xfId="16500"/>
    <cellStyle name="Comma 2 2 4 5 2 3 2" xfId="16501"/>
    <cellStyle name="Comma 2 2 4 5 2 4" xfId="16502"/>
    <cellStyle name="Comma 2 2 4 5 3" xfId="16503"/>
    <cellStyle name="Comma 2 2 4 5 3 2" xfId="16504"/>
    <cellStyle name="Comma 2 2 4 5 3 2 2" xfId="16505"/>
    <cellStyle name="Comma 2 2 4 5 3 3" xfId="16506"/>
    <cellStyle name="Comma 2 2 4 5 4" xfId="16507"/>
    <cellStyle name="Comma 2 2 4 5 4 2" xfId="16508"/>
    <cellStyle name="Comma 2 2 4 5 5" xfId="16509"/>
    <cellStyle name="Comma 2 2 4 6" xfId="16510"/>
    <cellStyle name="Comma 2 2 4 6 2" xfId="16511"/>
    <cellStyle name="Comma 2 2 4 6 2 2" xfId="16512"/>
    <cellStyle name="Comma 2 2 4 6 2 2 2" xfId="16513"/>
    <cellStyle name="Comma 2 2 4 6 2 2 2 2" xfId="16514"/>
    <cellStyle name="Comma 2 2 4 6 2 2 3" xfId="16515"/>
    <cellStyle name="Comma 2 2 4 6 2 3" xfId="16516"/>
    <cellStyle name="Comma 2 2 4 6 2 3 2" xfId="16517"/>
    <cellStyle name="Comma 2 2 4 6 2 4" xfId="16518"/>
    <cellStyle name="Comma 2 2 4 6 3" xfId="16519"/>
    <cellStyle name="Comma 2 2 4 6 3 2" xfId="16520"/>
    <cellStyle name="Comma 2 2 4 6 3 2 2" xfId="16521"/>
    <cellStyle name="Comma 2 2 4 6 3 3" xfId="16522"/>
    <cellStyle name="Comma 2 2 4 6 4" xfId="16523"/>
    <cellStyle name="Comma 2 2 4 6 4 2" xfId="16524"/>
    <cellStyle name="Comma 2 2 4 6 5" xfId="16525"/>
    <cellStyle name="Comma 2 2 4 7" xfId="16526"/>
    <cellStyle name="Comma 2 2 4 7 2" xfId="16527"/>
    <cellStyle name="Comma 2 2 4 7 2 2" xfId="16528"/>
    <cellStyle name="Comma 2 2 4 7 2 2 2" xfId="16529"/>
    <cellStyle name="Comma 2 2 4 7 2 2 2 2" xfId="16530"/>
    <cellStyle name="Comma 2 2 4 7 2 2 3" xfId="16531"/>
    <cellStyle name="Comma 2 2 4 7 2 3" xfId="16532"/>
    <cellStyle name="Comma 2 2 4 7 2 3 2" xfId="16533"/>
    <cellStyle name="Comma 2 2 4 7 2 4" xfId="16534"/>
    <cellStyle name="Comma 2 2 4 7 3" xfId="16535"/>
    <cellStyle name="Comma 2 2 4 7 3 2" xfId="16536"/>
    <cellStyle name="Comma 2 2 4 7 3 2 2" xfId="16537"/>
    <cellStyle name="Comma 2 2 4 7 3 3" xfId="16538"/>
    <cellStyle name="Comma 2 2 4 7 4" xfId="16539"/>
    <cellStyle name="Comma 2 2 4 7 4 2" xfId="16540"/>
    <cellStyle name="Comma 2 2 4 7 5" xfId="16541"/>
    <cellStyle name="Comma 2 2 4 8" xfId="16542"/>
    <cellStyle name="Comma 2 2 4 8 2" xfId="16543"/>
    <cellStyle name="Comma 2 2 4 8 2 2" xfId="16544"/>
    <cellStyle name="Comma 2 2 4 8 2 2 2" xfId="16545"/>
    <cellStyle name="Comma 2 2 4 8 2 2 2 2" xfId="16546"/>
    <cellStyle name="Comma 2 2 4 8 2 2 3" xfId="16547"/>
    <cellStyle name="Comma 2 2 4 8 2 3" xfId="16548"/>
    <cellStyle name="Comma 2 2 4 8 2 3 2" xfId="16549"/>
    <cellStyle name="Comma 2 2 4 8 2 4" xfId="16550"/>
    <cellStyle name="Comma 2 2 4 8 3" xfId="16551"/>
    <cellStyle name="Comma 2 2 4 8 3 2" xfId="16552"/>
    <cellStyle name="Comma 2 2 4 8 3 2 2" xfId="16553"/>
    <cellStyle name="Comma 2 2 4 8 3 3" xfId="16554"/>
    <cellStyle name="Comma 2 2 4 8 4" xfId="16555"/>
    <cellStyle name="Comma 2 2 4 8 4 2" xfId="16556"/>
    <cellStyle name="Comma 2 2 4 8 5" xfId="16557"/>
    <cellStyle name="Comma 2 2 4 9" xfId="16558"/>
    <cellStyle name="Comma 2 2 4 9 2" xfId="16559"/>
    <cellStyle name="Comma 2 2 4 9 2 2" xfId="16560"/>
    <cellStyle name="Comma 2 2 4 9 2 2 2" xfId="16561"/>
    <cellStyle name="Comma 2 2 4 9 2 2 2 2" xfId="16562"/>
    <cellStyle name="Comma 2 2 4 9 2 2 3" xfId="16563"/>
    <cellStyle name="Comma 2 2 4 9 2 3" xfId="16564"/>
    <cellStyle name="Comma 2 2 4 9 2 3 2" xfId="16565"/>
    <cellStyle name="Comma 2 2 4 9 2 4" xfId="16566"/>
    <cellStyle name="Comma 2 2 4 9 3" xfId="16567"/>
    <cellStyle name="Comma 2 2 4 9 3 2" xfId="16568"/>
    <cellStyle name="Comma 2 2 4 9 3 2 2" xfId="16569"/>
    <cellStyle name="Comma 2 2 4 9 3 3" xfId="16570"/>
    <cellStyle name="Comma 2 2 4 9 4" xfId="16571"/>
    <cellStyle name="Comma 2 2 4 9 4 2" xfId="16572"/>
    <cellStyle name="Comma 2 2 4 9 5" xfId="16573"/>
    <cellStyle name="Comma 2 2 5" xfId="16574"/>
    <cellStyle name="Comma 2 2 5 2" xfId="16575"/>
    <cellStyle name="Comma 2 2 5 2 2" xfId="16576"/>
    <cellStyle name="Comma 2 2 5 2 2 2" xfId="16577"/>
    <cellStyle name="Comma 2 2 5 2 2 2 2" xfId="16578"/>
    <cellStyle name="Comma 2 2 5 2 2 2 2 2" xfId="16579"/>
    <cellStyle name="Comma 2 2 5 2 2 2 2 2 2" xfId="16580"/>
    <cellStyle name="Comma 2 2 5 2 2 2 2 3" xfId="16581"/>
    <cellStyle name="Comma 2 2 5 2 2 2 3" xfId="16582"/>
    <cellStyle name="Comma 2 2 5 2 2 2 3 2" xfId="16583"/>
    <cellStyle name="Comma 2 2 5 2 2 2 4" xfId="16584"/>
    <cellStyle name="Comma 2 2 5 2 2 3" xfId="16585"/>
    <cellStyle name="Comma 2 2 5 2 2 3 2" xfId="16586"/>
    <cellStyle name="Comma 2 2 5 2 2 3 2 2" xfId="16587"/>
    <cellStyle name="Comma 2 2 5 2 2 3 3" xfId="16588"/>
    <cellStyle name="Comma 2 2 5 2 2 4" xfId="16589"/>
    <cellStyle name="Comma 2 2 5 2 2 4 2" xfId="16590"/>
    <cellStyle name="Comma 2 2 5 2 2 5" xfId="16591"/>
    <cellStyle name="Comma 2 2 5 2 3" xfId="16592"/>
    <cellStyle name="Comma 2 2 5 2 3 2" xfId="16593"/>
    <cellStyle name="Comma 2 2 5 2 3 2 2" xfId="16594"/>
    <cellStyle name="Comma 2 2 5 2 3 2 2 2" xfId="16595"/>
    <cellStyle name="Comma 2 2 5 2 3 2 3" xfId="16596"/>
    <cellStyle name="Comma 2 2 5 2 3 3" xfId="16597"/>
    <cellStyle name="Comma 2 2 5 2 3 3 2" xfId="16598"/>
    <cellStyle name="Comma 2 2 5 2 3 4" xfId="16599"/>
    <cellStyle name="Comma 2 2 5 2 4" xfId="16600"/>
    <cellStyle name="Comma 2 2 5 2 4 2" xfId="16601"/>
    <cellStyle name="Comma 2 2 5 2 4 2 2" xfId="16602"/>
    <cellStyle name="Comma 2 2 5 2 4 3" xfId="16603"/>
    <cellStyle name="Comma 2 2 5 2 5" xfId="16604"/>
    <cellStyle name="Comma 2 2 5 2 5 2" xfId="16605"/>
    <cellStyle name="Comma 2 2 5 2 6" xfId="16606"/>
    <cellStyle name="Comma 2 2 5 3" xfId="16607"/>
    <cellStyle name="Comma 2 2 5 3 2" xfId="16608"/>
    <cellStyle name="Comma 2 2 5 3 2 2" xfId="16609"/>
    <cellStyle name="Comma 2 2 5 3 2 2 2" xfId="16610"/>
    <cellStyle name="Comma 2 2 5 3 2 2 2 2" xfId="16611"/>
    <cellStyle name="Comma 2 2 5 3 2 2 3" xfId="16612"/>
    <cellStyle name="Comma 2 2 5 3 2 3" xfId="16613"/>
    <cellStyle name="Comma 2 2 5 3 2 3 2" xfId="16614"/>
    <cellStyle name="Comma 2 2 5 3 2 4" xfId="16615"/>
    <cellStyle name="Comma 2 2 5 3 3" xfId="16616"/>
    <cellStyle name="Comma 2 2 5 3 3 2" xfId="16617"/>
    <cellStyle name="Comma 2 2 5 3 3 2 2" xfId="16618"/>
    <cellStyle name="Comma 2 2 5 3 3 3" xfId="16619"/>
    <cellStyle name="Comma 2 2 5 3 4" xfId="16620"/>
    <cellStyle name="Comma 2 2 5 3 4 2" xfId="16621"/>
    <cellStyle name="Comma 2 2 5 3 5" xfId="16622"/>
    <cellStyle name="Comma 2 2 5 4" xfId="16623"/>
    <cellStyle name="Comma 2 2 5 4 2" xfId="16624"/>
    <cellStyle name="Comma 2 2 5 4 2 2" xfId="16625"/>
    <cellStyle name="Comma 2 2 5 4 2 2 2" xfId="16626"/>
    <cellStyle name="Comma 2 2 5 4 2 3" xfId="16627"/>
    <cellStyle name="Comma 2 2 5 4 3" xfId="16628"/>
    <cellStyle name="Comma 2 2 5 4 3 2" xfId="16629"/>
    <cellStyle name="Comma 2 2 5 4 4" xfId="16630"/>
    <cellStyle name="Comma 2 2 5 5" xfId="16631"/>
    <cellStyle name="Comma 2 2 5 5 2" xfId="16632"/>
    <cellStyle name="Comma 2 2 5 5 2 2" xfId="16633"/>
    <cellStyle name="Comma 2 2 5 5 3" xfId="16634"/>
    <cellStyle name="Comma 2 2 5 6" xfId="16635"/>
    <cellStyle name="Comma 2 2 5 6 2" xfId="16636"/>
    <cellStyle name="Comma 2 2 5 7" xfId="16637"/>
    <cellStyle name="Comma 2 2 6" xfId="16638"/>
    <cellStyle name="Comma 2 2 6 2" xfId="16639"/>
    <cellStyle name="Comma 2 2 6 2 2" xfId="16640"/>
    <cellStyle name="Comma 2 2 6 2 2 2" xfId="16641"/>
    <cellStyle name="Comma 2 2 6 2 2 2 2" xfId="16642"/>
    <cellStyle name="Comma 2 2 6 2 2 2 2 2" xfId="16643"/>
    <cellStyle name="Comma 2 2 6 2 2 2 3" xfId="16644"/>
    <cellStyle name="Comma 2 2 6 2 2 3" xfId="16645"/>
    <cellStyle name="Comma 2 2 6 2 2 3 2" xfId="16646"/>
    <cellStyle name="Comma 2 2 6 2 2 4" xfId="16647"/>
    <cellStyle name="Comma 2 2 6 2 3" xfId="16648"/>
    <cellStyle name="Comma 2 2 6 2 3 2" xfId="16649"/>
    <cellStyle name="Comma 2 2 6 2 3 2 2" xfId="16650"/>
    <cellStyle name="Comma 2 2 6 2 3 3" xfId="16651"/>
    <cellStyle name="Comma 2 2 6 2 4" xfId="16652"/>
    <cellStyle name="Comma 2 2 6 2 4 2" xfId="16653"/>
    <cellStyle name="Comma 2 2 6 2 5" xfId="16654"/>
    <cellStyle name="Comma 2 2 6 3" xfId="16655"/>
    <cellStyle name="Comma 2 2 6 3 2" xfId="16656"/>
    <cellStyle name="Comma 2 2 6 3 2 2" xfId="16657"/>
    <cellStyle name="Comma 2 2 6 3 2 2 2" xfId="16658"/>
    <cellStyle name="Comma 2 2 6 3 2 3" xfId="16659"/>
    <cellStyle name="Comma 2 2 6 3 3" xfId="16660"/>
    <cellStyle name="Comma 2 2 6 3 3 2" xfId="16661"/>
    <cellStyle name="Comma 2 2 6 3 4" xfId="16662"/>
    <cellStyle name="Comma 2 2 6 4" xfId="16663"/>
    <cellStyle name="Comma 2 2 6 4 2" xfId="16664"/>
    <cellStyle name="Comma 2 2 6 4 2 2" xfId="16665"/>
    <cellStyle name="Comma 2 2 6 4 3" xfId="16666"/>
    <cellStyle name="Comma 2 2 6 5" xfId="16667"/>
    <cellStyle name="Comma 2 2 6 5 2" xfId="16668"/>
    <cellStyle name="Comma 2 2 6 6" xfId="16669"/>
    <cellStyle name="Comma 2 2 7" xfId="16670"/>
    <cellStyle name="Comma 2 2 7 2" xfId="16671"/>
    <cellStyle name="Comma 2 2 7 2 2" xfId="16672"/>
    <cellStyle name="Comma 2 2 7 2 2 2" xfId="16673"/>
    <cellStyle name="Comma 2 2 7 2 2 2 2" xfId="16674"/>
    <cellStyle name="Comma 2 2 7 2 2 2 2 2" xfId="16675"/>
    <cellStyle name="Comma 2 2 7 2 2 2 3" xfId="16676"/>
    <cellStyle name="Comma 2 2 7 2 2 3" xfId="16677"/>
    <cellStyle name="Comma 2 2 7 2 2 3 2" xfId="16678"/>
    <cellStyle name="Comma 2 2 7 2 2 4" xfId="16679"/>
    <cellStyle name="Comma 2 2 7 2 3" xfId="16680"/>
    <cellStyle name="Comma 2 2 7 2 3 2" xfId="16681"/>
    <cellStyle name="Comma 2 2 7 2 3 2 2" xfId="16682"/>
    <cellStyle name="Comma 2 2 7 2 3 3" xfId="16683"/>
    <cellStyle name="Comma 2 2 7 2 4" xfId="16684"/>
    <cellStyle name="Comma 2 2 7 2 4 2" xfId="16685"/>
    <cellStyle name="Comma 2 2 7 2 5" xfId="16686"/>
    <cellStyle name="Comma 2 2 7 3" xfId="16687"/>
    <cellStyle name="Comma 2 2 7 3 2" xfId="16688"/>
    <cellStyle name="Comma 2 2 7 3 2 2" xfId="16689"/>
    <cellStyle name="Comma 2 2 7 3 2 2 2" xfId="16690"/>
    <cellStyle name="Comma 2 2 7 3 2 3" xfId="16691"/>
    <cellStyle name="Comma 2 2 7 3 3" xfId="16692"/>
    <cellStyle name="Comma 2 2 7 3 3 2" xfId="16693"/>
    <cellStyle name="Comma 2 2 7 3 4" xfId="16694"/>
    <cellStyle name="Comma 2 2 7 4" xfId="16695"/>
    <cellStyle name="Comma 2 2 7 4 2" xfId="16696"/>
    <cellStyle name="Comma 2 2 7 4 2 2" xfId="16697"/>
    <cellStyle name="Comma 2 2 7 4 3" xfId="16698"/>
    <cellStyle name="Comma 2 2 7 5" xfId="16699"/>
    <cellStyle name="Comma 2 2 7 5 2" xfId="16700"/>
    <cellStyle name="Comma 2 2 7 6" xfId="16701"/>
    <cellStyle name="Comma 2 2 8" xfId="16702"/>
    <cellStyle name="Comma 2 2 8 2" xfId="16703"/>
    <cellStyle name="Comma 2 2 8 2 2" xfId="16704"/>
    <cellStyle name="Comma 2 2 8 2 2 2" xfId="16705"/>
    <cellStyle name="Comma 2 2 8 2 2 2 2" xfId="16706"/>
    <cellStyle name="Comma 2 2 8 2 2 3" xfId="16707"/>
    <cellStyle name="Comma 2 2 8 2 3" xfId="16708"/>
    <cellStyle name="Comma 2 2 8 2 3 2" xfId="16709"/>
    <cellStyle name="Comma 2 2 8 2 4" xfId="16710"/>
    <cellStyle name="Comma 2 2 8 3" xfId="16711"/>
    <cellStyle name="Comma 2 2 8 3 2" xfId="16712"/>
    <cellStyle name="Comma 2 2 8 3 2 2" xfId="16713"/>
    <cellStyle name="Comma 2 2 8 3 3" xfId="16714"/>
    <cellStyle name="Comma 2 2 8 4" xfId="16715"/>
    <cellStyle name="Comma 2 2 8 4 2" xfId="16716"/>
    <cellStyle name="Comma 2 2 8 5" xfId="16717"/>
    <cellStyle name="Comma 2 2 9" xfId="16718"/>
    <cellStyle name="Comma 2 2 9 2" xfId="16719"/>
    <cellStyle name="Comma 2 2 9 2 2" xfId="16720"/>
    <cellStyle name="Comma 2 2 9 2 2 2" xfId="16721"/>
    <cellStyle name="Comma 2 2 9 2 2 2 2" xfId="16722"/>
    <cellStyle name="Comma 2 2 9 2 2 3" xfId="16723"/>
    <cellStyle name="Comma 2 2 9 2 3" xfId="16724"/>
    <cellStyle name="Comma 2 2 9 2 3 2" xfId="16725"/>
    <cellStyle name="Comma 2 2 9 2 4" xfId="16726"/>
    <cellStyle name="Comma 2 2 9 3" xfId="16727"/>
    <cellStyle name="Comma 2 2 9 3 2" xfId="16728"/>
    <cellStyle name="Comma 2 2 9 3 2 2" xfId="16729"/>
    <cellStyle name="Comma 2 2 9 3 3" xfId="16730"/>
    <cellStyle name="Comma 2 2 9 4" xfId="16731"/>
    <cellStyle name="Comma 2 2 9 4 2" xfId="16732"/>
    <cellStyle name="Comma 2 2 9 5" xfId="16733"/>
    <cellStyle name="Comma 2 3" xfId="16734"/>
    <cellStyle name="Comma 2 4" xfId="16735"/>
    <cellStyle name="Comma 2 4 2" xfId="16736"/>
    <cellStyle name="Comma 2 4 2 2" xfId="16737"/>
    <cellStyle name="Comma 2 5" xfId="16738"/>
    <cellStyle name="Comma 2 6" xfId="16739"/>
    <cellStyle name="Comma 2 7" xfId="16740"/>
    <cellStyle name="Comma 2 8" xfId="16741"/>
    <cellStyle name="Comma 2 9" xfId="16742"/>
    <cellStyle name="Comma 20" xfId="16743"/>
    <cellStyle name="Comma 20 2" xfId="16744"/>
    <cellStyle name="Comma 20 3" xfId="16745"/>
    <cellStyle name="Comma 21" xfId="16746"/>
    <cellStyle name="Comma 21 2" xfId="16747"/>
    <cellStyle name="Comma 21 3" xfId="16748"/>
    <cellStyle name="Comma 22" xfId="16749"/>
    <cellStyle name="Comma 22 2" xfId="16750"/>
    <cellStyle name="Comma 22 3" xfId="16751"/>
    <cellStyle name="Comma 23" xfId="16752"/>
    <cellStyle name="Comma 23 2" xfId="16753"/>
    <cellStyle name="Comma 23 3" xfId="16754"/>
    <cellStyle name="Comma 24" xfId="16755"/>
    <cellStyle name="Comma 24 2" xfId="16756"/>
    <cellStyle name="Comma 24 2 2" xfId="16757"/>
    <cellStyle name="Comma 24 3" xfId="16758"/>
    <cellStyle name="Comma 24 3 2" xfId="16759"/>
    <cellStyle name="Comma 24 4" xfId="16760"/>
    <cellStyle name="Comma 25" xfId="16761"/>
    <cellStyle name="Comma 25 2" xfId="16762"/>
    <cellStyle name="Comma 25 2 2" xfId="16763"/>
    <cellStyle name="Comma 25 3" xfId="16764"/>
    <cellStyle name="Comma 25 3 2" xfId="16765"/>
    <cellStyle name="Comma 25 4" xfId="16766"/>
    <cellStyle name="Comma 26" xfId="16767"/>
    <cellStyle name="Comma 26 2" xfId="16768"/>
    <cellStyle name="Comma 26 2 2" xfId="16769"/>
    <cellStyle name="Comma 26 3" xfId="16770"/>
    <cellStyle name="Comma 26 3 2" xfId="16771"/>
    <cellStyle name="Comma 26 4" xfId="16772"/>
    <cellStyle name="Comma 27" xfId="16773"/>
    <cellStyle name="Comma 27 2" xfId="16774"/>
    <cellStyle name="Comma 27 2 2" xfId="16775"/>
    <cellStyle name="Comma 27 3" xfId="16776"/>
    <cellStyle name="Comma 27 3 2" xfId="16777"/>
    <cellStyle name="Comma 27 4" xfId="16778"/>
    <cellStyle name="Comma 28" xfId="16779"/>
    <cellStyle name="Comma 28 2" xfId="16780"/>
    <cellStyle name="Comma 28 2 2" xfId="16781"/>
    <cellStyle name="Comma 28 3" xfId="16782"/>
    <cellStyle name="Comma 28 3 2" xfId="16783"/>
    <cellStyle name="Comma 28 4" xfId="16784"/>
    <cellStyle name="Comma 29" xfId="16785"/>
    <cellStyle name="Comma 29 2" xfId="16786"/>
    <cellStyle name="Comma 29 2 2" xfId="16787"/>
    <cellStyle name="Comma 29 3" xfId="16788"/>
    <cellStyle name="Comma 29 3 2" xfId="16789"/>
    <cellStyle name="Comma 29 4" xfId="16790"/>
    <cellStyle name="Comma 3" xfId="16791"/>
    <cellStyle name="Comma 3 2" xfId="16792"/>
    <cellStyle name="Comma 3 2 2" xfId="16793"/>
    <cellStyle name="Comma 3 2 2 2" xfId="16794"/>
    <cellStyle name="Comma 3 2 2 3" xfId="16795"/>
    <cellStyle name="Comma 3 2 3" xfId="16796"/>
    <cellStyle name="Comma 3 2 3 10" xfId="16797"/>
    <cellStyle name="Comma 3 2 3 10 2" xfId="16798"/>
    <cellStyle name="Comma 3 2 3 10 2 2" xfId="16799"/>
    <cellStyle name="Comma 3 2 3 10 2 2 2" xfId="16800"/>
    <cellStyle name="Comma 3 2 3 10 2 2 2 2" xfId="16801"/>
    <cellStyle name="Comma 3 2 3 10 2 2 3" xfId="16802"/>
    <cellStyle name="Comma 3 2 3 10 2 3" xfId="16803"/>
    <cellStyle name="Comma 3 2 3 10 2 3 2" xfId="16804"/>
    <cellStyle name="Comma 3 2 3 10 2 4" xfId="16805"/>
    <cellStyle name="Comma 3 2 3 10 3" xfId="16806"/>
    <cellStyle name="Comma 3 2 3 10 3 2" xfId="16807"/>
    <cellStyle name="Comma 3 2 3 10 3 2 2" xfId="16808"/>
    <cellStyle name="Comma 3 2 3 10 3 3" xfId="16809"/>
    <cellStyle name="Comma 3 2 3 10 4" xfId="16810"/>
    <cellStyle name="Comma 3 2 3 10 4 2" xfId="16811"/>
    <cellStyle name="Comma 3 2 3 10 5" xfId="16812"/>
    <cellStyle name="Comma 3 2 3 11" xfId="16813"/>
    <cellStyle name="Comma 3 2 3 11 2" xfId="16814"/>
    <cellStyle name="Comma 3 2 3 11 2 2" xfId="16815"/>
    <cellStyle name="Comma 3 2 3 11 2 2 2" xfId="16816"/>
    <cellStyle name="Comma 3 2 3 11 2 2 2 2" xfId="16817"/>
    <cellStyle name="Comma 3 2 3 11 2 2 3" xfId="16818"/>
    <cellStyle name="Comma 3 2 3 11 2 3" xfId="16819"/>
    <cellStyle name="Comma 3 2 3 11 2 3 2" xfId="16820"/>
    <cellStyle name="Comma 3 2 3 11 2 4" xfId="16821"/>
    <cellStyle name="Comma 3 2 3 11 3" xfId="16822"/>
    <cellStyle name="Comma 3 2 3 11 3 2" xfId="16823"/>
    <cellStyle name="Comma 3 2 3 11 3 2 2" xfId="16824"/>
    <cellStyle name="Comma 3 2 3 11 3 3" xfId="16825"/>
    <cellStyle name="Comma 3 2 3 11 4" xfId="16826"/>
    <cellStyle name="Comma 3 2 3 11 4 2" xfId="16827"/>
    <cellStyle name="Comma 3 2 3 11 5" xfId="16828"/>
    <cellStyle name="Comma 3 2 3 12" xfId="16829"/>
    <cellStyle name="Comma 3 2 3 12 2" xfId="16830"/>
    <cellStyle name="Comma 3 2 3 12 2 2" xfId="16831"/>
    <cellStyle name="Comma 3 2 3 12 2 2 2" xfId="16832"/>
    <cellStyle name="Comma 3 2 3 12 2 2 2 2" xfId="16833"/>
    <cellStyle name="Comma 3 2 3 12 2 2 3" xfId="16834"/>
    <cellStyle name="Comma 3 2 3 12 2 3" xfId="16835"/>
    <cellStyle name="Comma 3 2 3 12 2 3 2" xfId="16836"/>
    <cellStyle name="Comma 3 2 3 12 2 4" xfId="16837"/>
    <cellStyle name="Comma 3 2 3 12 3" xfId="16838"/>
    <cellStyle name="Comma 3 2 3 12 3 2" xfId="16839"/>
    <cellStyle name="Comma 3 2 3 12 3 2 2" xfId="16840"/>
    <cellStyle name="Comma 3 2 3 12 3 3" xfId="16841"/>
    <cellStyle name="Comma 3 2 3 12 4" xfId="16842"/>
    <cellStyle name="Comma 3 2 3 12 4 2" xfId="16843"/>
    <cellStyle name="Comma 3 2 3 12 5" xfId="16844"/>
    <cellStyle name="Comma 3 2 3 13" xfId="16845"/>
    <cellStyle name="Comma 3 2 3 13 2" xfId="16846"/>
    <cellStyle name="Comma 3 2 3 13 2 2" xfId="16847"/>
    <cellStyle name="Comma 3 2 3 13 2 2 2" xfId="16848"/>
    <cellStyle name="Comma 3 2 3 13 2 3" xfId="16849"/>
    <cellStyle name="Comma 3 2 3 13 3" xfId="16850"/>
    <cellStyle name="Comma 3 2 3 13 3 2" xfId="16851"/>
    <cellStyle name="Comma 3 2 3 13 4" xfId="16852"/>
    <cellStyle name="Comma 3 2 3 14" xfId="16853"/>
    <cellStyle name="Comma 3 2 3 14 2" xfId="16854"/>
    <cellStyle name="Comma 3 2 3 14 2 2" xfId="16855"/>
    <cellStyle name="Comma 3 2 3 14 3" xfId="16856"/>
    <cellStyle name="Comma 3 2 3 15" xfId="16857"/>
    <cellStyle name="Comma 3 2 3 15 2" xfId="16858"/>
    <cellStyle name="Comma 3 2 3 16" xfId="16859"/>
    <cellStyle name="Comma 3 2 3 17" xfId="16860"/>
    <cellStyle name="Comma 3 2 3 2" xfId="16861"/>
    <cellStyle name="Comma 3 2 3 2 10" xfId="16862"/>
    <cellStyle name="Comma 3 2 3 2 10 2" xfId="16863"/>
    <cellStyle name="Comma 3 2 3 2 10 2 2" xfId="16864"/>
    <cellStyle name="Comma 3 2 3 2 10 2 2 2" xfId="16865"/>
    <cellStyle name="Comma 3 2 3 2 10 2 2 2 2" xfId="16866"/>
    <cellStyle name="Comma 3 2 3 2 10 2 2 3" xfId="16867"/>
    <cellStyle name="Comma 3 2 3 2 10 2 3" xfId="16868"/>
    <cellStyle name="Comma 3 2 3 2 10 2 3 2" xfId="16869"/>
    <cellStyle name="Comma 3 2 3 2 10 2 4" xfId="16870"/>
    <cellStyle name="Comma 3 2 3 2 10 3" xfId="16871"/>
    <cellStyle name="Comma 3 2 3 2 10 3 2" xfId="16872"/>
    <cellStyle name="Comma 3 2 3 2 10 3 2 2" xfId="16873"/>
    <cellStyle name="Comma 3 2 3 2 10 3 3" xfId="16874"/>
    <cellStyle name="Comma 3 2 3 2 10 4" xfId="16875"/>
    <cellStyle name="Comma 3 2 3 2 10 4 2" xfId="16876"/>
    <cellStyle name="Comma 3 2 3 2 10 5" xfId="16877"/>
    <cellStyle name="Comma 3 2 3 2 11" xfId="16878"/>
    <cellStyle name="Comma 3 2 3 2 11 2" xfId="16879"/>
    <cellStyle name="Comma 3 2 3 2 11 2 2" xfId="16880"/>
    <cellStyle name="Comma 3 2 3 2 11 2 2 2" xfId="16881"/>
    <cellStyle name="Comma 3 2 3 2 11 2 3" xfId="16882"/>
    <cellStyle name="Comma 3 2 3 2 11 3" xfId="16883"/>
    <cellStyle name="Comma 3 2 3 2 11 3 2" xfId="16884"/>
    <cellStyle name="Comma 3 2 3 2 11 4" xfId="16885"/>
    <cellStyle name="Comma 3 2 3 2 12" xfId="16886"/>
    <cellStyle name="Comma 3 2 3 2 12 2" xfId="16887"/>
    <cellStyle name="Comma 3 2 3 2 12 2 2" xfId="16888"/>
    <cellStyle name="Comma 3 2 3 2 12 3" xfId="16889"/>
    <cellStyle name="Comma 3 2 3 2 13" xfId="16890"/>
    <cellStyle name="Comma 3 2 3 2 13 2" xfId="16891"/>
    <cellStyle name="Comma 3 2 3 2 14" xfId="16892"/>
    <cellStyle name="Comma 3 2 3 2 15" xfId="16893"/>
    <cellStyle name="Comma 3 2 3 2 2" xfId="16894"/>
    <cellStyle name="Comma 3 2 3 2 2 2" xfId="16895"/>
    <cellStyle name="Comma 3 2 3 2 2 2 2" xfId="16896"/>
    <cellStyle name="Comma 3 2 3 2 2 2 2 2" xfId="16897"/>
    <cellStyle name="Comma 3 2 3 2 2 2 2 2 2" xfId="16898"/>
    <cellStyle name="Comma 3 2 3 2 2 2 2 2 2 2" xfId="16899"/>
    <cellStyle name="Comma 3 2 3 2 2 2 2 2 2 2 2" xfId="16900"/>
    <cellStyle name="Comma 3 2 3 2 2 2 2 2 2 3" xfId="16901"/>
    <cellStyle name="Comma 3 2 3 2 2 2 2 2 3" xfId="16902"/>
    <cellStyle name="Comma 3 2 3 2 2 2 2 2 3 2" xfId="16903"/>
    <cellStyle name="Comma 3 2 3 2 2 2 2 2 4" xfId="16904"/>
    <cellStyle name="Comma 3 2 3 2 2 2 2 3" xfId="16905"/>
    <cellStyle name="Comma 3 2 3 2 2 2 2 3 2" xfId="16906"/>
    <cellStyle name="Comma 3 2 3 2 2 2 2 3 2 2" xfId="16907"/>
    <cellStyle name="Comma 3 2 3 2 2 2 2 3 3" xfId="16908"/>
    <cellStyle name="Comma 3 2 3 2 2 2 2 4" xfId="16909"/>
    <cellStyle name="Comma 3 2 3 2 2 2 2 4 2" xfId="16910"/>
    <cellStyle name="Comma 3 2 3 2 2 2 2 5" xfId="16911"/>
    <cellStyle name="Comma 3 2 3 2 2 2 3" xfId="16912"/>
    <cellStyle name="Comma 3 2 3 2 2 2 3 2" xfId="16913"/>
    <cellStyle name="Comma 3 2 3 2 2 2 3 2 2" xfId="16914"/>
    <cellStyle name="Comma 3 2 3 2 2 2 3 2 2 2" xfId="16915"/>
    <cellStyle name="Comma 3 2 3 2 2 2 3 2 3" xfId="16916"/>
    <cellStyle name="Comma 3 2 3 2 2 2 3 3" xfId="16917"/>
    <cellStyle name="Comma 3 2 3 2 2 2 3 3 2" xfId="16918"/>
    <cellStyle name="Comma 3 2 3 2 2 2 3 4" xfId="16919"/>
    <cellStyle name="Comma 3 2 3 2 2 2 4" xfId="16920"/>
    <cellStyle name="Comma 3 2 3 2 2 2 4 2" xfId="16921"/>
    <cellStyle name="Comma 3 2 3 2 2 2 4 2 2" xfId="16922"/>
    <cellStyle name="Comma 3 2 3 2 2 2 4 3" xfId="16923"/>
    <cellStyle name="Comma 3 2 3 2 2 2 5" xfId="16924"/>
    <cellStyle name="Comma 3 2 3 2 2 2 5 2" xfId="16925"/>
    <cellStyle name="Comma 3 2 3 2 2 2 6" xfId="16926"/>
    <cellStyle name="Comma 3 2 3 2 2 3" xfId="16927"/>
    <cellStyle name="Comma 3 2 3 2 2 3 2" xfId="16928"/>
    <cellStyle name="Comma 3 2 3 2 2 3 2 2" xfId="16929"/>
    <cellStyle name="Comma 3 2 3 2 2 3 2 2 2" xfId="16930"/>
    <cellStyle name="Comma 3 2 3 2 2 3 2 2 2 2" xfId="16931"/>
    <cellStyle name="Comma 3 2 3 2 2 3 2 2 3" xfId="16932"/>
    <cellStyle name="Comma 3 2 3 2 2 3 2 3" xfId="16933"/>
    <cellStyle name="Comma 3 2 3 2 2 3 2 3 2" xfId="16934"/>
    <cellStyle name="Comma 3 2 3 2 2 3 2 4" xfId="16935"/>
    <cellStyle name="Comma 3 2 3 2 2 3 3" xfId="16936"/>
    <cellStyle name="Comma 3 2 3 2 2 3 3 2" xfId="16937"/>
    <cellStyle name="Comma 3 2 3 2 2 3 3 2 2" xfId="16938"/>
    <cellStyle name="Comma 3 2 3 2 2 3 3 3" xfId="16939"/>
    <cellStyle name="Comma 3 2 3 2 2 3 4" xfId="16940"/>
    <cellStyle name="Comma 3 2 3 2 2 3 4 2" xfId="16941"/>
    <cellStyle name="Comma 3 2 3 2 2 3 5" xfId="16942"/>
    <cellStyle name="Comma 3 2 3 2 2 4" xfId="16943"/>
    <cellStyle name="Comma 3 2 3 2 2 4 2" xfId="16944"/>
    <cellStyle name="Comma 3 2 3 2 2 4 2 2" xfId="16945"/>
    <cellStyle name="Comma 3 2 3 2 2 4 2 2 2" xfId="16946"/>
    <cellStyle name="Comma 3 2 3 2 2 4 2 3" xfId="16947"/>
    <cellStyle name="Comma 3 2 3 2 2 4 3" xfId="16948"/>
    <cellStyle name="Comma 3 2 3 2 2 4 3 2" xfId="16949"/>
    <cellStyle name="Comma 3 2 3 2 2 4 4" xfId="16950"/>
    <cellStyle name="Comma 3 2 3 2 2 5" xfId="16951"/>
    <cellStyle name="Comma 3 2 3 2 2 5 2" xfId="16952"/>
    <cellStyle name="Comma 3 2 3 2 2 5 2 2" xfId="16953"/>
    <cellStyle name="Comma 3 2 3 2 2 5 3" xfId="16954"/>
    <cellStyle name="Comma 3 2 3 2 2 6" xfId="16955"/>
    <cellStyle name="Comma 3 2 3 2 2 6 2" xfId="16956"/>
    <cellStyle name="Comma 3 2 3 2 2 7" xfId="16957"/>
    <cellStyle name="Comma 3 2 3 2 3" xfId="16958"/>
    <cellStyle name="Comma 3 2 3 2 3 2" xfId="16959"/>
    <cellStyle name="Comma 3 2 3 2 3 2 2" xfId="16960"/>
    <cellStyle name="Comma 3 2 3 2 3 2 2 2" xfId="16961"/>
    <cellStyle name="Comma 3 2 3 2 3 2 2 2 2" xfId="16962"/>
    <cellStyle name="Comma 3 2 3 2 3 2 2 2 2 2" xfId="16963"/>
    <cellStyle name="Comma 3 2 3 2 3 2 2 2 3" xfId="16964"/>
    <cellStyle name="Comma 3 2 3 2 3 2 2 3" xfId="16965"/>
    <cellStyle name="Comma 3 2 3 2 3 2 2 3 2" xfId="16966"/>
    <cellStyle name="Comma 3 2 3 2 3 2 2 4" xfId="16967"/>
    <cellStyle name="Comma 3 2 3 2 3 2 3" xfId="16968"/>
    <cellStyle name="Comma 3 2 3 2 3 2 3 2" xfId="16969"/>
    <cellStyle name="Comma 3 2 3 2 3 2 3 2 2" xfId="16970"/>
    <cellStyle name="Comma 3 2 3 2 3 2 3 3" xfId="16971"/>
    <cellStyle name="Comma 3 2 3 2 3 2 4" xfId="16972"/>
    <cellStyle name="Comma 3 2 3 2 3 2 4 2" xfId="16973"/>
    <cellStyle name="Comma 3 2 3 2 3 2 5" xfId="16974"/>
    <cellStyle name="Comma 3 2 3 2 3 3" xfId="16975"/>
    <cellStyle name="Comma 3 2 3 2 3 3 2" xfId="16976"/>
    <cellStyle name="Comma 3 2 3 2 3 3 2 2" xfId="16977"/>
    <cellStyle name="Comma 3 2 3 2 3 3 2 2 2" xfId="16978"/>
    <cellStyle name="Comma 3 2 3 2 3 3 2 3" xfId="16979"/>
    <cellStyle name="Comma 3 2 3 2 3 3 3" xfId="16980"/>
    <cellStyle name="Comma 3 2 3 2 3 3 3 2" xfId="16981"/>
    <cellStyle name="Comma 3 2 3 2 3 3 4" xfId="16982"/>
    <cellStyle name="Comma 3 2 3 2 3 4" xfId="16983"/>
    <cellStyle name="Comma 3 2 3 2 3 4 2" xfId="16984"/>
    <cellStyle name="Comma 3 2 3 2 3 4 2 2" xfId="16985"/>
    <cellStyle name="Comma 3 2 3 2 3 4 3" xfId="16986"/>
    <cellStyle name="Comma 3 2 3 2 3 5" xfId="16987"/>
    <cellStyle name="Comma 3 2 3 2 3 5 2" xfId="16988"/>
    <cellStyle name="Comma 3 2 3 2 3 6" xfId="16989"/>
    <cellStyle name="Comma 3 2 3 2 4" xfId="16990"/>
    <cellStyle name="Comma 3 2 3 2 4 2" xfId="16991"/>
    <cellStyle name="Comma 3 2 3 2 4 2 2" xfId="16992"/>
    <cellStyle name="Comma 3 2 3 2 4 2 2 2" xfId="16993"/>
    <cellStyle name="Comma 3 2 3 2 4 2 2 2 2" xfId="16994"/>
    <cellStyle name="Comma 3 2 3 2 4 2 2 2 2 2" xfId="16995"/>
    <cellStyle name="Comma 3 2 3 2 4 2 2 2 3" xfId="16996"/>
    <cellStyle name="Comma 3 2 3 2 4 2 2 3" xfId="16997"/>
    <cellStyle name="Comma 3 2 3 2 4 2 2 3 2" xfId="16998"/>
    <cellStyle name="Comma 3 2 3 2 4 2 2 4" xfId="16999"/>
    <cellStyle name="Comma 3 2 3 2 4 2 3" xfId="17000"/>
    <cellStyle name="Comma 3 2 3 2 4 2 3 2" xfId="17001"/>
    <cellStyle name="Comma 3 2 3 2 4 2 3 2 2" xfId="17002"/>
    <cellStyle name="Comma 3 2 3 2 4 2 3 3" xfId="17003"/>
    <cellStyle name="Comma 3 2 3 2 4 2 4" xfId="17004"/>
    <cellStyle name="Comma 3 2 3 2 4 2 4 2" xfId="17005"/>
    <cellStyle name="Comma 3 2 3 2 4 2 5" xfId="17006"/>
    <cellStyle name="Comma 3 2 3 2 4 3" xfId="17007"/>
    <cellStyle name="Comma 3 2 3 2 4 3 2" xfId="17008"/>
    <cellStyle name="Comma 3 2 3 2 4 3 2 2" xfId="17009"/>
    <cellStyle name="Comma 3 2 3 2 4 3 2 2 2" xfId="17010"/>
    <cellStyle name="Comma 3 2 3 2 4 3 2 3" xfId="17011"/>
    <cellStyle name="Comma 3 2 3 2 4 3 3" xfId="17012"/>
    <cellStyle name="Comma 3 2 3 2 4 3 3 2" xfId="17013"/>
    <cellStyle name="Comma 3 2 3 2 4 3 4" xfId="17014"/>
    <cellStyle name="Comma 3 2 3 2 4 4" xfId="17015"/>
    <cellStyle name="Comma 3 2 3 2 4 4 2" xfId="17016"/>
    <cellStyle name="Comma 3 2 3 2 4 4 2 2" xfId="17017"/>
    <cellStyle name="Comma 3 2 3 2 4 4 3" xfId="17018"/>
    <cellStyle name="Comma 3 2 3 2 4 5" xfId="17019"/>
    <cellStyle name="Comma 3 2 3 2 4 5 2" xfId="17020"/>
    <cellStyle name="Comma 3 2 3 2 4 6" xfId="17021"/>
    <cellStyle name="Comma 3 2 3 2 5" xfId="17022"/>
    <cellStyle name="Comma 3 2 3 2 5 2" xfId="17023"/>
    <cellStyle name="Comma 3 2 3 2 5 2 2" xfId="17024"/>
    <cellStyle name="Comma 3 2 3 2 5 2 2 2" xfId="17025"/>
    <cellStyle name="Comma 3 2 3 2 5 2 2 2 2" xfId="17026"/>
    <cellStyle name="Comma 3 2 3 2 5 2 2 3" xfId="17027"/>
    <cellStyle name="Comma 3 2 3 2 5 2 3" xfId="17028"/>
    <cellStyle name="Comma 3 2 3 2 5 2 3 2" xfId="17029"/>
    <cellStyle name="Comma 3 2 3 2 5 2 4" xfId="17030"/>
    <cellStyle name="Comma 3 2 3 2 5 3" xfId="17031"/>
    <cellStyle name="Comma 3 2 3 2 5 3 2" xfId="17032"/>
    <cellStyle name="Comma 3 2 3 2 5 3 2 2" xfId="17033"/>
    <cellStyle name="Comma 3 2 3 2 5 3 3" xfId="17034"/>
    <cellStyle name="Comma 3 2 3 2 5 4" xfId="17035"/>
    <cellStyle name="Comma 3 2 3 2 5 4 2" xfId="17036"/>
    <cellStyle name="Comma 3 2 3 2 5 5" xfId="17037"/>
    <cellStyle name="Comma 3 2 3 2 6" xfId="17038"/>
    <cellStyle name="Comma 3 2 3 2 6 2" xfId="17039"/>
    <cellStyle name="Comma 3 2 3 2 6 2 2" xfId="17040"/>
    <cellStyle name="Comma 3 2 3 2 6 2 2 2" xfId="17041"/>
    <cellStyle name="Comma 3 2 3 2 6 2 2 2 2" xfId="17042"/>
    <cellStyle name="Comma 3 2 3 2 6 2 2 3" xfId="17043"/>
    <cellStyle name="Comma 3 2 3 2 6 2 3" xfId="17044"/>
    <cellStyle name="Comma 3 2 3 2 6 2 3 2" xfId="17045"/>
    <cellStyle name="Comma 3 2 3 2 6 2 4" xfId="17046"/>
    <cellStyle name="Comma 3 2 3 2 6 3" xfId="17047"/>
    <cellStyle name="Comma 3 2 3 2 6 3 2" xfId="17048"/>
    <cellStyle name="Comma 3 2 3 2 6 3 2 2" xfId="17049"/>
    <cellStyle name="Comma 3 2 3 2 6 3 3" xfId="17050"/>
    <cellStyle name="Comma 3 2 3 2 6 4" xfId="17051"/>
    <cellStyle name="Comma 3 2 3 2 6 4 2" xfId="17052"/>
    <cellStyle name="Comma 3 2 3 2 6 5" xfId="17053"/>
    <cellStyle name="Comma 3 2 3 2 7" xfId="17054"/>
    <cellStyle name="Comma 3 2 3 2 7 2" xfId="17055"/>
    <cellStyle name="Comma 3 2 3 2 7 2 2" xfId="17056"/>
    <cellStyle name="Comma 3 2 3 2 7 2 2 2" xfId="17057"/>
    <cellStyle name="Comma 3 2 3 2 7 2 2 2 2" xfId="17058"/>
    <cellStyle name="Comma 3 2 3 2 7 2 2 3" xfId="17059"/>
    <cellStyle name="Comma 3 2 3 2 7 2 3" xfId="17060"/>
    <cellStyle name="Comma 3 2 3 2 7 2 3 2" xfId="17061"/>
    <cellStyle name="Comma 3 2 3 2 7 2 4" xfId="17062"/>
    <cellStyle name="Comma 3 2 3 2 7 3" xfId="17063"/>
    <cellStyle name="Comma 3 2 3 2 7 3 2" xfId="17064"/>
    <cellStyle name="Comma 3 2 3 2 7 3 2 2" xfId="17065"/>
    <cellStyle name="Comma 3 2 3 2 7 3 3" xfId="17066"/>
    <cellStyle name="Comma 3 2 3 2 7 4" xfId="17067"/>
    <cellStyle name="Comma 3 2 3 2 7 4 2" xfId="17068"/>
    <cellStyle name="Comma 3 2 3 2 7 5" xfId="17069"/>
    <cellStyle name="Comma 3 2 3 2 8" xfId="17070"/>
    <cellStyle name="Comma 3 2 3 2 8 2" xfId="17071"/>
    <cellStyle name="Comma 3 2 3 2 8 2 2" xfId="17072"/>
    <cellStyle name="Comma 3 2 3 2 8 2 2 2" xfId="17073"/>
    <cellStyle name="Comma 3 2 3 2 8 2 2 2 2" xfId="17074"/>
    <cellStyle name="Comma 3 2 3 2 8 2 2 3" xfId="17075"/>
    <cellStyle name="Comma 3 2 3 2 8 2 3" xfId="17076"/>
    <cellStyle name="Comma 3 2 3 2 8 2 3 2" xfId="17077"/>
    <cellStyle name="Comma 3 2 3 2 8 2 4" xfId="17078"/>
    <cellStyle name="Comma 3 2 3 2 8 3" xfId="17079"/>
    <cellStyle name="Comma 3 2 3 2 8 3 2" xfId="17080"/>
    <cellStyle name="Comma 3 2 3 2 8 3 2 2" xfId="17081"/>
    <cellStyle name="Comma 3 2 3 2 8 3 3" xfId="17082"/>
    <cellStyle name="Comma 3 2 3 2 8 4" xfId="17083"/>
    <cellStyle name="Comma 3 2 3 2 8 4 2" xfId="17084"/>
    <cellStyle name="Comma 3 2 3 2 8 5" xfId="17085"/>
    <cellStyle name="Comma 3 2 3 2 9" xfId="17086"/>
    <cellStyle name="Comma 3 2 3 2 9 2" xfId="17087"/>
    <cellStyle name="Comma 3 2 3 2 9 2 2" xfId="17088"/>
    <cellStyle name="Comma 3 2 3 2 9 2 2 2" xfId="17089"/>
    <cellStyle name="Comma 3 2 3 2 9 2 2 2 2" xfId="17090"/>
    <cellStyle name="Comma 3 2 3 2 9 2 2 3" xfId="17091"/>
    <cellStyle name="Comma 3 2 3 2 9 2 3" xfId="17092"/>
    <cellStyle name="Comma 3 2 3 2 9 2 3 2" xfId="17093"/>
    <cellStyle name="Comma 3 2 3 2 9 2 4" xfId="17094"/>
    <cellStyle name="Comma 3 2 3 2 9 3" xfId="17095"/>
    <cellStyle name="Comma 3 2 3 2 9 3 2" xfId="17096"/>
    <cellStyle name="Comma 3 2 3 2 9 3 2 2" xfId="17097"/>
    <cellStyle name="Comma 3 2 3 2 9 3 3" xfId="17098"/>
    <cellStyle name="Comma 3 2 3 2 9 4" xfId="17099"/>
    <cellStyle name="Comma 3 2 3 2 9 4 2" xfId="17100"/>
    <cellStyle name="Comma 3 2 3 2 9 5" xfId="17101"/>
    <cellStyle name="Comma 3 2 3 3" xfId="17102"/>
    <cellStyle name="Comma 3 2 3 3 10" xfId="17103"/>
    <cellStyle name="Comma 3 2 3 3 10 2" xfId="17104"/>
    <cellStyle name="Comma 3 2 3 3 10 2 2" xfId="17105"/>
    <cellStyle name="Comma 3 2 3 3 10 2 2 2" xfId="17106"/>
    <cellStyle name="Comma 3 2 3 3 10 2 2 2 2" xfId="17107"/>
    <cellStyle name="Comma 3 2 3 3 10 2 2 3" xfId="17108"/>
    <cellStyle name="Comma 3 2 3 3 10 2 3" xfId="17109"/>
    <cellStyle name="Comma 3 2 3 3 10 2 3 2" xfId="17110"/>
    <cellStyle name="Comma 3 2 3 3 10 2 4" xfId="17111"/>
    <cellStyle name="Comma 3 2 3 3 10 3" xfId="17112"/>
    <cellStyle name="Comma 3 2 3 3 10 3 2" xfId="17113"/>
    <cellStyle name="Comma 3 2 3 3 10 3 2 2" xfId="17114"/>
    <cellStyle name="Comma 3 2 3 3 10 3 3" xfId="17115"/>
    <cellStyle name="Comma 3 2 3 3 10 4" xfId="17116"/>
    <cellStyle name="Comma 3 2 3 3 10 4 2" xfId="17117"/>
    <cellStyle name="Comma 3 2 3 3 10 5" xfId="17118"/>
    <cellStyle name="Comma 3 2 3 3 11" xfId="17119"/>
    <cellStyle name="Comma 3 2 3 3 11 2" xfId="17120"/>
    <cellStyle name="Comma 3 2 3 3 11 2 2" xfId="17121"/>
    <cellStyle name="Comma 3 2 3 3 11 2 2 2" xfId="17122"/>
    <cellStyle name="Comma 3 2 3 3 11 2 3" xfId="17123"/>
    <cellStyle name="Comma 3 2 3 3 11 3" xfId="17124"/>
    <cellStyle name="Comma 3 2 3 3 11 3 2" xfId="17125"/>
    <cellStyle name="Comma 3 2 3 3 11 4" xfId="17126"/>
    <cellStyle name="Comma 3 2 3 3 12" xfId="17127"/>
    <cellStyle name="Comma 3 2 3 3 12 2" xfId="17128"/>
    <cellStyle name="Comma 3 2 3 3 12 2 2" xfId="17129"/>
    <cellStyle name="Comma 3 2 3 3 12 3" xfId="17130"/>
    <cellStyle name="Comma 3 2 3 3 13" xfId="17131"/>
    <cellStyle name="Comma 3 2 3 3 13 2" xfId="17132"/>
    <cellStyle name="Comma 3 2 3 3 14" xfId="17133"/>
    <cellStyle name="Comma 3 2 3 3 15" xfId="17134"/>
    <cellStyle name="Comma 3 2 3 3 2" xfId="17135"/>
    <cellStyle name="Comma 3 2 3 3 2 2" xfId="17136"/>
    <cellStyle name="Comma 3 2 3 3 2 2 2" xfId="17137"/>
    <cellStyle name="Comma 3 2 3 3 2 2 2 2" xfId="17138"/>
    <cellStyle name="Comma 3 2 3 3 2 2 2 2 2" xfId="17139"/>
    <cellStyle name="Comma 3 2 3 3 2 2 2 2 2 2" xfId="17140"/>
    <cellStyle name="Comma 3 2 3 3 2 2 2 2 2 2 2" xfId="17141"/>
    <cellStyle name="Comma 3 2 3 3 2 2 2 2 2 3" xfId="17142"/>
    <cellStyle name="Comma 3 2 3 3 2 2 2 2 3" xfId="17143"/>
    <cellStyle name="Comma 3 2 3 3 2 2 2 2 3 2" xfId="17144"/>
    <cellStyle name="Comma 3 2 3 3 2 2 2 2 4" xfId="17145"/>
    <cellStyle name="Comma 3 2 3 3 2 2 2 3" xfId="17146"/>
    <cellStyle name="Comma 3 2 3 3 2 2 2 3 2" xfId="17147"/>
    <cellStyle name="Comma 3 2 3 3 2 2 2 3 2 2" xfId="17148"/>
    <cellStyle name="Comma 3 2 3 3 2 2 2 3 3" xfId="17149"/>
    <cellStyle name="Comma 3 2 3 3 2 2 2 4" xfId="17150"/>
    <cellStyle name="Comma 3 2 3 3 2 2 2 4 2" xfId="17151"/>
    <cellStyle name="Comma 3 2 3 3 2 2 2 5" xfId="17152"/>
    <cellStyle name="Comma 3 2 3 3 2 2 3" xfId="17153"/>
    <cellStyle name="Comma 3 2 3 3 2 2 3 2" xfId="17154"/>
    <cellStyle name="Comma 3 2 3 3 2 2 3 2 2" xfId="17155"/>
    <cellStyle name="Comma 3 2 3 3 2 2 3 2 2 2" xfId="17156"/>
    <cellStyle name="Comma 3 2 3 3 2 2 3 2 3" xfId="17157"/>
    <cellStyle name="Comma 3 2 3 3 2 2 3 3" xfId="17158"/>
    <cellStyle name="Comma 3 2 3 3 2 2 3 3 2" xfId="17159"/>
    <cellStyle name="Comma 3 2 3 3 2 2 3 4" xfId="17160"/>
    <cellStyle name="Comma 3 2 3 3 2 2 4" xfId="17161"/>
    <cellStyle name="Comma 3 2 3 3 2 2 4 2" xfId="17162"/>
    <cellStyle name="Comma 3 2 3 3 2 2 4 2 2" xfId="17163"/>
    <cellStyle name="Comma 3 2 3 3 2 2 4 3" xfId="17164"/>
    <cellStyle name="Comma 3 2 3 3 2 2 5" xfId="17165"/>
    <cellStyle name="Comma 3 2 3 3 2 2 5 2" xfId="17166"/>
    <cellStyle name="Comma 3 2 3 3 2 2 6" xfId="17167"/>
    <cellStyle name="Comma 3 2 3 3 2 3" xfId="17168"/>
    <cellStyle name="Comma 3 2 3 3 2 3 2" xfId="17169"/>
    <cellStyle name="Comma 3 2 3 3 2 3 2 2" xfId="17170"/>
    <cellStyle name="Comma 3 2 3 3 2 3 2 2 2" xfId="17171"/>
    <cellStyle name="Comma 3 2 3 3 2 3 2 2 2 2" xfId="17172"/>
    <cellStyle name="Comma 3 2 3 3 2 3 2 2 3" xfId="17173"/>
    <cellStyle name="Comma 3 2 3 3 2 3 2 3" xfId="17174"/>
    <cellStyle name="Comma 3 2 3 3 2 3 2 3 2" xfId="17175"/>
    <cellStyle name="Comma 3 2 3 3 2 3 2 4" xfId="17176"/>
    <cellStyle name="Comma 3 2 3 3 2 3 3" xfId="17177"/>
    <cellStyle name="Comma 3 2 3 3 2 3 3 2" xfId="17178"/>
    <cellStyle name="Comma 3 2 3 3 2 3 3 2 2" xfId="17179"/>
    <cellStyle name="Comma 3 2 3 3 2 3 3 3" xfId="17180"/>
    <cellStyle name="Comma 3 2 3 3 2 3 4" xfId="17181"/>
    <cellStyle name="Comma 3 2 3 3 2 3 4 2" xfId="17182"/>
    <cellStyle name="Comma 3 2 3 3 2 3 5" xfId="17183"/>
    <cellStyle name="Comma 3 2 3 3 2 4" xfId="17184"/>
    <cellStyle name="Comma 3 2 3 3 2 4 2" xfId="17185"/>
    <cellStyle name="Comma 3 2 3 3 2 4 2 2" xfId="17186"/>
    <cellStyle name="Comma 3 2 3 3 2 4 2 2 2" xfId="17187"/>
    <cellStyle name="Comma 3 2 3 3 2 4 2 3" xfId="17188"/>
    <cellStyle name="Comma 3 2 3 3 2 4 3" xfId="17189"/>
    <cellStyle name="Comma 3 2 3 3 2 4 3 2" xfId="17190"/>
    <cellStyle name="Comma 3 2 3 3 2 4 4" xfId="17191"/>
    <cellStyle name="Comma 3 2 3 3 2 5" xfId="17192"/>
    <cellStyle name="Comma 3 2 3 3 2 5 2" xfId="17193"/>
    <cellStyle name="Comma 3 2 3 3 2 5 2 2" xfId="17194"/>
    <cellStyle name="Comma 3 2 3 3 2 5 3" xfId="17195"/>
    <cellStyle name="Comma 3 2 3 3 2 6" xfId="17196"/>
    <cellStyle name="Comma 3 2 3 3 2 6 2" xfId="17197"/>
    <cellStyle name="Comma 3 2 3 3 2 7" xfId="17198"/>
    <cellStyle name="Comma 3 2 3 3 3" xfId="17199"/>
    <cellStyle name="Comma 3 2 3 3 3 2" xfId="17200"/>
    <cellStyle name="Comma 3 2 3 3 3 2 2" xfId="17201"/>
    <cellStyle name="Comma 3 2 3 3 3 2 2 2" xfId="17202"/>
    <cellStyle name="Comma 3 2 3 3 3 2 2 2 2" xfId="17203"/>
    <cellStyle name="Comma 3 2 3 3 3 2 2 2 2 2" xfId="17204"/>
    <cellStyle name="Comma 3 2 3 3 3 2 2 2 3" xfId="17205"/>
    <cellStyle name="Comma 3 2 3 3 3 2 2 3" xfId="17206"/>
    <cellStyle name="Comma 3 2 3 3 3 2 2 3 2" xfId="17207"/>
    <cellStyle name="Comma 3 2 3 3 3 2 2 4" xfId="17208"/>
    <cellStyle name="Comma 3 2 3 3 3 2 3" xfId="17209"/>
    <cellStyle name="Comma 3 2 3 3 3 2 3 2" xfId="17210"/>
    <cellStyle name="Comma 3 2 3 3 3 2 3 2 2" xfId="17211"/>
    <cellStyle name="Comma 3 2 3 3 3 2 3 3" xfId="17212"/>
    <cellStyle name="Comma 3 2 3 3 3 2 4" xfId="17213"/>
    <cellStyle name="Comma 3 2 3 3 3 2 4 2" xfId="17214"/>
    <cellStyle name="Comma 3 2 3 3 3 2 5" xfId="17215"/>
    <cellStyle name="Comma 3 2 3 3 3 3" xfId="17216"/>
    <cellStyle name="Comma 3 2 3 3 3 3 2" xfId="17217"/>
    <cellStyle name="Comma 3 2 3 3 3 3 2 2" xfId="17218"/>
    <cellStyle name="Comma 3 2 3 3 3 3 2 2 2" xfId="17219"/>
    <cellStyle name="Comma 3 2 3 3 3 3 2 3" xfId="17220"/>
    <cellStyle name="Comma 3 2 3 3 3 3 3" xfId="17221"/>
    <cellStyle name="Comma 3 2 3 3 3 3 3 2" xfId="17222"/>
    <cellStyle name="Comma 3 2 3 3 3 3 4" xfId="17223"/>
    <cellStyle name="Comma 3 2 3 3 3 4" xfId="17224"/>
    <cellStyle name="Comma 3 2 3 3 3 4 2" xfId="17225"/>
    <cellStyle name="Comma 3 2 3 3 3 4 2 2" xfId="17226"/>
    <cellStyle name="Comma 3 2 3 3 3 4 3" xfId="17227"/>
    <cellStyle name="Comma 3 2 3 3 3 5" xfId="17228"/>
    <cellStyle name="Comma 3 2 3 3 3 5 2" xfId="17229"/>
    <cellStyle name="Comma 3 2 3 3 3 6" xfId="17230"/>
    <cellStyle name="Comma 3 2 3 3 4" xfId="17231"/>
    <cellStyle name="Comma 3 2 3 3 4 2" xfId="17232"/>
    <cellStyle name="Comma 3 2 3 3 4 2 2" xfId="17233"/>
    <cellStyle name="Comma 3 2 3 3 4 2 2 2" xfId="17234"/>
    <cellStyle name="Comma 3 2 3 3 4 2 2 2 2" xfId="17235"/>
    <cellStyle name="Comma 3 2 3 3 4 2 2 2 2 2" xfId="17236"/>
    <cellStyle name="Comma 3 2 3 3 4 2 2 2 3" xfId="17237"/>
    <cellStyle name="Comma 3 2 3 3 4 2 2 3" xfId="17238"/>
    <cellStyle name="Comma 3 2 3 3 4 2 2 3 2" xfId="17239"/>
    <cellStyle name="Comma 3 2 3 3 4 2 2 4" xfId="17240"/>
    <cellStyle name="Comma 3 2 3 3 4 2 3" xfId="17241"/>
    <cellStyle name="Comma 3 2 3 3 4 2 3 2" xfId="17242"/>
    <cellStyle name="Comma 3 2 3 3 4 2 3 2 2" xfId="17243"/>
    <cellStyle name="Comma 3 2 3 3 4 2 3 3" xfId="17244"/>
    <cellStyle name="Comma 3 2 3 3 4 2 4" xfId="17245"/>
    <cellStyle name="Comma 3 2 3 3 4 2 4 2" xfId="17246"/>
    <cellStyle name="Comma 3 2 3 3 4 2 5" xfId="17247"/>
    <cellStyle name="Comma 3 2 3 3 4 3" xfId="17248"/>
    <cellStyle name="Comma 3 2 3 3 4 3 2" xfId="17249"/>
    <cellStyle name="Comma 3 2 3 3 4 3 2 2" xfId="17250"/>
    <cellStyle name="Comma 3 2 3 3 4 3 2 2 2" xfId="17251"/>
    <cellStyle name="Comma 3 2 3 3 4 3 2 3" xfId="17252"/>
    <cellStyle name="Comma 3 2 3 3 4 3 3" xfId="17253"/>
    <cellStyle name="Comma 3 2 3 3 4 3 3 2" xfId="17254"/>
    <cellStyle name="Comma 3 2 3 3 4 3 4" xfId="17255"/>
    <cellStyle name="Comma 3 2 3 3 4 4" xfId="17256"/>
    <cellStyle name="Comma 3 2 3 3 4 4 2" xfId="17257"/>
    <cellStyle name="Comma 3 2 3 3 4 4 2 2" xfId="17258"/>
    <cellStyle name="Comma 3 2 3 3 4 4 3" xfId="17259"/>
    <cellStyle name="Comma 3 2 3 3 4 5" xfId="17260"/>
    <cellStyle name="Comma 3 2 3 3 4 5 2" xfId="17261"/>
    <cellStyle name="Comma 3 2 3 3 4 6" xfId="17262"/>
    <cellStyle name="Comma 3 2 3 3 5" xfId="17263"/>
    <cellStyle name="Comma 3 2 3 3 5 2" xfId="17264"/>
    <cellStyle name="Comma 3 2 3 3 5 2 2" xfId="17265"/>
    <cellStyle name="Comma 3 2 3 3 5 2 2 2" xfId="17266"/>
    <cellStyle name="Comma 3 2 3 3 5 2 2 2 2" xfId="17267"/>
    <cellStyle name="Comma 3 2 3 3 5 2 2 3" xfId="17268"/>
    <cellStyle name="Comma 3 2 3 3 5 2 3" xfId="17269"/>
    <cellStyle name="Comma 3 2 3 3 5 2 3 2" xfId="17270"/>
    <cellStyle name="Comma 3 2 3 3 5 2 4" xfId="17271"/>
    <cellStyle name="Comma 3 2 3 3 5 3" xfId="17272"/>
    <cellStyle name="Comma 3 2 3 3 5 3 2" xfId="17273"/>
    <cellStyle name="Comma 3 2 3 3 5 3 2 2" xfId="17274"/>
    <cellStyle name="Comma 3 2 3 3 5 3 3" xfId="17275"/>
    <cellStyle name="Comma 3 2 3 3 5 4" xfId="17276"/>
    <cellStyle name="Comma 3 2 3 3 5 4 2" xfId="17277"/>
    <cellStyle name="Comma 3 2 3 3 5 5" xfId="17278"/>
    <cellStyle name="Comma 3 2 3 3 6" xfId="17279"/>
    <cellStyle name="Comma 3 2 3 3 6 2" xfId="17280"/>
    <cellStyle name="Comma 3 2 3 3 6 2 2" xfId="17281"/>
    <cellStyle name="Comma 3 2 3 3 6 2 2 2" xfId="17282"/>
    <cellStyle name="Comma 3 2 3 3 6 2 2 2 2" xfId="17283"/>
    <cellStyle name="Comma 3 2 3 3 6 2 2 3" xfId="17284"/>
    <cellStyle name="Comma 3 2 3 3 6 2 3" xfId="17285"/>
    <cellStyle name="Comma 3 2 3 3 6 2 3 2" xfId="17286"/>
    <cellStyle name="Comma 3 2 3 3 6 2 4" xfId="17287"/>
    <cellStyle name="Comma 3 2 3 3 6 3" xfId="17288"/>
    <cellStyle name="Comma 3 2 3 3 6 3 2" xfId="17289"/>
    <cellStyle name="Comma 3 2 3 3 6 3 2 2" xfId="17290"/>
    <cellStyle name="Comma 3 2 3 3 6 3 3" xfId="17291"/>
    <cellStyle name="Comma 3 2 3 3 6 4" xfId="17292"/>
    <cellStyle name="Comma 3 2 3 3 6 4 2" xfId="17293"/>
    <cellStyle name="Comma 3 2 3 3 6 5" xfId="17294"/>
    <cellStyle name="Comma 3 2 3 3 7" xfId="17295"/>
    <cellStyle name="Comma 3 2 3 3 7 2" xfId="17296"/>
    <cellStyle name="Comma 3 2 3 3 7 2 2" xfId="17297"/>
    <cellStyle name="Comma 3 2 3 3 7 2 2 2" xfId="17298"/>
    <cellStyle name="Comma 3 2 3 3 7 2 2 2 2" xfId="17299"/>
    <cellStyle name="Comma 3 2 3 3 7 2 2 3" xfId="17300"/>
    <cellStyle name="Comma 3 2 3 3 7 2 3" xfId="17301"/>
    <cellStyle name="Comma 3 2 3 3 7 2 3 2" xfId="17302"/>
    <cellStyle name="Comma 3 2 3 3 7 2 4" xfId="17303"/>
    <cellStyle name="Comma 3 2 3 3 7 3" xfId="17304"/>
    <cellStyle name="Comma 3 2 3 3 7 3 2" xfId="17305"/>
    <cellStyle name="Comma 3 2 3 3 7 3 2 2" xfId="17306"/>
    <cellStyle name="Comma 3 2 3 3 7 3 3" xfId="17307"/>
    <cellStyle name="Comma 3 2 3 3 7 4" xfId="17308"/>
    <cellStyle name="Comma 3 2 3 3 7 4 2" xfId="17309"/>
    <cellStyle name="Comma 3 2 3 3 7 5" xfId="17310"/>
    <cellStyle name="Comma 3 2 3 3 8" xfId="17311"/>
    <cellStyle name="Comma 3 2 3 3 8 2" xfId="17312"/>
    <cellStyle name="Comma 3 2 3 3 8 2 2" xfId="17313"/>
    <cellStyle name="Comma 3 2 3 3 8 2 2 2" xfId="17314"/>
    <cellStyle name="Comma 3 2 3 3 8 2 2 2 2" xfId="17315"/>
    <cellStyle name="Comma 3 2 3 3 8 2 2 3" xfId="17316"/>
    <cellStyle name="Comma 3 2 3 3 8 2 3" xfId="17317"/>
    <cellStyle name="Comma 3 2 3 3 8 2 3 2" xfId="17318"/>
    <cellStyle name="Comma 3 2 3 3 8 2 4" xfId="17319"/>
    <cellStyle name="Comma 3 2 3 3 8 3" xfId="17320"/>
    <cellStyle name="Comma 3 2 3 3 8 3 2" xfId="17321"/>
    <cellStyle name="Comma 3 2 3 3 8 3 2 2" xfId="17322"/>
    <cellStyle name="Comma 3 2 3 3 8 3 3" xfId="17323"/>
    <cellStyle name="Comma 3 2 3 3 8 4" xfId="17324"/>
    <cellStyle name="Comma 3 2 3 3 8 4 2" xfId="17325"/>
    <cellStyle name="Comma 3 2 3 3 8 5" xfId="17326"/>
    <cellStyle name="Comma 3 2 3 3 9" xfId="17327"/>
    <cellStyle name="Comma 3 2 3 3 9 2" xfId="17328"/>
    <cellStyle name="Comma 3 2 3 3 9 2 2" xfId="17329"/>
    <cellStyle name="Comma 3 2 3 3 9 2 2 2" xfId="17330"/>
    <cellStyle name="Comma 3 2 3 3 9 2 2 2 2" xfId="17331"/>
    <cellStyle name="Comma 3 2 3 3 9 2 2 3" xfId="17332"/>
    <cellStyle name="Comma 3 2 3 3 9 2 3" xfId="17333"/>
    <cellStyle name="Comma 3 2 3 3 9 2 3 2" xfId="17334"/>
    <cellStyle name="Comma 3 2 3 3 9 2 4" xfId="17335"/>
    <cellStyle name="Comma 3 2 3 3 9 3" xfId="17336"/>
    <cellStyle name="Comma 3 2 3 3 9 3 2" xfId="17337"/>
    <cellStyle name="Comma 3 2 3 3 9 3 2 2" xfId="17338"/>
    <cellStyle name="Comma 3 2 3 3 9 3 3" xfId="17339"/>
    <cellStyle name="Comma 3 2 3 3 9 4" xfId="17340"/>
    <cellStyle name="Comma 3 2 3 3 9 4 2" xfId="17341"/>
    <cellStyle name="Comma 3 2 3 3 9 5" xfId="17342"/>
    <cellStyle name="Comma 3 2 3 4" xfId="17343"/>
    <cellStyle name="Comma 3 2 3 4 2" xfId="17344"/>
    <cellStyle name="Comma 3 2 3 4 2 2" xfId="17345"/>
    <cellStyle name="Comma 3 2 3 4 2 2 2" xfId="17346"/>
    <cellStyle name="Comma 3 2 3 4 2 2 2 2" xfId="17347"/>
    <cellStyle name="Comma 3 2 3 4 2 2 2 2 2" xfId="17348"/>
    <cellStyle name="Comma 3 2 3 4 2 2 2 2 2 2" xfId="17349"/>
    <cellStyle name="Comma 3 2 3 4 2 2 2 2 3" xfId="17350"/>
    <cellStyle name="Comma 3 2 3 4 2 2 2 3" xfId="17351"/>
    <cellStyle name="Comma 3 2 3 4 2 2 2 3 2" xfId="17352"/>
    <cellStyle name="Comma 3 2 3 4 2 2 2 4" xfId="17353"/>
    <cellStyle name="Comma 3 2 3 4 2 2 3" xfId="17354"/>
    <cellStyle name="Comma 3 2 3 4 2 2 3 2" xfId="17355"/>
    <cellStyle name="Comma 3 2 3 4 2 2 3 2 2" xfId="17356"/>
    <cellStyle name="Comma 3 2 3 4 2 2 3 3" xfId="17357"/>
    <cellStyle name="Comma 3 2 3 4 2 2 4" xfId="17358"/>
    <cellStyle name="Comma 3 2 3 4 2 2 4 2" xfId="17359"/>
    <cellStyle name="Comma 3 2 3 4 2 2 5" xfId="17360"/>
    <cellStyle name="Comma 3 2 3 4 2 3" xfId="17361"/>
    <cellStyle name="Comma 3 2 3 4 2 3 2" xfId="17362"/>
    <cellStyle name="Comma 3 2 3 4 2 3 2 2" xfId="17363"/>
    <cellStyle name="Comma 3 2 3 4 2 3 2 2 2" xfId="17364"/>
    <cellStyle name="Comma 3 2 3 4 2 3 2 3" xfId="17365"/>
    <cellStyle name="Comma 3 2 3 4 2 3 3" xfId="17366"/>
    <cellStyle name="Comma 3 2 3 4 2 3 3 2" xfId="17367"/>
    <cellStyle name="Comma 3 2 3 4 2 3 4" xfId="17368"/>
    <cellStyle name="Comma 3 2 3 4 2 4" xfId="17369"/>
    <cellStyle name="Comma 3 2 3 4 2 4 2" xfId="17370"/>
    <cellStyle name="Comma 3 2 3 4 2 4 2 2" xfId="17371"/>
    <cellStyle name="Comma 3 2 3 4 2 4 3" xfId="17372"/>
    <cellStyle name="Comma 3 2 3 4 2 5" xfId="17373"/>
    <cellStyle name="Comma 3 2 3 4 2 5 2" xfId="17374"/>
    <cellStyle name="Comma 3 2 3 4 2 6" xfId="17375"/>
    <cellStyle name="Comma 3 2 3 4 3" xfId="17376"/>
    <cellStyle name="Comma 3 2 3 4 3 2" xfId="17377"/>
    <cellStyle name="Comma 3 2 3 4 3 2 2" xfId="17378"/>
    <cellStyle name="Comma 3 2 3 4 3 2 2 2" xfId="17379"/>
    <cellStyle name="Comma 3 2 3 4 3 2 2 2 2" xfId="17380"/>
    <cellStyle name="Comma 3 2 3 4 3 2 2 3" xfId="17381"/>
    <cellStyle name="Comma 3 2 3 4 3 2 3" xfId="17382"/>
    <cellStyle name="Comma 3 2 3 4 3 2 3 2" xfId="17383"/>
    <cellStyle name="Comma 3 2 3 4 3 2 4" xfId="17384"/>
    <cellStyle name="Comma 3 2 3 4 3 3" xfId="17385"/>
    <cellStyle name="Comma 3 2 3 4 3 3 2" xfId="17386"/>
    <cellStyle name="Comma 3 2 3 4 3 3 2 2" xfId="17387"/>
    <cellStyle name="Comma 3 2 3 4 3 3 3" xfId="17388"/>
    <cellStyle name="Comma 3 2 3 4 3 4" xfId="17389"/>
    <cellStyle name="Comma 3 2 3 4 3 4 2" xfId="17390"/>
    <cellStyle name="Comma 3 2 3 4 3 5" xfId="17391"/>
    <cellStyle name="Comma 3 2 3 4 4" xfId="17392"/>
    <cellStyle name="Comma 3 2 3 4 4 2" xfId="17393"/>
    <cellStyle name="Comma 3 2 3 4 4 2 2" xfId="17394"/>
    <cellStyle name="Comma 3 2 3 4 4 2 2 2" xfId="17395"/>
    <cellStyle name="Comma 3 2 3 4 4 2 3" xfId="17396"/>
    <cellStyle name="Comma 3 2 3 4 4 3" xfId="17397"/>
    <cellStyle name="Comma 3 2 3 4 4 3 2" xfId="17398"/>
    <cellStyle name="Comma 3 2 3 4 4 4" xfId="17399"/>
    <cellStyle name="Comma 3 2 3 4 5" xfId="17400"/>
    <cellStyle name="Comma 3 2 3 4 5 2" xfId="17401"/>
    <cellStyle name="Comma 3 2 3 4 5 2 2" xfId="17402"/>
    <cellStyle name="Comma 3 2 3 4 5 3" xfId="17403"/>
    <cellStyle name="Comma 3 2 3 4 6" xfId="17404"/>
    <cellStyle name="Comma 3 2 3 4 6 2" xfId="17405"/>
    <cellStyle name="Comma 3 2 3 4 7" xfId="17406"/>
    <cellStyle name="Comma 3 2 3 5" xfId="17407"/>
    <cellStyle name="Comma 3 2 3 5 2" xfId="17408"/>
    <cellStyle name="Comma 3 2 3 5 2 2" xfId="17409"/>
    <cellStyle name="Comma 3 2 3 5 2 2 2" xfId="17410"/>
    <cellStyle name="Comma 3 2 3 5 2 2 2 2" xfId="17411"/>
    <cellStyle name="Comma 3 2 3 5 2 2 2 2 2" xfId="17412"/>
    <cellStyle name="Comma 3 2 3 5 2 2 2 3" xfId="17413"/>
    <cellStyle name="Comma 3 2 3 5 2 2 3" xfId="17414"/>
    <cellStyle name="Comma 3 2 3 5 2 2 3 2" xfId="17415"/>
    <cellStyle name="Comma 3 2 3 5 2 2 4" xfId="17416"/>
    <cellStyle name="Comma 3 2 3 5 2 3" xfId="17417"/>
    <cellStyle name="Comma 3 2 3 5 2 3 2" xfId="17418"/>
    <cellStyle name="Comma 3 2 3 5 2 3 2 2" xfId="17419"/>
    <cellStyle name="Comma 3 2 3 5 2 3 3" xfId="17420"/>
    <cellStyle name="Comma 3 2 3 5 2 4" xfId="17421"/>
    <cellStyle name="Comma 3 2 3 5 2 4 2" xfId="17422"/>
    <cellStyle name="Comma 3 2 3 5 2 5" xfId="17423"/>
    <cellStyle name="Comma 3 2 3 5 3" xfId="17424"/>
    <cellStyle name="Comma 3 2 3 5 3 2" xfId="17425"/>
    <cellStyle name="Comma 3 2 3 5 3 2 2" xfId="17426"/>
    <cellStyle name="Comma 3 2 3 5 3 2 2 2" xfId="17427"/>
    <cellStyle name="Comma 3 2 3 5 3 2 3" xfId="17428"/>
    <cellStyle name="Comma 3 2 3 5 3 3" xfId="17429"/>
    <cellStyle name="Comma 3 2 3 5 3 3 2" xfId="17430"/>
    <cellStyle name="Comma 3 2 3 5 3 4" xfId="17431"/>
    <cellStyle name="Comma 3 2 3 5 4" xfId="17432"/>
    <cellStyle name="Comma 3 2 3 5 4 2" xfId="17433"/>
    <cellStyle name="Comma 3 2 3 5 4 2 2" xfId="17434"/>
    <cellStyle name="Comma 3 2 3 5 4 3" xfId="17435"/>
    <cellStyle name="Comma 3 2 3 5 5" xfId="17436"/>
    <cellStyle name="Comma 3 2 3 5 5 2" xfId="17437"/>
    <cellStyle name="Comma 3 2 3 5 6" xfId="17438"/>
    <cellStyle name="Comma 3 2 3 6" xfId="17439"/>
    <cellStyle name="Comma 3 2 3 6 2" xfId="17440"/>
    <cellStyle name="Comma 3 2 3 6 2 2" xfId="17441"/>
    <cellStyle name="Comma 3 2 3 6 2 2 2" xfId="17442"/>
    <cellStyle name="Comma 3 2 3 6 2 2 2 2" xfId="17443"/>
    <cellStyle name="Comma 3 2 3 6 2 2 2 2 2" xfId="17444"/>
    <cellStyle name="Comma 3 2 3 6 2 2 2 3" xfId="17445"/>
    <cellStyle name="Comma 3 2 3 6 2 2 3" xfId="17446"/>
    <cellStyle name="Comma 3 2 3 6 2 2 3 2" xfId="17447"/>
    <cellStyle name="Comma 3 2 3 6 2 2 4" xfId="17448"/>
    <cellStyle name="Comma 3 2 3 6 2 3" xfId="17449"/>
    <cellStyle name="Comma 3 2 3 6 2 3 2" xfId="17450"/>
    <cellStyle name="Comma 3 2 3 6 2 3 2 2" xfId="17451"/>
    <cellStyle name="Comma 3 2 3 6 2 3 3" xfId="17452"/>
    <cellStyle name="Comma 3 2 3 6 2 4" xfId="17453"/>
    <cellStyle name="Comma 3 2 3 6 2 4 2" xfId="17454"/>
    <cellStyle name="Comma 3 2 3 6 2 5" xfId="17455"/>
    <cellStyle name="Comma 3 2 3 6 3" xfId="17456"/>
    <cellStyle name="Comma 3 2 3 6 3 2" xfId="17457"/>
    <cellStyle name="Comma 3 2 3 6 3 2 2" xfId="17458"/>
    <cellStyle name="Comma 3 2 3 6 3 2 2 2" xfId="17459"/>
    <cellStyle name="Comma 3 2 3 6 3 2 3" xfId="17460"/>
    <cellStyle name="Comma 3 2 3 6 3 3" xfId="17461"/>
    <cellStyle name="Comma 3 2 3 6 3 3 2" xfId="17462"/>
    <cellStyle name="Comma 3 2 3 6 3 4" xfId="17463"/>
    <cellStyle name="Comma 3 2 3 6 4" xfId="17464"/>
    <cellStyle name="Comma 3 2 3 6 4 2" xfId="17465"/>
    <cellStyle name="Comma 3 2 3 6 4 2 2" xfId="17466"/>
    <cellStyle name="Comma 3 2 3 6 4 3" xfId="17467"/>
    <cellStyle name="Comma 3 2 3 6 5" xfId="17468"/>
    <cellStyle name="Comma 3 2 3 6 5 2" xfId="17469"/>
    <cellStyle name="Comma 3 2 3 6 6" xfId="17470"/>
    <cellStyle name="Comma 3 2 3 7" xfId="17471"/>
    <cellStyle name="Comma 3 2 3 7 2" xfId="17472"/>
    <cellStyle name="Comma 3 2 3 7 2 2" xfId="17473"/>
    <cellStyle name="Comma 3 2 3 7 2 2 2" xfId="17474"/>
    <cellStyle name="Comma 3 2 3 7 2 2 2 2" xfId="17475"/>
    <cellStyle name="Comma 3 2 3 7 2 2 3" xfId="17476"/>
    <cellStyle name="Comma 3 2 3 7 2 3" xfId="17477"/>
    <cellStyle name="Comma 3 2 3 7 2 3 2" xfId="17478"/>
    <cellStyle name="Comma 3 2 3 7 2 4" xfId="17479"/>
    <cellStyle name="Comma 3 2 3 7 3" xfId="17480"/>
    <cellStyle name="Comma 3 2 3 7 3 2" xfId="17481"/>
    <cellStyle name="Comma 3 2 3 7 3 2 2" xfId="17482"/>
    <cellStyle name="Comma 3 2 3 7 3 3" xfId="17483"/>
    <cellStyle name="Comma 3 2 3 7 4" xfId="17484"/>
    <cellStyle name="Comma 3 2 3 7 4 2" xfId="17485"/>
    <cellStyle name="Comma 3 2 3 7 5" xfId="17486"/>
    <cellStyle name="Comma 3 2 3 8" xfId="17487"/>
    <cellStyle name="Comma 3 2 3 8 2" xfId="17488"/>
    <cellStyle name="Comma 3 2 3 8 2 2" xfId="17489"/>
    <cellStyle name="Comma 3 2 3 8 2 2 2" xfId="17490"/>
    <cellStyle name="Comma 3 2 3 8 2 2 2 2" xfId="17491"/>
    <cellStyle name="Comma 3 2 3 8 2 2 3" xfId="17492"/>
    <cellStyle name="Comma 3 2 3 8 2 3" xfId="17493"/>
    <cellStyle name="Comma 3 2 3 8 2 3 2" xfId="17494"/>
    <cellStyle name="Comma 3 2 3 8 2 4" xfId="17495"/>
    <cellStyle name="Comma 3 2 3 8 3" xfId="17496"/>
    <cellStyle name="Comma 3 2 3 8 3 2" xfId="17497"/>
    <cellStyle name="Comma 3 2 3 8 3 2 2" xfId="17498"/>
    <cellStyle name="Comma 3 2 3 8 3 3" xfId="17499"/>
    <cellStyle name="Comma 3 2 3 8 4" xfId="17500"/>
    <cellStyle name="Comma 3 2 3 8 4 2" xfId="17501"/>
    <cellStyle name="Comma 3 2 3 8 5" xfId="17502"/>
    <cellStyle name="Comma 3 2 3 9" xfId="17503"/>
    <cellStyle name="Comma 3 2 3 9 2" xfId="17504"/>
    <cellStyle name="Comma 3 2 3 9 2 2" xfId="17505"/>
    <cellStyle name="Comma 3 2 3 9 2 2 2" xfId="17506"/>
    <cellStyle name="Comma 3 2 3 9 2 2 2 2" xfId="17507"/>
    <cellStyle name="Comma 3 2 3 9 2 2 3" xfId="17508"/>
    <cellStyle name="Comma 3 2 3 9 2 3" xfId="17509"/>
    <cellStyle name="Comma 3 2 3 9 2 3 2" xfId="17510"/>
    <cellStyle name="Comma 3 2 3 9 2 4" xfId="17511"/>
    <cellStyle name="Comma 3 2 3 9 3" xfId="17512"/>
    <cellStyle name="Comma 3 2 3 9 3 2" xfId="17513"/>
    <cellStyle name="Comma 3 2 3 9 3 2 2" xfId="17514"/>
    <cellStyle name="Comma 3 2 3 9 3 3" xfId="17515"/>
    <cellStyle name="Comma 3 2 3 9 4" xfId="17516"/>
    <cellStyle name="Comma 3 2 3 9 4 2" xfId="17517"/>
    <cellStyle name="Comma 3 2 3 9 5" xfId="17518"/>
    <cellStyle name="Comma 3 2 4" xfId="17519"/>
    <cellStyle name="Comma 3 2 4 10" xfId="17520"/>
    <cellStyle name="Comma 3 2 4 10 2" xfId="17521"/>
    <cellStyle name="Comma 3 2 4 10 2 2" xfId="17522"/>
    <cellStyle name="Comma 3 2 4 10 2 2 2" xfId="17523"/>
    <cellStyle name="Comma 3 2 4 10 2 2 2 2" xfId="17524"/>
    <cellStyle name="Comma 3 2 4 10 2 2 3" xfId="17525"/>
    <cellStyle name="Comma 3 2 4 10 2 3" xfId="17526"/>
    <cellStyle name="Comma 3 2 4 10 2 3 2" xfId="17527"/>
    <cellStyle name="Comma 3 2 4 10 2 4" xfId="17528"/>
    <cellStyle name="Comma 3 2 4 10 3" xfId="17529"/>
    <cellStyle name="Comma 3 2 4 10 3 2" xfId="17530"/>
    <cellStyle name="Comma 3 2 4 10 3 2 2" xfId="17531"/>
    <cellStyle name="Comma 3 2 4 10 3 3" xfId="17532"/>
    <cellStyle name="Comma 3 2 4 10 4" xfId="17533"/>
    <cellStyle name="Comma 3 2 4 10 4 2" xfId="17534"/>
    <cellStyle name="Comma 3 2 4 10 5" xfId="17535"/>
    <cellStyle name="Comma 3 2 4 11" xfId="17536"/>
    <cellStyle name="Comma 3 2 4 11 2" xfId="17537"/>
    <cellStyle name="Comma 3 2 4 11 2 2" xfId="17538"/>
    <cellStyle name="Comma 3 2 4 11 2 2 2" xfId="17539"/>
    <cellStyle name="Comma 3 2 4 11 2 3" xfId="17540"/>
    <cellStyle name="Comma 3 2 4 11 3" xfId="17541"/>
    <cellStyle name="Comma 3 2 4 11 3 2" xfId="17542"/>
    <cellStyle name="Comma 3 2 4 11 4" xfId="17543"/>
    <cellStyle name="Comma 3 2 4 12" xfId="17544"/>
    <cellStyle name="Comma 3 2 4 12 2" xfId="17545"/>
    <cellStyle name="Comma 3 2 4 12 2 2" xfId="17546"/>
    <cellStyle name="Comma 3 2 4 12 3" xfId="17547"/>
    <cellStyle name="Comma 3 2 4 13" xfId="17548"/>
    <cellStyle name="Comma 3 2 4 13 2" xfId="17549"/>
    <cellStyle name="Comma 3 2 4 14" xfId="17550"/>
    <cellStyle name="Comma 3 2 4 15" xfId="17551"/>
    <cellStyle name="Comma 3 2 4 2" xfId="17552"/>
    <cellStyle name="Comma 3 2 4 2 2" xfId="17553"/>
    <cellStyle name="Comma 3 2 4 2 2 2" xfId="17554"/>
    <cellStyle name="Comma 3 2 4 2 2 2 2" xfId="17555"/>
    <cellStyle name="Comma 3 2 4 2 2 2 2 2" xfId="17556"/>
    <cellStyle name="Comma 3 2 4 2 2 2 2 2 2" xfId="17557"/>
    <cellStyle name="Comma 3 2 4 2 2 2 2 2 2 2" xfId="17558"/>
    <cellStyle name="Comma 3 2 4 2 2 2 2 2 3" xfId="17559"/>
    <cellStyle name="Comma 3 2 4 2 2 2 2 3" xfId="17560"/>
    <cellStyle name="Comma 3 2 4 2 2 2 2 3 2" xfId="17561"/>
    <cellStyle name="Comma 3 2 4 2 2 2 2 4" xfId="17562"/>
    <cellStyle name="Comma 3 2 4 2 2 2 3" xfId="17563"/>
    <cellStyle name="Comma 3 2 4 2 2 2 3 2" xfId="17564"/>
    <cellStyle name="Comma 3 2 4 2 2 2 3 2 2" xfId="17565"/>
    <cellStyle name="Comma 3 2 4 2 2 2 3 3" xfId="17566"/>
    <cellStyle name="Comma 3 2 4 2 2 2 4" xfId="17567"/>
    <cellStyle name="Comma 3 2 4 2 2 2 4 2" xfId="17568"/>
    <cellStyle name="Comma 3 2 4 2 2 2 5" xfId="17569"/>
    <cellStyle name="Comma 3 2 4 2 2 3" xfId="17570"/>
    <cellStyle name="Comma 3 2 4 2 2 3 2" xfId="17571"/>
    <cellStyle name="Comma 3 2 4 2 2 3 2 2" xfId="17572"/>
    <cellStyle name="Comma 3 2 4 2 2 3 2 2 2" xfId="17573"/>
    <cellStyle name="Comma 3 2 4 2 2 3 2 3" xfId="17574"/>
    <cellStyle name="Comma 3 2 4 2 2 3 3" xfId="17575"/>
    <cellStyle name="Comma 3 2 4 2 2 3 3 2" xfId="17576"/>
    <cellStyle name="Comma 3 2 4 2 2 3 4" xfId="17577"/>
    <cellStyle name="Comma 3 2 4 2 2 4" xfId="17578"/>
    <cellStyle name="Comma 3 2 4 2 2 4 2" xfId="17579"/>
    <cellStyle name="Comma 3 2 4 2 2 4 2 2" xfId="17580"/>
    <cellStyle name="Comma 3 2 4 2 2 4 3" xfId="17581"/>
    <cellStyle name="Comma 3 2 4 2 2 5" xfId="17582"/>
    <cellStyle name="Comma 3 2 4 2 2 5 2" xfId="17583"/>
    <cellStyle name="Comma 3 2 4 2 2 6" xfId="17584"/>
    <cellStyle name="Comma 3 2 4 2 3" xfId="17585"/>
    <cellStyle name="Comma 3 2 4 2 3 2" xfId="17586"/>
    <cellStyle name="Comma 3 2 4 2 3 2 2" xfId="17587"/>
    <cellStyle name="Comma 3 2 4 2 3 2 2 2" xfId="17588"/>
    <cellStyle name="Comma 3 2 4 2 3 2 2 2 2" xfId="17589"/>
    <cellStyle name="Comma 3 2 4 2 3 2 2 3" xfId="17590"/>
    <cellStyle name="Comma 3 2 4 2 3 2 3" xfId="17591"/>
    <cellStyle name="Comma 3 2 4 2 3 2 3 2" xfId="17592"/>
    <cellStyle name="Comma 3 2 4 2 3 2 4" xfId="17593"/>
    <cellStyle name="Comma 3 2 4 2 3 3" xfId="17594"/>
    <cellStyle name="Comma 3 2 4 2 3 3 2" xfId="17595"/>
    <cellStyle name="Comma 3 2 4 2 3 3 2 2" xfId="17596"/>
    <cellStyle name="Comma 3 2 4 2 3 3 3" xfId="17597"/>
    <cellStyle name="Comma 3 2 4 2 3 4" xfId="17598"/>
    <cellStyle name="Comma 3 2 4 2 3 4 2" xfId="17599"/>
    <cellStyle name="Comma 3 2 4 2 3 5" xfId="17600"/>
    <cellStyle name="Comma 3 2 4 2 4" xfId="17601"/>
    <cellStyle name="Comma 3 2 4 2 4 2" xfId="17602"/>
    <cellStyle name="Comma 3 2 4 2 4 2 2" xfId="17603"/>
    <cellStyle name="Comma 3 2 4 2 4 2 2 2" xfId="17604"/>
    <cellStyle name="Comma 3 2 4 2 4 2 3" xfId="17605"/>
    <cellStyle name="Comma 3 2 4 2 4 3" xfId="17606"/>
    <cellStyle name="Comma 3 2 4 2 4 3 2" xfId="17607"/>
    <cellStyle name="Comma 3 2 4 2 4 4" xfId="17608"/>
    <cellStyle name="Comma 3 2 4 2 5" xfId="17609"/>
    <cellStyle name="Comma 3 2 4 2 5 2" xfId="17610"/>
    <cellStyle name="Comma 3 2 4 2 5 2 2" xfId="17611"/>
    <cellStyle name="Comma 3 2 4 2 5 3" xfId="17612"/>
    <cellStyle name="Comma 3 2 4 2 6" xfId="17613"/>
    <cellStyle name="Comma 3 2 4 2 6 2" xfId="17614"/>
    <cellStyle name="Comma 3 2 4 2 7" xfId="17615"/>
    <cellStyle name="Comma 3 2 4 3" xfId="17616"/>
    <cellStyle name="Comma 3 2 4 3 2" xfId="17617"/>
    <cellStyle name="Comma 3 2 4 3 2 2" xfId="17618"/>
    <cellStyle name="Comma 3 2 4 3 2 2 2" xfId="17619"/>
    <cellStyle name="Comma 3 2 4 3 2 2 2 2" xfId="17620"/>
    <cellStyle name="Comma 3 2 4 3 2 2 2 2 2" xfId="17621"/>
    <cellStyle name="Comma 3 2 4 3 2 2 2 3" xfId="17622"/>
    <cellStyle name="Comma 3 2 4 3 2 2 3" xfId="17623"/>
    <cellStyle name="Comma 3 2 4 3 2 2 3 2" xfId="17624"/>
    <cellStyle name="Comma 3 2 4 3 2 2 4" xfId="17625"/>
    <cellStyle name="Comma 3 2 4 3 2 3" xfId="17626"/>
    <cellStyle name="Comma 3 2 4 3 2 3 2" xfId="17627"/>
    <cellStyle name="Comma 3 2 4 3 2 3 2 2" xfId="17628"/>
    <cellStyle name="Comma 3 2 4 3 2 3 3" xfId="17629"/>
    <cellStyle name="Comma 3 2 4 3 2 4" xfId="17630"/>
    <cellStyle name="Comma 3 2 4 3 2 4 2" xfId="17631"/>
    <cellStyle name="Comma 3 2 4 3 2 5" xfId="17632"/>
    <cellStyle name="Comma 3 2 4 3 3" xfId="17633"/>
    <cellStyle name="Comma 3 2 4 3 3 2" xfId="17634"/>
    <cellStyle name="Comma 3 2 4 3 3 2 2" xfId="17635"/>
    <cellStyle name="Comma 3 2 4 3 3 2 2 2" xfId="17636"/>
    <cellStyle name="Comma 3 2 4 3 3 2 3" xfId="17637"/>
    <cellStyle name="Comma 3 2 4 3 3 3" xfId="17638"/>
    <cellStyle name="Comma 3 2 4 3 3 3 2" xfId="17639"/>
    <cellStyle name="Comma 3 2 4 3 3 4" xfId="17640"/>
    <cellStyle name="Comma 3 2 4 3 4" xfId="17641"/>
    <cellStyle name="Comma 3 2 4 3 4 2" xfId="17642"/>
    <cellStyle name="Comma 3 2 4 3 4 2 2" xfId="17643"/>
    <cellStyle name="Comma 3 2 4 3 4 3" xfId="17644"/>
    <cellStyle name="Comma 3 2 4 3 5" xfId="17645"/>
    <cellStyle name="Comma 3 2 4 3 5 2" xfId="17646"/>
    <cellStyle name="Comma 3 2 4 3 6" xfId="17647"/>
    <cellStyle name="Comma 3 2 4 4" xfId="17648"/>
    <cellStyle name="Comma 3 2 4 4 2" xfId="17649"/>
    <cellStyle name="Comma 3 2 4 4 2 2" xfId="17650"/>
    <cellStyle name="Comma 3 2 4 4 2 2 2" xfId="17651"/>
    <cellStyle name="Comma 3 2 4 4 2 2 2 2" xfId="17652"/>
    <cellStyle name="Comma 3 2 4 4 2 2 2 2 2" xfId="17653"/>
    <cellStyle name="Comma 3 2 4 4 2 2 2 3" xfId="17654"/>
    <cellStyle name="Comma 3 2 4 4 2 2 3" xfId="17655"/>
    <cellStyle name="Comma 3 2 4 4 2 2 3 2" xfId="17656"/>
    <cellStyle name="Comma 3 2 4 4 2 2 4" xfId="17657"/>
    <cellStyle name="Comma 3 2 4 4 2 3" xfId="17658"/>
    <cellStyle name="Comma 3 2 4 4 2 3 2" xfId="17659"/>
    <cellStyle name="Comma 3 2 4 4 2 3 2 2" xfId="17660"/>
    <cellStyle name="Comma 3 2 4 4 2 3 3" xfId="17661"/>
    <cellStyle name="Comma 3 2 4 4 2 4" xfId="17662"/>
    <cellStyle name="Comma 3 2 4 4 2 4 2" xfId="17663"/>
    <cellStyle name="Comma 3 2 4 4 2 5" xfId="17664"/>
    <cellStyle name="Comma 3 2 4 4 3" xfId="17665"/>
    <cellStyle name="Comma 3 2 4 4 3 2" xfId="17666"/>
    <cellStyle name="Comma 3 2 4 4 3 2 2" xfId="17667"/>
    <cellStyle name="Comma 3 2 4 4 3 2 2 2" xfId="17668"/>
    <cellStyle name="Comma 3 2 4 4 3 2 3" xfId="17669"/>
    <cellStyle name="Comma 3 2 4 4 3 3" xfId="17670"/>
    <cellStyle name="Comma 3 2 4 4 3 3 2" xfId="17671"/>
    <cellStyle name="Comma 3 2 4 4 3 4" xfId="17672"/>
    <cellStyle name="Comma 3 2 4 4 4" xfId="17673"/>
    <cellStyle name="Comma 3 2 4 4 4 2" xfId="17674"/>
    <cellStyle name="Comma 3 2 4 4 4 2 2" xfId="17675"/>
    <cellStyle name="Comma 3 2 4 4 4 3" xfId="17676"/>
    <cellStyle name="Comma 3 2 4 4 5" xfId="17677"/>
    <cellStyle name="Comma 3 2 4 4 5 2" xfId="17678"/>
    <cellStyle name="Comma 3 2 4 4 6" xfId="17679"/>
    <cellStyle name="Comma 3 2 4 5" xfId="17680"/>
    <cellStyle name="Comma 3 2 4 5 2" xfId="17681"/>
    <cellStyle name="Comma 3 2 4 5 2 2" xfId="17682"/>
    <cellStyle name="Comma 3 2 4 5 2 2 2" xfId="17683"/>
    <cellStyle name="Comma 3 2 4 5 2 2 2 2" xfId="17684"/>
    <cellStyle name="Comma 3 2 4 5 2 2 3" xfId="17685"/>
    <cellStyle name="Comma 3 2 4 5 2 3" xfId="17686"/>
    <cellStyle name="Comma 3 2 4 5 2 3 2" xfId="17687"/>
    <cellStyle name="Comma 3 2 4 5 2 4" xfId="17688"/>
    <cellStyle name="Comma 3 2 4 5 3" xfId="17689"/>
    <cellStyle name="Comma 3 2 4 5 3 2" xfId="17690"/>
    <cellStyle name="Comma 3 2 4 5 3 2 2" xfId="17691"/>
    <cellStyle name="Comma 3 2 4 5 3 3" xfId="17692"/>
    <cellStyle name="Comma 3 2 4 5 4" xfId="17693"/>
    <cellStyle name="Comma 3 2 4 5 4 2" xfId="17694"/>
    <cellStyle name="Comma 3 2 4 5 5" xfId="17695"/>
    <cellStyle name="Comma 3 2 4 6" xfId="17696"/>
    <cellStyle name="Comma 3 2 4 6 2" xfId="17697"/>
    <cellStyle name="Comma 3 2 4 6 2 2" xfId="17698"/>
    <cellStyle name="Comma 3 2 4 6 2 2 2" xfId="17699"/>
    <cellStyle name="Comma 3 2 4 6 2 2 2 2" xfId="17700"/>
    <cellStyle name="Comma 3 2 4 6 2 2 3" xfId="17701"/>
    <cellStyle name="Comma 3 2 4 6 2 3" xfId="17702"/>
    <cellStyle name="Comma 3 2 4 6 2 3 2" xfId="17703"/>
    <cellStyle name="Comma 3 2 4 6 2 4" xfId="17704"/>
    <cellStyle name="Comma 3 2 4 6 3" xfId="17705"/>
    <cellStyle name="Comma 3 2 4 6 3 2" xfId="17706"/>
    <cellStyle name="Comma 3 2 4 6 3 2 2" xfId="17707"/>
    <cellStyle name="Comma 3 2 4 6 3 3" xfId="17708"/>
    <cellStyle name="Comma 3 2 4 6 4" xfId="17709"/>
    <cellStyle name="Comma 3 2 4 6 4 2" xfId="17710"/>
    <cellStyle name="Comma 3 2 4 6 5" xfId="17711"/>
    <cellStyle name="Comma 3 2 4 7" xfId="17712"/>
    <cellStyle name="Comma 3 2 4 7 2" xfId="17713"/>
    <cellStyle name="Comma 3 2 4 7 2 2" xfId="17714"/>
    <cellStyle name="Comma 3 2 4 7 2 2 2" xfId="17715"/>
    <cellStyle name="Comma 3 2 4 7 2 2 2 2" xfId="17716"/>
    <cellStyle name="Comma 3 2 4 7 2 2 3" xfId="17717"/>
    <cellStyle name="Comma 3 2 4 7 2 3" xfId="17718"/>
    <cellStyle name="Comma 3 2 4 7 2 3 2" xfId="17719"/>
    <cellStyle name="Comma 3 2 4 7 2 4" xfId="17720"/>
    <cellStyle name="Comma 3 2 4 7 3" xfId="17721"/>
    <cellStyle name="Comma 3 2 4 7 3 2" xfId="17722"/>
    <cellStyle name="Comma 3 2 4 7 3 2 2" xfId="17723"/>
    <cellStyle name="Comma 3 2 4 7 3 3" xfId="17724"/>
    <cellStyle name="Comma 3 2 4 7 4" xfId="17725"/>
    <cellStyle name="Comma 3 2 4 7 4 2" xfId="17726"/>
    <cellStyle name="Comma 3 2 4 7 5" xfId="17727"/>
    <cellStyle name="Comma 3 2 4 8" xfId="17728"/>
    <cellStyle name="Comma 3 2 4 8 2" xfId="17729"/>
    <cellStyle name="Comma 3 2 4 8 2 2" xfId="17730"/>
    <cellStyle name="Comma 3 2 4 8 2 2 2" xfId="17731"/>
    <cellStyle name="Comma 3 2 4 8 2 2 2 2" xfId="17732"/>
    <cellStyle name="Comma 3 2 4 8 2 2 3" xfId="17733"/>
    <cellStyle name="Comma 3 2 4 8 2 3" xfId="17734"/>
    <cellStyle name="Comma 3 2 4 8 2 3 2" xfId="17735"/>
    <cellStyle name="Comma 3 2 4 8 2 4" xfId="17736"/>
    <cellStyle name="Comma 3 2 4 8 3" xfId="17737"/>
    <cellStyle name="Comma 3 2 4 8 3 2" xfId="17738"/>
    <cellStyle name="Comma 3 2 4 8 3 2 2" xfId="17739"/>
    <cellStyle name="Comma 3 2 4 8 3 3" xfId="17740"/>
    <cellStyle name="Comma 3 2 4 8 4" xfId="17741"/>
    <cellStyle name="Comma 3 2 4 8 4 2" xfId="17742"/>
    <cellStyle name="Comma 3 2 4 8 5" xfId="17743"/>
    <cellStyle name="Comma 3 2 4 9" xfId="17744"/>
    <cellStyle name="Comma 3 2 4 9 2" xfId="17745"/>
    <cellStyle name="Comma 3 2 4 9 2 2" xfId="17746"/>
    <cellStyle name="Comma 3 2 4 9 2 2 2" xfId="17747"/>
    <cellStyle name="Comma 3 2 4 9 2 2 2 2" xfId="17748"/>
    <cellStyle name="Comma 3 2 4 9 2 2 3" xfId="17749"/>
    <cellStyle name="Comma 3 2 4 9 2 3" xfId="17750"/>
    <cellStyle name="Comma 3 2 4 9 2 3 2" xfId="17751"/>
    <cellStyle name="Comma 3 2 4 9 2 4" xfId="17752"/>
    <cellStyle name="Comma 3 2 4 9 3" xfId="17753"/>
    <cellStyle name="Comma 3 2 4 9 3 2" xfId="17754"/>
    <cellStyle name="Comma 3 2 4 9 3 2 2" xfId="17755"/>
    <cellStyle name="Comma 3 2 4 9 3 3" xfId="17756"/>
    <cellStyle name="Comma 3 2 4 9 4" xfId="17757"/>
    <cellStyle name="Comma 3 2 4 9 4 2" xfId="17758"/>
    <cellStyle name="Comma 3 2 4 9 5" xfId="17759"/>
    <cellStyle name="Comma 3 2 5" xfId="17760"/>
    <cellStyle name="Comma 3 2 5 10" xfId="17761"/>
    <cellStyle name="Comma 3 2 5 10 2" xfId="17762"/>
    <cellStyle name="Comma 3 2 5 10 2 2" xfId="17763"/>
    <cellStyle name="Comma 3 2 5 10 2 2 2" xfId="17764"/>
    <cellStyle name="Comma 3 2 5 10 2 2 2 2" xfId="17765"/>
    <cellStyle name="Comma 3 2 5 10 2 2 3" xfId="17766"/>
    <cellStyle name="Comma 3 2 5 10 2 3" xfId="17767"/>
    <cellStyle name="Comma 3 2 5 10 2 3 2" xfId="17768"/>
    <cellStyle name="Comma 3 2 5 10 2 4" xfId="17769"/>
    <cellStyle name="Comma 3 2 5 10 3" xfId="17770"/>
    <cellStyle name="Comma 3 2 5 10 3 2" xfId="17771"/>
    <cellStyle name="Comma 3 2 5 10 3 2 2" xfId="17772"/>
    <cellStyle name="Comma 3 2 5 10 3 3" xfId="17773"/>
    <cellStyle name="Comma 3 2 5 10 4" xfId="17774"/>
    <cellStyle name="Comma 3 2 5 10 4 2" xfId="17775"/>
    <cellStyle name="Comma 3 2 5 10 5" xfId="17776"/>
    <cellStyle name="Comma 3 2 5 11" xfId="17777"/>
    <cellStyle name="Comma 3 2 5 11 2" xfId="17778"/>
    <cellStyle name="Comma 3 2 5 11 2 2" xfId="17779"/>
    <cellStyle name="Comma 3 2 5 11 2 2 2" xfId="17780"/>
    <cellStyle name="Comma 3 2 5 11 2 3" xfId="17781"/>
    <cellStyle name="Comma 3 2 5 11 3" xfId="17782"/>
    <cellStyle name="Comma 3 2 5 11 3 2" xfId="17783"/>
    <cellStyle name="Comma 3 2 5 11 4" xfId="17784"/>
    <cellStyle name="Comma 3 2 5 12" xfId="17785"/>
    <cellStyle name="Comma 3 2 5 12 2" xfId="17786"/>
    <cellStyle name="Comma 3 2 5 12 2 2" xfId="17787"/>
    <cellStyle name="Comma 3 2 5 12 3" xfId="17788"/>
    <cellStyle name="Comma 3 2 5 13" xfId="17789"/>
    <cellStyle name="Comma 3 2 5 13 2" xfId="17790"/>
    <cellStyle name="Comma 3 2 5 14" xfId="17791"/>
    <cellStyle name="Comma 3 2 5 15" xfId="17792"/>
    <cellStyle name="Comma 3 2 5 2" xfId="17793"/>
    <cellStyle name="Comma 3 2 5 2 2" xfId="17794"/>
    <cellStyle name="Comma 3 2 5 2 2 2" xfId="17795"/>
    <cellStyle name="Comma 3 2 5 2 2 2 2" xfId="17796"/>
    <cellStyle name="Comma 3 2 5 2 2 2 2 2" xfId="17797"/>
    <cellStyle name="Comma 3 2 5 2 2 2 2 2 2" xfId="17798"/>
    <cellStyle name="Comma 3 2 5 2 2 2 2 2 2 2" xfId="17799"/>
    <cellStyle name="Comma 3 2 5 2 2 2 2 2 3" xfId="17800"/>
    <cellStyle name="Comma 3 2 5 2 2 2 2 3" xfId="17801"/>
    <cellStyle name="Comma 3 2 5 2 2 2 2 3 2" xfId="17802"/>
    <cellStyle name="Comma 3 2 5 2 2 2 2 4" xfId="17803"/>
    <cellStyle name="Comma 3 2 5 2 2 2 3" xfId="17804"/>
    <cellStyle name="Comma 3 2 5 2 2 2 3 2" xfId="17805"/>
    <cellStyle name="Comma 3 2 5 2 2 2 3 2 2" xfId="17806"/>
    <cellStyle name="Comma 3 2 5 2 2 2 3 3" xfId="17807"/>
    <cellStyle name="Comma 3 2 5 2 2 2 4" xfId="17808"/>
    <cellStyle name="Comma 3 2 5 2 2 2 4 2" xfId="17809"/>
    <cellStyle name="Comma 3 2 5 2 2 2 5" xfId="17810"/>
    <cellStyle name="Comma 3 2 5 2 2 3" xfId="17811"/>
    <cellStyle name="Comma 3 2 5 2 2 3 2" xfId="17812"/>
    <cellStyle name="Comma 3 2 5 2 2 3 2 2" xfId="17813"/>
    <cellStyle name="Comma 3 2 5 2 2 3 2 2 2" xfId="17814"/>
    <cellStyle name="Comma 3 2 5 2 2 3 2 3" xfId="17815"/>
    <cellStyle name="Comma 3 2 5 2 2 3 3" xfId="17816"/>
    <cellStyle name="Comma 3 2 5 2 2 3 3 2" xfId="17817"/>
    <cellStyle name="Comma 3 2 5 2 2 3 4" xfId="17818"/>
    <cellStyle name="Comma 3 2 5 2 2 4" xfId="17819"/>
    <cellStyle name="Comma 3 2 5 2 2 4 2" xfId="17820"/>
    <cellStyle name="Comma 3 2 5 2 2 4 2 2" xfId="17821"/>
    <cellStyle name="Comma 3 2 5 2 2 4 3" xfId="17822"/>
    <cellStyle name="Comma 3 2 5 2 2 5" xfId="17823"/>
    <cellStyle name="Comma 3 2 5 2 2 5 2" xfId="17824"/>
    <cellStyle name="Comma 3 2 5 2 2 6" xfId="17825"/>
    <cellStyle name="Comma 3 2 5 2 3" xfId="17826"/>
    <cellStyle name="Comma 3 2 5 2 3 2" xfId="17827"/>
    <cellStyle name="Comma 3 2 5 2 3 2 2" xfId="17828"/>
    <cellStyle name="Comma 3 2 5 2 3 2 2 2" xfId="17829"/>
    <cellStyle name="Comma 3 2 5 2 3 2 2 2 2" xfId="17830"/>
    <cellStyle name="Comma 3 2 5 2 3 2 2 3" xfId="17831"/>
    <cellStyle name="Comma 3 2 5 2 3 2 3" xfId="17832"/>
    <cellStyle name="Comma 3 2 5 2 3 2 3 2" xfId="17833"/>
    <cellStyle name="Comma 3 2 5 2 3 2 4" xfId="17834"/>
    <cellStyle name="Comma 3 2 5 2 3 3" xfId="17835"/>
    <cellStyle name="Comma 3 2 5 2 3 3 2" xfId="17836"/>
    <cellStyle name="Comma 3 2 5 2 3 3 2 2" xfId="17837"/>
    <cellStyle name="Comma 3 2 5 2 3 3 3" xfId="17838"/>
    <cellStyle name="Comma 3 2 5 2 3 4" xfId="17839"/>
    <cellStyle name="Comma 3 2 5 2 3 4 2" xfId="17840"/>
    <cellStyle name="Comma 3 2 5 2 3 5" xfId="17841"/>
    <cellStyle name="Comma 3 2 5 2 4" xfId="17842"/>
    <cellStyle name="Comma 3 2 5 2 4 2" xfId="17843"/>
    <cellStyle name="Comma 3 2 5 2 4 2 2" xfId="17844"/>
    <cellStyle name="Comma 3 2 5 2 4 2 2 2" xfId="17845"/>
    <cellStyle name="Comma 3 2 5 2 4 2 3" xfId="17846"/>
    <cellStyle name="Comma 3 2 5 2 4 3" xfId="17847"/>
    <cellStyle name="Comma 3 2 5 2 4 3 2" xfId="17848"/>
    <cellStyle name="Comma 3 2 5 2 4 4" xfId="17849"/>
    <cellStyle name="Comma 3 2 5 2 5" xfId="17850"/>
    <cellStyle name="Comma 3 2 5 2 5 2" xfId="17851"/>
    <cellStyle name="Comma 3 2 5 2 5 2 2" xfId="17852"/>
    <cellStyle name="Comma 3 2 5 2 5 3" xfId="17853"/>
    <cellStyle name="Comma 3 2 5 2 6" xfId="17854"/>
    <cellStyle name="Comma 3 2 5 2 6 2" xfId="17855"/>
    <cellStyle name="Comma 3 2 5 2 7" xfId="17856"/>
    <cellStyle name="Comma 3 2 5 3" xfId="17857"/>
    <cellStyle name="Comma 3 2 5 3 2" xfId="17858"/>
    <cellStyle name="Comma 3 2 5 3 2 2" xfId="17859"/>
    <cellStyle name="Comma 3 2 5 3 2 2 2" xfId="17860"/>
    <cellStyle name="Comma 3 2 5 3 2 2 2 2" xfId="17861"/>
    <cellStyle name="Comma 3 2 5 3 2 2 2 2 2" xfId="17862"/>
    <cellStyle name="Comma 3 2 5 3 2 2 2 3" xfId="17863"/>
    <cellStyle name="Comma 3 2 5 3 2 2 3" xfId="17864"/>
    <cellStyle name="Comma 3 2 5 3 2 2 3 2" xfId="17865"/>
    <cellStyle name="Comma 3 2 5 3 2 2 4" xfId="17866"/>
    <cellStyle name="Comma 3 2 5 3 2 3" xfId="17867"/>
    <cellStyle name="Comma 3 2 5 3 2 3 2" xfId="17868"/>
    <cellStyle name="Comma 3 2 5 3 2 3 2 2" xfId="17869"/>
    <cellStyle name="Comma 3 2 5 3 2 3 3" xfId="17870"/>
    <cellStyle name="Comma 3 2 5 3 2 4" xfId="17871"/>
    <cellStyle name="Comma 3 2 5 3 2 4 2" xfId="17872"/>
    <cellStyle name="Comma 3 2 5 3 2 5" xfId="17873"/>
    <cellStyle name="Comma 3 2 5 3 3" xfId="17874"/>
    <cellStyle name="Comma 3 2 5 3 3 2" xfId="17875"/>
    <cellStyle name="Comma 3 2 5 3 3 2 2" xfId="17876"/>
    <cellStyle name="Comma 3 2 5 3 3 2 2 2" xfId="17877"/>
    <cellStyle name="Comma 3 2 5 3 3 2 3" xfId="17878"/>
    <cellStyle name="Comma 3 2 5 3 3 3" xfId="17879"/>
    <cellStyle name="Comma 3 2 5 3 3 3 2" xfId="17880"/>
    <cellStyle name="Comma 3 2 5 3 3 4" xfId="17881"/>
    <cellStyle name="Comma 3 2 5 3 4" xfId="17882"/>
    <cellStyle name="Comma 3 2 5 3 4 2" xfId="17883"/>
    <cellStyle name="Comma 3 2 5 3 4 2 2" xfId="17884"/>
    <cellStyle name="Comma 3 2 5 3 4 3" xfId="17885"/>
    <cellStyle name="Comma 3 2 5 3 5" xfId="17886"/>
    <cellStyle name="Comma 3 2 5 3 5 2" xfId="17887"/>
    <cellStyle name="Comma 3 2 5 3 6" xfId="17888"/>
    <cellStyle name="Comma 3 2 5 4" xfId="17889"/>
    <cellStyle name="Comma 3 2 5 4 2" xfId="17890"/>
    <cellStyle name="Comma 3 2 5 4 2 2" xfId="17891"/>
    <cellStyle name="Comma 3 2 5 4 2 2 2" xfId="17892"/>
    <cellStyle name="Comma 3 2 5 4 2 2 2 2" xfId="17893"/>
    <cellStyle name="Comma 3 2 5 4 2 2 2 2 2" xfId="17894"/>
    <cellStyle name="Comma 3 2 5 4 2 2 2 3" xfId="17895"/>
    <cellStyle name="Comma 3 2 5 4 2 2 3" xfId="17896"/>
    <cellStyle name="Comma 3 2 5 4 2 2 3 2" xfId="17897"/>
    <cellStyle name="Comma 3 2 5 4 2 2 4" xfId="17898"/>
    <cellStyle name="Comma 3 2 5 4 2 3" xfId="17899"/>
    <cellStyle name="Comma 3 2 5 4 2 3 2" xfId="17900"/>
    <cellStyle name="Comma 3 2 5 4 2 3 2 2" xfId="17901"/>
    <cellStyle name="Comma 3 2 5 4 2 3 3" xfId="17902"/>
    <cellStyle name="Comma 3 2 5 4 2 4" xfId="17903"/>
    <cellStyle name="Comma 3 2 5 4 2 4 2" xfId="17904"/>
    <cellStyle name="Comma 3 2 5 4 2 5" xfId="17905"/>
    <cellStyle name="Comma 3 2 5 4 3" xfId="17906"/>
    <cellStyle name="Comma 3 2 5 4 3 2" xfId="17907"/>
    <cellStyle name="Comma 3 2 5 4 3 2 2" xfId="17908"/>
    <cellStyle name="Comma 3 2 5 4 3 2 2 2" xfId="17909"/>
    <cellStyle name="Comma 3 2 5 4 3 2 3" xfId="17910"/>
    <cellStyle name="Comma 3 2 5 4 3 3" xfId="17911"/>
    <cellStyle name="Comma 3 2 5 4 3 3 2" xfId="17912"/>
    <cellStyle name="Comma 3 2 5 4 3 4" xfId="17913"/>
    <cellStyle name="Comma 3 2 5 4 4" xfId="17914"/>
    <cellStyle name="Comma 3 2 5 4 4 2" xfId="17915"/>
    <cellStyle name="Comma 3 2 5 4 4 2 2" xfId="17916"/>
    <cellStyle name="Comma 3 2 5 4 4 3" xfId="17917"/>
    <cellStyle name="Comma 3 2 5 4 5" xfId="17918"/>
    <cellStyle name="Comma 3 2 5 4 5 2" xfId="17919"/>
    <cellStyle name="Comma 3 2 5 4 6" xfId="17920"/>
    <cellStyle name="Comma 3 2 5 5" xfId="17921"/>
    <cellStyle name="Comma 3 2 5 5 2" xfId="17922"/>
    <cellStyle name="Comma 3 2 5 5 2 2" xfId="17923"/>
    <cellStyle name="Comma 3 2 5 5 2 2 2" xfId="17924"/>
    <cellStyle name="Comma 3 2 5 5 2 2 2 2" xfId="17925"/>
    <cellStyle name="Comma 3 2 5 5 2 2 3" xfId="17926"/>
    <cellStyle name="Comma 3 2 5 5 2 3" xfId="17927"/>
    <cellStyle name="Comma 3 2 5 5 2 3 2" xfId="17928"/>
    <cellStyle name="Comma 3 2 5 5 2 4" xfId="17929"/>
    <cellStyle name="Comma 3 2 5 5 3" xfId="17930"/>
    <cellStyle name="Comma 3 2 5 5 3 2" xfId="17931"/>
    <cellStyle name="Comma 3 2 5 5 3 2 2" xfId="17932"/>
    <cellStyle name="Comma 3 2 5 5 3 3" xfId="17933"/>
    <cellStyle name="Comma 3 2 5 5 4" xfId="17934"/>
    <cellStyle name="Comma 3 2 5 5 4 2" xfId="17935"/>
    <cellStyle name="Comma 3 2 5 5 5" xfId="17936"/>
    <cellStyle name="Comma 3 2 5 6" xfId="17937"/>
    <cellStyle name="Comma 3 2 5 6 2" xfId="17938"/>
    <cellStyle name="Comma 3 2 5 6 2 2" xfId="17939"/>
    <cellStyle name="Comma 3 2 5 6 2 2 2" xfId="17940"/>
    <cellStyle name="Comma 3 2 5 6 2 2 2 2" xfId="17941"/>
    <cellStyle name="Comma 3 2 5 6 2 2 3" xfId="17942"/>
    <cellStyle name="Comma 3 2 5 6 2 3" xfId="17943"/>
    <cellStyle name="Comma 3 2 5 6 2 3 2" xfId="17944"/>
    <cellStyle name="Comma 3 2 5 6 2 4" xfId="17945"/>
    <cellStyle name="Comma 3 2 5 6 3" xfId="17946"/>
    <cellStyle name="Comma 3 2 5 6 3 2" xfId="17947"/>
    <cellStyle name="Comma 3 2 5 6 3 2 2" xfId="17948"/>
    <cellStyle name="Comma 3 2 5 6 3 3" xfId="17949"/>
    <cellStyle name="Comma 3 2 5 6 4" xfId="17950"/>
    <cellStyle name="Comma 3 2 5 6 4 2" xfId="17951"/>
    <cellStyle name="Comma 3 2 5 6 5" xfId="17952"/>
    <cellStyle name="Comma 3 2 5 7" xfId="17953"/>
    <cellStyle name="Comma 3 2 5 7 2" xfId="17954"/>
    <cellStyle name="Comma 3 2 5 7 2 2" xfId="17955"/>
    <cellStyle name="Comma 3 2 5 7 2 2 2" xfId="17956"/>
    <cellStyle name="Comma 3 2 5 7 2 2 2 2" xfId="17957"/>
    <cellStyle name="Comma 3 2 5 7 2 2 3" xfId="17958"/>
    <cellStyle name="Comma 3 2 5 7 2 3" xfId="17959"/>
    <cellStyle name="Comma 3 2 5 7 2 3 2" xfId="17960"/>
    <cellStyle name="Comma 3 2 5 7 2 4" xfId="17961"/>
    <cellStyle name="Comma 3 2 5 7 3" xfId="17962"/>
    <cellStyle name="Comma 3 2 5 7 3 2" xfId="17963"/>
    <cellStyle name="Comma 3 2 5 7 3 2 2" xfId="17964"/>
    <cellStyle name="Comma 3 2 5 7 3 3" xfId="17965"/>
    <cellStyle name="Comma 3 2 5 7 4" xfId="17966"/>
    <cellStyle name="Comma 3 2 5 7 4 2" xfId="17967"/>
    <cellStyle name="Comma 3 2 5 7 5" xfId="17968"/>
    <cellStyle name="Comma 3 2 5 8" xfId="17969"/>
    <cellStyle name="Comma 3 2 5 8 2" xfId="17970"/>
    <cellStyle name="Comma 3 2 5 8 2 2" xfId="17971"/>
    <cellStyle name="Comma 3 2 5 8 2 2 2" xfId="17972"/>
    <cellStyle name="Comma 3 2 5 8 2 2 2 2" xfId="17973"/>
    <cellStyle name="Comma 3 2 5 8 2 2 3" xfId="17974"/>
    <cellStyle name="Comma 3 2 5 8 2 3" xfId="17975"/>
    <cellStyle name="Comma 3 2 5 8 2 3 2" xfId="17976"/>
    <cellStyle name="Comma 3 2 5 8 2 4" xfId="17977"/>
    <cellStyle name="Comma 3 2 5 8 3" xfId="17978"/>
    <cellStyle name="Comma 3 2 5 8 3 2" xfId="17979"/>
    <cellStyle name="Comma 3 2 5 8 3 2 2" xfId="17980"/>
    <cellStyle name="Comma 3 2 5 8 3 3" xfId="17981"/>
    <cellStyle name="Comma 3 2 5 8 4" xfId="17982"/>
    <cellStyle name="Comma 3 2 5 8 4 2" xfId="17983"/>
    <cellStyle name="Comma 3 2 5 8 5" xfId="17984"/>
    <cellStyle name="Comma 3 2 5 9" xfId="17985"/>
    <cellStyle name="Comma 3 2 5 9 2" xfId="17986"/>
    <cellStyle name="Comma 3 2 5 9 2 2" xfId="17987"/>
    <cellStyle name="Comma 3 2 5 9 2 2 2" xfId="17988"/>
    <cellStyle name="Comma 3 2 5 9 2 2 2 2" xfId="17989"/>
    <cellStyle name="Comma 3 2 5 9 2 2 3" xfId="17990"/>
    <cellStyle name="Comma 3 2 5 9 2 3" xfId="17991"/>
    <cellStyle name="Comma 3 2 5 9 2 3 2" xfId="17992"/>
    <cellStyle name="Comma 3 2 5 9 2 4" xfId="17993"/>
    <cellStyle name="Comma 3 2 5 9 3" xfId="17994"/>
    <cellStyle name="Comma 3 2 5 9 3 2" xfId="17995"/>
    <cellStyle name="Comma 3 2 5 9 3 2 2" xfId="17996"/>
    <cellStyle name="Comma 3 2 5 9 3 3" xfId="17997"/>
    <cellStyle name="Comma 3 2 5 9 4" xfId="17998"/>
    <cellStyle name="Comma 3 2 5 9 4 2" xfId="17999"/>
    <cellStyle name="Comma 3 2 5 9 5" xfId="18000"/>
    <cellStyle name="Comma 3 2 6" xfId="18001"/>
    <cellStyle name="Comma 3 2_Admin (H)" xfId="18002"/>
    <cellStyle name="Comma 3 3" xfId="18003"/>
    <cellStyle name="Comma 3 4" xfId="18004"/>
    <cellStyle name="Comma 3 5" xfId="18005"/>
    <cellStyle name="Comma 30" xfId="18006"/>
    <cellStyle name="Comma 30 2" xfId="18007"/>
    <cellStyle name="Comma 30 2 2" xfId="18008"/>
    <cellStyle name="Comma 30 3" xfId="18009"/>
    <cellStyle name="Comma 30 3 2" xfId="18010"/>
    <cellStyle name="Comma 30 4" xfId="18011"/>
    <cellStyle name="Comma 31" xfId="18012"/>
    <cellStyle name="Comma 31 2" xfId="18013"/>
    <cellStyle name="Comma 31 3" xfId="18014"/>
    <cellStyle name="Comma 32" xfId="18015"/>
    <cellStyle name="Comma 32 2" xfId="18016"/>
    <cellStyle name="Comma 32 3" xfId="18017"/>
    <cellStyle name="Comma 33" xfId="18018"/>
    <cellStyle name="Comma 33 2" xfId="18019"/>
    <cellStyle name="Comma 33 3" xfId="18020"/>
    <cellStyle name="Comma 34" xfId="18021"/>
    <cellStyle name="Comma 34 2" xfId="18022"/>
    <cellStyle name="Comma 35" xfId="18023"/>
    <cellStyle name="Comma 35 2" xfId="18024"/>
    <cellStyle name="Comma 36" xfId="18025"/>
    <cellStyle name="Comma 36 2" xfId="18026"/>
    <cellStyle name="Comma 37" xfId="18027"/>
    <cellStyle name="Comma 37 2" xfId="18028"/>
    <cellStyle name="Comma 38" xfId="18029"/>
    <cellStyle name="Comma 38 2" xfId="18030"/>
    <cellStyle name="Comma 39" xfId="18031"/>
    <cellStyle name="Comma 39 2" xfId="18032"/>
    <cellStyle name="Comma 4" xfId="18033"/>
    <cellStyle name="Comma 4 2" xfId="18034"/>
    <cellStyle name="Comma 4 3" xfId="18035"/>
    <cellStyle name="Comma 40" xfId="18036"/>
    <cellStyle name="Comma 40 2" xfId="18037"/>
    <cellStyle name="Comma 41" xfId="18038"/>
    <cellStyle name="Comma 41 2" xfId="18039"/>
    <cellStyle name="Comma 42" xfId="18040"/>
    <cellStyle name="Comma 42 2" xfId="18041"/>
    <cellStyle name="Comma 43" xfId="18042"/>
    <cellStyle name="Comma 43 2" xfId="18043"/>
    <cellStyle name="Comma 44" xfId="18044"/>
    <cellStyle name="Comma 44 2" xfId="18045"/>
    <cellStyle name="Comma 45" xfId="18046"/>
    <cellStyle name="Comma 45 2" xfId="18047"/>
    <cellStyle name="Comma 46" xfId="18048"/>
    <cellStyle name="Comma 46 2" xfId="18049"/>
    <cellStyle name="Comma 47" xfId="18050"/>
    <cellStyle name="Comma 47 2" xfId="18051"/>
    <cellStyle name="Comma 48" xfId="18052"/>
    <cellStyle name="Comma 48 2" xfId="18053"/>
    <cellStyle name="Comma 49" xfId="18054"/>
    <cellStyle name="Comma 49 2" xfId="18055"/>
    <cellStyle name="Comma 5" xfId="18056"/>
    <cellStyle name="Comma 5 2" xfId="18057"/>
    <cellStyle name="Comma 5 2 2" xfId="18058"/>
    <cellStyle name="Comma 5 3" xfId="18059"/>
    <cellStyle name="Comma 5 3 2" xfId="18060"/>
    <cellStyle name="Comma 5 3 3" xfId="18061"/>
    <cellStyle name="Comma 5 4" xfId="18062"/>
    <cellStyle name="Comma 5 4 2" xfId="18063"/>
    <cellStyle name="Comma 5 4 3" xfId="18064"/>
    <cellStyle name="Comma 5 5" xfId="18065"/>
    <cellStyle name="Comma 50" xfId="18066"/>
    <cellStyle name="Comma 50 2" xfId="18067"/>
    <cellStyle name="Comma 51" xfId="18068"/>
    <cellStyle name="Comma 51 2" xfId="18069"/>
    <cellStyle name="Comma 52" xfId="18070"/>
    <cellStyle name="Comma 52 2" xfId="18071"/>
    <cellStyle name="Comma 53" xfId="18072"/>
    <cellStyle name="Comma 53 2" xfId="18073"/>
    <cellStyle name="Comma 54" xfId="18074"/>
    <cellStyle name="Comma 54 2" xfId="18075"/>
    <cellStyle name="Comma 55" xfId="18076"/>
    <cellStyle name="Comma 55 2" xfId="18077"/>
    <cellStyle name="Comma 56" xfId="18078"/>
    <cellStyle name="Comma 56 2" xfId="18079"/>
    <cellStyle name="Comma 57" xfId="18080"/>
    <cellStyle name="Comma 57 2" xfId="18081"/>
    <cellStyle name="Comma 58" xfId="18082"/>
    <cellStyle name="Comma 58 2" xfId="18083"/>
    <cellStyle name="Comma 59" xfId="18084"/>
    <cellStyle name="Comma 59 2" xfId="18085"/>
    <cellStyle name="Comma 6" xfId="18086"/>
    <cellStyle name="Comma 6 2" xfId="18087"/>
    <cellStyle name="Comma 6 2 2" xfId="18088"/>
    <cellStyle name="Comma 6 2 3" xfId="18089"/>
    <cellStyle name="Comma 6 3" xfId="18090"/>
    <cellStyle name="Comma 6 3 10" xfId="18091"/>
    <cellStyle name="Comma 6 3 10 2" xfId="18092"/>
    <cellStyle name="Comma 6 3 10 2 2" xfId="18093"/>
    <cellStyle name="Comma 6 3 10 2 2 2" xfId="18094"/>
    <cellStyle name="Comma 6 3 10 2 2 2 2" xfId="18095"/>
    <cellStyle name="Comma 6 3 10 2 2 3" xfId="18096"/>
    <cellStyle name="Comma 6 3 10 2 3" xfId="18097"/>
    <cellStyle name="Comma 6 3 10 2 3 2" xfId="18098"/>
    <cellStyle name="Comma 6 3 10 2 4" xfId="18099"/>
    <cellStyle name="Comma 6 3 10 3" xfId="18100"/>
    <cellStyle name="Comma 6 3 10 3 2" xfId="18101"/>
    <cellStyle name="Comma 6 3 10 3 2 2" xfId="18102"/>
    <cellStyle name="Comma 6 3 10 3 3" xfId="18103"/>
    <cellStyle name="Comma 6 3 10 4" xfId="18104"/>
    <cellStyle name="Comma 6 3 10 4 2" xfId="18105"/>
    <cellStyle name="Comma 6 3 10 5" xfId="18106"/>
    <cellStyle name="Comma 6 3 11" xfId="18107"/>
    <cellStyle name="Comma 6 3 11 2" xfId="18108"/>
    <cellStyle name="Comma 6 3 11 2 2" xfId="18109"/>
    <cellStyle name="Comma 6 3 11 2 2 2" xfId="18110"/>
    <cellStyle name="Comma 6 3 11 2 2 2 2" xfId="18111"/>
    <cellStyle name="Comma 6 3 11 2 2 3" xfId="18112"/>
    <cellStyle name="Comma 6 3 11 2 3" xfId="18113"/>
    <cellStyle name="Comma 6 3 11 2 3 2" xfId="18114"/>
    <cellStyle name="Comma 6 3 11 2 4" xfId="18115"/>
    <cellStyle name="Comma 6 3 11 3" xfId="18116"/>
    <cellStyle name="Comma 6 3 11 3 2" xfId="18117"/>
    <cellStyle name="Comma 6 3 11 3 2 2" xfId="18118"/>
    <cellStyle name="Comma 6 3 11 3 3" xfId="18119"/>
    <cellStyle name="Comma 6 3 11 4" xfId="18120"/>
    <cellStyle name="Comma 6 3 11 4 2" xfId="18121"/>
    <cellStyle name="Comma 6 3 11 5" xfId="18122"/>
    <cellStyle name="Comma 6 3 12" xfId="18123"/>
    <cellStyle name="Comma 6 3 12 2" xfId="18124"/>
    <cellStyle name="Comma 6 3 12 2 2" xfId="18125"/>
    <cellStyle name="Comma 6 3 12 2 2 2" xfId="18126"/>
    <cellStyle name="Comma 6 3 12 2 2 2 2" xfId="18127"/>
    <cellStyle name="Comma 6 3 12 2 2 3" xfId="18128"/>
    <cellStyle name="Comma 6 3 12 2 3" xfId="18129"/>
    <cellStyle name="Comma 6 3 12 2 3 2" xfId="18130"/>
    <cellStyle name="Comma 6 3 12 2 4" xfId="18131"/>
    <cellStyle name="Comma 6 3 12 3" xfId="18132"/>
    <cellStyle name="Comma 6 3 12 3 2" xfId="18133"/>
    <cellStyle name="Comma 6 3 12 3 2 2" xfId="18134"/>
    <cellStyle name="Comma 6 3 12 3 3" xfId="18135"/>
    <cellStyle name="Comma 6 3 12 4" xfId="18136"/>
    <cellStyle name="Comma 6 3 12 4 2" xfId="18137"/>
    <cellStyle name="Comma 6 3 12 5" xfId="18138"/>
    <cellStyle name="Comma 6 3 13" xfId="18139"/>
    <cellStyle name="Comma 6 3 13 2" xfId="18140"/>
    <cellStyle name="Comma 6 3 13 2 2" xfId="18141"/>
    <cellStyle name="Comma 6 3 13 2 2 2" xfId="18142"/>
    <cellStyle name="Comma 6 3 13 2 3" xfId="18143"/>
    <cellStyle name="Comma 6 3 13 3" xfId="18144"/>
    <cellStyle name="Comma 6 3 13 3 2" xfId="18145"/>
    <cellStyle name="Comma 6 3 13 4" xfId="18146"/>
    <cellStyle name="Comma 6 3 14" xfId="18147"/>
    <cellStyle name="Comma 6 3 14 2" xfId="18148"/>
    <cellStyle name="Comma 6 3 14 2 2" xfId="18149"/>
    <cellStyle name="Comma 6 3 14 3" xfId="18150"/>
    <cellStyle name="Comma 6 3 15" xfId="18151"/>
    <cellStyle name="Comma 6 3 15 2" xfId="18152"/>
    <cellStyle name="Comma 6 3 16" xfId="18153"/>
    <cellStyle name="Comma 6 3 17" xfId="18154"/>
    <cellStyle name="Comma 6 3 2" xfId="18155"/>
    <cellStyle name="Comma 6 3 2 10" xfId="18156"/>
    <cellStyle name="Comma 6 3 2 10 2" xfId="18157"/>
    <cellStyle name="Comma 6 3 2 10 2 2" xfId="18158"/>
    <cellStyle name="Comma 6 3 2 10 2 2 2" xfId="18159"/>
    <cellStyle name="Comma 6 3 2 10 2 2 2 2" xfId="18160"/>
    <cellStyle name="Comma 6 3 2 10 2 2 3" xfId="18161"/>
    <cellStyle name="Comma 6 3 2 10 2 3" xfId="18162"/>
    <cellStyle name="Comma 6 3 2 10 2 3 2" xfId="18163"/>
    <cellStyle name="Comma 6 3 2 10 2 4" xfId="18164"/>
    <cellStyle name="Comma 6 3 2 10 3" xfId="18165"/>
    <cellStyle name="Comma 6 3 2 10 3 2" xfId="18166"/>
    <cellStyle name="Comma 6 3 2 10 3 2 2" xfId="18167"/>
    <cellStyle name="Comma 6 3 2 10 3 3" xfId="18168"/>
    <cellStyle name="Comma 6 3 2 10 4" xfId="18169"/>
    <cellStyle name="Comma 6 3 2 10 4 2" xfId="18170"/>
    <cellStyle name="Comma 6 3 2 10 5" xfId="18171"/>
    <cellStyle name="Comma 6 3 2 11" xfId="18172"/>
    <cellStyle name="Comma 6 3 2 11 2" xfId="18173"/>
    <cellStyle name="Comma 6 3 2 11 2 2" xfId="18174"/>
    <cellStyle name="Comma 6 3 2 11 2 2 2" xfId="18175"/>
    <cellStyle name="Comma 6 3 2 11 2 3" xfId="18176"/>
    <cellStyle name="Comma 6 3 2 11 3" xfId="18177"/>
    <cellStyle name="Comma 6 3 2 11 3 2" xfId="18178"/>
    <cellStyle name="Comma 6 3 2 11 4" xfId="18179"/>
    <cellStyle name="Comma 6 3 2 12" xfId="18180"/>
    <cellStyle name="Comma 6 3 2 12 2" xfId="18181"/>
    <cellStyle name="Comma 6 3 2 12 2 2" xfId="18182"/>
    <cellStyle name="Comma 6 3 2 12 3" xfId="18183"/>
    <cellStyle name="Comma 6 3 2 13" xfId="18184"/>
    <cellStyle name="Comma 6 3 2 13 2" xfId="18185"/>
    <cellStyle name="Comma 6 3 2 14" xfId="18186"/>
    <cellStyle name="Comma 6 3 2 15" xfId="18187"/>
    <cellStyle name="Comma 6 3 2 2" xfId="18188"/>
    <cellStyle name="Comma 6 3 2 2 2" xfId="18189"/>
    <cellStyle name="Comma 6 3 2 2 2 2" xfId="18190"/>
    <cellStyle name="Comma 6 3 2 2 2 2 2" xfId="18191"/>
    <cellStyle name="Comma 6 3 2 2 2 2 2 2" xfId="18192"/>
    <cellStyle name="Comma 6 3 2 2 2 2 2 2 2" xfId="18193"/>
    <cellStyle name="Comma 6 3 2 2 2 2 2 2 2 2" xfId="18194"/>
    <cellStyle name="Comma 6 3 2 2 2 2 2 2 3" xfId="18195"/>
    <cellStyle name="Comma 6 3 2 2 2 2 2 3" xfId="18196"/>
    <cellStyle name="Comma 6 3 2 2 2 2 2 3 2" xfId="18197"/>
    <cellStyle name="Comma 6 3 2 2 2 2 2 4" xfId="18198"/>
    <cellStyle name="Comma 6 3 2 2 2 2 3" xfId="18199"/>
    <cellStyle name="Comma 6 3 2 2 2 2 3 2" xfId="18200"/>
    <cellStyle name="Comma 6 3 2 2 2 2 3 2 2" xfId="18201"/>
    <cellStyle name="Comma 6 3 2 2 2 2 3 3" xfId="18202"/>
    <cellStyle name="Comma 6 3 2 2 2 2 4" xfId="18203"/>
    <cellStyle name="Comma 6 3 2 2 2 2 4 2" xfId="18204"/>
    <cellStyle name="Comma 6 3 2 2 2 2 5" xfId="18205"/>
    <cellStyle name="Comma 6 3 2 2 2 3" xfId="18206"/>
    <cellStyle name="Comma 6 3 2 2 2 3 2" xfId="18207"/>
    <cellStyle name="Comma 6 3 2 2 2 3 2 2" xfId="18208"/>
    <cellStyle name="Comma 6 3 2 2 2 3 2 2 2" xfId="18209"/>
    <cellStyle name="Comma 6 3 2 2 2 3 2 3" xfId="18210"/>
    <cellStyle name="Comma 6 3 2 2 2 3 3" xfId="18211"/>
    <cellStyle name="Comma 6 3 2 2 2 3 3 2" xfId="18212"/>
    <cellStyle name="Comma 6 3 2 2 2 3 4" xfId="18213"/>
    <cellStyle name="Comma 6 3 2 2 2 4" xfId="18214"/>
    <cellStyle name="Comma 6 3 2 2 2 4 2" xfId="18215"/>
    <cellStyle name="Comma 6 3 2 2 2 4 2 2" xfId="18216"/>
    <cellStyle name="Comma 6 3 2 2 2 4 3" xfId="18217"/>
    <cellStyle name="Comma 6 3 2 2 2 5" xfId="18218"/>
    <cellStyle name="Comma 6 3 2 2 2 5 2" xfId="18219"/>
    <cellStyle name="Comma 6 3 2 2 2 6" xfId="18220"/>
    <cellStyle name="Comma 6 3 2 2 3" xfId="18221"/>
    <cellStyle name="Comma 6 3 2 2 3 2" xfId="18222"/>
    <cellStyle name="Comma 6 3 2 2 3 2 2" xfId="18223"/>
    <cellStyle name="Comma 6 3 2 2 3 2 2 2" xfId="18224"/>
    <cellStyle name="Comma 6 3 2 2 3 2 2 2 2" xfId="18225"/>
    <cellStyle name="Comma 6 3 2 2 3 2 2 3" xfId="18226"/>
    <cellStyle name="Comma 6 3 2 2 3 2 3" xfId="18227"/>
    <cellStyle name="Comma 6 3 2 2 3 2 3 2" xfId="18228"/>
    <cellStyle name="Comma 6 3 2 2 3 2 4" xfId="18229"/>
    <cellStyle name="Comma 6 3 2 2 3 3" xfId="18230"/>
    <cellStyle name="Comma 6 3 2 2 3 3 2" xfId="18231"/>
    <cellStyle name="Comma 6 3 2 2 3 3 2 2" xfId="18232"/>
    <cellStyle name="Comma 6 3 2 2 3 3 3" xfId="18233"/>
    <cellStyle name="Comma 6 3 2 2 3 4" xfId="18234"/>
    <cellStyle name="Comma 6 3 2 2 3 4 2" xfId="18235"/>
    <cellStyle name="Comma 6 3 2 2 3 5" xfId="18236"/>
    <cellStyle name="Comma 6 3 2 2 4" xfId="18237"/>
    <cellStyle name="Comma 6 3 2 2 4 2" xfId="18238"/>
    <cellStyle name="Comma 6 3 2 2 4 2 2" xfId="18239"/>
    <cellStyle name="Comma 6 3 2 2 4 2 2 2" xfId="18240"/>
    <cellStyle name="Comma 6 3 2 2 4 2 3" xfId="18241"/>
    <cellStyle name="Comma 6 3 2 2 4 3" xfId="18242"/>
    <cellStyle name="Comma 6 3 2 2 4 3 2" xfId="18243"/>
    <cellStyle name="Comma 6 3 2 2 4 4" xfId="18244"/>
    <cellStyle name="Comma 6 3 2 2 5" xfId="18245"/>
    <cellStyle name="Comma 6 3 2 2 5 2" xfId="18246"/>
    <cellStyle name="Comma 6 3 2 2 5 2 2" xfId="18247"/>
    <cellStyle name="Comma 6 3 2 2 5 3" xfId="18248"/>
    <cellStyle name="Comma 6 3 2 2 6" xfId="18249"/>
    <cellStyle name="Comma 6 3 2 2 6 2" xfId="18250"/>
    <cellStyle name="Comma 6 3 2 2 7" xfId="18251"/>
    <cellStyle name="Comma 6 3 2 3" xfId="18252"/>
    <cellStyle name="Comma 6 3 2 3 2" xfId="18253"/>
    <cellStyle name="Comma 6 3 2 3 2 2" xfId="18254"/>
    <cellStyle name="Comma 6 3 2 3 2 2 2" xfId="18255"/>
    <cellStyle name="Comma 6 3 2 3 2 2 2 2" xfId="18256"/>
    <cellStyle name="Comma 6 3 2 3 2 2 2 2 2" xfId="18257"/>
    <cellStyle name="Comma 6 3 2 3 2 2 2 3" xfId="18258"/>
    <cellStyle name="Comma 6 3 2 3 2 2 3" xfId="18259"/>
    <cellStyle name="Comma 6 3 2 3 2 2 3 2" xfId="18260"/>
    <cellStyle name="Comma 6 3 2 3 2 2 4" xfId="18261"/>
    <cellStyle name="Comma 6 3 2 3 2 3" xfId="18262"/>
    <cellStyle name="Comma 6 3 2 3 2 3 2" xfId="18263"/>
    <cellStyle name="Comma 6 3 2 3 2 3 2 2" xfId="18264"/>
    <cellStyle name="Comma 6 3 2 3 2 3 3" xfId="18265"/>
    <cellStyle name="Comma 6 3 2 3 2 4" xfId="18266"/>
    <cellStyle name="Comma 6 3 2 3 2 4 2" xfId="18267"/>
    <cellStyle name="Comma 6 3 2 3 2 5" xfId="18268"/>
    <cellStyle name="Comma 6 3 2 3 3" xfId="18269"/>
    <cellStyle name="Comma 6 3 2 3 3 2" xfId="18270"/>
    <cellStyle name="Comma 6 3 2 3 3 2 2" xfId="18271"/>
    <cellStyle name="Comma 6 3 2 3 3 2 2 2" xfId="18272"/>
    <cellStyle name="Comma 6 3 2 3 3 2 3" xfId="18273"/>
    <cellStyle name="Comma 6 3 2 3 3 3" xfId="18274"/>
    <cellStyle name="Comma 6 3 2 3 3 3 2" xfId="18275"/>
    <cellStyle name="Comma 6 3 2 3 3 4" xfId="18276"/>
    <cellStyle name="Comma 6 3 2 3 4" xfId="18277"/>
    <cellStyle name="Comma 6 3 2 3 4 2" xfId="18278"/>
    <cellStyle name="Comma 6 3 2 3 4 2 2" xfId="18279"/>
    <cellStyle name="Comma 6 3 2 3 4 3" xfId="18280"/>
    <cellStyle name="Comma 6 3 2 3 5" xfId="18281"/>
    <cellStyle name="Comma 6 3 2 3 5 2" xfId="18282"/>
    <cellStyle name="Comma 6 3 2 3 6" xfId="18283"/>
    <cellStyle name="Comma 6 3 2 4" xfId="18284"/>
    <cellStyle name="Comma 6 3 2 4 2" xfId="18285"/>
    <cellStyle name="Comma 6 3 2 4 2 2" xfId="18286"/>
    <cellStyle name="Comma 6 3 2 4 2 2 2" xfId="18287"/>
    <cellStyle name="Comma 6 3 2 4 2 2 2 2" xfId="18288"/>
    <cellStyle name="Comma 6 3 2 4 2 2 2 2 2" xfId="18289"/>
    <cellStyle name="Comma 6 3 2 4 2 2 2 3" xfId="18290"/>
    <cellStyle name="Comma 6 3 2 4 2 2 3" xfId="18291"/>
    <cellStyle name="Comma 6 3 2 4 2 2 3 2" xfId="18292"/>
    <cellStyle name="Comma 6 3 2 4 2 2 4" xfId="18293"/>
    <cellStyle name="Comma 6 3 2 4 2 3" xfId="18294"/>
    <cellStyle name="Comma 6 3 2 4 2 3 2" xfId="18295"/>
    <cellStyle name="Comma 6 3 2 4 2 3 2 2" xfId="18296"/>
    <cellStyle name="Comma 6 3 2 4 2 3 3" xfId="18297"/>
    <cellStyle name="Comma 6 3 2 4 2 4" xfId="18298"/>
    <cellStyle name="Comma 6 3 2 4 2 4 2" xfId="18299"/>
    <cellStyle name="Comma 6 3 2 4 2 5" xfId="18300"/>
    <cellStyle name="Comma 6 3 2 4 3" xfId="18301"/>
    <cellStyle name="Comma 6 3 2 4 3 2" xfId="18302"/>
    <cellStyle name="Comma 6 3 2 4 3 2 2" xfId="18303"/>
    <cellStyle name="Comma 6 3 2 4 3 2 2 2" xfId="18304"/>
    <cellStyle name="Comma 6 3 2 4 3 2 3" xfId="18305"/>
    <cellStyle name="Comma 6 3 2 4 3 3" xfId="18306"/>
    <cellStyle name="Comma 6 3 2 4 3 3 2" xfId="18307"/>
    <cellStyle name="Comma 6 3 2 4 3 4" xfId="18308"/>
    <cellStyle name="Comma 6 3 2 4 4" xfId="18309"/>
    <cellStyle name="Comma 6 3 2 4 4 2" xfId="18310"/>
    <cellStyle name="Comma 6 3 2 4 4 2 2" xfId="18311"/>
    <cellStyle name="Comma 6 3 2 4 4 3" xfId="18312"/>
    <cellStyle name="Comma 6 3 2 4 5" xfId="18313"/>
    <cellStyle name="Comma 6 3 2 4 5 2" xfId="18314"/>
    <cellStyle name="Comma 6 3 2 4 6" xfId="18315"/>
    <cellStyle name="Comma 6 3 2 5" xfId="18316"/>
    <cellStyle name="Comma 6 3 2 5 2" xfId="18317"/>
    <cellStyle name="Comma 6 3 2 5 2 2" xfId="18318"/>
    <cellStyle name="Comma 6 3 2 5 2 2 2" xfId="18319"/>
    <cellStyle name="Comma 6 3 2 5 2 2 2 2" xfId="18320"/>
    <cellStyle name="Comma 6 3 2 5 2 2 3" xfId="18321"/>
    <cellStyle name="Comma 6 3 2 5 2 3" xfId="18322"/>
    <cellStyle name="Comma 6 3 2 5 2 3 2" xfId="18323"/>
    <cellStyle name="Comma 6 3 2 5 2 4" xfId="18324"/>
    <cellStyle name="Comma 6 3 2 5 3" xfId="18325"/>
    <cellStyle name="Comma 6 3 2 5 3 2" xfId="18326"/>
    <cellStyle name="Comma 6 3 2 5 3 2 2" xfId="18327"/>
    <cellStyle name="Comma 6 3 2 5 3 3" xfId="18328"/>
    <cellStyle name="Comma 6 3 2 5 4" xfId="18329"/>
    <cellStyle name="Comma 6 3 2 5 4 2" xfId="18330"/>
    <cellStyle name="Comma 6 3 2 5 5" xfId="18331"/>
    <cellStyle name="Comma 6 3 2 6" xfId="18332"/>
    <cellStyle name="Comma 6 3 2 6 2" xfId="18333"/>
    <cellStyle name="Comma 6 3 2 6 2 2" xfId="18334"/>
    <cellStyle name="Comma 6 3 2 6 2 2 2" xfId="18335"/>
    <cellStyle name="Comma 6 3 2 6 2 2 2 2" xfId="18336"/>
    <cellStyle name="Comma 6 3 2 6 2 2 3" xfId="18337"/>
    <cellStyle name="Comma 6 3 2 6 2 3" xfId="18338"/>
    <cellStyle name="Comma 6 3 2 6 2 3 2" xfId="18339"/>
    <cellStyle name="Comma 6 3 2 6 2 4" xfId="18340"/>
    <cellStyle name="Comma 6 3 2 6 3" xfId="18341"/>
    <cellStyle name="Comma 6 3 2 6 3 2" xfId="18342"/>
    <cellStyle name="Comma 6 3 2 6 3 2 2" xfId="18343"/>
    <cellStyle name="Comma 6 3 2 6 3 3" xfId="18344"/>
    <cellStyle name="Comma 6 3 2 6 4" xfId="18345"/>
    <cellStyle name="Comma 6 3 2 6 4 2" xfId="18346"/>
    <cellStyle name="Comma 6 3 2 6 5" xfId="18347"/>
    <cellStyle name="Comma 6 3 2 7" xfId="18348"/>
    <cellStyle name="Comma 6 3 2 7 2" xfId="18349"/>
    <cellStyle name="Comma 6 3 2 7 2 2" xfId="18350"/>
    <cellStyle name="Comma 6 3 2 7 2 2 2" xfId="18351"/>
    <cellStyle name="Comma 6 3 2 7 2 2 2 2" xfId="18352"/>
    <cellStyle name="Comma 6 3 2 7 2 2 3" xfId="18353"/>
    <cellStyle name="Comma 6 3 2 7 2 3" xfId="18354"/>
    <cellStyle name="Comma 6 3 2 7 2 3 2" xfId="18355"/>
    <cellStyle name="Comma 6 3 2 7 2 4" xfId="18356"/>
    <cellStyle name="Comma 6 3 2 7 3" xfId="18357"/>
    <cellStyle name="Comma 6 3 2 7 3 2" xfId="18358"/>
    <cellStyle name="Comma 6 3 2 7 3 2 2" xfId="18359"/>
    <cellStyle name="Comma 6 3 2 7 3 3" xfId="18360"/>
    <cellStyle name="Comma 6 3 2 7 4" xfId="18361"/>
    <cellStyle name="Comma 6 3 2 7 4 2" xfId="18362"/>
    <cellStyle name="Comma 6 3 2 7 5" xfId="18363"/>
    <cellStyle name="Comma 6 3 2 8" xfId="18364"/>
    <cellStyle name="Comma 6 3 2 8 2" xfId="18365"/>
    <cellStyle name="Comma 6 3 2 8 2 2" xfId="18366"/>
    <cellStyle name="Comma 6 3 2 8 2 2 2" xfId="18367"/>
    <cellStyle name="Comma 6 3 2 8 2 2 2 2" xfId="18368"/>
    <cellStyle name="Comma 6 3 2 8 2 2 3" xfId="18369"/>
    <cellStyle name="Comma 6 3 2 8 2 3" xfId="18370"/>
    <cellStyle name="Comma 6 3 2 8 2 3 2" xfId="18371"/>
    <cellStyle name="Comma 6 3 2 8 2 4" xfId="18372"/>
    <cellStyle name="Comma 6 3 2 8 3" xfId="18373"/>
    <cellStyle name="Comma 6 3 2 8 3 2" xfId="18374"/>
    <cellStyle name="Comma 6 3 2 8 3 2 2" xfId="18375"/>
    <cellStyle name="Comma 6 3 2 8 3 3" xfId="18376"/>
    <cellStyle name="Comma 6 3 2 8 4" xfId="18377"/>
    <cellStyle name="Comma 6 3 2 8 4 2" xfId="18378"/>
    <cellStyle name="Comma 6 3 2 8 5" xfId="18379"/>
    <cellStyle name="Comma 6 3 2 9" xfId="18380"/>
    <cellStyle name="Comma 6 3 2 9 2" xfId="18381"/>
    <cellStyle name="Comma 6 3 2 9 2 2" xfId="18382"/>
    <cellStyle name="Comma 6 3 2 9 2 2 2" xfId="18383"/>
    <cellStyle name="Comma 6 3 2 9 2 2 2 2" xfId="18384"/>
    <cellStyle name="Comma 6 3 2 9 2 2 3" xfId="18385"/>
    <cellStyle name="Comma 6 3 2 9 2 3" xfId="18386"/>
    <cellStyle name="Comma 6 3 2 9 2 3 2" xfId="18387"/>
    <cellStyle name="Comma 6 3 2 9 2 4" xfId="18388"/>
    <cellStyle name="Comma 6 3 2 9 3" xfId="18389"/>
    <cellStyle name="Comma 6 3 2 9 3 2" xfId="18390"/>
    <cellStyle name="Comma 6 3 2 9 3 2 2" xfId="18391"/>
    <cellStyle name="Comma 6 3 2 9 3 3" xfId="18392"/>
    <cellStyle name="Comma 6 3 2 9 4" xfId="18393"/>
    <cellStyle name="Comma 6 3 2 9 4 2" xfId="18394"/>
    <cellStyle name="Comma 6 3 2 9 5" xfId="18395"/>
    <cellStyle name="Comma 6 3 3" xfId="18396"/>
    <cellStyle name="Comma 6 3 3 10" xfId="18397"/>
    <cellStyle name="Comma 6 3 3 10 2" xfId="18398"/>
    <cellStyle name="Comma 6 3 3 10 2 2" xfId="18399"/>
    <cellStyle name="Comma 6 3 3 10 2 2 2" xfId="18400"/>
    <cellStyle name="Comma 6 3 3 10 2 2 2 2" xfId="18401"/>
    <cellStyle name="Comma 6 3 3 10 2 2 3" xfId="18402"/>
    <cellStyle name="Comma 6 3 3 10 2 3" xfId="18403"/>
    <cellStyle name="Comma 6 3 3 10 2 3 2" xfId="18404"/>
    <cellStyle name="Comma 6 3 3 10 2 4" xfId="18405"/>
    <cellStyle name="Comma 6 3 3 10 3" xfId="18406"/>
    <cellStyle name="Comma 6 3 3 10 3 2" xfId="18407"/>
    <cellStyle name="Comma 6 3 3 10 3 2 2" xfId="18408"/>
    <cellStyle name="Comma 6 3 3 10 3 3" xfId="18409"/>
    <cellStyle name="Comma 6 3 3 10 4" xfId="18410"/>
    <cellStyle name="Comma 6 3 3 10 4 2" xfId="18411"/>
    <cellStyle name="Comma 6 3 3 10 5" xfId="18412"/>
    <cellStyle name="Comma 6 3 3 11" xfId="18413"/>
    <cellStyle name="Comma 6 3 3 11 2" xfId="18414"/>
    <cellStyle name="Comma 6 3 3 11 2 2" xfId="18415"/>
    <cellStyle name="Comma 6 3 3 11 2 2 2" xfId="18416"/>
    <cellStyle name="Comma 6 3 3 11 2 3" xfId="18417"/>
    <cellStyle name="Comma 6 3 3 11 3" xfId="18418"/>
    <cellStyle name="Comma 6 3 3 11 3 2" xfId="18419"/>
    <cellStyle name="Comma 6 3 3 11 4" xfId="18420"/>
    <cellStyle name="Comma 6 3 3 12" xfId="18421"/>
    <cellStyle name="Comma 6 3 3 12 2" xfId="18422"/>
    <cellStyle name="Comma 6 3 3 12 2 2" xfId="18423"/>
    <cellStyle name="Comma 6 3 3 12 3" xfId="18424"/>
    <cellStyle name="Comma 6 3 3 13" xfId="18425"/>
    <cellStyle name="Comma 6 3 3 13 2" xfId="18426"/>
    <cellStyle name="Comma 6 3 3 14" xfId="18427"/>
    <cellStyle name="Comma 6 3 3 15" xfId="18428"/>
    <cellStyle name="Comma 6 3 3 2" xfId="18429"/>
    <cellStyle name="Comma 6 3 3 2 2" xfId="18430"/>
    <cellStyle name="Comma 6 3 3 2 2 2" xfId="18431"/>
    <cellStyle name="Comma 6 3 3 2 2 2 2" xfId="18432"/>
    <cellStyle name="Comma 6 3 3 2 2 2 2 2" xfId="18433"/>
    <cellStyle name="Comma 6 3 3 2 2 2 2 2 2" xfId="18434"/>
    <cellStyle name="Comma 6 3 3 2 2 2 2 2 2 2" xfId="18435"/>
    <cellStyle name="Comma 6 3 3 2 2 2 2 2 3" xfId="18436"/>
    <cellStyle name="Comma 6 3 3 2 2 2 2 3" xfId="18437"/>
    <cellStyle name="Comma 6 3 3 2 2 2 2 3 2" xfId="18438"/>
    <cellStyle name="Comma 6 3 3 2 2 2 2 4" xfId="18439"/>
    <cellStyle name="Comma 6 3 3 2 2 2 3" xfId="18440"/>
    <cellStyle name="Comma 6 3 3 2 2 2 3 2" xfId="18441"/>
    <cellStyle name="Comma 6 3 3 2 2 2 3 2 2" xfId="18442"/>
    <cellStyle name="Comma 6 3 3 2 2 2 3 3" xfId="18443"/>
    <cellStyle name="Comma 6 3 3 2 2 2 4" xfId="18444"/>
    <cellStyle name="Comma 6 3 3 2 2 2 4 2" xfId="18445"/>
    <cellStyle name="Comma 6 3 3 2 2 2 5" xfId="18446"/>
    <cellStyle name="Comma 6 3 3 2 2 3" xfId="18447"/>
    <cellStyle name="Comma 6 3 3 2 2 3 2" xfId="18448"/>
    <cellStyle name="Comma 6 3 3 2 2 3 2 2" xfId="18449"/>
    <cellStyle name="Comma 6 3 3 2 2 3 2 2 2" xfId="18450"/>
    <cellStyle name="Comma 6 3 3 2 2 3 2 3" xfId="18451"/>
    <cellStyle name="Comma 6 3 3 2 2 3 3" xfId="18452"/>
    <cellStyle name="Comma 6 3 3 2 2 3 3 2" xfId="18453"/>
    <cellStyle name="Comma 6 3 3 2 2 3 4" xfId="18454"/>
    <cellStyle name="Comma 6 3 3 2 2 4" xfId="18455"/>
    <cellStyle name="Comma 6 3 3 2 2 4 2" xfId="18456"/>
    <cellStyle name="Comma 6 3 3 2 2 4 2 2" xfId="18457"/>
    <cellStyle name="Comma 6 3 3 2 2 4 3" xfId="18458"/>
    <cellStyle name="Comma 6 3 3 2 2 5" xfId="18459"/>
    <cellStyle name="Comma 6 3 3 2 2 5 2" xfId="18460"/>
    <cellStyle name="Comma 6 3 3 2 2 6" xfId="18461"/>
    <cellStyle name="Comma 6 3 3 2 3" xfId="18462"/>
    <cellStyle name="Comma 6 3 3 2 3 2" xfId="18463"/>
    <cellStyle name="Comma 6 3 3 2 3 2 2" xfId="18464"/>
    <cellStyle name="Comma 6 3 3 2 3 2 2 2" xfId="18465"/>
    <cellStyle name="Comma 6 3 3 2 3 2 2 2 2" xfId="18466"/>
    <cellStyle name="Comma 6 3 3 2 3 2 2 3" xfId="18467"/>
    <cellStyle name="Comma 6 3 3 2 3 2 3" xfId="18468"/>
    <cellStyle name="Comma 6 3 3 2 3 2 3 2" xfId="18469"/>
    <cellStyle name="Comma 6 3 3 2 3 2 4" xfId="18470"/>
    <cellStyle name="Comma 6 3 3 2 3 3" xfId="18471"/>
    <cellStyle name="Comma 6 3 3 2 3 3 2" xfId="18472"/>
    <cellStyle name="Comma 6 3 3 2 3 3 2 2" xfId="18473"/>
    <cellStyle name="Comma 6 3 3 2 3 3 3" xfId="18474"/>
    <cellStyle name="Comma 6 3 3 2 3 4" xfId="18475"/>
    <cellStyle name="Comma 6 3 3 2 3 4 2" xfId="18476"/>
    <cellStyle name="Comma 6 3 3 2 3 5" xfId="18477"/>
    <cellStyle name="Comma 6 3 3 2 4" xfId="18478"/>
    <cellStyle name="Comma 6 3 3 2 4 2" xfId="18479"/>
    <cellStyle name="Comma 6 3 3 2 4 2 2" xfId="18480"/>
    <cellStyle name="Comma 6 3 3 2 4 2 2 2" xfId="18481"/>
    <cellStyle name="Comma 6 3 3 2 4 2 3" xfId="18482"/>
    <cellStyle name="Comma 6 3 3 2 4 3" xfId="18483"/>
    <cellStyle name="Comma 6 3 3 2 4 3 2" xfId="18484"/>
    <cellStyle name="Comma 6 3 3 2 4 4" xfId="18485"/>
    <cellStyle name="Comma 6 3 3 2 5" xfId="18486"/>
    <cellStyle name="Comma 6 3 3 2 5 2" xfId="18487"/>
    <cellStyle name="Comma 6 3 3 2 5 2 2" xfId="18488"/>
    <cellStyle name="Comma 6 3 3 2 5 3" xfId="18489"/>
    <cellStyle name="Comma 6 3 3 2 6" xfId="18490"/>
    <cellStyle name="Comma 6 3 3 2 6 2" xfId="18491"/>
    <cellStyle name="Comma 6 3 3 2 7" xfId="18492"/>
    <cellStyle name="Comma 6 3 3 3" xfId="18493"/>
    <cellStyle name="Comma 6 3 3 3 2" xfId="18494"/>
    <cellStyle name="Comma 6 3 3 3 2 2" xfId="18495"/>
    <cellStyle name="Comma 6 3 3 3 2 2 2" xfId="18496"/>
    <cellStyle name="Comma 6 3 3 3 2 2 2 2" xfId="18497"/>
    <cellStyle name="Comma 6 3 3 3 2 2 2 2 2" xfId="18498"/>
    <cellStyle name="Comma 6 3 3 3 2 2 2 3" xfId="18499"/>
    <cellStyle name="Comma 6 3 3 3 2 2 3" xfId="18500"/>
    <cellStyle name="Comma 6 3 3 3 2 2 3 2" xfId="18501"/>
    <cellStyle name="Comma 6 3 3 3 2 2 4" xfId="18502"/>
    <cellStyle name="Comma 6 3 3 3 2 3" xfId="18503"/>
    <cellStyle name="Comma 6 3 3 3 2 3 2" xfId="18504"/>
    <cellStyle name="Comma 6 3 3 3 2 3 2 2" xfId="18505"/>
    <cellStyle name="Comma 6 3 3 3 2 3 3" xfId="18506"/>
    <cellStyle name="Comma 6 3 3 3 2 4" xfId="18507"/>
    <cellStyle name="Comma 6 3 3 3 2 4 2" xfId="18508"/>
    <cellStyle name="Comma 6 3 3 3 2 5" xfId="18509"/>
    <cellStyle name="Comma 6 3 3 3 3" xfId="18510"/>
    <cellStyle name="Comma 6 3 3 3 3 2" xfId="18511"/>
    <cellStyle name="Comma 6 3 3 3 3 2 2" xfId="18512"/>
    <cellStyle name="Comma 6 3 3 3 3 2 2 2" xfId="18513"/>
    <cellStyle name="Comma 6 3 3 3 3 2 3" xfId="18514"/>
    <cellStyle name="Comma 6 3 3 3 3 3" xfId="18515"/>
    <cellStyle name="Comma 6 3 3 3 3 3 2" xfId="18516"/>
    <cellStyle name="Comma 6 3 3 3 3 4" xfId="18517"/>
    <cellStyle name="Comma 6 3 3 3 4" xfId="18518"/>
    <cellStyle name="Comma 6 3 3 3 4 2" xfId="18519"/>
    <cellStyle name="Comma 6 3 3 3 4 2 2" xfId="18520"/>
    <cellStyle name="Comma 6 3 3 3 4 3" xfId="18521"/>
    <cellStyle name="Comma 6 3 3 3 5" xfId="18522"/>
    <cellStyle name="Comma 6 3 3 3 5 2" xfId="18523"/>
    <cellStyle name="Comma 6 3 3 3 6" xfId="18524"/>
    <cellStyle name="Comma 6 3 3 4" xfId="18525"/>
    <cellStyle name="Comma 6 3 3 4 2" xfId="18526"/>
    <cellStyle name="Comma 6 3 3 4 2 2" xfId="18527"/>
    <cellStyle name="Comma 6 3 3 4 2 2 2" xfId="18528"/>
    <cellStyle name="Comma 6 3 3 4 2 2 2 2" xfId="18529"/>
    <cellStyle name="Comma 6 3 3 4 2 2 2 2 2" xfId="18530"/>
    <cellStyle name="Comma 6 3 3 4 2 2 2 3" xfId="18531"/>
    <cellStyle name="Comma 6 3 3 4 2 2 3" xfId="18532"/>
    <cellStyle name="Comma 6 3 3 4 2 2 3 2" xfId="18533"/>
    <cellStyle name="Comma 6 3 3 4 2 2 4" xfId="18534"/>
    <cellStyle name="Comma 6 3 3 4 2 3" xfId="18535"/>
    <cellStyle name="Comma 6 3 3 4 2 3 2" xfId="18536"/>
    <cellStyle name="Comma 6 3 3 4 2 3 2 2" xfId="18537"/>
    <cellStyle name="Comma 6 3 3 4 2 3 3" xfId="18538"/>
    <cellStyle name="Comma 6 3 3 4 2 4" xfId="18539"/>
    <cellStyle name="Comma 6 3 3 4 2 4 2" xfId="18540"/>
    <cellStyle name="Comma 6 3 3 4 2 5" xfId="18541"/>
    <cellStyle name="Comma 6 3 3 4 3" xfId="18542"/>
    <cellStyle name="Comma 6 3 3 4 3 2" xfId="18543"/>
    <cellStyle name="Comma 6 3 3 4 3 2 2" xfId="18544"/>
    <cellStyle name="Comma 6 3 3 4 3 2 2 2" xfId="18545"/>
    <cellStyle name="Comma 6 3 3 4 3 2 3" xfId="18546"/>
    <cellStyle name="Comma 6 3 3 4 3 3" xfId="18547"/>
    <cellStyle name="Comma 6 3 3 4 3 3 2" xfId="18548"/>
    <cellStyle name="Comma 6 3 3 4 3 4" xfId="18549"/>
    <cellStyle name="Comma 6 3 3 4 4" xfId="18550"/>
    <cellStyle name="Comma 6 3 3 4 4 2" xfId="18551"/>
    <cellStyle name="Comma 6 3 3 4 4 2 2" xfId="18552"/>
    <cellStyle name="Comma 6 3 3 4 4 3" xfId="18553"/>
    <cellStyle name="Comma 6 3 3 4 5" xfId="18554"/>
    <cellStyle name="Comma 6 3 3 4 5 2" xfId="18555"/>
    <cellStyle name="Comma 6 3 3 4 6" xfId="18556"/>
    <cellStyle name="Comma 6 3 3 5" xfId="18557"/>
    <cellStyle name="Comma 6 3 3 5 2" xfId="18558"/>
    <cellStyle name="Comma 6 3 3 5 2 2" xfId="18559"/>
    <cellStyle name="Comma 6 3 3 5 2 2 2" xfId="18560"/>
    <cellStyle name="Comma 6 3 3 5 2 2 2 2" xfId="18561"/>
    <cellStyle name="Comma 6 3 3 5 2 2 3" xfId="18562"/>
    <cellStyle name="Comma 6 3 3 5 2 3" xfId="18563"/>
    <cellStyle name="Comma 6 3 3 5 2 3 2" xfId="18564"/>
    <cellStyle name="Comma 6 3 3 5 2 4" xfId="18565"/>
    <cellStyle name="Comma 6 3 3 5 3" xfId="18566"/>
    <cellStyle name="Comma 6 3 3 5 3 2" xfId="18567"/>
    <cellStyle name="Comma 6 3 3 5 3 2 2" xfId="18568"/>
    <cellStyle name="Comma 6 3 3 5 3 3" xfId="18569"/>
    <cellStyle name="Comma 6 3 3 5 4" xfId="18570"/>
    <cellStyle name="Comma 6 3 3 5 4 2" xfId="18571"/>
    <cellStyle name="Comma 6 3 3 5 5" xfId="18572"/>
    <cellStyle name="Comma 6 3 3 6" xfId="18573"/>
    <cellStyle name="Comma 6 3 3 6 2" xfId="18574"/>
    <cellStyle name="Comma 6 3 3 6 2 2" xfId="18575"/>
    <cellStyle name="Comma 6 3 3 6 2 2 2" xfId="18576"/>
    <cellStyle name="Comma 6 3 3 6 2 2 2 2" xfId="18577"/>
    <cellStyle name="Comma 6 3 3 6 2 2 3" xfId="18578"/>
    <cellStyle name="Comma 6 3 3 6 2 3" xfId="18579"/>
    <cellStyle name="Comma 6 3 3 6 2 3 2" xfId="18580"/>
    <cellStyle name="Comma 6 3 3 6 2 4" xfId="18581"/>
    <cellStyle name="Comma 6 3 3 6 3" xfId="18582"/>
    <cellStyle name="Comma 6 3 3 6 3 2" xfId="18583"/>
    <cellStyle name="Comma 6 3 3 6 3 2 2" xfId="18584"/>
    <cellStyle name="Comma 6 3 3 6 3 3" xfId="18585"/>
    <cellStyle name="Comma 6 3 3 6 4" xfId="18586"/>
    <cellStyle name="Comma 6 3 3 6 4 2" xfId="18587"/>
    <cellStyle name="Comma 6 3 3 6 5" xfId="18588"/>
    <cellStyle name="Comma 6 3 3 7" xfId="18589"/>
    <cellStyle name="Comma 6 3 3 7 2" xfId="18590"/>
    <cellStyle name="Comma 6 3 3 7 2 2" xfId="18591"/>
    <cellStyle name="Comma 6 3 3 7 2 2 2" xfId="18592"/>
    <cellStyle name="Comma 6 3 3 7 2 2 2 2" xfId="18593"/>
    <cellStyle name="Comma 6 3 3 7 2 2 3" xfId="18594"/>
    <cellStyle name="Comma 6 3 3 7 2 3" xfId="18595"/>
    <cellStyle name="Comma 6 3 3 7 2 3 2" xfId="18596"/>
    <cellStyle name="Comma 6 3 3 7 2 4" xfId="18597"/>
    <cellStyle name="Comma 6 3 3 7 3" xfId="18598"/>
    <cellStyle name="Comma 6 3 3 7 3 2" xfId="18599"/>
    <cellStyle name="Comma 6 3 3 7 3 2 2" xfId="18600"/>
    <cellStyle name="Comma 6 3 3 7 3 3" xfId="18601"/>
    <cellStyle name="Comma 6 3 3 7 4" xfId="18602"/>
    <cellStyle name="Comma 6 3 3 7 4 2" xfId="18603"/>
    <cellStyle name="Comma 6 3 3 7 5" xfId="18604"/>
    <cellStyle name="Comma 6 3 3 8" xfId="18605"/>
    <cellStyle name="Comma 6 3 3 8 2" xfId="18606"/>
    <cellStyle name="Comma 6 3 3 8 2 2" xfId="18607"/>
    <cellStyle name="Comma 6 3 3 8 2 2 2" xfId="18608"/>
    <cellStyle name="Comma 6 3 3 8 2 2 2 2" xfId="18609"/>
    <cellStyle name="Comma 6 3 3 8 2 2 3" xfId="18610"/>
    <cellStyle name="Comma 6 3 3 8 2 3" xfId="18611"/>
    <cellStyle name="Comma 6 3 3 8 2 3 2" xfId="18612"/>
    <cellStyle name="Comma 6 3 3 8 2 4" xfId="18613"/>
    <cellStyle name="Comma 6 3 3 8 3" xfId="18614"/>
    <cellStyle name="Comma 6 3 3 8 3 2" xfId="18615"/>
    <cellStyle name="Comma 6 3 3 8 3 2 2" xfId="18616"/>
    <cellStyle name="Comma 6 3 3 8 3 3" xfId="18617"/>
    <cellStyle name="Comma 6 3 3 8 4" xfId="18618"/>
    <cellStyle name="Comma 6 3 3 8 4 2" xfId="18619"/>
    <cellStyle name="Comma 6 3 3 8 5" xfId="18620"/>
    <cellStyle name="Comma 6 3 3 9" xfId="18621"/>
    <cellStyle name="Comma 6 3 3 9 2" xfId="18622"/>
    <cellStyle name="Comma 6 3 3 9 2 2" xfId="18623"/>
    <cellStyle name="Comma 6 3 3 9 2 2 2" xfId="18624"/>
    <cellStyle name="Comma 6 3 3 9 2 2 2 2" xfId="18625"/>
    <cellStyle name="Comma 6 3 3 9 2 2 3" xfId="18626"/>
    <cellStyle name="Comma 6 3 3 9 2 3" xfId="18627"/>
    <cellStyle name="Comma 6 3 3 9 2 3 2" xfId="18628"/>
    <cellStyle name="Comma 6 3 3 9 2 4" xfId="18629"/>
    <cellStyle name="Comma 6 3 3 9 3" xfId="18630"/>
    <cellStyle name="Comma 6 3 3 9 3 2" xfId="18631"/>
    <cellStyle name="Comma 6 3 3 9 3 2 2" xfId="18632"/>
    <cellStyle name="Comma 6 3 3 9 3 3" xfId="18633"/>
    <cellStyle name="Comma 6 3 3 9 4" xfId="18634"/>
    <cellStyle name="Comma 6 3 3 9 4 2" xfId="18635"/>
    <cellStyle name="Comma 6 3 3 9 5" xfId="18636"/>
    <cellStyle name="Comma 6 3 4" xfId="18637"/>
    <cellStyle name="Comma 6 3 4 2" xfId="18638"/>
    <cellStyle name="Comma 6 3 4 2 2" xfId="18639"/>
    <cellStyle name="Comma 6 3 4 2 2 2" xfId="18640"/>
    <cellStyle name="Comma 6 3 4 2 2 2 2" xfId="18641"/>
    <cellStyle name="Comma 6 3 4 2 2 2 2 2" xfId="18642"/>
    <cellStyle name="Comma 6 3 4 2 2 2 2 2 2" xfId="18643"/>
    <cellStyle name="Comma 6 3 4 2 2 2 2 3" xfId="18644"/>
    <cellStyle name="Comma 6 3 4 2 2 2 3" xfId="18645"/>
    <cellStyle name="Comma 6 3 4 2 2 2 3 2" xfId="18646"/>
    <cellStyle name="Comma 6 3 4 2 2 2 4" xfId="18647"/>
    <cellStyle name="Comma 6 3 4 2 2 3" xfId="18648"/>
    <cellStyle name="Comma 6 3 4 2 2 3 2" xfId="18649"/>
    <cellStyle name="Comma 6 3 4 2 2 3 2 2" xfId="18650"/>
    <cellStyle name="Comma 6 3 4 2 2 3 3" xfId="18651"/>
    <cellStyle name="Comma 6 3 4 2 2 4" xfId="18652"/>
    <cellStyle name="Comma 6 3 4 2 2 4 2" xfId="18653"/>
    <cellStyle name="Comma 6 3 4 2 2 5" xfId="18654"/>
    <cellStyle name="Comma 6 3 4 2 3" xfId="18655"/>
    <cellStyle name="Comma 6 3 4 2 3 2" xfId="18656"/>
    <cellStyle name="Comma 6 3 4 2 3 2 2" xfId="18657"/>
    <cellStyle name="Comma 6 3 4 2 3 2 2 2" xfId="18658"/>
    <cellStyle name="Comma 6 3 4 2 3 2 3" xfId="18659"/>
    <cellStyle name="Comma 6 3 4 2 3 3" xfId="18660"/>
    <cellStyle name="Comma 6 3 4 2 3 3 2" xfId="18661"/>
    <cellStyle name="Comma 6 3 4 2 3 4" xfId="18662"/>
    <cellStyle name="Comma 6 3 4 2 4" xfId="18663"/>
    <cellStyle name="Comma 6 3 4 2 4 2" xfId="18664"/>
    <cellStyle name="Comma 6 3 4 2 4 2 2" xfId="18665"/>
    <cellStyle name="Comma 6 3 4 2 4 3" xfId="18666"/>
    <cellStyle name="Comma 6 3 4 2 5" xfId="18667"/>
    <cellStyle name="Comma 6 3 4 2 5 2" xfId="18668"/>
    <cellStyle name="Comma 6 3 4 2 6" xfId="18669"/>
    <cellStyle name="Comma 6 3 4 3" xfId="18670"/>
    <cellStyle name="Comma 6 3 4 3 2" xfId="18671"/>
    <cellStyle name="Comma 6 3 4 3 2 2" xfId="18672"/>
    <cellStyle name="Comma 6 3 4 3 2 2 2" xfId="18673"/>
    <cellStyle name="Comma 6 3 4 3 2 2 2 2" xfId="18674"/>
    <cellStyle name="Comma 6 3 4 3 2 2 3" xfId="18675"/>
    <cellStyle name="Comma 6 3 4 3 2 3" xfId="18676"/>
    <cellStyle name="Comma 6 3 4 3 2 3 2" xfId="18677"/>
    <cellStyle name="Comma 6 3 4 3 2 4" xfId="18678"/>
    <cellStyle name="Comma 6 3 4 3 3" xfId="18679"/>
    <cellStyle name="Comma 6 3 4 3 3 2" xfId="18680"/>
    <cellStyle name="Comma 6 3 4 3 3 2 2" xfId="18681"/>
    <cellStyle name="Comma 6 3 4 3 3 3" xfId="18682"/>
    <cellStyle name="Comma 6 3 4 3 4" xfId="18683"/>
    <cellStyle name="Comma 6 3 4 3 4 2" xfId="18684"/>
    <cellStyle name="Comma 6 3 4 3 5" xfId="18685"/>
    <cellStyle name="Comma 6 3 4 4" xfId="18686"/>
    <cellStyle name="Comma 6 3 4 4 2" xfId="18687"/>
    <cellStyle name="Comma 6 3 4 4 2 2" xfId="18688"/>
    <cellStyle name="Comma 6 3 4 4 2 2 2" xfId="18689"/>
    <cellStyle name="Comma 6 3 4 4 2 3" xfId="18690"/>
    <cellStyle name="Comma 6 3 4 4 3" xfId="18691"/>
    <cellStyle name="Comma 6 3 4 4 3 2" xfId="18692"/>
    <cellStyle name="Comma 6 3 4 4 4" xfId="18693"/>
    <cellStyle name="Comma 6 3 4 5" xfId="18694"/>
    <cellStyle name="Comma 6 3 4 5 2" xfId="18695"/>
    <cellStyle name="Comma 6 3 4 5 2 2" xfId="18696"/>
    <cellStyle name="Comma 6 3 4 5 3" xfId="18697"/>
    <cellStyle name="Comma 6 3 4 6" xfId="18698"/>
    <cellStyle name="Comma 6 3 4 6 2" xfId="18699"/>
    <cellStyle name="Comma 6 3 4 7" xfId="18700"/>
    <cellStyle name="Comma 6 3 5" xfId="18701"/>
    <cellStyle name="Comma 6 3 5 2" xfId="18702"/>
    <cellStyle name="Comma 6 3 5 2 2" xfId="18703"/>
    <cellStyle name="Comma 6 3 5 2 2 2" xfId="18704"/>
    <cellStyle name="Comma 6 3 5 2 2 2 2" xfId="18705"/>
    <cellStyle name="Comma 6 3 5 2 2 2 2 2" xfId="18706"/>
    <cellStyle name="Comma 6 3 5 2 2 2 3" xfId="18707"/>
    <cellStyle name="Comma 6 3 5 2 2 3" xfId="18708"/>
    <cellStyle name="Comma 6 3 5 2 2 3 2" xfId="18709"/>
    <cellStyle name="Comma 6 3 5 2 2 4" xfId="18710"/>
    <cellStyle name="Comma 6 3 5 2 3" xfId="18711"/>
    <cellStyle name="Comma 6 3 5 2 3 2" xfId="18712"/>
    <cellStyle name="Comma 6 3 5 2 3 2 2" xfId="18713"/>
    <cellStyle name="Comma 6 3 5 2 3 3" xfId="18714"/>
    <cellStyle name="Comma 6 3 5 2 4" xfId="18715"/>
    <cellStyle name="Comma 6 3 5 2 4 2" xfId="18716"/>
    <cellStyle name="Comma 6 3 5 2 5" xfId="18717"/>
    <cellStyle name="Comma 6 3 5 3" xfId="18718"/>
    <cellStyle name="Comma 6 3 5 3 2" xfId="18719"/>
    <cellStyle name="Comma 6 3 5 3 2 2" xfId="18720"/>
    <cellStyle name="Comma 6 3 5 3 2 2 2" xfId="18721"/>
    <cellStyle name="Comma 6 3 5 3 2 3" xfId="18722"/>
    <cellStyle name="Comma 6 3 5 3 3" xfId="18723"/>
    <cellStyle name="Comma 6 3 5 3 3 2" xfId="18724"/>
    <cellStyle name="Comma 6 3 5 3 4" xfId="18725"/>
    <cellStyle name="Comma 6 3 5 4" xfId="18726"/>
    <cellStyle name="Comma 6 3 5 4 2" xfId="18727"/>
    <cellStyle name="Comma 6 3 5 4 2 2" xfId="18728"/>
    <cellStyle name="Comma 6 3 5 4 3" xfId="18729"/>
    <cellStyle name="Comma 6 3 5 5" xfId="18730"/>
    <cellStyle name="Comma 6 3 5 5 2" xfId="18731"/>
    <cellStyle name="Comma 6 3 5 6" xfId="18732"/>
    <cellStyle name="Comma 6 3 6" xfId="18733"/>
    <cellStyle name="Comma 6 3 6 2" xfId="18734"/>
    <cellStyle name="Comma 6 3 6 2 2" xfId="18735"/>
    <cellStyle name="Comma 6 3 6 2 2 2" xfId="18736"/>
    <cellStyle name="Comma 6 3 6 2 2 2 2" xfId="18737"/>
    <cellStyle name="Comma 6 3 6 2 2 2 2 2" xfId="18738"/>
    <cellStyle name="Comma 6 3 6 2 2 2 3" xfId="18739"/>
    <cellStyle name="Comma 6 3 6 2 2 3" xfId="18740"/>
    <cellStyle name="Comma 6 3 6 2 2 3 2" xfId="18741"/>
    <cellStyle name="Comma 6 3 6 2 2 4" xfId="18742"/>
    <cellStyle name="Comma 6 3 6 2 3" xfId="18743"/>
    <cellStyle name="Comma 6 3 6 2 3 2" xfId="18744"/>
    <cellStyle name="Comma 6 3 6 2 3 2 2" xfId="18745"/>
    <cellStyle name="Comma 6 3 6 2 3 3" xfId="18746"/>
    <cellStyle name="Comma 6 3 6 2 4" xfId="18747"/>
    <cellStyle name="Comma 6 3 6 2 4 2" xfId="18748"/>
    <cellStyle name="Comma 6 3 6 2 5" xfId="18749"/>
    <cellStyle name="Comma 6 3 6 3" xfId="18750"/>
    <cellStyle name="Comma 6 3 6 3 2" xfId="18751"/>
    <cellStyle name="Comma 6 3 6 3 2 2" xfId="18752"/>
    <cellStyle name="Comma 6 3 6 3 2 2 2" xfId="18753"/>
    <cellStyle name="Comma 6 3 6 3 2 3" xfId="18754"/>
    <cellStyle name="Comma 6 3 6 3 3" xfId="18755"/>
    <cellStyle name="Comma 6 3 6 3 3 2" xfId="18756"/>
    <cellStyle name="Comma 6 3 6 3 4" xfId="18757"/>
    <cellStyle name="Comma 6 3 6 4" xfId="18758"/>
    <cellStyle name="Comma 6 3 6 4 2" xfId="18759"/>
    <cellStyle name="Comma 6 3 6 4 2 2" xfId="18760"/>
    <cellStyle name="Comma 6 3 6 4 3" xfId="18761"/>
    <cellStyle name="Comma 6 3 6 5" xfId="18762"/>
    <cellStyle name="Comma 6 3 6 5 2" xfId="18763"/>
    <cellStyle name="Comma 6 3 6 6" xfId="18764"/>
    <cellStyle name="Comma 6 3 7" xfId="18765"/>
    <cellStyle name="Comma 6 3 7 2" xfId="18766"/>
    <cellStyle name="Comma 6 3 7 2 2" xfId="18767"/>
    <cellStyle name="Comma 6 3 7 2 2 2" xfId="18768"/>
    <cellStyle name="Comma 6 3 7 2 2 2 2" xfId="18769"/>
    <cellStyle name="Comma 6 3 7 2 2 3" xfId="18770"/>
    <cellStyle name="Comma 6 3 7 2 3" xfId="18771"/>
    <cellStyle name="Comma 6 3 7 2 3 2" xfId="18772"/>
    <cellStyle name="Comma 6 3 7 2 4" xfId="18773"/>
    <cellStyle name="Comma 6 3 7 3" xfId="18774"/>
    <cellStyle name="Comma 6 3 7 3 2" xfId="18775"/>
    <cellStyle name="Comma 6 3 7 3 2 2" xfId="18776"/>
    <cellStyle name="Comma 6 3 7 3 3" xfId="18777"/>
    <cellStyle name="Comma 6 3 7 4" xfId="18778"/>
    <cellStyle name="Comma 6 3 7 4 2" xfId="18779"/>
    <cellStyle name="Comma 6 3 7 5" xfId="18780"/>
    <cellStyle name="Comma 6 3 8" xfId="18781"/>
    <cellStyle name="Comma 6 3 8 2" xfId="18782"/>
    <cellStyle name="Comma 6 3 8 2 2" xfId="18783"/>
    <cellStyle name="Comma 6 3 8 2 2 2" xfId="18784"/>
    <cellStyle name="Comma 6 3 8 2 2 2 2" xfId="18785"/>
    <cellStyle name="Comma 6 3 8 2 2 3" xfId="18786"/>
    <cellStyle name="Comma 6 3 8 2 3" xfId="18787"/>
    <cellStyle name="Comma 6 3 8 2 3 2" xfId="18788"/>
    <cellStyle name="Comma 6 3 8 2 4" xfId="18789"/>
    <cellStyle name="Comma 6 3 8 3" xfId="18790"/>
    <cellStyle name="Comma 6 3 8 3 2" xfId="18791"/>
    <cellStyle name="Comma 6 3 8 3 2 2" xfId="18792"/>
    <cellStyle name="Comma 6 3 8 3 3" xfId="18793"/>
    <cellStyle name="Comma 6 3 8 4" xfId="18794"/>
    <cellStyle name="Comma 6 3 8 4 2" xfId="18795"/>
    <cellStyle name="Comma 6 3 8 5" xfId="18796"/>
    <cellStyle name="Comma 6 3 9" xfId="18797"/>
    <cellStyle name="Comma 6 3 9 2" xfId="18798"/>
    <cellStyle name="Comma 6 3 9 2 2" xfId="18799"/>
    <cellStyle name="Comma 6 3 9 2 2 2" xfId="18800"/>
    <cellStyle name="Comma 6 3 9 2 2 2 2" xfId="18801"/>
    <cellStyle name="Comma 6 3 9 2 2 3" xfId="18802"/>
    <cellStyle name="Comma 6 3 9 2 3" xfId="18803"/>
    <cellStyle name="Comma 6 3 9 2 3 2" xfId="18804"/>
    <cellStyle name="Comma 6 3 9 2 4" xfId="18805"/>
    <cellStyle name="Comma 6 3 9 3" xfId="18806"/>
    <cellStyle name="Comma 6 3 9 3 2" xfId="18807"/>
    <cellStyle name="Comma 6 3 9 3 2 2" xfId="18808"/>
    <cellStyle name="Comma 6 3 9 3 3" xfId="18809"/>
    <cellStyle name="Comma 6 3 9 4" xfId="18810"/>
    <cellStyle name="Comma 6 3 9 4 2" xfId="18811"/>
    <cellStyle name="Comma 6 3 9 5" xfId="18812"/>
    <cellStyle name="Comma 6 4" xfId="18813"/>
    <cellStyle name="Comma 6 4 10" xfId="18814"/>
    <cellStyle name="Comma 6 4 10 2" xfId="18815"/>
    <cellStyle name="Comma 6 4 10 2 2" xfId="18816"/>
    <cellStyle name="Comma 6 4 10 2 2 2" xfId="18817"/>
    <cellStyle name="Comma 6 4 10 2 2 2 2" xfId="18818"/>
    <cellStyle name="Comma 6 4 10 2 2 3" xfId="18819"/>
    <cellStyle name="Comma 6 4 10 2 3" xfId="18820"/>
    <cellStyle name="Comma 6 4 10 2 3 2" xfId="18821"/>
    <cellStyle name="Comma 6 4 10 2 4" xfId="18822"/>
    <cellStyle name="Comma 6 4 10 3" xfId="18823"/>
    <cellStyle name="Comma 6 4 10 3 2" xfId="18824"/>
    <cellStyle name="Comma 6 4 10 3 2 2" xfId="18825"/>
    <cellStyle name="Comma 6 4 10 3 3" xfId="18826"/>
    <cellStyle name="Comma 6 4 10 4" xfId="18827"/>
    <cellStyle name="Comma 6 4 10 4 2" xfId="18828"/>
    <cellStyle name="Comma 6 4 10 5" xfId="18829"/>
    <cellStyle name="Comma 6 4 11" xfId="18830"/>
    <cellStyle name="Comma 6 4 11 2" xfId="18831"/>
    <cellStyle name="Comma 6 4 11 2 2" xfId="18832"/>
    <cellStyle name="Comma 6 4 11 2 2 2" xfId="18833"/>
    <cellStyle name="Comma 6 4 11 2 3" xfId="18834"/>
    <cellStyle name="Comma 6 4 11 3" xfId="18835"/>
    <cellStyle name="Comma 6 4 11 3 2" xfId="18836"/>
    <cellStyle name="Comma 6 4 11 4" xfId="18837"/>
    <cellStyle name="Comma 6 4 12" xfId="18838"/>
    <cellStyle name="Comma 6 4 12 2" xfId="18839"/>
    <cellStyle name="Comma 6 4 12 2 2" xfId="18840"/>
    <cellStyle name="Comma 6 4 12 3" xfId="18841"/>
    <cellStyle name="Comma 6 4 13" xfId="18842"/>
    <cellStyle name="Comma 6 4 13 2" xfId="18843"/>
    <cellStyle name="Comma 6 4 14" xfId="18844"/>
    <cellStyle name="Comma 6 4 15" xfId="18845"/>
    <cellStyle name="Comma 6 4 2" xfId="18846"/>
    <cellStyle name="Comma 6 4 2 2" xfId="18847"/>
    <cellStyle name="Comma 6 4 2 2 2" xfId="18848"/>
    <cellStyle name="Comma 6 4 2 2 2 2" xfId="18849"/>
    <cellStyle name="Comma 6 4 2 2 2 2 2" xfId="18850"/>
    <cellStyle name="Comma 6 4 2 2 2 2 2 2" xfId="18851"/>
    <cellStyle name="Comma 6 4 2 2 2 2 2 2 2" xfId="18852"/>
    <cellStyle name="Comma 6 4 2 2 2 2 2 3" xfId="18853"/>
    <cellStyle name="Comma 6 4 2 2 2 2 3" xfId="18854"/>
    <cellStyle name="Comma 6 4 2 2 2 2 3 2" xfId="18855"/>
    <cellStyle name="Comma 6 4 2 2 2 2 4" xfId="18856"/>
    <cellStyle name="Comma 6 4 2 2 2 3" xfId="18857"/>
    <cellStyle name="Comma 6 4 2 2 2 3 2" xfId="18858"/>
    <cellStyle name="Comma 6 4 2 2 2 3 2 2" xfId="18859"/>
    <cellStyle name="Comma 6 4 2 2 2 3 3" xfId="18860"/>
    <cellStyle name="Comma 6 4 2 2 2 4" xfId="18861"/>
    <cellStyle name="Comma 6 4 2 2 2 4 2" xfId="18862"/>
    <cellStyle name="Comma 6 4 2 2 2 5" xfId="18863"/>
    <cellStyle name="Comma 6 4 2 2 3" xfId="18864"/>
    <cellStyle name="Comma 6 4 2 2 3 2" xfId="18865"/>
    <cellStyle name="Comma 6 4 2 2 3 2 2" xfId="18866"/>
    <cellStyle name="Comma 6 4 2 2 3 2 2 2" xfId="18867"/>
    <cellStyle name="Comma 6 4 2 2 3 2 3" xfId="18868"/>
    <cellStyle name="Comma 6 4 2 2 3 3" xfId="18869"/>
    <cellStyle name="Comma 6 4 2 2 3 3 2" xfId="18870"/>
    <cellStyle name="Comma 6 4 2 2 3 4" xfId="18871"/>
    <cellStyle name="Comma 6 4 2 2 4" xfId="18872"/>
    <cellStyle name="Comma 6 4 2 2 4 2" xfId="18873"/>
    <cellStyle name="Comma 6 4 2 2 4 2 2" xfId="18874"/>
    <cellStyle name="Comma 6 4 2 2 4 3" xfId="18875"/>
    <cellStyle name="Comma 6 4 2 2 5" xfId="18876"/>
    <cellStyle name="Comma 6 4 2 2 5 2" xfId="18877"/>
    <cellStyle name="Comma 6 4 2 2 6" xfId="18878"/>
    <cellStyle name="Comma 6 4 2 3" xfId="18879"/>
    <cellStyle name="Comma 6 4 2 3 2" xfId="18880"/>
    <cellStyle name="Comma 6 4 2 3 2 2" xfId="18881"/>
    <cellStyle name="Comma 6 4 2 3 2 2 2" xfId="18882"/>
    <cellStyle name="Comma 6 4 2 3 2 2 2 2" xfId="18883"/>
    <cellStyle name="Comma 6 4 2 3 2 2 3" xfId="18884"/>
    <cellStyle name="Comma 6 4 2 3 2 3" xfId="18885"/>
    <cellStyle name="Comma 6 4 2 3 2 3 2" xfId="18886"/>
    <cellStyle name="Comma 6 4 2 3 2 4" xfId="18887"/>
    <cellStyle name="Comma 6 4 2 3 3" xfId="18888"/>
    <cellStyle name="Comma 6 4 2 3 3 2" xfId="18889"/>
    <cellStyle name="Comma 6 4 2 3 3 2 2" xfId="18890"/>
    <cellStyle name="Comma 6 4 2 3 3 3" xfId="18891"/>
    <cellStyle name="Comma 6 4 2 3 4" xfId="18892"/>
    <cellStyle name="Comma 6 4 2 3 4 2" xfId="18893"/>
    <cellStyle name="Comma 6 4 2 3 5" xfId="18894"/>
    <cellStyle name="Comma 6 4 2 4" xfId="18895"/>
    <cellStyle name="Comma 6 4 2 4 2" xfId="18896"/>
    <cellStyle name="Comma 6 4 2 4 2 2" xfId="18897"/>
    <cellStyle name="Comma 6 4 2 4 2 2 2" xfId="18898"/>
    <cellStyle name="Comma 6 4 2 4 2 3" xfId="18899"/>
    <cellStyle name="Comma 6 4 2 4 3" xfId="18900"/>
    <cellStyle name="Comma 6 4 2 4 3 2" xfId="18901"/>
    <cellStyle name="Comma 6 4 2 4 4" xfId="18902"/>
    <cellStyle name="Comma 6 4 2 5" xfId="18903"/>
    <cellStyle name="Comma 6 4 2 5 2" xfId="18904"/>
    <cellStyle name="Comma 6 4 2 5 2 2" xfId="18905"/>
    <cellStyle name="Comma 6 4 2 5 3" xfId="18906"/>
    <cellStyle name="Comma 6 4 2 6" xfId="18907"/>
    <cellStyle name="Comma 6 4 2 6 2" xfId="18908"/>
    <cellStyle name="Comma 6 4 2 7" xfId="18909"/>
    <cellStyle name="Comma 6 4 3" xfId="18910"/>
    <cellStyle name="Comma 6 4 3 2" xfId="18911"/>
    <cellStyle name="Comma 6 4 3 2 2" xfId="18912"/>
    <cellStyle name="Comma 6 4 3 2 2 2" xfId="18913"/>
    <cellStyle name="Comma 6 4 3 2 2 2 2" xfId="18914"/>
    <cellStyle name="Comma 6 4 3 2 2 2 2 2" xfId="18915"/>
    <cellStyle name="Comma 6 4 3 2 2 2 3" xfId="18916"/>
    <cellStyle name="Comma 6 4 3 2 2 3" xfId="18917"/>
    <cellStyle name="Comma 6 4 3 2 2 3 2" xfId="18918"/>
    <cellStyle name="Comma 6 4 3 2 2 4" xfId="18919"/>
    <cellStyle name="Comma 6 4 3 2 3" xfId="18920"/>
    <cellStyle name="Comma 6 4 3 2 3 2" xfId="18921"/>
    <cellStyle name="Comma 6 4 3 2 3 2 2" xfId="18922"/>
    <cellStyle name="Comma 6 4 3 2 3 3" xfId="18923"/>
    <cellStyle name="Comma 6 4 3 2 4" xfId="18924"/>
    <cellStyle name="Comma 6 4 3 2 4 2" xfId="18925"/>
    <cellStyle name="Comma 6 4 3 2 5" xfId="18926"/>
    <cellStyle name="Comma 6 4 3 3" xfId="18927"/>
    <cellStyle name="Comma 6 4 3 3 2" xfId="18928"/>
    <cellStyle name="Comma 6 4 3 3 2 2" xfId="18929"/>
    <cellStyle name="Comma 6 4 3 3 2 2 2" xfId="18930"/>
    <cellStyle name="Comma 6 4 3 3 2 3" xfId="18931"/>
    <cellStyle name="Comma 6 4 3 3 3" xfId="18932"/>
    <cellStyle name="Comma 6 4 3 3 3 2" xfId="18933"/>
    <cellStyle name="Comma 6 4 3 3 4" xfId="18934"/>
    <cellStyle name="Comma 6 4 3 4" xfId="18935"/>
    <cellStyle name="Comma 6 4 3 4 2" xfId="18936"/>
    <cellStyle name="Comma 6 4 3 4 2 2" xfId="18937"/>
    <cellStyle name="Comma 6 4 3 4 3" xfId="18938"/>
    <cellStyle name="Comma 6 4 3 5" xfId="18939"/>
    <cellStyle name="Comma 6 4 3 5 2" xfId="18940"/>
    <cellStyle name="Comma 6 4 3 6" xfId="18941"/>
    <cellStyle name="Comma 6 4 4" xfId="18942"/>
    <cellStyle name="Comma 6 4 4 2" xfId="18943"/>
    <cellStyle name="Comma 6 4 4 2 2" xfId="18944"/>
    <cellStyle name="Comma 6 4 4 2 2 2" xfId="18945"/>
    <cellStyle name="Comma 6 4 4 2 2 2 2" xfId="18946"/>
    <cellStyle name="Comma 6 4 4 2 2 2 2 2" xfId="18947"/>
    <cellStyle name="Comma 6 4 4 2 2 2 3" xfId="18948"/>
    <cellStyle name="Comma 6 4 4 2 2 3" xfId="18949"/>
    <cellStyle name="Comma 6 4 4 2 2 3 2" xfId="18950"/>
    <cellStyle name="Comma 6 4 4 2 2 4" xfId="18951"/>
    <cellStyle name="Comma 6 4 4 2 3" xfId="18952"/>
    <cellStyle name="Comma 6 4 4 2 3 2" xfId="18953"/>
    <cellStyle name="Comma 6 4 4 2 3 2 2" xfId="18954"/>
    <cellStyle name="Comma 6 4 4 2 3 3" xfId="18955"/>
    <cellStyle name="Comma 6 4 4 2 4" xfId="18956"/>
    <cellStyle name="Comma 6 4 4 2 4 2" xfId="18957"/>
    <cellStyle name="Comma 6 4 4 2 5" xfId="18958"/>
    <cellStyle name="Comma 6 4 4 3" xfId="18959"/>
    <cellStyle name="Comma 6 4 4 3 2" xfId="18960"/>
    <cellStyle name="Comma 6 4 4 3 2 2" xfId="18961"/>
    <cellStyle name="Comma 6 4 4 3 2 2 2" xfId="18962"/>
    <cellStyle name="Comma 6 4 4 3 2 3" xfId="18963"/>
    <cellStyle name="Comma 6 4 4 3 3" xfId="18964"/>
    <cellStyle name="Comma 6 4 4 3 3 2" xfId="18965"/>
    <cellStyle name="Comma 6 4 4 3 4" xfId="18966"/>
    <cellStyle name="Comma 6 4 4 4" xfId="18967"/>
    <cellStyle name="Comma 6 4 4 4 2" xfId="18968"/>
    <cellStyle name="Comma 6 4 4 4 2 2" xfId="18969"/>
    <cellStyle name="Comma 6 4 4 4 3" xfId="18970"/>
    <cellStyle name="Comma 6 4 4 5" xfId="18971"/>
    <cellStyle name="Comma 6 4 4 5 2" xfId="18972"/>
    <cellStyle name="Comma 6 4 4 6" xfId="18973"/>
    <cellStyle name="Comma 6 4 5" xfId="18974"/>
    <cellStyle name="Comma 6 4 5 2" xfId="18975"/>
    <cellStyle name="Comma 6 4 5 2 2" xfId="18976"/>
    <cellStyle name="Comma 6 4 5 2 2 2" xfId="18977"/>
    <cellStyle name="Comma 6 4 5 2 2 2 2" xfId="18978"/>
    <cellStyle name="Comma 6 4 5 2 2 3" xfId="18979"/>
    <cellStyle name="Comma 6 4 5 2 3" xfId="18980"/>
    <cellStyle name="Comma 6 4 5 2 3 2" xfId="18981"/>
    <cellStyle name="Comma 6 4 5 2 4" xfId="18982"/>
    <cellStyle name="Comma 6 4 5 3" xfId="18983"/>
    <cellStyle name="Comma 6 4 5 3 2" xfId="18984"/>
    <cellStyle name="Comma 6 4 5 3 2 2" xfId="18985"/>
    <cellStyle name="Comma 6 4 5 3 3" xfId="18986"/>
    <cellStyle name="Comma 6 4 5 4" xfId="18987"/>
    <cellStyle name="Comma 6 4 5 4 2" xfId="18988"/>
    <cellStyle name="Comma 6 4 5 5" xfId="18989"/>
    <cellStyle name="Comma 6 4 6" xfId="18990"/>
    <cellStyle name="Comma 6 4 6 2" xfId="18991"/>
    <cellStyle name="Comma 6 4 6 2 2" xfId="18992"/>
    <cellStyle name="Comma 6 4 6 2 2 2" xfId="18993"/>
    <cellStyle name="Comma 6 4 6 2 2 2 2" xfId="18994"/>
    <cellStyle name="Comma 6 4 6 2 2 3" xfId="18995"/>
    <cellStyle name="Comma 6 4 6 2 3" xfId="18996"/>
    <cellStyle name="Comma 6 4 6 2 3 2" xfId="18997"/>
    <cellStyle name="Comma 6 4 6 2 4" xfId="18998"/>
    <cellStyle name="Comma 6 4 6 3" xfId="18999"/>
    <cellStyle name="Comma 6 4 6 3 2" xfId="19000"/>
    <cellStyle name="Comma 6 4 6 3 2 2" xfId="19001"/>
    <cellStyle name="Comma 6 4 6 3 3" xfId="19002"/>
    <cellStyle name="Comma 6 4 6 4" xfId="19003"/>
    <cellStyle name="Comma 6 4 6 4 2" xfId="19004"/>
    <cellStyle name="Comma 6 4 6 5" xfId="19005"/>
    <cellStyle name="Comma 6 4 7" xfId="19006"/>
    <cellStyle name="Comma 6 4 7 2" xfId="19007"/>
    <cellStyle name="Comma 6 4 7 2 2" xfId="19008"/>
    <cellStyle name="Comma 6 4 7 2 2 2" xfId="19009"/>
    <cellStyle name="Comma 6 4 7 2 2 2 2" xfId="19010"/>
    <cellStyle name="Comma 6 4 7 2 2 3" xfId="19011"/>
    <cellStyle name="Comma 6 4 7 2 3" xfId="19012"/>
    <cellStyle name="Comma 6 4 7 2 3 2" xfId="19013"/>
    <cellStyle name="Comma 6 4 7 2 4" xfId="19014"/>
    <cellStyle name="Comma 6 4 7 3" xfId="19015"/>
    <cellStyle name="Comma 6 4 7 3 2" xfId="19016"/>
    <cellStyle name="Comma 6 4 7 3 2 2" xfId="19017"/>
    <cellStyle name="Comma 6 4 7 3 3" xfId="19018"/>
    <cellStyle name="Comma 6 4 7 4" xfId="19019"/>
    <cellStyle name="Comma 6 4 7 4 2" xfId="19020"/>
    <cellStyle name="Comma 6 4 7 5" xfId="19021"/>
    <cellStyle name="Comma 6 4 8" xfId="19022"/>
    <cellStyle name="Comma 6 4 8 2" xfId="19023"/>
    <cellStyle name="Comma 6 4 8 2 2" xfId="19024"/>
    <cellStyle name="Comma 6 4 8 2 2 2" xfId="19025"/>
    <cellStyle name="Comma 6 4 8 2 2 2 2" xfId="19026"/>
    <cellStyle name="Comma 6 4 8 2 2 3" xfId="19027"/>
    <cellStyle name="Comma 6 4 8 2 3" xfId="19028"/>
    <cellStyle name="Comma 6 4 8 2 3 2" xfId="19029"/>
    <cellStyle name="Comma 6 4 8 2 4" xfId="19030"/>
    <cellStyle name="Comma 6 4 8 3" xfId="19031"/>
    <cellStyle name="Comma 6 4 8 3 2" xfId="19032"/>
    <cellStyle name="Comma 6 4 8 3 2 2" xfId="19033"/>
    <cellStyle name="Comma 6 4 8 3 3" xfId="19034"/>
    <cellStyle name="Comma 6 4 8 4" xfId="19035"/>
    <cellStyle name="Comma 6 4 8 4 2" xfId="19036"/>
    <cellStyle name="Comma 6 4 8 5" xfId="19037"/>
    <cellStyle name="Comma 6 4 9" xfId="19038"/>
    <cellStyle name="Comma 6 4 9 2" xfId="19039"/>
    <cellStyle name="Comma 6 4 9 2 2" xfId="19040"/>
    <cellStyle name="Comma 6 4 9 2 2 2" xfId="19041"/>
    <cellStyle name="Comma 6 4 9 2 2 2 2" xfId="19042"/>
    <cellStyle name="Comma 6 4 9 2 2 3" xfId="19043"/>
    <cellStyle name="Comma 6 4 9 2 3" xfId="19044"/>
    <cellStyle name="Comma 6 4 9 2 3 2" xfId="19045"/>
    <cellStyle name="Comma 6 4 9 2 4" xfId="19046"/>
    <cellStyle name="Comma 6 4 9 3" xfId="19047"/>
    <cellStyle name="Comma 6 4 9 3 2" xfId="19048"/>
    <cellStyle name="Comma 6 4 9 3 2 2" xfId="19049"/>
    <cellStyle name="Comma 6 4 9 3 3" xfId="19050"/>
    <cellStyle name="Comma 6 4 9 4" xfId="19051"/>
    <cellStyle name="Comma 6 4 9 4 2" xfId="19052"/>
    <cellStyle name="Comma 6 4 9 5" xfId="19053"/>
    <cellStyle name="Comma 6 5" xfId="19054"/>
    <cellStyle name="Comma 6 5 10" xfId="19055"/>
    <cellStyle name="Comma 6 5 10 2" xfId="19056"/>
    <cellStyle name="Comma 6 5 10 2 2" xfId="19057"/>
    <cellStyle name="Comma 6 5 10 2 2 2" xfId="19058"/>
    <cellStyle name="Comma 6 5 10 2 2 2 2" xfId="19059"/>
    <cellStyle name="Comma 6 5 10 2 2 3" xfId="19060"/>
    <cellStyle name="Comma 6 5 10 2 3" xfId="19061"/>
    <cellStyle name="Comma 6 5 10 2 3 2" xfId="19062"/>
    <cellStyle name="Comma 6 5 10 2 4" xfId="19063"/>
    <cellStyle name="Comma 6 5 10 3" xfId="19064"/>
    <cellStyle name="Comma 6 5 10 3 2" xfId="19065"/>
    <cellStyle name="Comma 6 5 10 3 2 2" xfId="19066"/>
    <cellStyle name="Comma 6 5 10 3 3" xfId="19067"/>
    <cellStyle name="Comma 6 5 10 4" xfId="19068"/>
    <cellStyle name="Comma 6 5 10 4 2" xfId="19069"/>
    <cellStyle name="Comma 6 5 10 5" xfId="19070"/>
    <cellStyle name="Comma 6 5 11" xfId="19071"/>
    <cellStyle name="Comma 6 5 11 2" xfId="19072"/>
    <cellStyle name="Comma 6 5 11 2 2" xfId="19073"/>
    <cellStyle name="Comma 6 5 11 2 2 2" xfId="19074"/>
    <cellStyle name="Comma 6 5 11 2 3" xfId="19075"/>
    <cellStyle name="Comma 6 5 11 3" xfId="19076"/>
    <cellStyle name="Comma 6 5 11 3 2" xfId="19077"/>
    <cellStyle name="Comma 6 5 11 4" xfId="19078"/>
    <cellStyle name="Comma 6 5 12" xfId="19079"/>
    <cellStyle name="Comma 6 5 12 2" xfId="19080"/>
    <cellStyle name="Comma 6 5 12 2 2" xfId="19081"/>
    <cellStyle name="Comma 6 5 12 3" xfId="19082"/>
    <cellStyle name="Comma 6 5 13" xfId="19083"/>
    <cellStyle name="Comma 6 5 13 2" xfId="19084"/>
    <cellStyle name="Comma 6 5 14" xfId="19085"/>
    <cellStyle name="Comma 6 5 15" xfId="19086"/>
    <cellStyle name="Comma 6 5 2" xfId="19087"/>
    <cellStyle name="Comma 6 5 2 2" xfId="19088"/>
    <cellStyle name="Comma 6 5 2 2 2" xfId="19089"/>
    <cellStyle name="Comma 6 5 2 2 2 2" xfId="19090"/>
    <cellStyle name="Comma 6 5 2 2 2 2 2" xfId="19091"/>
    <cellStyle name="Comma 6 5 2 2 2 2 2 2" xfId="19092"/>
    <cellStyle name="Comma 6 5 2 2 2 2 2 2 2" xfId="19093"/>
    <cellStyle name="Comma 6 5 2 2 2 2 2 3" xfId="19094"/>
    <cellStyle name="Comma 6 5 2 2 2 2 3" xfId="19095"/>
    <cellStyle name="Comma 6 5 2 2 2 2 3 2" xfId="19096"/>
    <cellStyle name="Comma 6 5 2 2 2 2 4" xfId="19097"/>
    <cellStyle name="Comma 6 5 2 2 2 3" xfId="19098"/>
    <cellStyle name="Comma 6 5 2 2 2 3 2" xfId="19099"/>
    <cellStyle name="Comma 6 5 2 2 2 3 2 2" xfId="19100"/>
    <cellStyle name="Comma 6 5 2 2 2 3 3" xfId="19101"/>
    <cellStyle name="Comma 6 5 2 2 2 4" xfId="19102"/>
    <cellStyle name="Comma 6 5 2 2 2 4 2" xfId="19103"/>
    <cellStyle name="Comma 6 5 2 2 2 5" xfId="19104"/>
    <cellStyle name="Comma 6 5 2 2 3" xfId="19105"/>
    <cellStyle name="Comma 6 5 2 2 3 2" xfId="19106"/>
    <cellStyle name="Comma 6 5 2 2 3 2 2" xfId="19107"/>
    <cellStyle name="Comma 6 5 2 2 3 2 2 2" xfId="19108"/>
    <cellStyle name="Comma 6 5 2 2 3 2 3" xfId="19109"/>
    <cellStyle name="Comma 6 5 2 2 3 3" xfId="19110"/>
    <cellStyle name="Comma 6 5 2 2 3 3 2" xfId="19111"/>
    <cellStyle name="Comma 6 5 2 2 3 4" xfId="19112"/>
    <cellStyle name="Comma 6 5 2 2 4" xfId="19113"/>
    <cellStyle name="Comma 6 5 2 2 4 2" xfId="19114"/>
    <cellStyle name="Comma 6 5 2 2 4 2 2" xfId="19115"/>
    <cellStyle name="Comma 6 5 2 2 4 3" xfId="19116"/>
    <cellStyle name="Comma 6 5 2 2 5" xfId="19117"/>
    <cellStyle name="Comma 6 5 2 2 5 2" xfId="19118"/>
    <cellStyle name="Comma 6 5 2 2 6" xfId="19119"/>
    <cellStyle name="Comma 6 5 2 3" xfId="19120"/>
    <cellStyle name="Comma 6 5 2 3 2" xfId="19121"/>
    <cellStyle name="Comma 6 5 2 3 2 2" xfId="19122"/>
    <cellStyle name="Comma 6 5 2 3 2 2 2" xfId="19123"/>
    <cellStyle name="Comma 6 5 2 3 2 2 2 2" xfId="19124"/>
    <cellStyle name="Comma 6 5 2 3 2 2 3" xfId="19125"/>
    <cellStyle name="Comma 6 5 2 3 2 3" xfId="19126"/>
    <cellStyle name="Comma 6 5 2 3 2 3 2" xfId="19127"/>
    <cellStyle name="Comma 6 5 2 3 2 4" xfId="19128"/>
    <cellStyle name="Comma 6 5 2 3 3" xfId="19129"/>
    <cellStyle name="Comma 6 5 2 3 3 2" xfId="19130"/>
    <cellStyle name="Comma 6 5 2 3 3 2 2" xfId="19131"/>
    <cellStyle name="Comma 6 5 2 3 3 3" xfId="19132"/>
    <cellStyle name="Comma 6 5 2 3 4" xfId="19133"/>
    <cellStyle name="Comma 6 5 2 3 4 2" xfId="19134"/>
    <cellStyle name="Comma 6 5 2 3 5" xfId="19135"/>
    <cellStyle name="Comma 6 5 2 4" xfId="19136"/>
    <cellStyle name="Comma 6 5 2 4 2" xfId="19137"/>
    <cellStyle name="Comma 6 5 2 4 2 2" xfId="19138"/>
    <cellStyle name="Comma 6 5 2 4 2 2 2" xfId="19139"/>
    <cellStyle name="Comma 6 5 2 4 2 3" xfId="19140"/>
    <cellStyle name="Comma 6 5 2 4 3" xfId="19141"/>
    <cellStyle name="Comma 6 5 2 4 3 2" xfId="19142"/>
    <cellStyle name="Comma 6 5 2 4 4" xfId="19143"/>
    <cellStyle name="Comma 6 5 2 5" xfId="19144"/>
    <cellStyle name="Comma 6 5 2 5 2" xfId="19145"/>
    <cellStyle name="Comma 6 5 2 5 2 2" xfId="19146"/>
    <cellStyle name="Comma 6 5 2 5 3" xfId="19147"/>
    <cellStyle name="Comma 6 5 2 6" xfId="19148"/>
    <cellStyle name="Comma 6 5 2 6 2" xfId="19149"/>
    <cellStyle name="Comma 6 5 2 7" xfId="19150"/>
    <cellStyle name="Comma 6 5 3" xfId="19151"/>
    <cellStyle name="Comma 6 5 3 2" xfId="19152"/>
    <cellStyle name="Comma 6 5 3 2 2" xfId="19153"/>
    <cellStyle name="Comma 6 5 3 2 2 2" xfId="19154"/>
    <cellStyle name="Comma 6 5 3 2 2 2 2" xfId="19155"/>
    <cellStyle name="Comma 6 5 3 2 2 2 2 2" xfId="19156"/>
    <cellStyle name="Comma 6 5 3 2 2 2 3" xfId="19157"/>
    <cellStyle name="Comma 6 5 3 2 2 3" xfId="19158"/>
    <cellStyle name="Comma 6 5 3 2 2 3 2" xfId="19159"/>
    <cellStyle name="Comma 6 5 3 2 2 4" xfId="19160"/>
    <cellStyle name="Comma 6 5 3 2 3" xfId="19161"/>
    <cellStyle name="Comma 6 5 3 2 3 2" xfId="19162"/>
    <cellStyle name="Comma 6 5 3 2 3 2 2" xfId="19163"/>
    <cellStyle name="Comma 6 5 3 2 3 3" xfId="19164"/>
    <cellStyle name="Comma 6 5 3 2 4" xfId="19165"/>
    <cellStyle name="Comma 6 5 3 2 4 2" xfId="19166"/>
    <cellStyle name="Comma 6 5 3 2 5" xfId="19167"/>
    <cellStyle name="Comma 6 5 3 3" xfId="19168"/>
    <cellStyle name="Comma 6 5 3 3 2" xfId="19169"/>
    <cellStyle name="Comma 6 5 3 3 2 2" xfId="19170"/>
    <cellStyle name="Comma 6 5 3 3 2 2 2" xfId="19171"/>
    <cellStyle name="Comma 6 5 3 3 2 3" xfId="19172"/>
    <cellStyle name="Comma 6 5 3 3 3" xfId="19173"/>
    <cellStyle name="Comma 6 5 3 3 3 2" xfId="19174"/>
    <cellStyle name="Comma 6 5 3 3 4" xfId="19175"/>
    <cellStyle name="Comma 6 5 3 4" xfId="19176"/>
    <cellStyle name="Comma 6 5 3 4 2" xfId="19177"/>
    <cellStyle name="Comma 6 5 3 4 2 2" xfId="19178"/>
    <cellStyle name="Comma 6 5 3 4 3" xfId="19179"/>
    <cellStyle name="Comma 6 5 3 5" xfId="19180"/>
    <cellStyle name="Comma 6 5 3 5 2" xfId="19181"/>
    <cellStyle name="Comma 6 5 3 6" xfId="19182"/>
    <cellStyle name="Comma 6 5 4" xfId="19183"/>
    <cellStyle name="Comma 6 5 4 2" xfId="19184"/>
    <cellStyle name="Comma 6 5 4 2 2" xfId="19185"/>
    <cellStyle name="Comma 6 5 4 2 2 2" xfId="19186"/>
    <cellStyle name="Comma 6 5 4 2 2 2 2" xfId="19187"/>
    <cellStyle name="Comma 6 5 4 2 2 2 2 2" xfId="19188"/>
    <cellStyle name="Comma 6 5 4 2 2 2 3" xfId="19189"/>
    <cellStyle name="Comma 6 5 4 2 2 3" xfId="19190"/>
    <cellStyle name="Comma 6 5 4 2 2 3 2" xfId="19191"/>
    <cellStyle name="Comma 6 5 4 2 2 4" xfId="19192"/>
    <cellStyle name="Comma 6 5 4 2 3" xfId="19193"/>
    <cellStyle name="Comma 6 5 4 2 3 2" xfId="19194"/>
    <cellStyle name="Comma 6 5 4 2 3 2 2" xfId="19195"/>
    <cellStyle name="Comma 6 5 4 2 3 3" xfId="19196"/>
    <cellStyle name="Comma 6 5 4 2 4" xfId="19197"/>
    <cellStyle name="Comma 6 5 4 2 4 2" xfId="19198"/>
    <cellStyle name="Comma 6 5 4 2 5" xfId="19199"/>
    <cellStyle name="Comma 6 5 4 3" xfId="19200"/>
    <cellStyle name="Comma 6 5 4 3 2" xfId="19201"/>
    <cellStyle name="Comma 6 5 4 3 2 2" xfId="19202"/>
    <cellStyle name="Comma 6 5 4 3 2 2 2" xfId="19203"/>
    <cellStyle name="Comma 6 5 4 3 2 3" xfId="19204"/>
    <cellStyle name="Comma 6 5 4 3 3" xfId="19205"/>
    <cellStyle name="Comma 6 5 4 3 3 2" xfId="19206"/>
    <cellStyle name="Comma 6 5 4 3 4" xfId="19207"/>
    <cellStyle name="Comma 6 5 4 4" xfId="19208"/>
    <cellStyle name="Comma 6 5 4 4 2" xfId="19209"/>
    <cellStyle name="Comma 6 5 4 4 2 2" xfId="19210"/>
    <cellStyle name="Comma 6 5 4 4 3" xfId="19211"/>
    <cellStyle name="Comma 6 5 4 5" xfId="19212"/>
    <cellStyle name="Comma 6 5 4 5 2" xfId="19213"/>
    <cellStyle name="Comma 6 5 4 6" xfId="19214"/>
    <cellStyle name="Comma 6 5 5" xfId="19215"/>
    <cellStyle name="Comma 6 5 5 2" xfId="19216"/>
    <cellStyle name="Comma 6 5 5 2 2" xfId="19217"/>
    <cellStyle name="Comma 6 5 5 2 2 2" xfId="19218"/>
    <cellStyle name="Comma 6 5 5 2 2 2 2" xfId="19219"/>
    <cellStyle name="Comma 6 5 5 2 2 3" xfId="19220"/>
    <cellStyle name="Comma 6 5 5 2 3" xfId="19221"/>
    <cellStyle name="Comma 6 5 5 2 3 2" xfId="19222"/>
    <cellStyle name="Comma 6 5 5 2 4" xfId="19223"/>
    <cellStyle name="Comma 6 5 5 3" xfId="19224"/>
    <cellStyle name="Comma 6 5 5 3 2" xfId="19225"/>
    <cellStyle name="Comma 6 5 5 3 2 2" xfId="19226"/>
    <cellStyle name="Comma 6 5 5 3 3" xfId="19227"/>
    <cellStyle name="Comma 6 5 5 4" xfId="19228"/>
    <cellStyle name="Comma 6 5 5 4 2" xfId="19229"/>
    <cellStyle name="Comma 6 5 5 5" xfId="19230"/>
    <cellStyle name="Comma 6 5 6" xfId="19231"/>
    <cellStyle name="Comma 6 5 6 2" xfId="19232"/>
    <cellStyle name="Comma 6 5 6 2 2" xfId="19233"/>
    <cellStyle name="Comma 6 5 6 2 2 2" xfId="19234"/>
    <cellStyle name="Comma 6 5 6 2 2 2 2" xfId="19235"/>
    <cellStyle name="Comma 6 5 6 2 2 3" xfId="19236"/>
    <cellStyle name="Comma 6 5 6 2 3" xfId="19237"/>
    <cellStyle name="Comma 6 5 6 2 3 2" xfId="19238"/>
    <cellStyle name="Comma 6 5 6 2 4" xfId="19239"/>
    <cellStyle name="Comma 6 5 6 3" xfId="19240"/>
    <cellStyle name="Comma 6 5 6 3 2" xfId="19241"/>
    <cellStyle name="Comma 6 5 6 3 2 2" xfId="19242"/>
    <cellStyle name="Comma 6 5 6 3 3" xfId="19243"/>
    <cellStyle name="Comma 6 5 6 4" xfId="19244"/>
    <cellStyle name="Comma 6 5 6 4 2" xfId="19245"/>
    <cellStyle name="Comma 6 5 6 5" xfId="19246"/>
    <cellStyle name="Comma 6 5 7" xfId="19247"/>
    <cellStyle name="Comma 6 5 7 2" xfId="19248"/>
    <cellStyle name="Comma 6 5 7 2 2" xfId="19249"/>
    <cellStyle name="Comma 6 5 7 2 2 2" xfId="19250"/>
    <cellStyle name="Comma 6 5 7 2 2 2 2" xfId="19251"/>
    <cellStyle name="Comma 6 5 7 2 2 3" xfId="19252"/>
    <cellStyle name="Comma 6 5 7 2 3" xfId="19253"/>
    <cellStyle name="Comma 6 5 7 2 3 2" xfId="19254"/>
    <cellStyle name="Comma 6 5 7 2 4" xfId="19255"/>
    <cellStyle name="Comma 6 5 7 3" xfId="19256"/>
    <cellStyle name="Comma 6 5 7 3 2" xfId="19257"/>
    <cellStyle name="Comma 6 5 7 3 2 2" xfId="19258"/>
    <cellStyle name="Comma 6 5 7 3 3" xfId="19259"/>
    <cellStyle name="Comma 6 5 7 4" xfId="19260"/>
    <cellStyle name="Comma 6 5 7 4 2" xfId="19261"/>
    <cellStyle name="Comma 6 5 7 5" xfId="19262"/>
    <cellStyle name="Comma 6 5 8" xfId="19263"/>
    <cellStyle name="Comma 6 5 8 2" xfId="19264"/>
    <cellStyle name="Comma 6 5 8 2 2" xfId="19265"/>
    <cellStyle name="Comma 6 5 8 2 2 2" xfId="19266"/>
    <cellStyle name="Comma 6 5 8 2 2 2 2" xfId="19267"/>
    <cellStyle name="Comma 6 5 8 2 2 3" xfId="19268"/>
    <cellStyle name="Comma 6 5 8 2 3" xfId="19269"/>
    <cellStyle name="Comma 6 5 8 2 3 2" xfId="19270"/>
    <cellStyle name="Comma 6 5 8 2 4" xfId="19271"/>
    <cellStyle name="Comma 6 5 8 3" xfId="19272"/>
    <cellStyle name="Comma 6 5 8 3 2" xfId="19273"/>
    <cellStyle name="Comma 6 5 8 3 2 2" xfId="19274"/>
    <cellStyle name="Comma 6 5 8 3 3" xfId="19275"/>
    <cellStyle name="Comma 6 5 8 4" xfId="19276"/>
    <cellStyle name="Comma 6 5 8 4 2" xfId="19277"/>
    <cellStyle name="Comma 6 5 8 5" xfId="19278"/>
    <cellStyle name="Comma 6 5 9" xfId="19279"/>
    <cellStyle name="Comma 6 5 9 2" xfId="19280"/>
    <cellStyle name="Comma 6 5 9 2 2" xfId="19281"/>
    <cellStyle name="Comma 6 5 9 2 2 2" xfId="19282"/>
    <cellStyle name="Comma 6 5 9 2 2 2 2" xfId="19283"/>
    <cellStyle name="Comma 6 5 9 2 2 3" xfId="19284"/>
    <cellStyle name="Comma 6 5 9 2 3" xfId="19285"/>
    <cellStyle name="Comma 6 5 9 2 3 2" xfId="19286"/>
    <cellStyle name="Comma 6 5 9 2 4" xfId="19287"/>
    <cellStyle name="Comma 6 5 9 3" xfId="19288"/>
    <cellStyle name="Comma 6 5 9 3 2" xfId="19289"/>
    <cellStyle name="Comma 6 5 9 3 2 2" xfId="19290"/>
    <cellStyle name="Comma 6 5 9 3 3" xfId="19291"/>
    <cellStyle name="Comma 6 5 9 4" xfId="19292"/>
    <cellStyle name="Comma 6 5 9 4 2" xfId="19293"/>
    <cellStyle name="Comma 6 5 9 5" xfId="19294"/>
    <cellStyle name="Comma 6 6" xfId="19295"/>
    <cellStyle name="Comma 6_Admin (H)" xfId="19296"/>
    <cellStyle name="Comma 60" xfId="19297"/>
    <cellStyle name="Comma 60 2" xfId="19298"/>
    <cellStyle name="Comma 61" xfId="19299"/>
    <cellStyle name="Comma 62" xfId="19300"/>
    <cellStyle name="Comma 62 10" xfId="19301"/>
    <cellStyle name="Comma 62 11" xfId="19302"/>
    <cellStyle name="Comma 62 12" xfId="19303"/>
    <cellStyle name="Comma 62 13" xfId="19304"/>
    <cellStyle name="Comma 62 14" xfId="19305"/>
    <cellStyle name="Comma 62 15" xfId="19306"/>
    <cellStyle name="Comma 62 2" xfId="19307"/>
    <cellStyle name="Comma 62 3" xfId="19308"/>
    <cellStyle name="Comma 62 4" xfId="19309"/>
    <cellStyle name="Comma 62 5" xfId="19310"/>
    <cellStyle name="Comma 62 6" xfId="19311"/>
    <cellStyle name="Comma 62 7" xfId="19312"/>
    <cellStyle name="Comma 62 8" xfId="19313"/>
    <cellStyle name="Comma 62 9" xfId="19314"/>
    <cellStyle name="Comma 63" xfId="19315"/>
    <cellStyle name="Comma 63 10" xfId="19316"/>
    <cellStyle name="Comma 63 11" xfId="19317"/>
    <cellStyle name="Comma 63 12" xfId="19318"/>
    <cellStyle name="Comma 63 13" xfId="19319"/>
    <cellStyle name="Comma 63 14" xfId="19320"/>
    <cellStyle name="Comma 63 15" xfId="19321"/>
    <cellStyle name="Comma 63 2" xfId="19322"/>
    <cellStyle name="Comma 63 3" xfId="19323"/>
    <cellStyle name="Comma 63 4" xfId="19324"/>
    <cellStyle name="Comma 63 5" xfId="19325"/>
    <cellStyle name="Comma 63 6" xfId="19326"/>
    <cellStyle name="Comma 63 7" xfId="19327"/>
    <cellStyle name="Comma 63 8" xfId="19328"/>
    <cellStyle name="Comma 63 9" xfId="19329"/>
    <cellStyle name="Comma 64" xfId="19330"/>
    <cellStyle name="Comma 64 10" xfId="19331"/>
    <cellStyle name="Comma 64 11" xfId="19332"/>
    <cellStyle name="Comma 64 12" xfId="19333"/>
    <cellStyle name="Comma 64 13" xfId="19334"/>
    <cellStyle name="Comma 64 14" xfId="19335"/>
    <cellStyle name="Comma 64 15" xfId="19336"/>
    <cellStyle name="Comma 64 2" xfId="19337"/>
    <cellStyle name="Comma 64 3" xfId="19338"/>
    <cellStyle name="Comma 64 4" xfId="19339"/>
    <cellStyle name="Comma 64 5" xfId="19340"/>
    <cellStyle name="Comma 64 6" xfId="19341"/>
    <cellStyle name="Comma 64 7" xfId="19342"/>
    <cellStyle name="Comma 64 8" xfId="19343"/>
    <cellStyle name="Comma 64 9" xfId="19344"/>
    <cellStyle name="Comma 65" xfId="19345"/>
    <cellStyle name="Comma 65 10" xfId="19346"/>
    <cellStyle name="Comma 65 11" xfId="19347"/>
    <cellStyle name="Comma 65 12" xfId="19348"/>
    <cellStyle name="Comma 65 13" xfId="19349"/>
    <cellStyle name="Comma 65 14" xfId="19350"/>
    <cellStyle name="Comma 65 15" xfId="19351"/>
    <cellStyle name="Comma 65 2" xfId="19352"/>
    <cellStyle name="Comma 65 3" xfId="19353"/>
    <cellStyle name="Comma 65 4" xfId="19354"/>
    <cellStyle name="Comma 65 5" xfId="19355"/>
    <cellStyle name="Comma 65 6" xfId="19356"/>
    <cellStyle name="Comma 65 7" xfId="19357"/>
    <cellStyle name="Comma 65 8" xfId="19358"/>
    <cellStyle name="Comma 65 9" xfId="19359"/>
    <cellStyle name="Comma 66" xfId="19360"/>
    <cellStyle name="Comma 66 10" xfId="19361"/>
    <cellStyle name="Comma 66 11" xfId="19362"/>
    <cellStyle name="Comma 66 12" xfId="19363"/>
    <cellStyle name="Comma 66 13" xfId="19364"/>
    <cellStyle name="Comma 66 14" xfId="19365"/>
    <cellStyle name="Comma 66 15" xfId="19366"/>
    <cellStyle name="Comma 66 2" xfId="19367"/>
    <cellStyle name="Comma 66 3" xfId="19368"/>
    <cellStyle name="Comma 66 4" xfId="19369"/>
    <cellStyle name="Comma 66 5" xfId="19370"/>
    <cellStyle name="Comma 66 6" xfId="19371"/>
    <cellStyle name="Comma 66 7" xfId="19372"/>
    <cellStyle name="Comma 66 8" xfId="19373"/>
    <cellStyle name="Comma 66 9" xfId="19374"/>
    <cellStyle name="Comma 67" xfId="19375"/>
    <cellStyle name="Comma 68" xfId="19376"/>
    <cellStyle name="Comma 69" xfId="19377"/>
    <cellStyle name="Comma 7" xfId="19378"/>
    <cellStyle name="Comma 7 2" xfId="19379"/>
    <cellStyle name="Comma 7 2 2" xfId="19380"/>
    <cellStyle name="Comma 7 2 3" xfId="19381"/>
    <cellStyle name="Comma 7 3" xfId="19382"/>
    <cellStyle name="Comma 7 4" xfId="19383"/>
    <cellStyle name="Comma 7_Admin (H)" xfId="19384"/>
    <cellStyle name="Comma 70" xfId="19385"/>
    <cellStyle name="Comma 71" xfId="19386"/>
    <cellStyle name="Comma 72" xfId="19387"/>
    <cellStyle name="Comma 73" xfId="19388"/>
    <cellStyle name="Comma 74" xfId="19389"/>
    <cellStyle name="Comma 75" xfId="19390"/>
    <cellStyle name="Comma 76" xfId="19391"/>
    <cellStyle name="Comma 77" xfId="19392"/>
    <cellStyle name="Comma 78" xfId="19393"/>
    <cellStyle name="Comma 79" xfId="19394"/>
    <cellStyle name="Comma 8" xfId="19395"/>
    <cellStyle name="Comma 8 2" xfId="19396"/>
    <cellStyle name="Comma 8 2 2" xfId="19397"/>
    <cellStyle name="Comma 8 2 3" xfId="19398"/>
    <cellStyle name="Comma 8 3" xfId="19399"/>
    <cellStyle name="Comma 8 4" xfId="19400"/>
    <cellStyle name="Comma 80" xfId="19401"/>
    <cellStyle name="Comma 81" xfId="19402"/>
    <cellStyle name="Comma 82" xfId="19403"/>
    <cellStyle name="Comma 83" xfId="19404"/>
    <cellStyle name="Comma 84" xfId="19405"/>
    <cellStyle name="Comma 85" xfId="19406"/>
    <cellStyle name="Comma 86" xfId="19407"/>
    <cellStyle name="Comma 9" xfId="19408"/>
    <cellStyle name="Comma 9 2" xfId="19409"/>
    <cellStyle name="Comma 9 2 2" xfId="19410"/>
    <cellStyle name="Comma 9 2 3" xfId="19411"/>
    <cellStyle name="Comma 9 2 4" xfId="19412"/>
    <cellStyle name="Comma 9 2 4 10" xfId="19413"/>
    <cellStyle name="Comma 9 2 4 10 2" xfId="19414"/>
    <cellStyle name="Comma 9 2 4 10 2 2" xfId="19415"/>
    <cellStyle name="Comma 9 2 4 10 2 2 2" xfId="19416"/>
    <cellStyle name="Comma 9 2 4 10 2 2 2 2" xfId="19417"/>
    <cellStyle name="Comma 9 2 4 10 2 2 3" xfId="19418"/>
    <cellStyle name="Comma 9 2 4 10 2 3" xfId="19419"/>
    <cellStyle name="Comma 9 2 4 10 2 3 2" xfId="19420"/>
    <cellStyle name="Comma 9 2 4 10 2 4" xfId="19421"/>
    <cellStyle name="Comma 9 2 4 10 3" xfId="19422"/>
    <cellStyle name="Comma 9 2 4 10 3 2" xfId="19423"/>
    <cellStyle name="Comma 9 2 4 10 3 2 2" xfId="19424"/>
    <cellStyle name="Comma 9 2 4 10 3 3" xfId="19425"/>
    <cellStyle name="Comma 9 2 4 10 4" xfId="19426"/>
    <cellStyle name="Comma 9 2 4 10 4 2" xfId="19427"/>
    <cellStyle name="Comma 9 2 4 10 5" xfId="19428"/>
    <cellStyle name="Comma 9 2 4 11" xfId="19429"/>
    <cellStyle name="Comma 9 2 4 11 2" xfId="19430"/>
    <cellStyle name="Comma 9 2 4 11 2 2" xfId="19431"/>
    <cellStyle name="Comma 9 2 4 11 2 2 2" xfId="19432"/>
    <cellStyle name="Comma 9 2 4 11 2 3" xfId="19433"/>
    <cellStyle name="Comma 9 2 4 11 3" xfId="19434"/>
    <cellStyle name="Comma 9 2 4 11 3 2" xfId="19435"/>
    <cellStyle name="Comma 9 2 4 11 4" xfId="19436"/>
    <cellStyle name="Comma 9 2 4 12" xfId="19437"/>
    <cellStyle name="Comma 9 2 4 12 2" xfId="19438"/>
    <cellStyle name="Comma 9 2 4 12 2 2" xfId="19439"/>
    <cellStyle name="Comma 9 2 4 12 3" xfId="19440"/>
    <cellStyle name="Comma 9 2 4 13" xfId="19441"/>
    <cellStyle name="Comma 9 2 4 13 2" xfId="19442"/>
    <cellStyle name="Comma 9 2 4 14" xfId="19443"/>
    <cellStyle name="Comma 9 2 4 15" xfId="19444"/>
    <cellStyle name="Comma 9 2 4 2" xfId="19445"/>
    <cellStyle name="Comma 9 2 4 2 2" xfId="19446"/>
    <cellStyle name="Comma 9 2 4 2 2 2" xfId="19447"/>
    <cellStyle name="Comma 9 2 4 2 2 2 2" xfId="19448"/>
    <cellStyle name="Comma 9 2 4 2 2 2 2 2" xfId="19449"/>
    <cellStyle name="Comma 9 2 4 2 2 2 2 2 2" xfId="19450"/>
    <cellStyle name="Comma 9 2 4 2 2 2 2 2 2 2" xfId="19451"/>
    <cellStyle name="Comma 9 2 4 2 2 2 2 2 3" xfId="19452"/>
    <cellStyle name="Comma 9 2 4 2 2 2 2 3" xfId="19453"/>
    <cellStyle name="Comma 9 2 4 2 2 2 2 3 2" xfId="19454"/>
    <cellStyle name="Comma 9 2 4 2 2 2 2 4" xfId="19455"/>
    <cellStyle name="Comma 9 2 4 2 2 2 3" xfId="19456"/>
    <cellStyle name="Comma 9 2 4 2 2 2 3 2" xfId="19457"/>
    <cellStyle name="Comma 9 2 4 2 2 2 3 2 2" xfId="19458"/>
    <cellStyle name="Comma 9 2 4 2 2 2 3 3" xfId="19459"/>
    <cellStyle name="Comma 9 2 4 2 2 2 4" xfId="19460"/>
    <cellStyle name="Comma 9 2 4 2 2 2 4 2" xfId="19461"/>
    <cellStyle name="Comma 9 2 4 2 2 2 5" xfId="19462"/>
    <cellStyle name="Comma 9 2 4 2 2 3" xfId="19463"/>
    <cellStyle name="Comma 9 2 4 2 2 3 2" xfId="19464"/>
    <cellStyle name="Comma 9 2 4 2 2 3 2 2" xfId="19465"/>
    <cellStyle name="Comma 9 2 4 2 2 3 2 2 2" xfId="19466"/>
    <cellStyle name="Comma 9 2 4 2 2 3 2 3" xfId="19467"/>
    <cellStyle name="Comma 9 2 4 2 2 3 3" xfId="19468"/>
    <cellStyle name="Comma 9 2 4 2 2 3 3 2" xfId="19469"/>
    <cellStyle name="Comma 9 2 4 2 2 3 4" xfId="19470"/>
    <cellStyle name="Comma 9 2 4 2 2 4" xfId="19471"/>
    <cellStyle name="Comma 9 2 4 2 2 4 2" xfId="19472"/>
    <cellStyle name="Comma 9 2 4 2 2 4 2 2" xfId="19473"/>
    <cellStyle name="Comma 9 2 4 2 2 4 3" xfId="19474"/>
    <cellStyle name="Comma 9 2 4 2 2 5" xfId="19475"/>
    <cellStyle name="Comma 9 2 4 2 2 5 2" xfId="19476"/>
    <cellStyle name="Comma 9 2 4 2 2 6" xfId="19477"/>
    <cellStyle name="Comma 9 2 4 2 3" xfId="19478"/>
    <cellStyle name="Comma 9 2 4 2 3 2" xfId="19479"/>
    <cellStyle name="Comma 9 2 4 2 3 2 2" xfId="19480"/>
    <cellStyle name="Comma 9 2 4 2 3 2 2 2" xfId="19481"/>
    <cellStyle name="Comma 9 2 4 2 3 2 2 2 2" xfId="19482"/>
    <cellStyle name="Comma 9 2 4 2 3 2 2 3" xfId="19483"/>
    <cellStyle name="Comma 9 2 4 2 3 2 3" xfId="19484"/>
    <cellStyle name="Comma 9 2 4 2 3 2 3 2" xfId="19485"/>
    <cellStyle name="Comma 9 2 4 2 3 2 4" xfId="19486"/>
    <cellStyle name="Comma 9 2 4 2 3 3" xfId="19487"/>
    <cellStyle name="Comma 9 2 4 2 3 3 2" xfId="19488"/>
    <cellStyle name="Comma 9 2 4 2 3 3 2 2" xfId="19489"/>
    <cellStyle name="Comma 9 2 4 2 3 3 3" xfId="19490"/>
    <cellStyle name="Comma 9 2 4 2 3 4" xfId="19491"/>
    <cellStyle name="Comma 9 2 4 2 3 4 2" xfId="19492"/>
    <cellStyle name="Comma 9 2 4 2 3 5" xfId="19493"/>
    <cellStyle name="Comma 9 2 4 2 4" xfId="19494"/>
    <cellStyle name="Comma 9 2 4 2 4 2" xfId="19495"/>
    <cellStyle name="Comma 9 2 4 2 4 2 2" xfId="19496"/>
    <cellStyle name="Comma 9 2 4 2 4 2 2 2" xfId="19497"/>
    <cellStyle name="Comma 9 2 4 2 4 2 3" xfId="19498"/>
    <cellStyle name="Comma 9 2 4 2 4 3" xfId="19499"/>
    <cellStyle name="Comma 9 2 4 2 4 3 2" xfId="19500"/>
    <cellStyle name="Comma 9 2 4 2 4 4" xfId="19501"/>
    <cellStyle name="Comma 9 2 4 2 5" xfId="19502"/>
    <cellStyle name="Comma 9 2 4 2 5 2" xfId="19503"/>
    <cellStyle name="Comma 9 2 4 2 5 2 2" xfId="19504"/>
    <cellStyle name="Comma 9 2 4 2 5 3" xfId="19505"/>
    <cellStyle name="Comma 9 2 4 2 6" xfId="19506"/>
    <cellStyle name="Comma 9 2 4 2 6 2" xfId="19507"/>
    <cellStyle name="Comma 9 2 4 2 7" xfId="19508"/>
    <cellStyle name="Comma 9 2 4 3" xfId="19509"/>
    <cellStyle name="Comma 9 2 4 3 2" xfId="19510"/>
    <cellStyle name="Comma 9 2 4 3 2 2" xfId="19511"/>
    <cellStyle name="Comma 9 2 4 3 2 2 2" xfId="19512"/>
    <cellStyle name="Comma 9 2 4 3 2 2 2 2" xfId="19513"/>
    <cellStyle name="Comma 9 2 4 3 2 2 2 2 2" xfId="19514"/>
    <cellStyle name="Comma 9 2 4 3 2 2 2 3" xfId="19515"/>
    <cellStyle name="Comma 9 2 4 3 2 2 3" xfId="19516"/>
    <cellStyle name="Comma 9 2 4 3 2 2 3 2" xfId="19517"/>
    <cellStyle name="Comma 9 2 4 3 2 2 4" xfId="19518"/>
    <cellStyle name="Comma 9 2 4 3 2 3" xfId="19519"/>
    <cellStyle name="Comma 9 2 4 3 2 3 2" xfId="19520"/>
    <cellStyle name="Comma 9 2 4 3 2 3 2 2" xfId="19521"/>
    <cellStyle name="Comma 9 2 4 3 2 3 3" xfId="19522"/>
    <cellStyle name="Comma 9 2 4 3 2 4" xfId="19523"/>
    <cellStyle name="Comma 9 2 4 3 2 4 2" xfId="19524"/>
    <cellStyle name="Comma 9 2 4 3 2 5" xfId="19525"/>
    <cellStyle name="Comma 9 2 4 3 3" xfId="19526"/>
    <cellStyle name="Comma 9 2 4 3 3 2" xfId="19527"/>
    <cellStyle name="Comma 9 2 4 3 3 2 2" xfId="19528"/>
    <cellStyle name="Comma 9 2 4 3 3 2 2 2" xfId="19529"/>
    <cellStyle name="Comma 9 2 4 3 3 2 3" xfId="19530"/>
    <cellStyle name="Comma 9 2 4 3 3 3" xfId="19531"/>
    <cellStyle name="Comma 9 2 4 3 3 3 2" xfId="19532"/>
    <cellStyle name="Comma 9 2 4 3 3 4" xfId="19533"/>
    <cellStyle name="Comma 9 2 4 3 4" xfId="19534"/>
    <cellStyle name="Comma 9 2 4 3 4 2" xfId="19535"/>
    <cellStyle name="Comma 9 2 4 3 4 2 2" xfId="19536"/>
    <cellStyle name="Comma 9 2 4 3 4 3" xfId="19537"/>
    <cellStyle name="Comma 9 2 4 3 5" xfId="19538"/>
    <cellStyle name="Comma 9 2 4 3 5 2" xfId="19539"/>
    <cellStyle name="Comma 9 2 4 3 6" xfId="19540"/>
    <cellStyle name="Comma 9 2 4 4" xfId="19541"/>
    <cellStyle name="Comma 9 2 4 4 2" xfId="19542"/>
    <cellStyle name="Comma 9 2 4 4 2 2" xfId="19543"/>
    <cellStyle name="Comma 9 2 4 4 2 2 2" xfId="19544"/>
    <cellStyle name="Comma 9 2 4 4 2 2 2 2" xfId="19545"/>
    <cellStyle name="Comma 9 2 4 4 2 2 2 2 2" xfId="19546"/>
    <cellStyle name="Comma 9 2 4 4 2 2 2 3" xfId="19547"/>
    <cellStyle name="Comma 9 2 4 4 2 2 3" xfId="19548"/>
    <cellStyle name="Comma 9 2 4 4 2 2 3 2" xfId="19549"/>
    <cellStyle name="Comma 9 2 4 4 2 2 4" xfId="19550"/>
    <cellStyle name="Comma 9 2 4 4 2 3" xfId="19551"/>
    <cellStyle name="Comma 9 2 4 4 2 3 2" xfId="19552"/>
    <cellStyle name="Comma 9 2 4 4 2 3 2 2" xfId="19553"/>
    <cellStyle name="Comma 9 2 4 4 2 3 3" xfId="19554"/>
    <cellStyle name="Comma 9 2 4 4 2 4" xfId="19555"/>
    <cellStyle name="Comma 9 2 4 4 2 4 2" xfId="19556"/>
    <cellStyle name="Comma 9 2 4 4 2 5" xfId="19557"/>
    <cellStyle name="Comma 9 2 4 4 3" xfId="19558"/>
    <cellStyle name="Comma 9 2 4 4 3 2" xfId="19559"/>
    <cellStyle name="Comma 9 2 4 4 3 2 2" xfId="19560"/>
    <cellStyle name="Comma 9 2 4 4 3 2 2 2" xfId="19561"/>
    <cellStyle name="Comma 9 2 4 4 3 2 3" xfId="19562"/>
    <cellStyle name="Comma 9 2 4 4 3 3" xfId="19563"/>
    <cellStyle name="Comma 9 2 4 4 3 3 2" xfId="19564"/>
    <cellStyle name="Comma 9 2 4 4 3 4" xfId="19565"/>
    <cellStyle name="Comma 9 2 4 4 4" xfId="19566"/>
    <cellStyle name="Comma 9 2 4 4 4 2" xfId="19567"/>
    <cellStyle name="Comma 9 2 4 4 4 2 2" xfId="19568"/>
    <cellStyle name="Comma 9 2 4 4 4 3" xfId="19569"/>
    <cellStyle name="Comma 9 2 4 4 5" xfId="19570"/>
    <cellStyle name="Comma 9 2 4 4 5 2" xfId="19571"/>
    <cellStyle name="Comma 9 2 4 4 6" xfId="19572"/>
    <cellStyle name="Comma 9 2 4 5" xfId="19573"/>
    <cellStyle name="Comma 9 2 4 5 2" xfId="19574"/>
    <cellStyle name="Comma 9 2 4 5 2 2" xfId="19575"/>
    <cellStyle name="Comma 9 2 4 5 2 2 2" xfId="19576"/>
    <cellStyle name="Comma 9 2 4 5 2 2 2 2" xfId="19577"/>
    <cellStyle name="Comma 9 2 4 5 2 2 3" xfId="19578"/>
    <cellStyle name="Comma 9 2 4 5 2 3" xfId="19579"/>
    <cellStyle name="Comma 9 2 4 5 2 3 2" xfId="19580"/>
    <cellStyle name="Comma 9 2 4 5 2 4" xfId="19581"/>
    <cellStyle name="Comma 9 2 4 5 3" xfId="19582"/>
    <cellStyle name="Comma 9 2 4 5 3 2" xfId="19583"/>
    <cellStyle name="Comma 9 2 4 5 3 2 2" xfId="19584"/>
    <cellStyle name="Comma 9 2 4 5 3 3" xfId="19585"/>
    <cellStyle name="Comma 9 2 4 5 4" xfId="19586"/>
    <cellStyle name="Comma 9 2 4 5 4 2" xfId="19587"/>
    <cellStyle name="Comma 9 2 4 5 5" xfId="19588"/>
    <cellStyle name="Comma 9 2 4 6" xfId="19589"/>
    <cellStyle name="Comma 9 2 4 6 2" xfId="19590"/>
    <cellStyle name="Comma 9 2 4 6 2 2" xfId="19591"/>
    <cellStyle name="Comma 9 2 4 6 2 2 2" xfId="19592"/>
    <cellStyle name="Comma 9 2 4 6 2 2 2 2" xfId="19593"/>
    <cellStyle name="Comma 9 2 4 6 2 2 3" xfId="19594"/>
    <cellStyle name="Comma 9 2 4 6 2 3" xfId="19595"/>
    <cellStyle name="Comma 9 2 4 6 2 3 2" xfId="19596"/>
    <cellStyle name="Comma 9 2 4 6 2 4" xfId="19597"/>
    <cellStyle name="Comma 9 2 4 6 3" xfId="19598"/>
    <cellStyle name="Comma 9 2 4 6 3 2" xfId="19599"/>
    <cellStyle name="Comma 9 2 4 6 3 2 2" xfId="19600"/>
    <cellStyle name="Comma 9 2 4 6 3 3" xfId="19601"/>
    <cellStyle name="Comma 9 2 4 6 4" xfId="19602"/>
    <cellStyle name="Comma 9 2 4 6 4 2" xfId="19603"/>
    <cellStyle name="Comma 9 2 4 6 5" xfId="19604"/>
    <cellStyle name="Comma 9 2 4 7" xfId="19605"/>
    <cellStyle name="Comma 9 2 4 7 2" xfId="19606"/>
    <cellStyle name="Comma 9 2 4 7 2 2" xfId="19607"/>
    <cellStyle name="Comma 9 2 4 7 2 2 2" xfId="19608"/>
    <cellStyle name="Comma 9 2 4 7 2 2 2 2" xfId="19609"/>
    <cellStyle name="Comma 9 2 4 7 2 2 3" xfId="19610"/>
    <cellStyle name="Comma 9 2 4 7 2 3" xfId="19611"/>
    <cellStyle name="Comma 9 2 4 7 2 3 2" xfId="19612"/>
    <cellStyle name="Comma 9 2 4 7 2 4" xfId="19613"/>
    <cellStyle name="Comma 9 2 4 7 3" xfId="19614"/>
    <cellStyle name="Comma 9 2 4 7 3 2" xfId="19615"/>
    <cellStyle name="Comma 9 2 4 7 3 2 2" xfId="19616"/>
    <cellStyle name="Comma 9 2 4 7 3 3" xfId="19617"/>
    <cellStyle name="Comma 9 2 4 7 4" xfId="19618"/>
    <cellStyle name="Comma 9 2 4 7 4 2" xfId="19619"/>
    <cellStyle name="Comma 9 2 4 7 5" xfId="19620"/>
    <cellStyle name="Comma 9 2 4 8" xfId="19621"/>
    <cellStyle name="Comma 9 2 4 8 2" xfId="19622"/>
    <cellStyle name="Comma 9 2 4 8 2 2" xfId="19623"/>
    <cellStyle name="Comma 9 2 4 8 2 2 2" xfId="19624"/>
    <cellStyle name="Comma 9 2 4 8 2 2 2 2" xfId="19625"/>
    <cellStyle name="Comma 9 2 4 8 2 2 3" xfId="19626"/>
    <cellStyle name="Comma 9 2 4 8 2 3" xfId="19627"/>
    <cellStyle name="Comma 9 2 4 8 2 3 2" xfId="19628"/>
    <cellStyle name="Comma 9 2 4 8 2 4" xfId="19629"/>
    <cellStyle name="Comma 9 2 4 8 3" xfId="19630"/>
    <cellStyle name="Comma 9 2 4 8 3 2" xfId="19631"/>
    <cellStyle name="Comma 9 2 4 8 3 2 2" xfId="19632"/>
    <cellStyle name="Comma 9 2 4 8 3 3" xfId="19633"/>
    <cellStyle name="Comma 9 2 4 8 4" xfId="19634"/>
    <cellStyle name="Comma 9 2 4 8 4 2" xfId="19635"/>
    <cellStyle name="Comma 9 2 4 8 5" xfId="19636"/>
    <cellStyle name="Comma 9 2 4 9" xfId="19637"/>
    <cellStyle name="Comma 9 2 4 9 2" xfId="19638"/>
    <cellStyle name="Comma 9 2 4 9 2 2" xfId="19639"/>
    <cellStyle name="Comma 9 2 4 9 2 2 2" xfId="19640"/>
    <cellStyle name="Comma 9 2 4 9 2 2 2 2" xfId="19641"/>
    <cellStyle name="Comma 9 2 4 9 2 2 3" xfId="19642"/>
    <cellStyle name="Comma 9 2 4 9 2 3" xfId="19643"/>
    <cellStyle name="Comma 9 2 4 9 2 3 2" xfId="19644"/>
    <cellStyle name="Comma 9 2 4 9 2 4" xfId="19645"/>
    <cellStyle name="Comma 9 2 4 9 3" xfId="19646"/>
    <cellStyle name="Comma 9 2 4 9 3 2" xfId="19647"/>
    <cellStyle name="Comma 9 2 4 9 3 2 2" xfId="19648"/>
    <cellStyle name="Comma 9 2 4 9 3 3" xfId="19649"/>
    <cellStyle name="Comma 9 2 4 9 4" xfId="19650"/>
    <cellStyle name="Comma 9 2 4 9 4 2" xfId="19651"/>
    <cellStyle name="Comma 9 2 4 9 5" xfId="19652"/>
    <cellStyle name="Comma 9 3" xfId="19653"/>
    <cellStyle name="Comma 9 4" xfId="19654"/>
    <cellStyle name="Comma 9 5" xfId="19655"/>
    <cellStyle name="Comma 9 5 10" xfId="19656"/>
    <cellStyle name="Comma 9 5 10 2" xfId="19657"/>
    <cellStyle name="Comma 9 5 10 2 2" xfId="19658"/>
    <cellStyle name="Comma 9 5 10 2 2 2" xfId="19659"/>
    <cellStyle name="Comma 9 5 10 2 2 2 2" xfId="19660"/>
    <cellStyle name="Comma 9 5 10 2 2 3" xfId="19661"/>
    <cellStyle name="Comma 9 5 10 2 3" xfId="19662"/>
    <cellStyle name="Comma 9 5 10 2 3 2" xfId="19663"/>
    <cellStyle name="Comma 9 5 10 2 4" xfId="19664"/>
    <cellStyle name="Comma 9 5 10 3" xfId="19665"/>
    <cellStyle name="Comma 9 5 10 3 2" xfId="19666"/>
    <cellStyle name="Comma 9 5 10 3 2 2" xfId="19667"/>
    <cellStyle name="Comma 9 5 10 3 3" xfId="19668"/>
    <cellStyle name="Comma 9 5 10 4" xfId="19669"/>
    <cellStyle name="Comma 9 5 10 4 2" xfId="19670"/>
    <cellStyle name="Comma 9 5 10 5" xfId="19671"/>
    <cellStyle name="Comma 9 5 11" xfId="19672"/>
    <cellStyle name="Comma 9 5 11 2" xfId="19673"/>
    <cellStyle name="Comma 9 5 11 2 2" xfId="19674"/>
    <cellStyle name="Comma 9 5 11 2 2 2" xfId="19675"/>
    <cellStyle name="Comma 9 5 11 2 3" xfId="19676"/>
    <cellStyle name="Comma 9 5 11 3" xfId="19677"/>
    <cellStyle name="Comma 9 5 11 3 2" xfId="19678"/>
    <cellStyle name="Comma 9 5 11 4" xfId="19679"/>
    <cellStyle name="Comma 9 5 12" xfId="19680"/>
    <cellStyle name="Comma 9 5 12 2" xfId="19681"/>
    <cellStyle name="Comma 9 5 12 2 2" xfId="19682"/>
    <cellStyle name="Comma 9 5 12 3" xfId="19683"/>
    <cellStyle name="Comma 9 5 13" xfId="19684"/>
    <cellStyle name="Comma 9 5 13 2" xfId="19685"/>
    <cellStyle name="Comma 9 5 14" xfId="19686"/>
    <cellStyle name="Comma 9 5 15" xfId="19687"/>
    <cellStyle name="Comma 9 5 2" xfId="19688"/>
    <cellStyle name="Comma 9 5 2 2" xfId="19689"/>
    <cellStyle name="Comma 9 5 2 2 2" xfId="19690"/>
    <cellStyle name="Comma 9 5 2 2 2 2" xfId="19691"/>
    <cellStyle name="Comma 9 5 2 2 2 2 2" xfId="19692"/>
    <cellStyle name="Comma 9 5 2 2 2 2 2 2" xfId="19693"/>
    <cellStyle name="Comma 9 5 2 2 2 2 2 2 2" xfId="19694"/>
    <cellStyle name="Comma 9 5 2 2 2 2 2 3" xfId="19695"/>
    <cellStyle name="Comma 9 5 2 2 2 2 3" xfId="19696"/>
    <cellStyle name="Comma 9 5 2 2 2 2 3 2" xfId="19697"/>
    <cellStyle name="Comma 9 5 2 2 2 2 4" xfId="19698"/>
    <cellStyle name="Comma 9 5 2 2 2 3" xfId="19699"/>
    <cellStyle name="Comma 9 5 2 2 2 3 2" xfId="19700"/>
    <cellStyle name="Comma 9 5 2 2 2 3 2 2" xfId="19701"/>
    <cellStyle name="Comma 9 5 2 2 2 3 3" xfId="19702"/>
    <cellStyle name="Comma 9 5 2 2 2 4" xfId="19703"/>
    <cellStyle name="Comma 9 5 2 2 2 4 2" xfId="19704"/>
    <cellStyle name="Comma 9 5 2 2 2 5" xfId="19705"/>
    <cellStyle name="Comma 9 5 2 2 3" xfId="19706"/>
    <cellStyle name="Comma 9 5 2 2 3 2" xfId="19707"/>
    <cellStyle name="Comma 9 5 2 2 3 2 2" xfId="19708"/>
    <cellStyle name="Comma 9 5 2 2 3 2 2 2" xfId="19709"/>
    <cellStyle name="Comma 9 5 2 2 3 2 3" xfId="19710"/>
    <cellStyle name="Comma 9 5 2 2 3 3" xfId="19711"/>
    <cellStyle name="Comma 9 5 2 2 3 3 2" xfId="19712"/>
    <cellStyle name="Comma 9 5 2 2 3 4" xfId="19713"/>
    <cellStyle name="Comma 9 5 2 2 4" xfId="19714"/>
    <cellStyle name="Comma 9 5 2 2 4 2" xfId="19715"/>
    <cellStyle name="Comma 9 5 2 2 4 2 2" xfId="19716"/>
    <cellStyle name="Comma 9 5 2 2 4 3" xfId="19717"/>
    <cellStyle name="Comma 9 5 2 2 5" xfId="19718"/>
    <cellStyle name="Comma 9 5 2 2 5 2" xfId="19719"/>
    <cellStyle name="Comma 9 5 2 2 6" xfId="19720"/>
    <cellStyle name="Comma 9 5 2 3" xfId="19721"/>
    <cellStyle name="Comma 9 5 2 3 2" xfId="19722"/>
    <cellStyle name="Comma 9 5 2 3 2 2" xfId="19723"/>
    <cellStyle name="Comma 9 5 2 3 2 2 2" xfId="19724"/>
    <cellStyle name="Comma 9 5 2 3 2 2 2 2" xfId="19725"/>
    <cellStyle name="Comma 9 5 2 3 2 2 3" xfId="19726"/>
    <cellStyle name="Comma 9 5 2 3 2 3" xfId="19727"/>
    <cellStyle name="Comma 9 5 2 3 2 3 2" xfId="19728"/>
    <cellStyle name="Comma 9 5 2 3 2 4" xfId="19729"/>
    <cellStyle name="Comma 9 5 2 3 3" xfId="19730"/>
    <cellStyle name="Comma 9 5 2 3 3 2" xfId="19731"/>
    <cellStyle name="Comma 9 5 2 3 3 2 2" xfId="19732"/>
    <cellStyle name="Comma 9 5 2 3 3 3" xfId="19733"/>
    <cellStyle name="Comma 9 5 2 3 4" xfId="19734"/>
    <cellStyle name="Comma 9 5 2 3 4 2" xfId="19735"/>
    <cellStyle name="Comma 9 5 2 3 5" xfId="19736"/>
    <cellStyle name="Comma 9 5 2 4" xfId="19737"/>
    <cellStyle name="Comma 9 5 2 4 2" xfId="19738"/>
    <cellStyle name="Comma 9 5 2 4 2 2" xfId="19739"/>
    <cellStyle name="Comma 9 5 2 4 2 2 2" xfId="19740"/>
    <cellStyle name="Comma 9 5 2 4 2 3" xfId="19741"/>
    <cellStyle name="Comma 9 5 2 4 3" xfId="19742"/>
    <cellStyle name="Comma 9 5 2 4 3 2" xfId="19743"/>
    <cellStyle name="Comma 9 5 2 4 4" xfId="19744"/>
    <cellStyle name="Comma 9 5 2 5" xfId="19745"/>
    <cellStyle name="Comma 9 5 2 5 2" xfId="19746"/>
    <cellStyle name="Comma 9 5 2 5 2 2" xfId="19747"/>
    <cellStyle name="Comma 9 5 2 5 3" xfId="19748"/>
    <cellStyle name="Comma 9 5 2 6" xfId="19749"/>
    <cellStyle name="Comma 9 5 2 6 2" xfId="19750"/>
    <cellStyle name="Comma 9 5 2 7" xfId="19751"/>
    <cellStyle name="Comma 9 5 3" xfId="19752"/>
    <cellStyle name="Comma 9 5 3 2" xfId="19753"/>
    <cellStyle name="Comma 9 5 3 2 2" xfId="19754"/>
    <cellStyle name="Comma 9 5 3 2 2 2" xfId="19755"/>
    <cellStyle name="Comma 9 5 3 2 2 2 2" xfId="19756"/>
    <cellStyle name="Comma 9 5 3 2 2 2 2 2" xfId="19757"/>
    <cellStyle name="Comma 9 5 3 2 2 2 3" xfId="19758"/>
    <cellStyle name="Comma 9 5 3 2 2 3" xfId="19759"/>
    <cellStyle name="Comma 9 5 3 2 2 3 2" xfId="19760"/>
    <cellStyle name="Comma 9 5 3 2 2 4" xfId="19761"/>
    <cellStyle name="Comma 9 5 3 2 3" xfId="19762"/>
    <cellStyle name="Comma 9 5 3 2 3 2" xfId="19763"/>
    <cellStyle name="Comma 9 5 3 2 3 2 2" xfId="19764"/>
    <cellStyle name="Comma 9 5 3 2 3 3" xfId="19765"/>
    <cellStyle name="Comma 9 5 3 2 4" xfId="19766"/>
    <cellStyle name="Comma 9 5 3 2 4 2" xfId="19767"/>
    <cellStyle name="Comma 9 5 3 2 5" xfId="19768"/>
    <cellStyle name="Comma 9 5 3 3" xfId="19769"/>
    <cellStyle name="Comma 9 5 3 3 2" xfId="19770"/>
    <cellStyle name="Comma 9 5 3 3 2 2" xfId="19771"/>
    <cellStyle name="Comma 9 5 3 3 2 2 2" xfId="19772"/>
    <cellStyle name="Comma 9 5 3 3 2 3" xfId="19773"/>
    <cellStyle name="Comma 9 5 3 3 3" xfId="19774"/>
    <cellStyle name="Comma 9 5 3 3 3 2" xfId="19775"/>
    <cellStyle name="Comma 9 5 3 3 4" xfId="19776"/>
    <cellStyle name="Comma 9 5 3 4" xfId="19777"/>
    <cellStyle name="Comma 9 5 3 4 2" xfId="19778"/>
    <cellStyle name="Comma 9 5 3 4 2 2" xfId="19779"/>
    <cellStyle name="Comma 9 5 3 4 3" xfId="19780"/>
    <cellStyle name="Comma 9 5 3 5" xfId="19781"/>
    <cellStyle name="Comma 9 5 3 5 2" xfId="19782"/>
    <cellStyle name="Comma 9 5 3 6" xfId="19783"/>
    <cellStyle name="Comma 9 5 4" xfId="19784"/>
    <cellStyle name="Comma 9 5 4 2" xfId="19785"/>
    <cellStyle name="Comma 9 5 4 2 2" xfId="19786"/>
    <cellStyle name="Comma 9 5 4 2 2 2" xfId="19787"/>
    <cellStyle name="Comma 9 5 4 2 2 2 2" xfId="19788"/>
    <cellStyle name="Comma 9 5 4 2 2 2 2 2" xfId="19789"/>
    <cellStyle name="Comma 9 5 4 2 2 2 3" xfId="19790"/>
    <cellStyle name="Comma 9 5 4 2 2 3" xfId="19791"/>
    <cellStyle name="Comma 9 5 4 2 2 3 2" xfId="19792"/>
    <cellStyle name="Comma 9 5 4 2 2 4" xfId="19793"/>
    <cellStyle name="Comma 9 5 4 2 3" xfId="19794"/>
    <cellStyle name="Comma 9 5 4 2 3 2" xfId="19795"/>
    <cellStyle name="Comma 9 5 4 2 3 2 2" xfId="19796"/>
    <cellStyle name="Comma 9 5 4 2 3 3" xfId="19797"/>
    <cellStyle name="Comma 9 5 4 2 4" xfId="19798"/>
    <cellStyle name="Comma 9 5 4 2 4 2" xfId="19799"/>
    <cellStyle name="Comma 9 5 4 2 5" xfId="19800"/>
    <cellStyle name="Comma 9 5 4 3" xfId="19801"/>
    <cellStyle name="Comma 9 5 4 3 2" xfId="19802"/>
    <cellStyle name="Comma 9 5 4 3 2 2" xfId="19803"/>
    <cellStyle name="Comma 9 5 4 3 2 2 2" xfId="19804"/>
    <cellStyle name="Comma 9 5 4 3 2 3" xfId="19805"/>
    <cellStyle name="Comma 9 5 4 3 3" xfId="19806"/>
    <cellStyle name="Comma 9 5 4 3 3 2" xfId="19807"/>
    <cellStyle name="Comma 9 5 4 3 4" xfId="19808"/>
    <cellStyle name="Comma 9 5 4 4" xfId="19809"/>
    <cellStyle name="Comma 9 5 4 4 2" xfId="19810"/>
    <cellStyle name="Comma 9 5 4 4 2 2" xfId="19811"/>
    <cellStyle name="Comma 9 5 4 4 3" xfId="19812"/>
    <cellStyle name="Comma 9 5 4 5" xfId="19813"/>
    <cellStyle name="Comma 9 5 4 5 2" xfId="19814"/>
    <cellStyle name="Comma 9 5 4 6" xfId="19815"/>
    <cellStyle name="Comma 9 5 5" xfId="19816"/>
    <cellStyle name="Comma 9 5 5 2" xfId="19817"/>
    <cellStyle name="Comma 9 5 5 2 2" xfId="19818"/>
    <cellStyle name="Comma 9 5 5 2 2 2" xfId="19819"/>
    <cellStyle name="Comma 9 5 5 2 2 2 2" xfId="19820"/>
    <cellStyle name="Comma 9 5 5 2 2 3" xfId="19821"/>
    <cellStyle name="Comma 9 5 5 2 3" xfId="19822"/>
    <cellStyle name="Comma 9 5 5 2 3 2" xfId="19823"/>
    <cellStyle name="Comma 9 5 5 2 4" xfId="19824"/>
    <cellStyle name="Comma 9 5 5 3" xfId="19825"/>
    <cellStyle name="Comma 9 5 5 3 2" xfId="19826"/>
    <cellStyle name="Comma 9 5 5 3 2 2" xfId="19827"/>
    <cellStyle name="Comma 9 5 5 3 3" xfId="19828"/>
    <cellStyle name="Comma 9 5 5 4" xfId="19829"/>
    <cellStyle name="Comma 9 5 5 4 2" xfId="19830"/>
    <cellStyle name="Comma 9 5 5 5" xfId="19831"/>
    <cellStyle name="Comma 9 5 6" xfId="19832"/>
    <cellStyle name="Comma 9 5 6 2" xfId="19833"/>
    <cellStyle name="Comma 9 5 6 2 2" xfId="19834"/>
    <cellStyle name="Comma 9 5 6 2 2 2" xfId="19835"/>
    <cellStyle name="Comma 9 5 6 2 2 2 2" xfId="19836"/>
    <cellStyle name="Comma 9 5 6 2 2 3" xfId="19837"/>
    <cellStyle name="Comma 9 5 6 2 3" xfId="19838"/>
    <cellStyle name="Comma 9 5 6 2 3 2" xfId="19839"/>
    <cellStyle name="Comma 9 5 6 2 4" xfId="19840"/>
    <cellStyle name="Comma 9 5 6 3" xfId="19841"/>
    <cellStyle name="Comma 9 5 6 3 2" xfId="19842"/>
    <cellStyle name="Comma 9 5 6 3 2 2" xfId="19843"/>
    <cellStyle name="Comma 9 5 6 3 3" xfId="19844"/>
    <cellStyle name="Comma 9 5 6 4" xfId="19845"/>
    <cellStyle name="Comma 9 5 6 4 2" xfId="19846"/>
    <cellStyle name="Comma 9 5 6 5" xfId="19847"/>
    <cellStyle name="Comma 9 5 7" xfId="19848"/>
    <cellStyle name="Comma 9 5 7 2" xfId="19849"/>
    <cellStyle name="Comma 9 5 7 2 2" xfId="19850"/>
    <cellStyle name="Comma 9 5 7 2 2 2" xfId="19851"/>
    <cellStyle name="Comma 9 5 7 2 2 2 2" xfId="19852"/>
    <cellStyle name="Comma 9 5 7 2 2 3" xfId="19853"/>
    <cellStyle name="Comma 9 5 7 2 3" xfId="19854"/>
    <cellStyle name="Comma 9 5 7 2 3 2" xfId="19855"/>
    <cellStyle name="Comma 9 5 7 2 4" xfId="19856"/>
    <cellStyle name="Comma 9 5 7 3" xfId="19857"/>
    <cellStyle name="Comma 9 5 7 3 2" xfId="19858"/>
    <cellStyle name="Comma 9 5 7 3 2 2" xfId="19859"/>
    <cellStyle name="Comma 9 5 7 3 3" xfId="19860"/>
    <cellStyle name="Comma 9 5 7 4" xfId="19861"/>
    <cellStyle name="Comma 9 5 7 4 2" xfId="19862"/>
    <cellStyle name="Comma 9 5 7 5" xfId="19863"/>
    <cellStyle name="Comma 9 5 8" xfId="19864"/>
    <cellStyle name="Comma 9 5 8 2" xfId="19865"/>
    <cellStyle name="Comma 9 5 8 2 2" xfId="19866"/>
    <cellStyle name="Comma 9 5 8 2 2 2" xfId="19867"/>
    <cellStyle name="Comma 9 5 8 2 2 2 2" xfId="19868"/>
    <cellStyle name="Comma 9 5 8 2 2 3" xfId="19869"/>
    <cellStyle name="Comma 9 5 8 2 3" xfId="19870"/>
    <cellStyle name="Comma 9 5 8 2 3 2" xfId="19871"/>
    <cellStyle name="Comma 9 5 8 2 4" xfId="19872"/>
    <cellStyle name="Comma 9 5 8 3" xfId="19873"/>
    <cellStyle name="Comma 9 5 8 3 2" xfId="19874"/>
    <cellStyle name="Comma 9 5 8 3 2 2" xfId="19875"/>
    <cellStyle name="Comma 9 5 8 3 3" xfId="19876"/>
    <cellStyle name="Comma 9 5 8 4" xfId="19877"/>
    <cellStyle name="Comma 9 5 8 4 2" xfId="19878"/>
    <cellStyle name="Comma 9 5 8 5" xfId="19879"/>
    <cellStyle name="Comma 9 5 9" xfId="19880"/>
    <cellStyle name="Comma 9 5 9 2" xfId="19881"/>
    <cellStyle name="Comma 9 5 9 2 2" xfId="19882"/>
    <cellStyle name="Comma 9 5 9 2 2 2" xfId="19883"/>
    <cellStyle name="Comma 9 5 9 2 2 2 2" xfId="19884"/>
    <cellStyle name="Comma 9 5 9 2 2 3" xfId="19885"/>
    <cellStyle name="Comma 9 5 9 2 3" xfId="19886"/>
    <cellStyle name="Comma 9 5 9 2 3 2" xfId="19887"/>
    <cellStyle name="Comma 9 5 9 2 4" xfId="19888"/>
    <cellStyle name="Comma 9 5 9 3" xfId="19889"/>
    <cellStyle name="Comma 9 5 9 3 2" xfId="19890"/>
    <cellStyle name="Comma 9 5 9 3 2 2" xfId="19891"/>
    <cellStyle name="Comma 9 5 9 3 3" xfId="19892"/>
    <cellStyle name="Comma 9 5 9 4" xfId="19893"/>
    <cellStyle name="Comma 9 5 9 4 2" xfId="19894"/>
    <cellStyle name="Comma 9 5 9 5" xfId="19895"/>
    <cellStyle name="Comma, 1dec" xfId="19896"/>
    <cellStyle name="Comma[0]" xfId="19897"/>
    <cellStyle name="Comma_06 Segments Table 22.8" xfId="19898"/>
    <cellStyle name="Comma0" xfId="19899"/>
    <cellStyle name="Comma0 - Biçem2" xfId="19900"/>
    <cellStyle name="Comma0 - Modelo1" xfId="19901"/>
    <cellStyle name="Comma0 - Style1" xfId="19902"/>
    <cellStyle name="Comma0 - Style3" xfId="19903"/>
    <cellStyle name="Comma0_2009 Dec - Feb payments_input130110" xfId="19904"/>
    <cellStyle name="Comma0x" xfId="19905"/>
    <cellStyle name="Comma1" xfId="19906"/>
    <cellStyle name="Comma1 - Modelo2" xfId="19907"/>
    <cellStyle name="Comma1 - Style2" xfId="19908"/>
    <cellStyle name="Comma1x" xfId="19909"/>
    <cellStyle name="Comma2" xfId="19910"/>
    <cellStyle name="Comma2x" xfId="19911"/>
    <cellStyle name="Comma3" xfId="19912"/>
    <cellStyle name="Comma3x" xfId="19913"/>
    <cellStyle name="Comma4" xfId="19914"/>
    <cellStyle name="Comma4x" xfId="19915"/>
    <cellStyle name="Copied" xfId="19916"/>
    <cellStyle name="Cost" xfId="19917"/>
    <cellStyle name="Cost 2" xfId="19918"/>
    <cellStyle name="Cost 3" xfId="19919"/>
    <cellStyle name="COST1" xfId="19920"/>
    <cellStyle name="Currency [0] _DLLR" xfId="19921"/>
    <cellStyle name="Currency [00]" xfId="19922"/>
    <cellStyle name="Currency [00] 2" xfId="19923"/>
    <cellStyle name="Currency 2" xfId="19924"/>
    <cellStyle name="Currency dollars[0]" xfId="19925"/>
    <cellStyle name="Currency$" xfId="19926"/>
    <cellStyle name="Currency0" xfId="19927"/>
    <cellStyle name="Currencyunder" xfId="19928"/>
    <cellStyle name="d" xfId="19929"/>
    <cellStyle name="d 2" xfId="19930"/>
    <cellStyle name="Date" xfId="19931"/>
    <cellStyle name="date - Style5" xfId="19932"/>
    <cellStyle name="date - Style5 2" xfId="19933"/>
    <cellStyle name="date - Style5 3" xfId="19934"/>
    <cellStyle name="date - Style5 4" xfId="19935"/>
    <cellStyle name="Date Short" xfId="19936"/>
    <cellStyle name="Date/Time" xfId="19937"/>
    <cellStyle name="Date_2009 Dec - Feb payments_input130110" xfId="19938"/>
    <cellStyle name="DateHeading" xfId="19939"/>
    <cellStyle name="Debit" xfId="19940"/>
    <cellStyle name="Debit Total" xfId="19941"/>
    <cellStyle name="default" xfId="19942"/>
    <cellStyle name="DELTA" xfId="19943"/>
    <cellStyle name="Dezimal [0]_Compiling Utility Macros" xfId="19944"/>
    <cellStyle name="Dezimal_Compiling Utility Macros" xfId="19945"/>
    <cellStyle name="Dia" xfId="19946"/>
    <cellStyle name="DM (Decimal)" xfId="19947"/>
    <cellStyle name="DM (Whole)" xfId="19948"/>
    <cellStyle name="dollar [0]" xfId="19949"/>
    <cellStyle name="dollar [1]" xfId="19950"/>
    <cellStyle name="doublespace" xfId="19951"/>
    <cellStyle name="E&amp;Y House" xfId="19952"/>
    <cellStyle name="Eingabe" xfId="19953"/>
    <cellStyle name="Eingabe 2" xfId="19954"/>
    <cellStyle name="Eingabe 3" xfId="19955"/>
    <cellStyle name="Encabez1" xfId="19956"/>
    <cellStyle name="Encabez2" xfId="19957"/>
    <cellStyle name="Ênfase1" xfId="19958"/>
    <cellStyle name="Ênfase2" xfId="19959"/>
    <cellStyle name="Ênfase3" xfId="19960"/>
    <cellStyle name="Ênfase4" xfId="19961"/>
    <cellStyle name="Ênfase5" xfId="19962"/>
    <cellStyle name="Ênfase6" xfId="19963"/>
    <cellStyle name="Enter Currency (0)" xfId="19964"/>
    <cellStyle name="Enter Currency (0) 2" xfId="19965"/>
    <cellStyle name="Enter Currency (2)" xfId="19966"/>
    <cellStyle name="Enter Currency (2) 2" xfId="19967"/>
    <cellStyle name="Enter Units (0)" xfId="19968"/>
    <cellStyle name="Enter Units (0) 2" xfId="19969"/>
    <cellStyle name="Enter Units (1)" xfId="19970"/>
    <cellStyle name="Enter Units (1) 2" xfId="19971"/>
    <cellStyle name="Enter Units (2)" xfId="19972"/>
    <cellStyle name="Enter Units (2) 2" xfId="19973"/>
    <cellStyle name="Entered" xfId="19974"/>
    <cellStyle name="Entrada" xfId="19975"/>
    <cellStyle name="Entrada 2" xfId="19976"/>
    <cellStyle name="Entrada 3" xfId="19977"/>
    <cellStyle name="entry box" xfId="19978"/>
    <cellStyle name="entry box 2" xfId="19979"/>
    <cellStyle name="Ergebnis" xfId="19980"/>
    <cellStyle name="Ergebnis 2" xfId="19981"/>
    <cellStyle name="Ergebnis 3" xfId="19982"/>
    <cellStyle name="Erklärender Text" xfId="19983"/>
    <cellStyle name="Estilo 1" xfId="19984"/>
    <cellStyle name="Estimate" xfId="19985"/>
    <cellStyle name="Euro" xfId="19986"/>
    <cellStyle name="Euro 2" xfId="19987"/>
    <cellStyle name="exp" xfId="19988"/>
    <cellStyle name="Explanatory Text" xfId="19989"/>
    <cellStyle name="Explanatory Text 2" xfId="19990"/>
    <cellStyle name="Explanatory Text 2 2" xfId="19991"/>
    <cellStyle name="Explanatory Text 3" xfId="19992"/>
    <cellStyle name="F2" xfId="19993"/>
    <cellStyle name="F3" xfId="19994"/>
    <cellStyle name="F4" xfId="19995"/>
    <cellStyle name="F5" xfId="19996"/>
    <cellStyle name="F6" xfId="19997"/>
    <cellStyle name="F7" xfId="19998"/>
    <cellStyle name="F8" xfId="19999"/>
    <cellStyle name="fact" xfId="20000"/>
    <cellStyle name="Fijo" xfId="20001"/>
    <cellStyle name="filling_table" xfId="20002"/>
    <cellStyle name="Financiero" xfId="20003"/>
    <cellStyle name="five" xfId="20004"/>
    <cellStyle name="Fixed" xfId="20005"/>
    <cellStyle name="Followed Hyperlink" xfId="20006"/>
    <cellStyle name="Followed Hyperlink 2" xfId="20007"/>
    <cellStyle name="Followed Hyperlink 2 2" xfId="20008"/>
    <cellStyle name="Followed Hyperlink 2 3" xfId="20009"/>
    <cellStyle name="Followed Hyperlink 3" xfId="20010"/>
    <cellStyle name="four" xfId="20011"/>
    <cellStyle name="Four-digit" xfId="20012"/>
    <cellStyle name="g" xfId="20013"/>
    <cellStyle name="g_Invoice GI" xfId="20014"/>
    <cellStyle name="g_Protocol" xfId="20015"/>
    <cellStyle name="g_ReportList" xfId="20016"/>
    <cellStyle name="g_ReportList (2)" xfId="20017"/>
    <cellStyle name="g_ReportList_1" xfId="20018"/>
    <cellStyle name="g_ReportList_1_Protocol" xfId="20019"/>
    <cellStyle name="g_ReportList_1_Valuation" xfId="20020"/>
    <cellStyle name="g_ReportList_1_Volumes" xfId="20021"/>
    <cellStyle name="g_Valuation" xfId="20022"/>
    <cellStyle name="g_Volumes" xfId="20023"/>
    <cellStyle name="g_справка о численности" xfId="20024"/>
    <cellStyle name="gbox" xfId="20025"/>
    <cellStyle name="Giriş" xfId="20026"/>
    <cellStyle name="Giriş 2" xfId="20027"/>
    <cellStyle name="Giriş 3" xfId="20028"/>
    <cellStyle name="Good" xfId="20029"/>
    <cellStyle name="Good 2" xfId="20030"/>
    <cellStyle name="Good 2 2" xfId="20031"/>
    <cellStyle name="Good 3" xfId="20032"/>
    <cellStyle name="Good 3 2" xfId="20033"/>
    <cellStyle name="Good 4" xfId="20034"/>
    <cellStyle name="Grey" xfId="20035"/>
    <cellStyle name="Group Headings" xfId="20036"/>
    <cellStyle name="GS Blue" xfId="20037"/>
    <cellStyle name="Gut" xfId="20038"/>
    <cellStyle name="Head1_BP back" xfId="20039"/>
    <cellStyle name="header" xfId="20040"/>
    <cellStyle name="Header1" xfId="20041"/>
    <cellStyle name="Header1 2" xfId="20042"/>
    <cellStyle name="Header2" xfId="20043"/>
    <cellStyle name="Header2 2" xfId="20044"/>
    <cellStyle name="Header2 2 2" xfId="20045"/>
    <cellStyle name="Header2 2 3" xfId="20046"/>
    <cellStyle name="Header2 3" xfId="20047"/>
    <cellStyle name="Header2 4" xfId="20048"/>
    <cellStyle name="headin - Style4" xfId="20049"/>
    <cellStyle name="Heading" xfId="20050"/>
    <cellStyle name="Heading 1" xfId="20051"/>
    <cellStyle name="Heading 1 2" xfId="20052"/>
    <cellStyle name="Heading 1 2 2" xfId="20053"/>
    <cellStyle name="Heading 1 3" xfId="20054"/>
    <cellStyle name="Heading 2" xfId="20055"/>
    <cellStyle name="Heading 2 2" xfId="20056"/>
    <cellStyle name="Heading 2 2 2" xfId="20057"/>
    <cellStyle name="Heading 2 3" xfId="20058"/>
    <cellStyle name="Heading 3" xfId="20059"/>
    <cellStyle name="Heading 3 2" xfId="20060"/>
    <cellStyle name="Heading 3 2 2" xfId="20061"/>
    <cellStyle name="Heading 3 3" xfId="20062"/>
    <cellStyle name="Heading 4" xfId="20063"/>
    <cellStyle name="Heading 4 2" xfId="20064"/>
    <cellStyle name="Heading 4 2 2" xfId="20065"/>
    <cellStyle name="Heading 4 3" xfId="20066"/>
    <cellStyle name="Heading_Гарантии_прогноз_10-12_13" xfId="20067"/>
    <cellStyle name="heading1" xfId="20068"/>
    <cellStyle name="heading2" xfId="20069"/>
    <cellStyle name="heading3" xfId="20070"/>
    <cellStyle name="heading4" xfId="20071"/>
    <cellStyle name="heading5" xfId="20072"/>
    <cellStyle name="Headings" xfId="20073"/>
    <cellStyle name="Headings2" xfId="20074"/>
    <cellStyle name="Headings2 2" xfId="20075"/>
    <cellStyle name="Headline I" xfId="20076"/>
    <cellStyle name="Headline II" xfId="20077"/>
    <cellStyle name="Headline III" xfId="20078"/>
    <cellStyle name="Hesaplama" xfId="20079"/>
    <cellStyle name="Hesaplama 2" xfId="20080"/>
    <cellStyle name="Hesaplama 3" xfId="20081"/>
    <cellStyle name="Highlight" xfId="20082"/>
    <cellStyle name="Hist inmatning" xfId="20083"/>
    <cellStyle name="Historical" xfId="20084"/>
    <cellStyle name="HUF" xfId="20085"/>
    <cellStyle name="Hyperlink" xfId="20086"/>
    <cellStyle name="Hyperlink 10" xfId="20087"/>
    <cellStyle name="Hyperlink 11" xfId="20088"/>
    <cellStyle name="Hyperlink 12" xfId="20089"/>
    <cellStyle name="Hyperlink 13" xfId="20090"/>
    <cellStyle name="Hyperlink 2" xfId="20091"/>
    <cellStyle name="Hyperlink 2 2" xfId="20092"/>
    <cellStyle name="Hyperlink 2 2 2" xfId="20093"/>
    <cellStyle name="Hyperlink 2 3" xfId="20094"/>
    <cellStyle name="Hyperlink 2 4" xfId="20095"/>
    <cellStyle name="Hyperlink 2 5" xfId="20096"/>
    <cellStyle name="Hyperlink 2_Admin (H)" xfId="20097"/>
    <cellStyle name="Hyperlink 3" xfId="20098"/>
    <cellStyle name="Hyperlink 3 2" xfId="20099"/>
    <cellStyle name="Hyperlink 4" xfId="20100"/>
    <cellStyle name="Hyperlink 4 2" xfId="20101"/>
    <cellStyle name="Hyperlink 5" xfId="20102"/>
    <cellStyle name="Hyperlink 5 2" xfId="20103"/>
    <cellStyle name="Hyperlink 6" xfId="20104"/>
    <cellStyle name="Hyperlink 7" xfId="20105"/>
    <cellStyle name="Hyperlink 8" xfId="20106"/>
    <cellStyle name="Hyperlink 9" xfId="20107"/>
    <cellStyle name="Hyperlink_Copy of проводки_IVAN" xfId="20108"/>
    <cellStyle name="Iau?iue_?anoiau" xfId="20109"/>
    <cellStyle name="Îáû÷íûé_Ëèñò1" xfId="20110"/>
    <cellStyle name="Incorreto" xfId="20111"/>
    <cellStyle name="Indirect Reference" xfId="20112"/>
    <cellStyle name="inmatn_italic" xfId="20113"/>
    <cellStyle name="inmatning" xfId="20114"/>
    <cellStyle name="Input" xfId="20115"/>
    <cellStyle name="Input (estimate)" xfId="20116"/>
    <cellStyle name="Input [yellow]" xfId="20117"/>
    <cellStyle name="Input [yellow] 2" xfId="20118"/>
    <cellStyle name="Input [yellow] 2 2" xfId="20119"/>
    <cellStyle name="Input [yellow] 2 3" xfId="20120"/>
    <cellStyle name="Input [yellow] 3" xfId="20121"/>
    <cellStyle name="Input [yellow] 4" xfId="20122"/>
    <cellStyle name="Input 2" xfId="20123"/>
    <cellStyle name="Input 2 2" xfId="20124"/>
    <cellStyle name="Input 2 3" xfId="20125"/>
    <cellStyle name="Input 2 4" xfId="20126"/>
    <cellStyle name="Input 2 5" xfId="20127"/>
    <cellStyle name="Input 3" xfId="20128"/>
    <cellStyle name="Input 3 2" xfId="20129"/>
    <cellStyle name="Input 3 3" xfId="20130"/>
    <cellStyle name="Input 4" xfId="20131"/>
    <cellStyle name="Input 4 2" xfId="20132"/>
    <cellStyle name="Input 4 3" xfId="20133"/>
    <cellStyle name="Input 5" xfId="20134"/>
    <cellStyle name="Input 5 2" xfId="20135"/>
    <cellStyle name="Input 5 3" xfId="20136"/>
    <cellStyle name="Input 6" xfId="20137"/>
    <cellStyle name="Input Cells" xfId="20138"/>
    <cellStyle name="Input from Analysys" xfId="20139"/>
    <cellStyle name="Input from CETI" xfId="20140"/>
    <cellStyle name="Input Link" xfId="20141"/>
    <cellStyle name="input percent" xfId="20142"/>
    <cellStyle name="Input_2008 Dec - Feb payments_130109" xfId="20143"/>
    <cellStyle name="InputBlueFont" xfId="20144"/>
    <cellStyle name="InputCell" xfId="20145"/>
    <cellStyle name="InputCell 2" xfId="20146"/>
    <cellStyle name="InputCell 2 2" xfId="20147"/>
    <cellStyle name="InputCell 2 2 2" xfId="20148"/>
    <cellStyle name="InputCell 2 2 2 2" xfId="20149"/>
    <cellStyle name="InputCell 2 2 2 3" xfId="20150"/>
    <cellStyle name="InputCell 2 2 3" xfId="20151"/>
    <cellStyle name="InputCell 2 2 4" xfId="20152"/>
    <cellStyle name="InputCell 2 3" xfId="20153"/>
    <cellStyle name="InputCell 2 3 2" xfId="20154"/>
    <cellStyle name="InputCell 2 3 2 2" xfId="20155"/>
    <cellStyle name="InputCell 2 3 2 3" xfId="20156"/>
    <cellStyle name="InputCell 2 3 3" xfId="20157"/>
    <cellStyle name="InputCell 2 3 4" xfId="20158"/>
    <cellStyle name="InputCell 2 4" xfId="20159"/>
    <cellStyle name="InputCell 2 4 2" xfId="20160"/>
    <cellStyle name="InputCell 2 4 3" xfId="20161"/>
    <cellStyle name="InputCell 2 5" xfId="20162"/>
    <cellStyle name="InputCell 2 6" xfId="20163"/>
    <cellStyle name="InputCell 3" xfId="20164"/>
    <cellStyle name="InputCell 3 2" xfId="20165"/>
    <cellStyle name="InputCell 3 2 2" xfId="20166"/>
    <cellStyle name="InputCell 3 2 3" xfId="20167"/>
    <cellStyle name="InputCell 3 3" xfId="20168"/>
    <cellStyle name="InputCell 3 4" xfId="20169"/>
    <cellStyle name="InputCell 4" xfId="20170"/>
    <cellStyle name="InputCell 4 2" xfId="20171"/>
    <cellStyle name="InputCell 4 2 2" xfId="20172"/>
    <cellStyle name="InputCell 4 2 3" xfId="20173"/>
    <cellStyle name="InputCell 4 3" xfId="20174"/>
    <cellStyle name="InputCell 4 4" xfId="20175"/>
    <cellStyle name="InputCell 5" xfId="20176"/>
    <cellStyle name="InputCell 5 2" xfId="20177"/>
    <cellStyle name="InputCell 5 3" xfId="20178"/>
    <cellStyle name="InputCell 6" xfId="20179"/>
    <cellStyle name="InputCell 7" xfId="20180"/>
    <cellStyle name="Ioe?uaaaoayny aeia?nnueea" xfId="20181"/>
    <cellStyle name="İşaretli Hücre" xfId="20182"/>
    <cellStyle name="ISO" xfId="20183"/>
    <cellStyle name="İyi" xfId="20184"/>
    <cellStyle name="JCF-Detail" xfId="20185"/>
    <cellStyle name="JCF-Titre" xfId="20186"/>
    <cellStyle name="JCF-Titre colonne" xfId="20187"/>
    <cellStyle name="JCF-Titre ligne" xfId="20188"/>
    <cellStyle name="Joe" xfId="20189"/>
    <cellStyle name="k$" xfId="20190"/>
    <cellStyle name="kECU" xfId="20191"/>
    <cellStyle name="kHUF" xfId="20192"/>
    <cellStyle name="Kilo" xfId="20193"/>
    <cellStyle name="Kilo 2" xfId="20194"/>
    <cellStyle name="kLE" xfId="20195"/>
    <cellStyle name="Komma [0]_laroux" xfId="20196"/>
    <cellStyle name="Komma_laroux" xfId="20197"/>
    <cellStyle name="KOP" xfId="20198"/>
    <cellStyle name="KOP2" xfId="20199"/>
    <cellStyle name="KOPP" xfId="20200"/>
    <cellStyle name="Kötü" xfId="20201"/>
    <cellStyle name="KPMG Heading 1" xfId="20202"/>
    <cellStyle name="KPMG Heading 2" xfId="20203"/>
    <cellStyle name="KPMG Heading 3" xfId="20204"/>
    <cellStyle name="KPMG Heading 4" xfId="20205"/>
    <cellStyle name="KPMG Normal" xfId="20206"/>
    <cellStyle name="KPMG Normal Text" xfId="20207"/>
    <cellStyle name="Krone (Decimal)" xfId="20208"/>
    <cellStyle name="Länkinm" xfId="20209"/>
    <cellStyle name="level_2" xfId="20210"/>
    <cellStyle name="ligne_detail" xfId="20211"/>
    <cellStyle name="LINEUP - Style6" xfId="20212"/>
    <cellStyle name="LINEUP - Style6 2" xfId="20213"/>
    <cellStyle name="LINEUP - Style6 3" xfId="20214"/>
    <cellStyle name="Link Currency (0)" xfId="20215"/>
    <cellStyle name="Link Currency (0) 2" xfId="20216"/>
    <cellStyle name="Link Currency (2)" xfId="20217"/>
    <cellStyle name="Link Currency (2) 2" xfId="20218"/>
    <cellStyle name="Link Units (0)" xfId="20219"/>
    <cellStyle name="Link Units (0) 2" xfId="20220"/>
    <cellStyle name="Link Units (1)" xfId="20221"/>
    <cellStyle name="Link Units (1) 2" xfId="20222"/>
    <cellStyle name="Link Units (2)" xfId="20223"/>
    <cellStyle name="Link Units (2) 2" xfId="20224"/>
    <cellStyle name="Linked Cell" xfId="20225"/>
    <cellStyle name="Linked Cell 2" xfId="20226"/>
    <cellStyle name="Linked Cell 2 2" xfId="20227"/>
    <cellStyle name="Linked Cell 3" xfId="20228"/>
    <cellStyle name="Linked Cells" xfId="20229"/>
    <cellStyle name="LP0" xfId="20230"/>
    <cellStyle name="m" xfId="20231"/>
    <cellStyle name="m_SB 1 LIFE (SEPT04)" xfId="20232"/>
    <cellStyle name="Main Title" xfId="20233"/>
    <cellStyle name="Migliaia (0)" xfId="20234"/>
    <cellStyle name="Millares [0]_10 AVERIAS MASIVAS + ANT" xfId="20235"/>
    <cellStyle name="Millares_10 AVERIAS MASIVAS + ANT" xfId="20236"/>
    <cellStyle name="Milliers [0]_!!!GO" xfId="20237"/>
    <cellStyle name="Milliers_!!!GO" xfId="20238"/>
    <cellStyle name="Millions" xfId="20239"/>
    <cellStyle name="Moneda [0]_10 AVERIAS MASIVAS + ANT" xfId="20240"/>
    <cellStyle name="Moneda_10 AVERIAS MASIVAS + ANT" xfId="20241"/>
    <cellStyle name="Monétaire [0]_!!!GO" xfId="20242"/>
    <cellStyle name="Monétaire_!!!GO" xfId="20243"/>
    <cellStyle name="Monetario" xfId="20244"/>
    <cellStyle name="Month/Year" xfId="20245"/>
    <cellStyle name="Mon騁aire [0]_AR1194" xfId="20246"/>
    <cellStyle name="Mon騁aire_AR1194" xfId="20247"/>
    <cellStyle name="multiple" xfId="20248"/>
    <cellStyle name="multiples" xfId="20249"/>
    <cellStyle name="n" xfId="20250"/>
    <cellStyle name="Name" xfId="20251"/>
    <cellStyle name="Neutra" xfId="20252"/>
    <cellStyle name="Neutral" xfId="20253"/>
    <cellStyle name="Neutral 2" xfId="20254"/>
    <cellStyle name="Neutral 2 2" xfId="20255"/>
    <cellStyle name="Neutral 3" xfId="20256"/>
    <cellStyle name="New Times Roman" xfId="20257"/>
    <cellStyle name="newmir" xfId="20258"/>
    <cellStyle name="no dec" xfId="20259"/>
    <cellStyle name="non multiple" xfId="20260"/>
    <cellStyle name="nonmultiple" xfId="20261"/>
    <cellStyle name="Normal - Style1" xfId="20262"/>
    <cellStyle name="Normal - Style1 2" xfId="20263"/>
    <cellStyle name="Normal 10" xfId="20264"/>
    <cellStyle name="Normal 10 2" xfId="20265"/>
    <cellStyle name="Normal 10 2 3" xfId="20266"/>
    <cellStyle name="Normal 101" xfId="20267"/>
    <cellStyle name="Normal 101 2" xfId="20268"/>
    <cellStyle name="Normal 102" xfId="20269"/>
    <cellStyle name="Normal 103" xfId="20270"/>
    <cellStyle name="Normal 104" xfId="20271"/>
    <cellStyle name="Normal 105" xfId="20272"/>
    <cellStyle name="Normal 108" xfId="20273"/>
    <cellStyle name="Normal 109" xfId="20274"/>
    <cellStyle name="Normal 11" xfId="20275"/>
    <cellStyle name="Normal 11 2" xfId="20276"/>
    <cellStyle name="Normal 110" xfId="20277"/>
    <cellStyle name="Normal 110 2" xfId="20278"/>
    <cellStyle name="Normal 112" xfId="20279"/>
    <cellStyle name="Normal 12" xfId="20280"/>
    <cellStyle name="Normal 12 2" xfId="20281"/>
    <cellStyle name="Normal 12 2 2" xfId="20282"/>
    <cellStyle name="Normal 12 3" xfId="20283"/>
    <cellStyle name="Normal 120" xfId="20284"/>
    <cellStyle name="Normal 13" xfId="20285"/>
    <cellStyle name="Normal 13 2" xfId="20286"/>
    <cellStyle name="Normal 13 2 2" xfId="20287"/>
    <cellStyle name="Normal 13 3" xfId="20288"/>
    <cellStyle name="Normal 136" xfId="20289"/>
    <cellStyle name="Normal 138" xfId="20290"/>
    <cellStyle name="Normal 139" xfId="20291"/>
    <cellStyle name="Normal 14" xfId="20292"/>
    <cellStyle name="Normal 14 2" xfId="20293"/>
    <cellStyle name="Normal 15" xfId="20294"/>
    <cellStyle name="Normal 16" xfId="20295"/>
    <cellStyle name="Normal 165" xfId="20296"/>
    <cellStyle name="Normal 166" xfId="20297"/>
    <cellStyle name="Normal 167" xfId="20298"/>
    <cellStyle name="Normal 169" xfId="20299"/>
    <cellStyle name="Normal 17" xfId="20300"/>
    <cellStyle name="Normal 170" xfId="20301"/>
    <cellStyle name="Normal 172" xfId="20302"/>
    <cellStyle name="Normal 173" xfId="20303"/>
    <cellStyle name="Normal 175" xfId="20304"/>
    <cellStyle name="Normal 176" xfId="20305"/>
    <cellStyle name="Normal 177" xfId="20306"/>
    <cellStyle name="Normal 178" xfId="20307"/>
    <cellStyle name="Normal 18" xfId="20308"/>
    <cellStyle name="Normal 184" xfId="20309"/>
    <cellStyle name="Normal 185" xfId="20310"/>
    <cellStyle name="Normal 186" xfId="20311"/>
    <cellStyle name="Normal 187" xfId="20312"/>
    <cellStyle name="Normal 19" xfId="20313"/>
    <cellStyle name="Normal 191" xfId="20314"/>
    <cellStyle name="Normal 195" xfId="20315"/>
    <cellStyle name="Normal 2" xfId="20316"/>
    <cellStyle name="Normal 2 10" xfId="20317"/>
    <cellStyle name="Normal 2 10 2" xfId="20318"/>
    <cellStyle name="Normal 2 10 2 2" xfId="20319"/>
    <cellStyle name="Normal 2 10 2 3" xfId="20320"/>
    <cellStyle name="Normal 2 10 3" xfId="20321"/>
    <cellStyle name="Normal 2 10 4" xfId="20322"/>
    <cellStyle name="Normal 2 11" xfId="20323"/>
    <cellStyle name="Normal 2 11 2" xfId="20324"/>
    <cellStyle name="Normal 2 11 3" xfId="20325"/>
    <cellStyle name="Normal 2 12" xfId="20326"/>
    <cellStyle name="Normal 2 12 2" xfId="20327"/>
    <cellStyle name="Normal 2 13" xfId="20328"/>
    <cellStyle name="Normal 2 13 2" xfId="20329"/>
    <cellStyle name="Normal 2 14" xfId="20330"/>
    <cellStyle name="Normal 2 2" xfId="20331"/>
    <cellStyle name="Normal 2 2 10" xfId="20332"/>
    <cellStyle name="Normal 2 2 10 3" xfId="20333"/>
    <cellStyle name="Normal 2 2 11" xfId="20334"/>
    <cellStyle name="Normal 2 2 11 2" xfId="20335"/>
    <cellStyle name="Normal 2 2 2" xfId="20336"/>
    <cellStyle name="Normal 2 2 2 2" xfId="20337"/>
    <cellStyle name="Normal 2 2 2 3" xfId="20338"/>
    <cellStyle name="Normal 2 2 2_Admin (H)" xfId="20339"/>
    <cellStyle name="Normal 2 2 3" xfId="20340"/>
    <cellStyle name="Normal 2 2 3 2" xfId="20341"/>
    <cellStyle name="Normal 2 2 3 2 2" xfId="20342"/>
    <cellStyle name="Normal 2 2 3 2_Admin (H)" xfId="20343"/>
    <cellStyle name="Normal 2 2 3 3" xfId="20344"/>
    <cellStyle name="Normal 2 2 3_Admin (H)" xfId="20345"/>
    <cellStyle name="Normal 2 2 4" xfId="20346"/>
    <cellStyle name="Normal 2 2 4 10" xfId="20347"/>
    <cellStyle name="Normal 2 2 4 2" xfId="20348"/>
    <cellStyle name="Normal 2 2 4 2 2" xfId="20349"/>
    <cellStyle name="Normal 2 2 4 2 2 2" xfId="20350"/>
    <cellStyle name="Normal 2 2 4 2 2 2 2" xfId="20351"/>
    <cellStyle name="Normal 2 2 4 2 2 2 3" xfId="20352"/>
    <cellStyle name="Normal 2 2 4 2 2 3" xfId="20353"/>
    <cellStyle name="Normal 2 2 4 2 2 4" xfId="20354"/>
    <cellStyle name="Normal 2 2 4 2 3" xfId="20355"/>
    <cellStyle name="Normal 2 2 4 2 3 2" xfId="20356"/>
    <cellStyle name="Normal 2 2 4 2 3 2 2" xfId="20357"/>
    <cellStyle name="Normal 2 2 4 2 3 2 3" xfId="20358"/>
    <cellStyle name="Normal 2 2 4 2 3 3" xfId="20359"/>
    <cellStyle name="Normal 2 2 4 2 3 4" xfId="20360"/>
    <cellStyle name="Normal 2 2 4 2 4" xfId="20361"/>
    <cellStyle name="Normal 2 2 4 2 4 2" xfId="20362"/>
    <cellStyle name="Normal 2 2 4 2 4 3" xfId="20363"/>
    <cellStyle name="Normal 2 2 4 2 5" xfId="20364"/>
    <cellStyle name="Normal 2 2 4 2 6" xfId="20365"/>
    <cellStyle name="Normal 2 2 4 3" xfId="20366"/>
    <cellStyle name="Normal 2 2 4 3 2" xfId="20367"/>
    <cellStyle name="Normal 2 2 4 3 2 2" xfId="20368"/>
    <cellStyle name="Normal 2 2 4 3 2 2 2" xfId="20369"/>
    <cellStyle name="Normal 2 2 4 3 2 2 3" xfId="20370"/>
    <cellStyle name="Normal 2 2 4 3 2 3" xfId="20371"/>
    <cellStyle name="Normal 2 2 4 3 2 4" xfId="20372"/>
    <cellStyle name="Normal 2 2 4 3 3" xfId="20373"/>
    <cellStyle name="Normal 2 2 4 3 3 2" xfId="20374"/>
    <cellStyle name="Normal 2 2 4 3 3 2 2" xfId="20375"/>
    <cellStyle name="Normal 2 2 4 3 3 2 3" xfId="20376"/>
    <cellStyle name="Normal 2 2 4 3 3 3" xfId="20377"/>
    <cellStyle name="Normal 2 2 4 3 3 4" xfId="20378"/>
    <cellStyle name="Normal 2 2 4 3 4" xfId="20379"/>
    <cellStyle name="Normal 2 2 4 3 4 2" xfId="20380"/>
    <cellStyle name="Normal 2 2 4 3 4 3" xfId="20381"/>
    <cellStyle name="Normal 2 2 4 3 5" xfId="20382"/>
    <cellStyle name="Normal 2 2 4 3 6" xfId="20383"/>
    <cellStyle name="Normal 2 2 4 4" xfId="20384"/>
    <cellStyle name="Normal 2 2 4 4 2" xfId="20385"/>
    <cellStyle name="Normal 2 2 4 4 2 2" xfId="20386"/>
    <cellStyle name="Normal 2 2 4 4 2 2 2" xfId="20387"/>
    <cellStyle name="Normal 2 2 4 4 2 2 3" xfId="20388"/>
    <cellStyle name="Normal 2 2 4 4 2 3" xfId="20389"/>
    <cellStyle name="Normal 2 2 4 4 2 4" xfId="20390"/>
    <cellStyle name="Normal 2 2 4 4 3" xfId="20391"/>
    <cellStyle name="Normal 2 2 4 4 3 2" xfId="20392"/>
    <cellStyle name="Normal 2 2 4 4 3 3" xfId="20393"/>
    <cellStyle name="Normal 2 2 4 4 4" xfId="20394"/>
    <cellStyle name="Normal 2 2 4 4 5" xfId="20395"/>
    <cellStyle name="Normal 2 2 4 5" xfId="20396"/>
    <cellStyle name="Normal 2 2 4 6" xfId="20397"/>
    <cellStyle name="Normal 2 2 4 6 2" xfId="20398"/>
    <cellStyle name="Normal 2 2 4 6 2 2" xfId="20399"/>
    <cellStyle name="Normal 2 2 4 6 2 3" xfId="20400"/>
    <cellStyle name="Normal 2 2 4 6 3" xfId="20401"/>
    <cellStyle name="Normal 2 2 4 6 4" xfId="20402"/>
    <cellStyle name="Normal 2 2 4 7" xfId="20403"/>
    <cellStyle name="Normal 2 2 4 7 2" xfId="20404"/>
    <cellStyle name="Normal 2 2 4 7 2 2" xfId="20405"/>
    <cellStyle name="Normal 2 2 4 7 2 3" xfId="20406"/>
    <cellStyle name="Normal 2 2 4 7 3" xfId="20407"/>
    <cellStyle name="Normal 2 2 4 7 4" xfId="20408"/>
    <cellStyle name="Normal 2 2 4 8" xfId="20409"/>
    <cellStyle name="Normal 2 2 4 8 2" xfId="20410"/>
    <cellStyle name="Normal 2 2 4 8 3" xfId="20411"/>
    <cellStyle name="Normal 2 2 4 9" xfId="20412"/>
    <cellStyle name="Normal 2 2 4_Admin (H)" xfId="20413"/>
    <cellStyle name="Normal 2 2 5" xfId="20414"/>
    <cellStyle name="Normal 2 2 6" xfId="20415"/>
    <cellStyle name="Normal 2 2 6 2" xfId="20416"/>
    <cellStyle name="Normal 2 2 7" xfId="20417"/>
    <cellStyle name="Normal 2 2 8" xfId="20418"/>
    <cellStyle name="Normal 2 2 9" xfId="20419"/>
    <cellStyle name="Normal 2 2_Admin (H)" xfId="20420"/>
    <cellStyle name="Normal 2 3" xfId="20421"/>
    <cellStyle name="Normal 2 3 10" xfId="20422"/>
    <cellStyle name="Normal 2 3 2" xfId="20423"/>
    <cellStyle name="Normal 2 3 2 2" xfId="20424"/>
    <cellStyle name="Normal 2 3 2 2 2" xfId="20425"/>
    <cellStyle name="Normal 2 3 2 2 2 2" xfId="20426"/>
    <cellStyle name="Normal 2 3 2 2 2 3" xfId="20427"/>
    <cellStyle name="Normal 2 3 2 2 3" xfId="20428"/>
    <cellStyle name="Normal 2 3 2 2 4" xfId="20429"/>
    <cellStyle name="Normal 2 3 2 3" xfId="20430"/>
    <cellStyle name="Normal 2 3 2 3 2" xfId="20431"/>
    <cellStyle name="Normal 2 3 2 3 2 2" xfId="20432"/>
    <cellStyle name="Normal 2 3 2 3 2 3" xfId="20433"/>
    <cellStyle name="Normal 2 3 2 3 3" xfId="20434"/>
    <cellStyle name="Normal 2 3 2 3 4" xfId="20435"/>
    <cellStyle name="Normal 2 3 2 4" xfId="20436"/>
    <cellStyle name="Normal 2 3 2 4 2" xfId="20437"/>
    <cellStyle name="Normal 2 3 2 4 2 2" xfId="20438"/>
    <cellStyle name="Normal 2 3 2 4 2 3" xfId="20439"/>
    <cellStyle name="Normal 2 3 2 4 3" xfId="20440"/>
    <cellStyle name="Normal 2 3 2 4 4" xfId="20441"/>
    <cellStyle name="Normal 2 3 2 5" xfId="20442"/>
    <cellStyle name="Normal 2 3 2 5 2" xfId="20443"/>
    <cellStyle name="Normal 2 3 2 5 2 2" xfId="20444"/>
    <cellStyle name="Normal 2 3 2 5 2 3" xfId="20445"/>
    <cellStyle name="Normal 2 3 2 5 3" xfId="20446"/>
    <cellStyle name="Normal 2 3 2 5 4" xfId="20447"/>
    <cellStyle name="Normal 2 3 2 6" xfId="20448"/>
    <cellStyle name="Normal 2 3 2 6 2" xfId="20449"/>
    <cellStyle name="Normal 2 3 2 6 3" xfId="20450"/>
    <cellStyle name="Normal 2 3 2 7" xfId="20451"/>
    <cellStyle name="Normal 2 3 2 7 2" xfId="20452"/>
    <cellStyle name="Normal 2 3 2 8" xfId="20453"/>
    <cellStyle name="Normal 2 3 2_Sheet1" xfId="20454"/>
    <cellStyle name="Normal 2 3 3" xfId="20455"/>
    <cellStyle name="Normal 2 3 4" xfId="20456"/>
    <cellStyle name="Normal 2 3 4 2" xfId="20457"/>
    <cellStyle name="Normal 2 3 4 2 2" xfId="20458"/>
    <cellStyle name="Normal 2 3 4 2 2 2" xfId="20459"/>
    <cellStyle name="Normal 2 3 4 2 2 3" xfId="20460"/>
    <cellStyle name="Normal 2 3 4 2 3" xfId="20461"/>
    <cellStyle name="Normal 2 3 4 2 4" xfId="20462"/>
    <cellStyle name="Normal 2 3 4 3" xfId="20463"/>
    <cellStyle name="Normal 2 3 4 3 2" xfId="20464"/>
    <cellStyle name="Normal 2 3 4 3 3" xfId="20465"/>
    <cellStyle name="Normal 2 3 4 4" xfId="20466"/>
    <cellStyle name="Normal 2 3 4 5" xfId="20467"/>
    <cellStyle name="Normal 2 3 5" xfId="20468"/>
    <cellStyle name="Normal 2 3 5 2" xfId="20469"/>
    <cellStyle name="Normal 2 3 5 2 2" xfId="20470"/>
    <cellStyle name="Normal 2 3 5 2 3" xfId="20471"/>
    <cellStyle name="Normal 2 3 5 3" xfId="20472"/>
    <cellStyle name="Normal 2 3 5 4" xfId="20473"/>
    <cellStyle name="Normal 2 3 6" xfId="20474"/>
    <cellStyle name="Normal 2 3 6 2" xfId="20475"/>
    <cellStyle name="Normal 2 3 6 2 2" xfId="20476"/>
    <cellStyle name="Normal 2 3 6 2 3" xfId="20477"/>
    <cellStyle name="Normal 2 3 6 3" xfId="20478"/>
    <cellStyle name="Normal 2 3 6 4" xfId="20479"/>
    <cellStyle name="Normal 2 3 7" xfId="20480"/>
    <cellStyle name="Normal 2 3 7 2" xfId="20481"/>
    <cellStyle name="Normal 2 3 7 3" xfId="20482"/>
    <cellStyle name="Normal 2 3 8" xfId="20483"/>
    <cellStyle name="Normal 2 3 9" xfId="20484"/>
    <cellStyle name="Normal 2 3_Admin (H)" xfId="20485"/>
    <cellStyle name="Normal 2 4" xfId="20486"/>
    <cellStyle name="Normal 2 4 2" xfId="20487"/>
    <cellStyle name="Normal 2 4 3" xfId="20488"/>
    <cellStyle name="Normal 2 4 3 2" xfId="20489"/>
    <cellStyle name="Normal 2 4 3 2 2" xfId="20490"/>
    <cellStyle name="Normal 2 4 3 2 2 2" xfId="20491"/>
    <cellStyle name="Normal 2 4 3 2 2 3" xfId="20492"/>
    <cellStyle name="Normal 2 4 3 2 3" xfId="20493"/>
    <cellStyle name="Normal 2 4 3 2 4" xfId="20494"/>
    <cellStyle name="Normal 2 4 3 3" xfId="20495"/>
    <cellStyle name="Normal 2 4 3 3 2" xfId="20496"/>
    <cellStyle name="Normal 2 4 3 3 3" xfId="20497"/>
    <cellStyle name="Normal 2 4 3 4" xfId="20498"/>
    <cellStyle name="Normal 2 4 3 5" xfId="20499"/>
    <cellStyle name="Normal 2 4 4" xfId="20500"/>
    <cellStyle name="Normal 2 4 4 2" xfId="20501"/>
    <cellStyle name="Normal 2 4 4 2 2" xfId="20502"/>
    <cellStyle name="Normal 2 4 4 2 3" xfId="20503"/>
    <cellStyle name="Normal 2 4 4 3" xfId="20504"/>
    <cellStyle name="Normal 2 4 4 4" xfId="20505"/>
    <cellStyle name="Normal 2 4 5" xfId="20506"/>
    <cellStyle name="Normal 2 4 5 2" xfId="20507"/>
    <cellStyle name="Normal 2 4 5 2 2" xfId="20508"/>
    <cellStyle name="Normal 2 4 5 2 3" xfId="20509"/>
    <cellStyle name="Normal 2 4 5 3" xfId="20510"/>
    <cellStyle name="Normal 2 4 5 4" xfId="20511"/>
    <cellStyle name="Normal 2 4 6" xfId="20512"/>
    <cellStyle name="Normal 2 4 6 2" xfId="20513"/>
    <cellStyle name="Normal 2 4 6 3" xfId="20514"/>
    <cellStyle name="Normal 2 4_Admin (H)" xfId="20515"/>
    <cellStyle name="Normal 2 5" xfId="20516"/>
    <cellStyle name="Normal 2 5 2" xfId="20517"/>
    <cellStyle name="Normal 2 5 2 2" xfId="20518"/>
    <cellStyle name="Normal 2 5 2 2 2" xfId="20519"/>
    <cellStyle name="Normal 2 5 2 2 3" xfId="20520"/>
    <cellStyle name="Normal 2 5 2 3" xfId="20521"/>
    <cellStyle name="Normal 2 5 2 4" xfId="20522"/>
    <cellStyle name="Normal 2 5 3" xfId="20523"/>
    <cellStyle name="Normal 2 5 3 2" xfId="20524"/>
    <cellStyle name="Normal 2 5 3 2 2" xfId="20525"/>
    <cellStyle name="Normal 2 5 3 2 3" xfId="20526"/>
    <cellStyle name="Normal 2 5 3 3" xfId="20527"/>
    <cellStyle name="Normal 2 5 3 4" xfId="20528"/>
    <cellStyle name="Normal 2 5 4" xfId="20529"/>
    <cellStyle name="Normal 2 5 4 2" xfId="20530"/>
    <cellStyle name="Normal 2 5 4 3" xfId="20531"/>
    <cellStyle name="Normal 2 5 5" xfId="20532"/>
    <cellStyle name="Normal 2 5 6" xfId="20533"/>
    <cellStyle name="Normal 2 6" xfId="20534"/>
    <cellStyle name="Normal 2 6 2" xfId="20535"/>
    <cellStyle name="Normal 2 6 2 2" xfId="20536"/>
    <cellStyle name="Normal 2 6 2 2 2" xfId="20537"/>
    <cellStyle name="Normal 2 6 2 2 3" xfId="20538"/>
    <cellStyle name="Normal 2 6 2 3" xfId="20539"/>
    <cellStyle name="Normal 2 6 2 4" xfId="20540"/>
    <cellStyle name="Normal 2 6 3" xfId="20541"/>
    <cellStyle name="Normal 2 6 3 2" xfId="20542"/>
    <cellStyle name="Normal 2 6 3 2 2" xfId="20543"/>
    <cellStyle name="Normal 2 6 3 2 3" xfId="20544"/>
    <cellStyle name="Normal 2 6 3 3" xfId="20545"/>
    <cellStyle name="Normal 2 6 3 4" xfId="20546"/>
    <cellStyle name="Normal 2 6 4" xfId="20547"/>
    <cellStyle name="Normal 2 6 4 2" xfId="20548"/>
    <cellStyle name="Normal 2 6 4 3" xfId="20549"/>
    <cellStyle name="Normal 2 6 5" xfId="20550"/>
    <cellStyle name="Normal 2 6 6" xfId="20551"/>
    <cellStyle name="Normal 2 7" xfId="20552"/>
    <cellStyle name="Normal 2 7 2" xfId="20553"/>
    <cellStyle name="Normal 2 7 2 2" xfId="20554"/>
    <cellStyle name="Normal 2 7 2 2 2" xfId="20555"/>
    <cellStyle name="Normal 2 7 2 2 3" xfId="20556"/>
    <cellStyle name="Normal 2 7 2 3" xfId="20557"/>
    <cellStyle name="Normal 2 7 2 4" xfId="20558"/>
    <cellStyle name="Normal 2 7 3" xfId="20559"/>
    <cellStyle name="Normal 2 7 3 2" xfId="20560"/>
    <cellStyle name="Normal 2 7 3 3" xfId="20561"/>
    <cellStyle name="Normal 2 7 4" xfId="20562"/>
    <cellStyle name="Normal 2 7 5" xfId="20563"/>
    <cellStyle name="Normal 2 8" xfId="20564"/>
    <cellStyle name="Normal 2 9" xfId="20565"/>
    <cellStyle name="Normal 2 9 2" xfId="20566"/>
    <cellStyle name="Normal 2 9 2 2" xfId="20567"/>
    <cellStyle name="Normal 2 9 2 3" xfId="20568"/>
    <cellStyle name="Normal 2 9 3" xfId="20569"/>
    <cellStyle name="Normal 2 9 4" xfId="20570"/>
    <cellStyle name="Normal 2_Admin (H)" xfId="20571"/>
    <cellStyle name="Normal 20" xfId="20572"/>
    <cellStyle name="Normal 206" xfId="20573"/>
    <cellStyle name="Normal 21" xfId="20574"/>
    <cellStyle name="Normal 216" xfId="20575"/>
    <cellStyle name="Normal 219" xfId="20576"/>
    <cellStyle name="Normal 22" xfId="20577"/>
    <cellStyle name="Normal 222" xfId="20578"/>
    <cellStyle name="Normal 223" xfId="20579"/>
    <cellStyle name="Normal 224" xfId="20580"/>
    <cellStyle name="Normal 225" xfId="20581"/>
    <cellStyle name="Normal 229" xfId="20582"/>
    <cellStyle name="Normal 23" xfId="20583"/>
    <cellStyle name="Normal 231" xfId="20584"/>
    <cellStyle name="Normal 232" xfId="20585"/>
    <cellStyle name="Normal 233" xfId="20586"/>
    <cellStyle name="Normal 236" xfId="20587"/>
    <cellStyle name="Normal 239" xfId="20588"/>
    <cellStyle name="Normal 24" xfId="20589"/>
    <cellStyle name="Normal 25" xfId="20590"/>
    <cellStyle name="Normal 26" xfId="20591"/>
    <cellStyle name="Normal 27" xfId="20592"/>
    <cellStyle name="Normal 28" xfId="20593"/>
    <cellStyle name="Normal 29" xfId="20594"/>
    <cellStyle name="Normal 3" xfId="20595"/>
    <cellStyle name="Normal 3 10" xfId="20596"/>
    <cellStyle name="Normal 3 10 2" xfId="20597"/>
    <cellStyle name="Normal 3 10 2 2" xfId="20598"/>
    <cellStyle name="Normal 3 10 2 3" xfId="20599"/>
    <cellStyle name="Normal 3 10 3" xfId="20600"/>
    <cellStyle name="Normal 3 10 4" xfId="20601"/>
    <cellStyle name="Normal 3 11" xfId="20602"/>
    <cellStyle name="Normal 3 11 2" xfId="20603"/>
    <cellStyle name="Normal 3 11 2 2" xfId="20604"/>
    <cellStyle name="Normal 3 11 2 3" xfId="20605"/>
    <cellStyle name="Normal 3 11 3" xfId="20606"/>
    <cellStyle name="Normal 3 11 4" xfId="20607"/>
    <cellStyle name="Normal 3 12" xfId="20608"/>
    <cellStyle name="Normal 3 12 2" xfId="20609"/>
    <cellStyle name="Normal 3 12 3" xfId="20610"/>
    <cellStyle name="Normal 3 13" xfId="20611"/>
    <cellStyle name="Normal 3 13 2" xfId="20612"/>
    <cellStyle name="Normal 3 13 3" xfId="20613"/>
    <cellStyle name="Normal 3 14" xfId="20614"/>
    <cellStyle name="Normal 3 14 2" xfId="20615"/>
    <cellStyle name="Normal 3 15" xfId="20616"/>
    <cellStyle name="Normal 3 16" xfId="20617"/>
    <cellStyle name="Normal 3 18" xfId="20618"/>
    <cellStyle name="Normal 3 2" xfId="20619"/>
    <cellStyle name="Normal 3 2 2" xfId="20620"/>
    <cellStyle name="Normal 3 2 3" xfId="20621"/>
    <cellStyle name="Normal 3 2 4" xfId="20622"/>
    <cellStyle name="Normal 3 2_Admin (H)" xfId="20623"/>
    <cellStyle name="Normal 3 3" xfId="20624"/>
    <cellStyle name="Normal 3 3 2" xfId="20625"/>
    <cellStyle name="Normal 3 3 3" xfId="20626"/>
    <cellStyle name="Normal 3 3 3 2" xfId="20627"/>
    <cellStyle name="Normal 3 3 3 2 2" xfId="20628"/>
    <cellStyle name="Normal 3 3 3 2 2 2" xfId="20629"/>
    <cellStyle name="Normal 3 3 3 2 2 3" xfId="20630"/>
    <cellStyle name="Normal 3 3 3 2 3" xfId="20631"/>
    <cellStyle name="Normal 3 3 3 2 4" xfId="20632"/>
    <cellStyle name="Normal 3 3 3 3" xfId="20633"/>
    <cellStyle name="Normal 3 3 3 3 2" xfId="20634"/>
    <cellStyle name="Normal 3 3 3 3 3" xfId="20635"/>
    <cellStyle name="Normal 3 3 3 4" xfId="20636"/>
    <cellStyle name="Normal 3 3 3 5" xfId="20637"/>
    <cellStyle name="Normal 3 3 4" xfId="20638"/>
    <cellStyle name="Normal 3 3 4 2" xfId="20639"/>
    <cellStyle name="Normal 3 3 4 2 2" xfId="20640"/>
    <cellStyle name="Normal 3 3 4 2 3" xfId="20641"/>
    <cellStyle name="Normal 3 3 4 3" xfId="20642"/>
    <cellStyle name="Normal 3 3 4 4" xfId="20643"/>
    <cellStyle name="Normal 3 3 5" xfId="20644"/>
    <cellStyle name="Normal 3 3 5 2" xfId="20645"/>
    <cellStyle name="Normal 3 3 5 2 2" xfId="20646"/>
    <cellStyle name="Normal 3 3 5 2 3" xfId="20647"/>
    <cellStyle name="Normal 3 3 5 3" xfId="20648"/>
    <cellStyle name="Normal 3 3 5 4" xfId="20649"/>
    <cellStyle name="Normal 3 3 6" xfId="20650"/>
    <cellStyle name="Normal 3 3 6 2" xfId="20651"/>
    <cellStyle name="Normal 3 3 6 3" xfId="20652"/>
    <cellStyle name="Normal 3 3_Admin (H)" xfId="20653"/>
    <cellStyle name="Normal 3 4" xfId="20654"/>
    <cellStyle name="Normal 3 4 2" xfId="20655"/>
    <cellStyle name="Normal 3 4 2 2" xfId="20656"/>
    <cellStyle name="Normal 3 4 2 2 2" xfId="20657"/>
    <cellStyle name="Normal 3 4 2 2 3" xfId="20658"/>
    <cellStyle name="Normal 3 4 2 3" xfId="20659"/>
    <cellStyle name="Normal 3 4 2 4" xfId="20660"/>
    <cellStyle name="Normal 3 4 3" xfId="20661"/>
    <cellStyle name="Normal 3 4 3 2" xfId="20662"/>
    <cellStyle name="Normal 3 4 3 2 2" xfId="20663"/>
    <cellStyle name="Normal 3 4 3 2 3" xfId="20664"/>
    <cellStyle name="Normal 3 4 3 3" xfId="20665"/>
    <cellStyle name="Normal 3 4 3 4" xfId="20666"/>
    <cellStyle name="Normal 3 4 4" xfId="20667"/>
    <cellStyle name="Normal 3 4 4 2" xfId="20668"/>
    <cellStyle name="Normal 3 4 4 2 2" xfId="20669"/>
    <cellStyle name="Normal 3 4 4 2 3" xfId="20670"/>
    <cellStyle name="Normal 3 4 4 3" xfId="20671"/>
    <cellStyle name="Normal 3 4 4 4" xfId="20672"/>
    <cellStyle name="Normal 3 4 5" xfId="20673"/>
    <cellStyle name="Normal 3 4 5 2" xfId="20674"/>
    <cellStyle name="Normal 3 4 5 2 2" xfId="20675"/>
    <cellStyle name="Normal 3 4 5 2 3" xfId="20676"/>
    <cellStyle name="Normal 3 4 5 3" xfId="20677"/>
    <cellStyle name="Normal 3 4 5 4" xfId="20678"/>
    <cellStyle name="Normal 3 4 6" xfId="20679"/>
    <cellStyle name="Normal 3 4 6 2" xfId="20680"/>
    <cellStyle name="Normal 3 4 6 3" xfId="20681"/>
    <cellStyle name="Normal 3 4 7" xfId="20682"/>
    <cellStyle name="Normal 3 4 8" xfId="20683"/>
    <cellStyle name="Normal 3 5" xfId="20684"/>
    <cellStyle name="Normal 3 5 2" xfId="20685"/>
    <cellStyle name="Normal 3 5 2 2" xfId="20686"/>
    <cellStyle name="Normal 3 5 2 2 2" xfId="20687"/>
    <cellStyle name="Normal 3 5 2 2 3" xfId="20688"/>
    <cellStyle name="Normal 3 5 2 3" xfId="20689"/>
    <cellStyle name="Normal 3 5 2 4" xfId="20690"/>
    <cellStyle name="Normal 3 5 3" xfId="20691"/>
    <cellStyle name="Normal 3 5 3 2" xfId="20692"/>
    <cellStyle name="Normal 3 5 3 2 2" xfId="20693"/>
    <cellStyle name="Normal 3 5 3 2 3" xfId="20694"/>
    <cellStyle name="Normal 3 5 3 3" xfId="20695"/>
    <cellStyle name="Normal 3 5 3 4" xfId="20696"/>
    <cellStyle name="Normal 3 5 4" xfId="20697"/>
    <cellStyle name="Normal 3 5 4 2" xfId="20698"/>
    <cellStyle name="Normal 3 5 4 3" xfId="20699"/>
    <cellStyle name="Normal 3 5 5" xfId="20700"/>
    <cellStyle name="Normal 3 5 6" xfId="20701"/>
    <cellStyle name="Normal 3 6" xfId="20702"/>
    <cellStyle name="Normal 3 6 2" xfId="20703"/>
    <cellStyle name="Normal 3 6 2 2" xfId="20704"/>
    <cellStyle name="Normal 3 6 2 2 2" xfId="20705"/>
    <cellStyle name="Normal 3 6 2 2 3" xfId="20706"/>
    <cellStyle name="Normal 3 6 2 3" xfId="20707"/>
    <cellStyle name="Normal 3 6 2 4" xfId="20708"/>
    <cellStyle name="Normal 3 6 3" xfId="20709"/>
    <cellStyle name="Normal 3 6 3 2" xfId="20710"/>
    <cellStyle name="Normal 3 6 3 2 2" xfId="20711"/>
    <cellStyle name="Normal 3 6 3 2 3" xfId="20712"/>
    <cellStyle name="Normal 3 6 3 3" xfId="20713"/>
    <cellStyle name="Normal 3 6 3 4" xfId="20714"/>
    <cellStyle name="Normal 3 6 4" xfId="20715"/>
    <cellStyle name="Normal 3 6 4 2" xfId="20716"/>
    <cellStyle name="Normal 3 6 4 3" xfId="20717"/>
    <cellStyle name="Normal 3 6 5" xfId="20718"/>
    <cellStyle name="Normal 3 6 6" xfId="20719"/>
    <cellStyle name="Normal 3 7" xfId="20720"/>
    <cellStyle name="Normal 3 7 2" xfId="20721"/>
    <cellStyle name="Normal 3 7 2 2" xfId="20722"/>
    <cellStyle name="Normal 3 7 2 2 2" xfId="20723"/>
    <cellStyle name="Normal 3 7 2 2 3" xfId="20724"/>
    <cellStyle name="Normal 3 7 2 3" xfId="20725"/>
    <cellStyle name="Normal 3 7 2 4" xfId="20726"/>
    <cellStyle name="Normal 3 7 3" xfId="20727"/>
    <cellStyle name="Normal 3 7 3 2" xfId="20728"/>
    <cellStyle name="Normal 3 7 3 3" xfId="20729"/>
    <cellStyle name="Normal 3 7 4" xfId="20730"/>
    <cellStyle name="Normal 3 7 5" xfId="20731"/>
    <cellStyle name="Normal 3 8" xfId="20732"/>
    <cellStyle name="Normal 3 8 2" xfId="20733"/>
    <cellStyle name="Normal 3 8 2 2" xfId="20734"/>
    <cellStyle name="Normal 3 8 2 3" xfId="20735"/>
    <cellStyle name="Normal 3 8 3" xfId="20736"/>
    <cellStyle name="Normal 3 8 4" xfId="20737"/>
    <cellStyle name="Normal 3 9" xfId="20738"/>
    <cellStyle name="Normal 3 9 2" xfId="20739"/>
    <cellStyle name="Normal 3 9 2 2" xfId="20740"/>
    <cellStyle name="Normal 3 9 2 3" xfId="20741"/>
    <cellStyle name="Normal 3 9 3" xfId="20742"/>
    <cellStyle name="Normal 3 9 4" xfId="20743"/>
    <cellStyle name="Normal 3_2.1 Prod" xfId="20744"/>
    <cellStyle name="Normal 30" xfId="20745"/>
    <cellStyle name="Normal 31" xfId="20746"/>
    <cellStyle name="Normal 32" xfId="20747"/>
    <cellStyle name="Normal 33" xfId="20748"/>
    <cellStyle name="Normal 34" xfId="20749"/>
    <cellStyle name="Normal 35" xfId="20750"/>
    <cellStyle name="Normal 36" xfId="20751"/>
    <cellStyle name="Normal 37" xfId="20752"/>
    <cellStyle name="Normal 38" xfId="20753"/>
    <cellStyle name="Normal 39" xfId="20754"/>
    <cellStyle name="Normal 4" xfId="20755"/>
    <cellStyle name="Normal 4 2" xfId="20756"/>
    <cellStyle name="Normal 4 2 2" xfId="20757"/>
    <cellStyle name="Normal 4 2 2 2" xfId="20758"/>
    <cellStyle name="Normal 4 2 3" xfId="20759"/>
    <cellStyle name="Normal 4 2_Admin (H)" xfId="20760"/>
    <cellStyle name="Normal 4 3" xfId="20761"/>
    <cellStyle name="Normal 4 3 2" xfId="20762"/>
    <cellStyle name="Normal 4 4" xfId="20763"/>
    <cellStyle name="Normal 4 4 2" xfId="20764"/>
    <cellStyle name="Normal 4 4 2 2" xfId="20765"/>
    <cellStyle name="Normal 4 4 2 2 2" xfId="20766"/>
    <cellStyle name="Normal 4 4 2 2 2 2" xfId="20767"/>
    <cellStyle name="Normal 4 4 2 2 2 3" xfId="20768"/>
    <cellStyle name="Normal 4 4 2 2 3" xfId="20769"/>
    <cellStyle name="Normal 4 4 2 2 4" xfId="20770"/>
    <cellStyle name="Normal 4 4 2 3" xfId="20771"/>
    <cellStyle name="Normal 4 4 2 3 2" xfId="20772"/>
    <cellStyle name="Normal 4 4 2 3 2 2" xfId="20773"/>
    <cellStyle name="Normal 4 4 2 3 2 3" xfId="20774"/>
    <cellStyle name="Normal 4 4 2 3 3" xfId="20775"/>
    <cellStyle name="Normal 4 4 2 3 4" xfId="20776"/>
    <cellStyle name="Normal 4 4 2 4" xfId="20777"/>
    <cellStyle name="Normal 4 4 2 4 2" xfId="20778"/>
    <cellStyle name="Normal 4 4 2 4 3" xfId="20779"/>
    <cellStyle name="Normal 4 4 2 5" xfId="20780"/>
    <cellStyle name="Normal 4 4 2 6" xfId="20781"/>
    <cellStyle name="Normal 4 4 3" xfId="20782"/>
    <cellStyle name="Normal 4 4 3 2" xfId="20783"/>
    <cellStyle name="Normal 4 4 3 2 2" xfId="20784"/>
    <cellStyle name="Normal 4 4 3 2 2 2" xfId="20785"/>
    <cellStyle name="Normal 4 4 3 2 2 3" xfId="20786"/>
    <cellStyle name="Normal 4 4 3 2 3" xfId="20787"/>
    <cellStyle name="Normal 4 4 3 2 4" xfId="20788"/>
    <cellStyle name="Normal 4 4 3 3" xfId="20789"/>
    <cellStyle name="Normal 4 4 3 3 2" xfId="20790"/>
    <cellStyle name="Normal 4 4 3 3 3" xfId="20791"/>
    <cellStyle name="Normal 4 4 3 4" xfId="20792"/>
    <cellStyle name="Normal 4 4 3 5" xfId="20793"/>
    <cellStyle name="Normal 4 4 4" xfId="20794"/>
    <cellStyle name="Normal 4 4 4 2" xfId="20795"/>
    <cellStyle name="Normal 4 4 4 2 2" xfId="20796"/>
    <cellStyle name="Normal 4 4 4 2 3" xfId="20797"/>
    <cellStyle name="Normal 4 4 4 3" xfId="20798"/>
    <cellStyle name="Normal 4 4 4 4" xfId="20799"/>
    <cellStyle name="Normal 4 4 5" xfId="20800"/>
    <cellStyle name="Normal 4 4 5 2" xfId="20801"/>
    <cellStyle name="Normal 4 4 5 2 2" xfId="20802"/>
    <cellStyle name="Normal 4 4 5 2 3" xfId="20803"/>
    <cellStyle name="Normal 4 4 5 3" xfId="20804"/>
    <cellStyle name="Normal 4 4 5 4" xfId="20805"/>
    <cellStyle name="Normal 4 4 6" xfId="20806"/>
    <cellStyle name="Normal 4 4 6 2" xfId="20807"/>
    <cellStyle name="Normal 4 4 6 3" xfId="20808"/>
    <cellStyle name="Normal 4 4 7" xfId="20809"/>
    <cellStyle name="Normal 4 4 7 2" xfId="20810"/>
    <cellStyle name="Normal 4 4 7 3" xfId="20811"/>
    <cellStyle name="Normal 4 4 8" xfId="20812"/>
    <cellStyle name="Normal 4 4 9" xfId="20813"/>
    <cellStyle name="Normal 4 5" xfId="20814"/>
    <cellStyle name="Normal 4 6" xfId="20815"/>
    <cellStyle name="Normal 4 7" xfId="20816"/>
    <cellStyle name="Normal 4_Admin (H)" xfId="20817"/>
    <cellStyle name="Normal 40" xfId="20818"/>
    <cellStyle name="Normal 41" xfId="20819"/>
    <cellStyle name="Normal 42" xfId="20820"/>
    <cellStyle name="Normal 43" xfId="20821"/>
    <cellStyle name="Normal 44" xfId="20822"/>
    <cellStyle name="Normal 45" xfId="20823"/>
    <cellStyle name="Normal 46" xfId="20824"/>
    <cellStyle name="Normal 47" xfId="20825"/>
    <cellStyle name="Normal 48" xfId="20826"/>
    <cellStyle name="Normal 49" xfId="20827"/>
    <cellStyle name="Normal 5" xfId="20828"/>
    <cellStyle name="Normal 5 2" xfId="20829"/>
    <cellStyle name="Normal 5 3" xfId="20830"/>
    <cellStyle name="Normal 5 4" xfId="20831"/>
    <cellStyle name="Normal 5_Admin (H)" xfId="20832"/>
    <cellStyle name="Normal 50" xfId="20833"/>
    <cellStyle name="Normal 51" xfId="20834"/>
    <cellStyle name="Normal 52" xfId="20835"/>
    <cellStyle name="Normal 53" xfId="20836"/>
    <cellStyle name="Normal 54" xfId="20837"/>
    <cellStyle name="Normal 55" xfId="20838"/>
    <cellStyle name="Normal 56" xfId="20839"/>
    <cellStyle name="Normal 56 2" xfId="20840"/>
    <cellStyle name="Normal 56 3" xfId="20841"/>
    <cellStyle name="Normal 57" xfId="20842"/>
    <cellStyle name="Normal 58" xfId="20843"/>
    <cellStyle name="Normal 59" xfId="20844"/>
    <cellStyle name="Normal 6" xfId="20845"/>
    <cellStyle name="Normal 6 2" xfId="20846"/>
    <cellStyle name="Normal 6_Admin (H)" xfId="20847"/>
    <cellStyle name="Normal 60" xfId="20848"/>
    <cellStyle name="Normal 61" xfId="20849"/>
    <cellStyle name="Normal 62" xfId="20850"/>
    <cellStyle name="Normal 63" xfId="20851"/>
    <cellStyle name="Normal 64" xfId="20852"/>
    <cellStyle name="Normal 65" xfId="20853"/>
    <cellStyle name="Normal 66" xfId="20854"/>
    <cellStyle name="Normal 67" xfId="20855"/>
    <cellStyle name="Normal 68" xfId="20856"/>
    <cellStyle name="Normal 69" xfId="20857"/>
    <cellStyle name="Normal 7" xfId="20858"/>
    <cellStyle name="Normal 70" xfId="20859"/>
    <cellStyle name="Normal 71" xfId="20860"/>
    <cellStyle name="Normal 72" xfId="20861"/>
    <cellStyle name="Normal 73" xfId="20862"/>
    <cellStyle name="Normal 74" xfId="20863"/>
    <cellStyle name="Normal 75" xfId="20864"/>
    <cellStyle name="Normal 8" xfId="20865"/>
    <cellStyle name="Normal 8 2" xfId="20866"/>
    <cellStyle name="Normal 8 3" xfId="20867"/>
    <cellStyle name="Normal 9" xfId="20868"/>
    <cellStyle name="Normal 9 2" xfId="20869"/>
    <cellStyle name="Normal_~1288234" xfId="20870"/>
    <cellStyle name="Normal2" xfId="20871"/>
    <cellStyle name="Normale_MODELLO DI CONSOLIDAMENTO" xfId="20872"/>
    <cellStyle name="normální 2" xfId="20873"/>
    <cellStyle name="Normalny_Arkusz1" xfId="20874"/>
    <cellStyle name="normбlnм_laroux" xfId="20875"/>
    <cellStyle name="Not" xfId="20876"/>
    <cellStyle name="Not 2" xfId="20877"/>
    <cellStyle name="Not 3" xfId="20878"/>
    <cellStyle name="Not 4" xfId="20879"/>
    <cellStyle name="Nota" xfId="20880"/>
    <cellStyle name="Nota 2" xfId="20881"/>
    <cellStyle name="Nota 3" xfId="20882"/>
    <cellStyle name="Nota 4" xfId="20883"/>
    <cellStyle name="Note" xfId="20884"/>
    <cellStyle name="Note 2" xfId="20885"/>
    <cellStyle name="Note 2 10" xfId="20886"/>
    <cellStyle name="Note 2 10 10" xfId="20887"/>
    <cellStyle name="Note 2 10 11" xfId="20888"/>
    <cellStyle name="Note 2 10 12" xfId="20889"/>
    <cellStyle name="Note 2 10 13" xfId="20890"/>
    <cellStyle name="Note 2 10 14" xfId="20891"/>
    <cellStyle name="Note 2 10 15" xfId="20892"/>
    <cellStyle name="Note 2 10 16" xfId="20893"/>
    <cellStyle name="Note 2 10 2" xfId="20894"/>
    <cellStyle name="Note 2 10 2 10" xfId="20895"/>
    <cellStyle name="Note 2 10 2 11" xfId="20896"/>
    <cellStyle name="Note 2 10 2 12" xfId="20897"/>
    <cellStyle name="Note 2 10 2 13" xfId="20898"/>
    <cellStyle name="Note 2 10 2 14" xfId="20899"/>
    <cellStyle name="Note 2 10 2 15" xfId="20900"/>
    <cellStyle name="Note 2 10 2 2" xfId="20901"/>
    <cellStyle name="Note 2 10 2 2 2" xfId="20902"/>
    <cellStyle name="Note 2 10 2 3" xfId="20903"/>
    <cellStyle name="Note 2 10 2 3 2" xfId="20904"/>
    <cellStyle name="Note 2 10 2 4" xfId="20905"/>
    <cellStyle name="Note 2 10 2 5" xfId="20906"/>
    <cellStyle name="Note 2 10 2 6" xfId="20907"/>
    <cellStyle name="Note 2 10 2 7" xfId="20908"/>
    <cellStyle name="Note 2 10 2 8" xfId="20909"/>
    <cellStyle name="Note 2 10 2 9" xfId="20910"/>
    <cellStyle name="Note 2 10 3" xfId="20911"/>
    <cellStyle name="Note 2 10 3 2" xfId="20912"/>
    <cellStyle name="Note 2 10 4" xfId="20913"/>
    <cellStyle name="Note 2 10 4 2" xfId="20914"/>
    <cellStyle name="Note 2 10 5" xfId="20915"/>
    <cellStyle name="Note 2 10 6" xfId="20916"/>
    <cellStyle name="Note 2 10 7" xfId="20917"/>
    <cellStyle name="Note 2 10 8" xfId="20918"/>
    <cellStyle name="Note 2 10 9" xfId="20919"/>
    <cellStyle name="Note 2 11" xfId="20920"/>
    <cellStyle name="Note 2 11 10" xfId="20921"/>
    <cellStyle name="Note 2 11 11" xfId="20922"/>
    <cellStyle name="Note 2 11 12" xfId="20923"/>
    <cellStyle name="Note 2 11 13" xfId="20924"/>
    <cellStyle name="Note 2 11 14" xfId="20925"/>
    <cellStyle name="Note 2 11 15" xfId="20926"/>
    <cellStyle name="Note 2 11 2" xfId="20927"/>
    <cellStyle name="Note 2 11 2 2" xfId="20928"/>
    <cellStyle name="Note 2 11 3" xfId="20929"/>
    <cellStyle name="Note 2 11 3 2" xfId="20930"/>
    <cellStyle name="Note 2 11 4" xfId="20931"/>
    <cellStyle name="Note 2 11 5" xfId="20932"/>
    <cellStyle name="Note 2 11 6" xfId="20933"/>
    <cellStyle name="Note 2 11 7" xfId="20934"/>
    <cellStyle name="Note 2 11 8" xfId="20935"/>
    <cellStyle name="Note 2 11 9" xfId="20936"/>
    <cellStyle name="Note 2 12" xfId="20937"/>
    <cellStyle name="Note 2 12 10" xfId="20938"/>
    <cellStyle name="Note 2 12 11" xfId="20939"/>
    <cellStyle name="Note 2 12 12" xfId="20940"/>
    <cellStyle name="Note 2 12 13" xfId="20941"/>
    <cellStyle name="Note 2 12 14" xfId="20942"/>
    <cellStyle name="Note 2 12 15" xfId="20943"/>
    <cellStyle name="Note 2 12 2" xfId="20944"/>
    <cellStyle name="Note 2 12 2 2" xfId="20945"/>
    <cellStyle name="Note 2 12 3" xfId="20946"/>
    <cellStyle name="Note 2 12 3 2" xfId="20947"/>
    <cellStyle name="Note 2 12 4" xfId="20948"/>
    <cellStyle name="Note 2 12 5" xfId="20949"/>
    <cellStyle name="Note 2 12 6" xfId="20950"/>
    <cellStyle name="Note 2 12 7" xfId="20951"/>
    <cellStyle name="Note 2 12 8" xfId="20952"/>
    <cellStyle name="Note 2 12 9" xfId="20953"/>
    <cellStyle name="Note 2 13" xfId="20954"/>
    <cellStyle name="Note 2 13 2" xfId="20955"/>
    <cellStyle name="Note 2 13 3" xfId="20956"/>
    <cellStyle name="Note 2 13 4" xfId="20957"/>
    <cellStyle name="Note 2 13 5" xfId="20958"/>
    <cellStyle name="Note 2 14" xfId="20959"/>
    <cellStyle name="Note 2 14 2" xfId="20960"/>
    <cellStyle name="Note 2 15" xfId="20961"/>
    <cellStyle name="Note 2 16" xfId="20962"/>
    <cellStyle name="Note 2 17" xfId="20963"/>
    <cellStyle name="Note 2 18" xfId="20964"/>
    <cellStyle name="Note 2 19" xfId="20965"/>
    <cellStyle name="Note 2 2" xfId="20966"/>
    <cellStyle name="Note 2 2 10" xfId="20967"/>
    <cellStyle name="Note 2 2 11" xfId="20968"/>
    <cellStyle name="Note 2 2 2" xfId="20969"/>
    <cellStyle name="Note 2 2 2 2" xfId="20970"/>
    <cellStyle name="Note 2 2 2 2 2" xfId="20971"/>
    <cellStyle name="Note 2 2 2 2 2 2" xfId="20972"/>
    <cellStyle name="Note 2 2 2 2 2 2 2" xfId="20973"/>
    <cellStyle name="Note 2 2 2 2 2 2 2 2" xfId="20974"/>
    <cellStyle name="Note 2 2 2 2 2 2 2 3" xfId="20975"/>
    <cellStyle name="Note 2 2 2 2 2 2 3" xfId="20976"/>
    <cellStyle name="Note 2 2 2 2 2 2 4" xfId="20977"/>
    <cellStyle name="Note 2 2 2 2 2 3" xfId="20978"/>
    <cellStyle name="Note 2 2 2 2 2 3 2" xfId="20979"/>
    <cellStyle name="Note 2 2 2 2 2 3 2 2" xfId="20980"/>
    <cellStyle name="Note 2 2 2 2 2 3 2 3" xfId="20981"/>
    <cellStyle name="Note 2 2 2 2 2 3 3" xfId="20982"/>
    <cellStyle name="Note 2 2 2 2 2 3 4" xfId="20983"/>
    <cellStyle name="Note 2 2 2 2 2 4" xfId="20984"/>
    <cellStyle name="Note 2 2 2 2 2 4 2" xfId="20985"/>
    <cellStyle name="Note 2 2 2 2 2 4 3" xfId="20986"/>
    <cellStyle name="Note 2 2 2 2 3" xfId="20987"/>
    <cellStyle name="Note 2 2 2 2 3 2" xfId="20988"/>
    <cellStyle name="Note 2 2 2 2 3 2 2" xfId="20989"/>
    <cellStyle name="Note 2 2 2 2 3 2 3" xfId="20990"/>
    <cellStyle name="Note 2 2 2 2 3 3" xfId="20991"/>
    <cellStyle name="Note 2 2 2 2 3 4" xfId="20992"/>
    <cellStyle name="Note 2 2 2 2 4" xfId="20993"/>
    <cellStyle name="Note 2 2 2 2 4 2" xfId="20994"/>
    <cellStyle name="Note 2 2 2 2 4 2 2" xfId="20995"/>
    <cellStyle name="Note 2 2 2 2 4 2 3" xfId="20996"/>
    <cellStyle name="Note 2 2 2 2 4 3" xfId="20997"/>
    <cellStyle name="Note 2 2 2 2 4 4" xfId="20998"/>
    <cellStyle name="Note 2 2 2 2 5" xfId="20999"/>
    <cellStyle name="Note 2 2 2 2 5 2" xfId="21000"/>
    <cellStyle name="Note 2 2 2 2 5 3" xfId="21001"/>
    <cellStyle name="Note 2 2 2 2 6" xfId="21002"/>
    <cellStyle name="Note 2 2 2 3" xfId="21003"/>
    <cellStyle name="Note 2 2 2 3 2" xfId="21004"/>
    <cellStyle name="Note 2 2 2 3 2 2" xfId="21005"/>
    <cellStyle name="Note 2 2 2 3 2 3" xfId="21006"/>
    <cellStyle name="Note 2 2 2 3 3" xfId="21007"/>
    <cellStyle name="Note 2 2 2 3 4" xfId="21008"/>
    <cellStyle name="Note 2 2 2 4" xfId="21009"/>
    <cellStyle name="Note 2 2 2 4 2" xfId="21010"/>
    <cellStyle name="Note 2 2 2 4 2 2" xfId="21011"/>
    <cellStyle name="Note 2 2 2 4 2 3" xfId="21012"/>
    <cellStyle name="Note 2 2 2 4 3" xfId="21013"/>
    <cellStyle name="Note 2 2 2 4 4" xfId="21014"/>
    <cellStyle name="Note 2 2 2 5" xfId="21015"/>
    <cellStyle name="Note 2 2 2 5 2" xfId="21016"/>
    <cellStyle name="Note 2 2 2 5 3" xfId="21017"/>
    <cellStyle name="Note 2 2 2 6" xfId="21018"/>
    <cellStyle name="Note 2 2 3" xfId="21019"/>
    <cellStyle name="Note 2 2 3 10" xfId="21020"/>
    <cellStyle name="Note 2 2 3 11" xfId="21021"/>
    <cellStyle name="Note 2 2 3 12" xfId="21022"/>
    <cellStyle name="Note 2 2 3 13" xfId="21023"/>
    <cellStyle name="Note 2 2 3 14" xfId="21024"/>
    <cellStyle name="Note 2 2 3 15" xfId="21025"/>
    <cellStyle name="Note 2 2 3 16" xfId="21026"/>
    <cellStyle name="Note 2 2 3 17" xfId="21027"/>
    <cellStyle name="Note 2 2 3 2" xfId="21028"/>
    <cellStyle name="Note 2 2 3 2 10" xfId="21029"/>
    <cellStyle name="Note 2 2 3 2 11" xfId="21030"/>
    <cellStyle name="Note 2 2 3 2 12" xfId="21031"/>
    <cellStyle name="Note 2 2 3 2 13" xfId="21032"/>
    <cellStyle name="Note 2 2 3 2 14" xfId="21033"/>
    <cellStyle name="Note 2 2 3 2 15" xfId="21034"/>
    <cellStyle name="Note 2 2 3 2 16" xfId="21035"/>
    <cellStyle name="Note 2 2 3 2 2" xfId="21036"/>
    <cellStyle name="Note 2 2 3 2 2 10" xfId="21037"/>
    <cellStyle name="Note 2 2 3 2 2 11" xfId="21038"/>
    <cellStyle name="Note 2 2 3 2 2 12" xfId="21039"/>
    <cellStyle name="Note 2 2 3 2 2 13" xfId="21040"/>
    <cellStyle name="Note 2 2 3 2 2 14" xfId="21041"/>
    <cellStyle name="Note 2 2 3 2 2 15" xfId="21042"/>
    <cellStyle name="Note 2 2 3 2 2 2" xfId="21043"/>
    <cellStyle name="Note 2 2 3 2 2 2 2" xfId="21044"/>
    <cellStyle name="Note 2 2 3 2 2 3" xfId="21045"/>
    <cellStyle name="Note 2 2 3 2 2 3 2" xfId="21046"/>
    <cellStyle name="Note 2 2 3 2 2 4" xfId="21047"/>
    <cellStyle name="Note 2 2 3 2 2 5" xfId="21048"/>
    <cellStyle name="Note 2 2 3 2 2 6" xfId="21049"/>
    <cellStyle name="Note 2 2 3 2 2 7" xfId="21050"/>
    <cellStyle name="Note 2 2 3 2 2 8" xfId="21051"/>
    <cellStyle name="Note 2 2 3 2 2 9" xfId="21052"/>
    <cellStyle name="Note 2 2 3 2 3" xfId="21053"/>
    <cellStyle name="Note 2 2 3 2 3 2" xfId="21054"/>
    <cellStyle name="Note 2 2 3 2 4" xfId="21055"/>
    <cellStyle name="Note 2 2 3 2 4 2" xfId="21056"/>
    <cellStyle name="Note 2 2 3 2 5" xfId="21057"/>
    <cellStyle name="Note 2 2 3 2 6" xfId="21058"/>
    <cellStyle name="Note 2 2 3 2 7" xfId="21059"/>
    <cellStyle name="Note 2 2 3 2 8" xfId="21060"/>
    <cellStyle name="Note 2 2 3 2 9" xfId="21061"/>
    <cellStyle name="Note 2 2 3 3" xfId="21062"/>
    <cellStyle name="Note 2 2 3 3 10" xfId="21063"/>
    <cellStyle name="Note 2 2 3 3 11" xfId="21064"/>
    <cellStyle name="Note 2 2 3 3 12" xfId="21065"/>
    <cellStyle name="Note 2 2 3 3 13" xfId="21066"/>
    <cellStyle name="Note 2 2 3 3 14" xfId="21067"/>
    <cellStyle name="Note 2 2 3 3 15" xfId="21068"/>
    <cellStyle name="Note 2 2 3 3 2" xfId="21069"/>
    <cellStyle name="Note 2 2 3 3 2 2" xfId="21070"/>
    <cellStyle name="Note 2 2 3 3 3" xfId="21071"/>
    <cellStyle name="Note 2 2 3 3 3 2" xfId="21072"/>
    <cellStyle name="Note 2 2 3 3 4" xfId="21073"/>
    <cellStyle name="Note 2 2 3 3 5" xfId="21074"/>
    <cellStyle name="Note 2 2 3 3 6" xfId="21075"/>
    <cellStyle name="Note 2 2 3 3 7" xfId="21076"/>
    <cellStyle name="Note 2 2 3 3 8" xfId="21077"/>
    <cellStyle name="Note 2 2 3 3 9" xfId="21078"/>
    <cellStyle name="Note 2 2 3 4" xfId="21079"/>
    <cellStyle name="Note 2 2 3 4 2" xfId="21080"/>
    <cellStyle name="Note 2 2 3 5" xfId="21081"/>
    <cellStyle name="Note 2 2 3 5 2" xfId="21082"/>
    <cellStyle name="Note 2 2 3 6" xfId="21083"/>
    <cellStyle name="Note 2 2 3 7" xfId="21084"/>
    <cellStyle name="Note 2 2 3 8" xfId="21085"/>
    <cellStyle name="Note 2 2 3 9" xfId="21086"/>
    <cellStyle name="Note 2 2 4" xfId="21087"/>
    <cellStyle name="Note 2 2 4 10" xfId="21088"/>
    <cellStyle name="Note 2 2 4 11" xfId="21089"/>
    <cellStyle name="Note 2 2 4 12" xfId="21090"/>
    <cellStyle name="Note 2 2 4 13" xfId="21091"/>
    <cellStyle name="Note 2 2 4 14" xfId="21092"/>
    <cellStyle name="Note 2 2 4 15" xfId="21093"/>
    <cellStyle name="Note 2 2 4 16" xfId="21094"/>
    <cellStyle name="Note 2 2 4 2" xfId="21095"/>
    <cellStyle name="Note 2 2 4 2 10" xfId="21096"/>
    <cellStyle name="Note 2 2 4 2 11" xfId="21097"/>
    <cellStyle name="Note 2 2 4 2 12" xfId="21098"/>
    <cellStyle name="Note 2 2 4 2 13" xfId="21099"/>
    <cellStyle name="Note 2 2 4 2 14" xfId="21100"/>
    <cellStyle name="Note 2 2 4 2 15" xfId="21101"/>
    <cellStyle name="Note 2 2 4 2 2" xfId="21102"/>
    <cellStyle name="Note 2 2 4 2 2 2" xfId="21103"/>
    <cellStyle name="Note 2 2 4 2 3" xfId="21104"/>
    <cellStyle name="Note 2 2 4 2 3 2" xfId="21105"/>
    <cellStyle name="Note 2 2 4 2 4" xfId="21106"/>
    <cellStyle name="Note 2 2 4 2 5" xfId="21107"/>
    <cellStyle name="Note 2 2 4 2 6" xfId="21108"/>
    <cellStyle name="Note 2 2 4 2 7" xfId="21109"/>
    <cellStyle name="Note 2 2 4 2 8" xfId="21110"/>
    <cellStyle name="Note 2 2 4 2 9" xfId="21111"/>
    <cellStyle name="Note 2 2 4 3" xfId="21112"/>
    <cellStyle name="Note 2 2 4 3 2" xfId="21113"/>
    <cellStyle name="Note 2 2 4 4" xfId="21114"/>
    <cellStyle name="Note 2 2 4 4 2" xfId="21115"/>
    <cellStyle name="Note 2 2 4 5" xfId="21116"/>
    <cellStyle name="Note 2 2 4 6" xfId="21117"/>
    <cellStyle name="Note 2 2 4 7" xfId="21118"/>
    <cellStyle name="Note 2 2 4 8" xfId="21119"/>
    <cellStyle name="Note 2 2 4 9" xfId="21120"/>
    <cellStyle name="Note 2 2 5" xfId="21121"/>
    <cellStyle name="Note 2 2 5 10" xfId="21122"/>
    <cellStyle name="Note 2 2 5 11" xfId="21123"/>
    <cellStyle name="Note 2 2 5 12" xfId="21124"/>
    <cellStyle name="Note 2 2 5 13" xfId="21125"/>
    <cellStyle name="Note 2 2 5 14" xfId="21126"/>
    <cellStyle name="Note 2 2 5 15" xfId="21127"/>
    <cellStyle name="Note 2 2 5 16" xfId="21128"/>
    <cellStyle name="Note 2 2 5 2" xfId="21129"/>
    <cellStyle name="Note 2 2 5 2 10" xfId="21130"/>
    <cellStyle name="Note 2 2 5 2 11" xfId="21131"/>
    <cellStyle name="Note 2 2 5 2 12" xfId="21132"/>
    <cellStyle name="Note 2 2 5 2 13" xfId="21133"/>
    <cellStyle name="Note 2 2 5 2 14" xfId="21134"/>
    <cellStyle name="Note 2 2 5 2 15" xfId="21135"/>
    <cellStyle name="Note 2 2 5 2 2" xfId="21136"/>
    <cellStyle name="Note 2 2 5 2 2 2" xfId="21137"/>
    <cellStyle name="Note 2 2 5 2 3" xfId="21138"/>
    <cellStyle name="Note 2 2 5 2 3 2" xfId="21139"/>
    <cellStyle name="Note 2 2 5 2 4" xfId="21140"/>
    <cellStyle name="Note 2 2 5 2 5" xfId="21141"/>
    <cellStyle name="Note 2 2 5 2 6" xfId="21142"/>
    <cellStyle name="Note 2 2 5 2 7" xfId="21143"/>
    <cellStyle name="Note 2 2 5 2 8" xfId="21144"/>
    <cellStyle name="Note 2 2 5 2 9" xfId="21145"/>
    <cellStyle name="Note 2 2 5 3" xfId="21146"/>
    <cellStyle name="Note 2 2 5 3 2" xfId="21147"/>
    <cellStyle name="Note 2 2 5 4" xfId="21148"/>
    <cellStyle name="Note 2 2 5 4 2" xfId="21149"/>
    <cellStyle name="Note 2 2 5 5" xfId="21150"/>
    <cellStyle name="Note 2 2 5 6" xfId="21151"/>
    <cellStyle name="Note 2 2 5 7" xfId="21152"/>
    <cellStyle name="Note 2 2 5 8" xfId="21153"/>
    <cellStyle name="Note 2 2 5 9" xfId="21154"/>
    <cellStyle name="Note 2 2 6" xfId="21155"/>
    <cellStyle name="Note 2 2 6 10" xfId="21156"/>
    <cellStyle name="Note 2 2 6 11" xfId="21157"/>
    <cellStyle name="Note 2 2 6 12" xfId="21158"/>
    <cellStyle name="Note 2 2 6 13" xfId="21159"/>
    <cellStyle name="Note 2 2 6 14" xfId="21160"/>
    <cellStyle name="Note 2 2 6 15" xfId="21161"/>
    <cellStyle name="Note 2 2 6 2" xfId="21162"/>
    <cellStyle name="Note 2 2 6 2 2" xfId="21163"/>
    <cellStyle name="Note 2 2 6 3" xfId="21164"/>
    <cellStyle name="Note 2 2 6 3 2" xfId="21165"/>
    <cellStyle name="Note 2 2 6 4" xfId="21166"/>
    <cellStyle name="Note 2 2 6 5" xfId="21167"/>
    <cellStyle name="Note 2 2 6 6" xfId="21168"/>
    <cellStyle name="Note 2 2 6 7" xfId="21169"/>
    <cellStyle name="Note 2 2 6 8" xfId="21170"/>
    <cellStyle name="Note 2 2 6 9" xfId="21171"/>
    <cellStyle name="Note 2 2 7" xfId="21172"/>
    <cellStyle name="Note 2 2 8" xfId="21173"/>
    <cellStyle name="Note 2 2 9" xfId="21174"/>
    <cellStyle name="Note 2 2_Admin (H)" xfId="21175"/>
    <cellStyle name="Note 2 20" xfId="21176"/>
    <cellStyle name="Note 2 21" xfId="21177"/>
    <cellStyle name="Note 2 22" xfId="21178"/>
    <cellStyle name="Note 2 23" xfId="21179"/>
    <cellStyle name="Note 2 24" xfId="21180"/>
    <cellStyle name="Note 2 25" xfId="21181"/>
    <cellStyle name="Note 2 26" xfId="21182"/>
    <cellStyle name="Note 2 27" xfId="21183"/>
    <cellStyle name="Note 2 3" xfId="21184"/>
    <cellStyle name="Note 2 3 10" xfId="21185"/>
    <cellStyle name="Note 2 3 11" xfId="21186"/>
    <cellStyle name="Note 2 3 12" xfId="21187"/>
    <cellStyle name="Note 2 3 13" xfId="21188"/>
    <cellStyle name="Note 2 3 14" xfId="21189"/>
    <cellStyle name="Note 2 3 15" xfId="21190"/>
    <cellStyle name="Note 2 3 16" xfId="21191"/>
    <cellStyle name="Note 2 3 17" xfId="21192"/>
    <cellStyle name="Note 2 3 18" xfId="21193"/>
    <cellStyle name="Note 2 3 19" xfId="21194"/>
    <cellStyle name="Note 2 3 2" xfId="21195"/>
    <cellStyle name="Note 2 3 2 10" xfId="21196"/>
    <cellStyle name="Note 2 3 2 11" xfId="21197"/>
    <cellStyle name="Note 2 3 2 12" xfId="21198"/>
    <cellStyle name="Note 2 3 2 13" xfId="21199"/>
    <cellStyle name="Note 2 3 2 14" xfId="21200"/>
    <cellStyle name="Note 2 3 2 15" xfId="21201"/>
    <cellStyle name="Note 2 3 2 16" xfId="21202"/>
    <cellStyle name="Note 2 3 2 2" xfId="21203"/>
    <cellStyle name="Note 2 3 2 2 10" xfId="21204"/>
    <cellStyle name="Note 2 3 2 2 11" xfId="21205"/>
    <cellStyle name="Note 2 3 2 2 12" xfId="21206"/>
    <cellStyle name="Note 2 3 2 2 13" xfId="21207"/>
    <cellStyle name="Note 2 3 2 2 14" xfId="21208"/>
    <cellStyle name="Note 2 3 2 2 15" xfId="21209"/>
    <cellStyle name="Note 2 3 2 2 2" xfId="21210"/>
    <cellStyle name="Note 2 3 2 2 2 2" xfId="21211"/>
    <cellStyle name="Note 2 3 2 2 3" xfId="21212"/>
    <cellStyle name="Note 2 3 2 2 3 2" xfId="21213"/>
    <cellStyle name="Note 2 3 2 2 4" xfId="21214"/>
    <cellStyle name="Note 2 3 2 2 5" xfId="21215"/>
    <cellStyle name="Note 2 3 2 2 6" xfId="21216"/>
    <cellStyle name="Note 2 3 2 2 7" xfId="21217"/>
    <cellStyle name="Note 2 3 2 2 8" xfId="21218"/>
    <cellStyle name="Note 2 3 2 2 9" xfId="21219"/>
    <cellStyle name="Note 2 3 2 3" xfId="21220"/>
    <cellStyle name="Note 2 3 2 3 2" xfId="21221"/>
    <cellStyle name="Note 2 3 2 4" xfId="21222"/>
    <cellStyle name="Note 2 3 2 4 2" xfId="21223"/>
    <cellStyle name="Note 2 3 2 5" xfId="21224"/>
    <cellStyle name="Note 2 3 2 6" xfId="21225"/>
    <cellStyle name="Note 2 3 2 7" xfId="21226"/>
    <cellStyle name="Note 2 3 2 8" xfId="21227"/>
    <cellStyle name="Note 2 3 2 9" xfId="21228"/>
    <cellStyle name="Note 2 3 20" xfId="21229"/>
    <cellStyle name="Note 2 3 3" xfId="21230"/>
    <cellStyle name="Note 2 3 3 10" xfId="21231"/>
    <cellStyle name="Note 2 3 3 11" xfId="21232"/>
    <cellStyle name="Note 2 3 3 12" xfId="21233"/>
    <cellStyle name="Note 2 3 3 13" xfId="21234"/>
    <cellStyle name="Note 2 3 3 14" xfId="21235"/>
    <cellStyle name="Note 2 3 3 15" xfId="21236"/>
    <cellStyle name="Note 2 3 3 16" xfId="21237"/>
    <cellStyle name="Note 2 3 3 2" xfId="21238"/>
    <cellStyle name="Note 2 3 3 2 10" xfId="21239"/>
    <cellStyle name="Note 2 3 3 2 11" xfId="21240"/>
    <cellStyle name="Note 2 3 3 2 12" xfId="21241"/>
    <cellStyle name="Note 2 3 3 2 13" xfId="21242"/>
    <cellStyle name="Note 2 3 3 2 14" xfId="21243"/>
    <cellStyle name="Note 2 3 3 2 15" xfId="21244"/>
    <cellStyle name="Note 2 3 3 2 2" xfId="21245"/>
    <cellStyle name="Note 2 3 3 2 2 2" xfId="21246"/>
    <cellStyle name="Note 2 3 3 2 3" xfId="21247"/>
    <cellStyle name="Note 2 3 3 2 3 2" xfId="21248"/>
    <cellStyle name="Note 2 3 3 2 4" xfId="21249"/>
    <cellStyle name="Note 2 3 3 2 5" xfId="21250"/>
    <cellStyle name="Note 2 3 3 2 6" xfId="21251"/>
    <cellStyle name="Note 2 3 3 2 7" xfId="21252"/>
    <cellStyle name="Note 2 3 3 2 8" xfId="21253"/>
    <cellStyle name="Note 2 3 3 2 9" xfId="21254"/>
    <cellStyle name="Note 2 3 3 3" xfId="21255"/>
    <cellStyle name="Note 2 3 3 3 2" xfId="21256"/>
    <cellStyle name="Note 2 3 3 4" xfId="21257"/>
    <cellStyle name="Note 2 3 3 4 2" xfId="21258"/>
    <cellStyle name="Note 2 3 3 5" xfId="21259"/>
    <cellStyle name="Note 2 3 3 6" xfId="21260"/>
    <cellStyle name="Note 2 3 3 7" xfId="21261"/>
    <cellStyle name="Note 2 3 3 8" xfId="21262"/>
    <cellStyle name="Note 2 3 3 9" xfId="21263"/>
    <cellStyle name="Note 2 3 4" xfId="21264"/>
    <cellStyle name="Note 2 3 4 10" xfId="21265"/>
    <cellStyle name="Note 2 3 4 11" xfId="21266"/>
    <cellStyle name="Note 2 3 4 12" xfId="21267"/>
    <cellStyle name="Note 2 3 4 13" xfId="21268"/>
    <cellStyle name="Note 2 3 4 14" xfId="21269"/>
    <cellStyle name="Note 2 3 4 15" xfId="21270"/>
    <cellStyle name="Note 2 3 4 16" xfId="21271"/>
    <cellStyle name="Note 2 3 4 2" xfId="21272"/>
    <cellStyle name="Note 2 3 4 2 10" xfId="21273"/>
    <cellStyle name="Note 2 3 4 2 11" xfId="21274"/>
    <cellStyle name="Note 2 3 4 2 12" xfId="21275"/>
    <cellStyle name="Note 2 3 4 2 13" xfId="21276"/>
    <cellStyle name="Note 2 3 4 2 14" xfId="21277"/>
    <cellStyle name="Note 2 3 4 2 15" xfId="21278"/>
    <cellStyle name="Note 2 3 4 2 2" xfId="21279"/>
    <cellStyle name="Note 2 3 4 2 2 2" xfId="21280"/>
    <cellStyle name="Note 2 3 4 2 3" xfId="21281"/>
    <cellStyle name="Note 2 3 4 2 3 2" xfId="21282"/>
    <cellStyle name="Note 2 3 4 2 4" xfId="21283"/>
    <cellStyle name="Note 2 3 4 2 5" xfId="21284"/>
    <cellStyle name="Note 2 3 4 2 6" xfId="21285"/>
    <cellStyle name="Note 2 3 4 2 7" xfId="21286"/>
    <cellStyle name="Note 2 3 4 2 8" xfId="21287"/>
    <cellStyle name="Note 2 3 4 2 9" xfId="21288"/>
    <cellStyle name="Note 2 3 4 3" xfId="21289"/>
    <cellStyle name="Note 2 3 4 3 2" xfId="21290"/>
    <cellStyle name="Note 2 3 4 4" xfId="21291"/>
    <cellStyle name="Note 2 3 4 4 2" xfId="21292"/>
    <cellStyle name="Note 2 3 4 5" xfId="21293"/>
    <cellStyle name="Note 2 3 4 6" xfId="21294"/>
    <cellStyle name="Note 2 3 4 7" xfId="21295"/>
    <cellStyle name="Note 2 3 4 8" xfId="21296"/>
    <cellStyle name="Note 2 3 4 9" xfId="21297"/>
    <cellStyle name="Note 2 3 5" xfId="21298"/>
    <cellStyle name="Note 2 3 5 10" xfId="21299"/>
    <cellStyle name="Note 2 3 5 11" xfId="21300"/>
    <cellStyle name="Note 2 3 5 12" xfId="21301"/>
    <cellStyle name="Note 2 3 5 13" xfId="21302"/>
    <cellStyle name="Note 2 3 5 14" xfId="21303"/>
    <cellStyle name="Note 2 3 5 15" xfId="21304"/>
    <cellStyle name="Note 2 3 5 16" xfId="21305"/>
    <cellStyle name="Note 2 3 5 2" xfId="21306"/>
    <cellStyle name="Note 2 3 5 2 10" xfId="21307"/>
    <cellStyle name="Note 2 3 5 2 11" xfId="21308"/>
    <cellStyle name="Note 2 3 5 2 12" xfId="21309"/>
    <cellStyle name="Note 2 3 5 2 13" xfId="21310"/>
    <cellStyle name="Note 2 3 5 2 14" xfId="21311"/>
    <cellStyle name="Note 2 3 5 2 15" xfId="21312"/>
    <cellStyle name="Note 2 3 5 2 2" xfId="21313"/>
    <cellStyle name="Note 2 3 5 2 2 2" xfId="21314"/>
    <cellStyle name="Note 2 3 5 2 3" xfId="21315"/>
    <cellStyle name="Note 2 3 5 2 3 2" xfId="21316"/>
    <cellStyle name="Note 2 3 5 2 4" xfId="21317"/>
    <cellStyle name="Note 2 3 5 2 5" xfId="21318"/>
    <cellStyle name="Note 2 3 5 2 6" xfId="21319"/>
    <cellStyle name="Note 2 3 5 2 7" xfId="21320"/>
    <cellStyle name="Note 2 3 5 2 8" xfId="21321"/>
    <cellStyle name="Note 2 3 5 2 9" xfId="21322"/>
    <cellStyle name="Note 2 3 5 3" xfId="21323"/>
    <cellStyle name="Note 2 3 5 3 2" xfId="21324"/>
    <cellStyle name="Note 2 3 5 4" xfId="21325"/>
    <cellStyle name="Note 2 3 5 4 2" xfId="21326"/>
    <cellStyle name="Note 2 3 5 5" xfId="21327"/>
    <cellStyle name="Note 2 3 5 6" xfId="21328"/>
    <cellStyle name="Note 2 3 5 7" xfId="21329"/>
    <cellStyle name="Note 2 3 5 8" xfId="21330"/>
    <cellStyle name="Note 2 3 5 9" xfId="21331"/>
    <cellStyle name="Note 2 3 6" xfId="21332"/>
    <cellStyle name="Note 2 3 6 10" xfId="21333"/>
    <cellStyle name="Note 2 3 6 11" xfId="21334"/>
    <cellStyle name="Note 2 3 6 12" xfId="21335"/>
    <cellStyle name="Note 2 3 6 13" xfId="21336"/>
    <cellStyle name="Note 2 3 6 14" xfId="21337"/>
    <cellStyle name="Note 2 3 6 15" xfId="21338"/>
    <cellStyle name="Note 2 3 6 2" xfId="21339"/>
    <cellStyle name="Note 2 3 6 2 2" xfId="21340"/>
    <cellStyle name="Note 2 3 6 3" xfId="21341"/>
    <cellStyle name="Note 2 3 6 3 2" xfId="21342"/>
    <cellStyle name="Note 2 3 6 4" xfId="21343"/>
    <cellStyle name="Note 2 3 6 5" xfId="21344"/>
    <cellStyle name="Note 2 3 6 6" xfId="21345"/>
    <cellStyle name="Note 2 3 6 7" xfId="21346"/>
    <cellStyle name="Note 2 3 6 8" xfId="21347"/>
    <cellStyle name="Note 2 3 6 9" xfId="21348"/>
    <cellStyle name="Note 2 3 7" xfId="21349"/>
    <cellStyle name="Note 2 3 7 2" xfId="21350"/>
    <cellStyle name="Note 2 3 8" xfId="21351"/>
    <cellStyle name="Note 2 3 8 2" xfId="21352"/>
    <cellStyle name="Note 2 3 9" xfId="21353"/>
    <cellStyle name="Note 2 4" xfId="21354"/>
    <cellStyle name="Note 2 4 10" xfId="21355"/>
    <cellStyle name="Note 2 4 11" xfId="21356"/>
    <cellStyle name="Note 2 4 12" xfId="21357"/>
    <cellStyle name="Note 2 4 13" xfId="21358"/>
    <cellStyle name="Note 2 4 14" xfId="21359"/>
    <cellStyle name="Note 2 4 15" xfId="21360"/>
    <cellStyle name="Note 2 4 16" xfId="21361"/>
    <cellStyle name="Note 2 4 17" xfId="21362"/>
    <cellStyle name="Note 2 4 18" xfId="21363"/>
    <cellStyle name="Note 2 4 2" xfId="21364"/>
    <cellStyle name="Note 2 4 2 10" xfId="21365"/>
    <cellStyle name="Note 2 4 2 11" xfId="21366"/>
    <cellStyle name="Note 2 4 2 12" xfId="21367"/>
    <cellStyle name="Note 2 4 2 13" xfId="21368"/>
    <cellStyle name="Note 2 4 2 14" xfId="21369"/>
    <cellStyle name="Note 2 4 2 15" xfId="21370"/>
    <cellStyle name="Note 2 4 2 16" xfId="21371"/>
    <cellStyle name="Note 2 4 2 2" xfId="21372"/>
    <cellStyle name="Note 2 4 2 2 10" xfId="21373"/>
    <cellStyle name="Note 2 4 2 2 11" xfId="21374"/>
    <cellStyle name="Note 2 4 2 2 12" xfId="21375"/>
    <cellStyle name="Note 2 4 2 2 13" xfId="21376"/>
    <cellStyle name="Note 2 4 2 2 14" xfId="21377"/>
    <cellStyle name="Note 2 4 2 2 15" xfId="21378"/>
    <cellStyle name="Note 2 4 2 2 2" xfId="21379"/>
    <cellStyle name="Note 2 4 2 2 2 2" xfId="21380"/>
    <cellStyle name="Note 2 4 2 2 3" xfId="21381"/>
    <cellStyle name="Note 2 4 2 2 3 2" xfId="21382"/>
    <cellStyle name="Note 2 4 2 2 4" xfId="21383"/>
    <cellStyle name="Note 2 4 2 2 5" xfId="21384"/>
    <cellStyle name="Note 2 4 2 2 6" xfId="21385"/>
    <cellStyle name="Note 2 4 2 2 7" xfId="21386"/>
    <cellStyle name="Note 2 4 2 2 8" xfId="21387"/>
    <cellStyle name="Note 2 4 2 2 9" xfId="21388"/>
    <cellStyle name="Note 2 4 2 3" xfId="21389"/>
    <cellStyle name="Note 2 4 2 3 2" xfId="21390"/>
    <cellStyle name="Note 2 4 2 4" xfId="21391"/>
    <cellStyle name="Note 2 4 2 4 2" xfId="21392"/>
    <cellStyle name="Note 2 4 2 5" xfId="21393"/>
    <cellStyle name="Note 2 4 2 6" xfId="21394"/>
    <cellStyle name="Note 2 4 2 7" xfId="21395"/>
    <cellStyle name="Note 2 4 2 8" xfId="21396"/>
    <cellStyle name="Note 2 4 2 9" xfId="21397"/>
    <cellStyle name="Note 2 4 3" xfId="21398"/>
    <cellStyle name="Note 2 4 3 10" xfId="21399"/>
    <cellStyle name="Note 2 4 3 11" xfId="21400"/>
    <cellStyle name="Note 2 4 3 12" xfId="21401"/>
    <cellStyle name="Note 2 4 3 13" xfId="21402"/>
    <cellStyle name="Note 2 4 3 14" xfId="21403"/>
    <cellStyle name="Note 2 4 3 15" xfId="21404"/>
    <cellStyle name="Note 2 4 3 16" xfId="21405"/>
    <cellStyle name="Note 2 4 3 2" xfId="21406"/>
    <cellStyle name="Note 2 4 3 2 10" xfId="21407"/>
    <cellStyle name="Note 2 4 3 2 11" xfId="21408"/>
    <cellStyle name="Note 2 4 3 2 12" xfId="21409"/>
    <cellStyle name="Note 2 4 3 2 13" xfId="21410"/>
    <cellStyle name="Note 2 4 3 2 14" xfId="21411"/>
    <cellStyle name="Note 2 4 3 2 15" xfId="21412"/>
    <cellStyle name="Note 2 4 3 2 2" xfId="21413"/>
    <cellStyle name="Note 2 4 3 2 2 2" xfId="21414"/>
    <cellStyle name="Note 2 4 3 2 3" xfId="21415"/>
    <cellStyle name="Note 2 4 3 2 3 2" xfId="21416"/>
    <cellStyle name="Note 2 4 3 2 4" xfId="21417"/>
    <cellStyle name="Note 2 4 3 2 5" xfId="21418"/>
    <cellStyle name="Note 2 4 3 2 6" xfId="21419"/>
    <cellStyle name="Note 2 4 3 2 7" xfId="21420"/>
    <cellStyle name="Note 2 4 3 2 8" xfId="21421"/>
    <cellStyle name="Note 2 4 3 2 9" xfId="21422"/>
    <cellStyle name="Note 2 4 3 3" xfId="21423"/>
    <cellStyle name="Note 2 4 3 3 2" xfId="21424"/>
    <cellStyle name="Note 2 4 3 4" xfId="21425"/>
    <cellStyle name="Note 2 4 3 4 2" xfId="21426"/>
    <cellStyle name="Note 2 4 3 5" xfId="21427"/>
    <cellStyle name="Note 2 4 3 6" xfId="21428"/>
    <cellStyle name="Note 2 4 3 7" xfId="21429"/>
    <cellStyle name="Note 2 4 3 8" xfId="21430"/>
    <cellStyle name="Note 2 4 3 9" xfId="21431"/>
    <cellStyle name="Note 2 4 4" xfId="21432"/>
    <cellStyle name="Note 2 4 4 10" xfId="21433"/>
    <cellStyle name="Note 2 4 4 11" xfId="21434"/>
    <cellStyle name="Note 2 4 4 12" xfId="21435"/>
    <cellStyle name="Note 2 4 4 13" xfId="21436"/>
    <cellStyle name="Note 2 4 4 14" xfId="21437"/>
    <cellStyle name="Note 2 4 4 15" xfId="21438"/>
    <cellStyle name="Note 2 4 4 2" xfId="21439"/>
    <cellStyle name="Note 2 4 4 2 2" xfId="21440"/>
    <cellStyle name="Note 2 4 4 3" xfId="21441"/>
    <cellStyle name="Note 2 4 4 3 2" xfId="21442"/>
    <cellStyle name="Note 2 4 4 4" xfId="21443"/>
    <cellStyle name="Note 2 4 4 5" xfId="21444"/>
    <cellStyle name="Note 2 4 4 6" xfId="21445"/>
    <cellStyle name="Note 2 4 4 7" xfId="21446"/>
    <cellStyle name="Note 2 4 4 8" xfId="21447"/>
    <cellStyle name="Note 2 4 4 9" xfId="21448"/>
    <cellStyle name="Note 2 4 5" xfId="21449"/>
    <cellStyle name="Note 2 4 5 2" xfId="21450"/>
    <cellStyle name="Note 2 4 6" xfId="21451"/>
    <cellStyle name="Note 2 4 6 2" xfId="21452"/>
    <cellStyle name="Note 2 4 7" xfId="21453"/>
    <cellStyle name="Note 2 4 8" xfId="21454"/>
    <cellStyle name="Note 2 4 9" xfId="21455"/>
    <cellStyle name="Note 2 5" xfId="21456"/>
    <cellStyle name="Note 2 5 10" xfId="21457"/>
    <cellStyle name="Note 2 5 11" xfId="21458"/>
    <cellStyle name="Note 2 5 12" xfId="21459"/>
    <cellStyle name="Note 2 5 13" xfId="21460"/>
    <cellStyle name="Note 2 5 14" xfId="21461"/>
    <cellStyle name="Note 2 5 15" xfId="21462"/>
    <cellStyle name="Note 2 5 16" xfId="21463"/>
    <cellStyle name="Note 2 5 17" xfId="21464"/>
    <cellStyle name="Note 2 5 18" xfId="21465"/>
    <cellStyle name="Note 2 5 2" xfId="21466"/>
    <cellStyle name="Note 2 5 2 10" xfId="21467"/>
    <cellStyle name="Note 2 5 2 11" xfId="21468"/>
    <cellStyle name="Note 2 5 2 12" xfId="21469"/>
    <cellStyle name="Note 2 5 2 13" xfId="21470"/>
    <cellStyle name="Note 2 5 2 14" xfId="21471"/>
    <cellStyle name="Note 2 5 2 15" xfId="21472"/>
    <cellStyle name="Note 2 5 2 16" xfId="21473"/>
    <cellStyle name="Note 2 5 2 2" xfId="21474"/>
    <cellStyle name="Note 2 5 2 2 10" xfId="21475"/>
    <cellStyle name="Note 2 5 2 2 11" xfId="21476"/>
    <cellStyle name="Note 2 5 2 2 12" xfId="21477"/>
    <cellStyle name="Note 2 5 2 2 13" xfId="21478"/>
    <cellStyle name="Note 2 5 2 2 14" xfId="21479"/>
    <cellStyle name="Note 2 5 2 2 15" xfId="21480"/>
    <cellStyle name="Note 2 5 2 2 2" xfId="21481"/>
    <cellStyle name="Note 2 5 2 2 2 2" xfId="21482"/>
    <cellStyle name="Note 2 5 2 2 3" xfId="21483"/>
    <cellStyle name="Note 2 5 2 2 3 2" xfId="21484"/>
    <cellStyle name="Note 2 5 2 2 4" xfId="21485"/>
    <cellStyle name="Note 2 5 2 2 5" xfId="21486"/>
    <cellStyle name="Note 2 5 2 2 6" xfId="21487"/>
    <cellStyle name="Note 2 5 2 2 7" xfId="21488"/>
    <cellStyle name="Note 2 5 2 2 8" xfId="21489"/>
    <cellStyle name="Note 2 5 2 2 9" xfId="21490"/>
    <cellStyle name="Note 2 5 2 3" xfId="21491"/>
    <cellStyle name="Note 2 5 2 3 2" xfId="21492"/>
    <cellStyle name="Note 2 5 2 4" xfId="21493"/>
    <cellStyle name="Note 2 5 2 4 2" xfId="21494"/>
    <cellStyle name="Note 2 5 2 5" xfId="21495"/>
    <cellStyle name="Note 2 5 2 6" xfId="21496"/>
    <cellStyle name="Note 2 5 2 7" xfId="21497"/>
    <cellStyle name="Note 2 5 2 8" xfId="21498"/>
    <cellStyle name="Note 2 5 2 9" xfId="21499"/>
    <cellStyle name="Note 2 5 3" xfId="21500"/>
    <cellStyle name="Note 2 5 3 10" xfId="21501"/>
    <cellStyle name="Note 2 5 3 11" xfId="21502"/>
    <cellStyle name="Note 2 5 3 12" xfId="21503"/>
    <cellStyle name="Note 2 5 3 13" xfId="21504"/>
    <cellStyle name="Note 2 5 3 14" xfId="21505"/>
    <cellStyle name="Note 2 5 3 15" xfId="21506"/>
    <cellStyle name="Note 2 5 3 16" xfId="21507"/>
    <cellStyle name="Note 2 5 3 2" xfId="21508"/>
    <cellStyle name="Note 2 5 3 2 10" xfId="21509"/>
    <cellStyle name="Note 2 5 3 2 11" xfId="21510"/>
    <cellStyle name="Note 2 5 3 2 12" xfId="21511"/>
    <cellStyle name="Note 2 5 3 2 13" xfId="21512"/>
    <cellStyle name="Note 2 5 3 2 14" xfId="21513"/>
    <cellStyle name="Note 2 5 3 2 15" xfId="21514"/>
    <cellStyle name="Note 2 5 3 2 2" xfId="21515"/>
    <cellStyle name="Note 2 5 3 2 2 2" xfId="21516"/>
    <cellStyle name="Note 2 5 3 2 3" xfId="21517"/>
    <cellStyle name="Note 2 5 3 2 3 2" xfId="21518"/>
    <cellStyle name="Note 2 5 3 2 4" xfId="21519"/>
    <cellStyle name="Note 2 5 3 2 5" xfId="21520"/>
    <cellStyle name="Note 2 5 3 2 6" xfId="21521"/>
    <cellStyle name="Note 2 5 3 2 7" xfId="21522"/>
    <cellStyle name="Note 2 5 3 2 8" xfId="21523"/>
    <cellStyle name="Note 2 5 3 2 9" xfId="21524"/>
    <cellStyle name="Note 2 5 3 3" xfId="21525"/>
    <cellStyle name="Note 2 5 3 3 2" xfId="21526"/>
    <cellStyle name="Note 2 5 3 4" xfId="21527"/>
    <cellStyle name="Note 2 5 3 4 2" xfId="21528"/>
    <cellStyle name="Note 2 5 3 5" xfId="21529"/>
    <cellStyle name="Note 2 5 3 6" xfId="21530"/>
    <cellStyle name="Note 2 5 3 7" xfId="21531"/>
    <cellStyle name="Note 2 5 3 8" xfId="21532"/>
    <cellStyle name="Note 2 5 3 9" xfId="21533"/>
    <cellStyle name="Note 2 5 4" xfId="21534"/>
    <cellStyle name="Note 2 5 4 10" xfId="21535"/>
    <cellStyle name="Note 2 5 4 11" xfId="21536"/>
    <cellStyle name="Note 2 5 4 12" xfId="21537"/>
    <cellStyle name="Note 2 5 4 13" xfId="21538"/>
    <cellStyle name="Note 2 5 4 14" xfId="21539"/>
    <cellStyle name="Note 2 5 4 15" xfId="21540"/>
    <cellStyle name="Note 2 5 4 2" xfId="21541"/>
    <cellStyle name="Note 2 5 4 2 2" xfId="21542"/>
    <cellStyle name="Note 2 5 4 3" xfId="21543"/>
    <cellStyle name="Note 2 5 4 3 2" xfId="21544"/>
    <cellStyle name="Note 2 5 4 4" xfId="21545"/>
    <cellStyle name="Note 2 5 4 5" xfId="21546"/>
    <cellStyle name="Note 2 5 4 6" xfId="21547"/>
    <cellStyle name="Note 2 5 4 7" xfId="21548"/>
    <cellStyle name="Note 2 5 4 8" xfId="21549"/>
    <cellStyle name="Note 2 5 4 9" xfId="21550"/>
    <cellStyle name="Note 2 5 5" xfId="21551"/>
    <cellStyle name="Note 2 5 5 2" xfId="21552"/>
    <cellStyle name="Note 2 5 6" xfId="21553"/>
    <cellStyle name="Note 2 5 6 2" xfId="21554"/>
    <cellStyle name="Note 2 5 7" xfId="21555"/>
    <cellStyle name="Note 2 5 8" xfId="21556"/>
    <cellStyle name="Note 2 5 9" xfId="21557"/>
    <cellStyle name="Note 2 6" xfId="21558"/>
    <cellStyle name="Note 2 6 10" xfId="21559"/>
    <cellStyle name="Note 2 6 11" xfId="21560"/>
    <cellStyle name="Note 2 6 12" xfId="21561"/>
    <cellStyle name="Note 2 6 13" xfId="21562"/>
    <cellStyle name="Note 2 6 14" xfId="21563"/>
    <cellStyle name="Note 2 6 15" xfId="21564"/>
    <cellStyle name="Note 2 6 16" xfId="21565"/>
    <cellStyle name="Note 2 6 17" xfId="21566"/>
    <cellStyle name="Note 2 6 2" xfId="21567"/>
    <cellStyle name="Note 2 6 2 10" xfId="21568"/>
    <cellStyle name="Note 2 6 2 11" xfId="21569"/>
    <cellStyle name="Note 2 6 2 12" xfId="21570"/>
    <cellStyle name="Note 2 6 2 13" xfId="21571"/>
    <cellStyle name="Note 2 6 2 14" xfId="21572"/>
    <cellStyle name="Note 2 6 2 15" xfId="21573"/>
    <cellStyle name="Note 2 6 2 16" xfId="21574"/>
    <cellStyle name="Note 2 6 2 2" xfId="21575"/>
    <cellStyle name="Note 2 6 2 2 10" xfId="21576"/>
    <cellStyle name="Note 2 6 2 2 11" xfId="21577"/>
    <cellStyle name="Note 2 6 2 2 12" xfId="21578"/>
    <cellStyle name="Note 2 6 2 2 13" xfId="21579"/>
    <cellStyle name="Note 2 6 2 2 14" xfId="21580"/>
    <cellStyle name="Note 2 6 2 2 15" xfId="21581"/>
    <cellStyle name="Note 2 6 2 2 2" xfId="21582"/>
    <cellStyle name="Note 2 6 2 2 2 2" xfId="21583"/>
    <cellStyle name="Note 2 6 2 2 3" xfId="21584"/>
    <cellStyle name="Note 2 6 2 2 3 2" xfId="21585"/>
    <cellStyle name="Note 2 6 2 2 4" xfId="21586"/>
    <cellStyle name="Note 2 6 2 2 5" xfId="21587"/>
    <cellStyle name="Note 2 6 2 2 6" xfId="21588"/>
    <cellStyle name="Note 2 6 2 2 7" xfId="21589"/>
    <cellStyle name="Note 2 6 2 2 8" xfId="21590"/>
    <cellStyle name="Note 2 6 2 2 9" xfId="21591"/>
    <cellStyle name="Note 2 6 2 3" xfId="21592"/>
    <cellStyle name="Note 2 6 2 3 2" xfId="21593"/>
    <cellStyle name="Note 2 6 2 4" xfId="21594"/>
    <cellStyle name="Note 2 6 2 4 2" xfId="21595"/>
    <cellStyle name="Note 2 6 2 5" xfId="21596"/>
    <cellStyle name="Note 2 6 2 6" xfId="21597"/>
    <cellStyle name="Note 2 6 2 7" xfId="21598"/>
    <cellStyle name="Note 2 6 2 8" xfId="21599"/>
    <cellStyle name="Note 2 6 2 9" xfId="21600"/>
    <cellStyle name="Note 2 6 3" xfId="21601"/>
    <cellStyle name="Note 2 6 3 10" xfId="21602"/>
    <cellStyle name="Note 2 6 3 11" xfId="21603"/>
    <cellStyle name="Note 2 6 3 12" xfId="21604"/>
    <cellStyle name="Note 2 6 3 13" xfId="21605"/>
    <cellStyle name="Note 2 6 3 14" xfId="21606"/>
    <cellStyle name="Note 2 6 3 15" xfId="21607"/>
    <cellStyle name="Note 2 6 3 2" xfId="21608"/>
    <cellStyle name="Note 2 6 3 2 2" xfId="21609"/>
    <cellStyle name="Note 2 6 3 3" xfId="21610"/>
    <cellStyle name="Note 2 6 3 3 2" xfId="21611"/>
    <cellStyle name="Note 2 6 3 4" xfId="21612"/>
    <cellStyle name="Note 2 6 3 5" xfId="21613"/>
    <cellStyle name="Note 2 6 3 6" xfId="21614"/>
    <cellStyle name="Note 2 6 3 7" xfId="21615"/>
    <cellStyle name="Note 2 6 3 8" xfId="21616"/>
    <cellStyle name="Note 2 6 3 9" xfId="21617"/>
    <cellStyle name="Note 2 6 4" xfId="21618"/>
    <cellStyle name="Note 2 6 4 2" xfId="21619"/>
    <cellStyle name="Note 2 6 5" xfId="21620"/>
    <cellStyle name="Note 2 6 5 2" xfId="21621"/>
    <cellStyle name="Note 2 6 6" xfId="21622"/>
    <cellStyle name="Note 2 6 7" xfId="21623"/>
    <cellStyle name="Note 2 6 8" xfId="21624"/>
    <cellStyle name="Note 2 6 9" xfId="21625"/>
    <cellStyle name="Note 2 7" xfId="21626"/>
    <cellStyle name="Note 2 7 10" xfId="21627"/>
    <cellStyle name="Note 2 7 11" xfId="21628"/>
    <cellStyle name="Note 2 7 12" xfId="21629"/>
    <cellStyle name="Note 2 7 13" xfId="21630"/>
    <cellStyle name="Note 2 7 14" xfId="21631"/>
    <cellStyle name="Note 2 7 15" xfId="21632"/>
    <cellStyle name="Note 2 7 16" xfId="21633"/>
    <cellStyle name="Note 2 7 2" xfId="21634"/>
    <cellStyle name="Note 2 7 2 10" xfId="21635"/>
    <cellStyle name="Note 2 7 2 11" xfId="21636"/>
    <cellStyle name="Note 2 7 2 12" xfId="21637"/>
    <cellStyle name="Note 2 7 2 13" xfId="21638"/>
    <cellStyle name="Note 2 7 2 14" xfId="21639"/>
    <cellStyle name="Note 2 7 2 15" xfId="21640"/>
    <cellStyle name="Note 2 7 2 2" xfId="21641"/>
    <cellStyle name="Note 2 7 2 2 2" xfId="21642"/>
    <cellStyle name="Note 2 7 2 3" xfId="21643"/>
    <cellStyle name="Note 2 7 2 3 2" xfId="21644"/>
    <cellStyle name="Note 2 7 2 4" xfId="21645"/>
    <cellStyle name="Note 2 7 2 5" xfId="21646"/>
    <cellStyle name="Note 2 7 2 6" xfId="21647"/>
    <cellStyle name="Note 2 7 2 7" xfId="21648"/>
    <cellStyle name="Note 2 7 2 8" xfId="21649"/>
    <cellStyle name="Note 2 7 2 9" xfId="21650"/>
    <cellStyle name="Note 2 7 3" xfId="21651"/>
    <cellStyle name="Note 2 7 3 2" xfId="21652"/>
    <cellStyle name="Note 2 7 4" xfId="21653"/>
    <cellStyle name="Note 2 7 4 2" xfId="21654"/>
    <cellStyle name="Note 2 7 5" xfId="21655"/>
    <cellStyle name="Note 2 7 6" xfId="21656"/>
    <cellStyle name="Note 2 7 7" xfId="21657"/>
    <cellStyle name="Note 2 7 8" xfId="21658"/>
    <cellStyle name="Note 2 7 9" xfId="21659"/>
    <cellStyle name="Note 2 8" xfId="21660"/>
    <cellStyle name="Note 2 8 10" xfId="21661"/>
    <cellStyle name="Note 2 8 11" xfId="21662"/>
    <cellStyle name="Note 2 8 12" xfId="21663"/>
    <cellStyle name="Note 2 8 13" xfId="21664"/>
    <cellStyle name="Note 2 8 14" xfId="21665"/>
    <cellStyle name="Note 2 8 15" xfId="21666"/>
    <cellStyle name="Note 2 8 16" xfId="21667"/>
    <cellStyle name="Note 2 8 2" xfId="21668"/>
    <cellStyle name="Note 2 8 2 10" xfId="21669"/>
    <cellStyle name="Note 2 8 2 11" xfId="21670"/>
    <cellStyle name="Note 2 8 2 12" xfId="21671"/>
    <cellStyle name="Note 2 8 2 13" xfId="21672"/>
    <cellStyle name="Note 2 8 2 14" xfId="21673"/>
    <cellStyle name="Note 2 8 2 15" xfId="21674"/>
    <cellStyle name="Note 2 8 2 2" xfId="21675"/>
    <cellStyle name="Note 2 8 2 2 2" xfId="21676"/>
    <cellStyle name="Note 2 8 2 3" xfId="21677"/>
    <cellStyle name="Note 2 8 2 3 2" xfId="21678"/>
    <cellStyle name="Note 2 8 2 4" xfId="21679"/>
    <cellStyle name="Note 2 8 2 5" xfId="21680"/>
    <cellStyle name="Note 2 8 2 6" xfId="21681"/>
    <cellStyle name="Note 2 8 2 7" xfId="21682"/>
    <cellStyle name="Note 2 8 2 8" xfId="21683"/>
    <cellStyle name="Note 2 8 2 9" xfId="21684"/>
    <cellStyle name="Note 2 8 3" xfId="21685"/>
    <cellStyle name="Note 2 8 3 2" xfId="21686"/>
    <cellStyle name="Note 2 8 4" xfId="21687"/>
    <cellStyle name="Note 2 8 4 2" xfId="21688"/>
    <cellStyle name="Note 2 8 5" xfId="21689"/>
    <cellStyle name="Note 2 8 6" xfId="21690"/>
    <cellStyle name="Note 2 8 7" xfId="21691"/>
    <cellStyle name="Note 2 8 8" xfId="21692"/>
    <cellStyle name="Note 2 8 9" xfId="21693"/>
    <cellStyle name="Note 2 9" xfId="21694"/>
    <cellStyle name="Note 2 9 10" xfId="21695"/>
    <cellStyle name="Note 2 9 11" xfId="21696"/>
    <cellStyle name="Note 2 9 12" xfId="21697"/>
    <cellStyle name="Note 2 9 13" xfId="21698"/>
    <cellStyle name="Note 2 9 14" xfId="21699"/>
    <cellStyle name="Note 2 9 15" xfId="21700"/>
    <cellStyle name="Note 2 9 16" xfId="21701"/>
    <cellStyle name="Note 2 9 2" xfId="21702"/>
    <cellStyle name="Note 2 9 2 10" xfId="21703"/>
    <cellStyle name="Note 2 9 2 11" xfId="21704"/>
    <cellStyle name="Note 2 9 2 12" xfId="21705"/>
    <cellStyle name="Note 2 9 2 13" xfId="21706"/>
    <cellStyle name="Note 2 9 2 14" xfId="21707"/>
    <cellStyle name="Note 2 9 2 15" xfId="21708"/>
    <cellStyle name="Note 2 9 2 2" xfId="21709"/>
    <cellStyle name="Note 2 9 2 2 2" xfId="21710"/>
    <cellStyle name="Note 2 9 2 3" xfId="21711"/>
    <cellStyle name="Note 2 9 2 3 2" xfId="21712"/>
    <cellStyle name="Note 2 9 2 4" xfId="21713"/>
    <cellStyle name="Note 2 9 2 5" xfId="21714"/>
    <cellStyle name="Note 2 9 2 6" xfId="21715"/>
    <cellStyle name="Note 2 9 2 7" xfId="21716"/>
    <cellStyle name="Note 2 9 2 8" xfId="21717"/>
    <cellStyle name="Note 2 9 2 9" xfId="21718"/>
    <cellStyle name="Note 2 9 3" xfId="21719"/>
    <cellStyle name="Note 2 9 3 2" xfId="21720"/>
    <cellStyle name="Note 2 9 4" xfId="21721"/>
    <cellStyle name="Note 2 9 4 2" xfId="21722"/>
    <cellStyle name="Note 2 9 5" xfId="21723"/>
    <cellStyle name="Note 2 9 6" xfId="21724"/>
    <cellStyle name="Note 2 9 7" xfId="21725"/>
    <cellStyle name="Note 2 9 8" xfId="21726"/>
    <cellStyle name="Note 2 9 9" xfId="21727"/>
    <cellStyle name="Note 3" xfId="21728"/>
    <cellStyle name="Note 3 2" xfId="21729"/>
    <cellStyle name="Note 3 2 2" xfId="21730"/>
    <cellStyle name="Note 3 2 2 2" xfId="21731"/>
    <cellStyle name="Note 3 2 2 2 2" xfId="21732"/>
    <cellStyle name="Note 3 2 2 2 2 2" xfId="21733"/>
    <cellStyle name="Note 3 2 2 2 2 2 2" xfId="21734"/>
    <cellStyle name="Note 3 2 2 2 2 2 3" xfId="21735"/>
    <cellStyle name="Note 3 2 2 2 2 3" xfId="21736"/>
    <cellStyle name="Note 3 2 2 2 2 4" xfId="21737"/>
    <cellStyle name="Note 3 2 2 2 3" xfId="21738"/>
    <cellStyle name="Note 3 2 2 2 3 2" xfId="21739"/>
    <cellStyle name="Note 3 2 2 2 3 2 2" xfId="21740"/>
    <cellStyle name="Note 3 2 2 2 3 2 3" xfId="21741"/>
    <cellStyle name="Note 3 2 2 2 3 3" xfId="21742"/>
    <cellStyle name="Note 3 2 2 2 3 4" xfId="21743"/>
    <cellStyle name="Note 3 2 2 2 4" xfId="21744"/>
    <cellStyle name="Note 3 2 2 2 4 2" xfId="21745"/>
    <cellStyle name="Note 3 2 2 2 4 3" xfId="21746"/>
    <cellStyle name="Note 3 2 2 3" xfId="21747"/>
    <cellStyle name="Note 3 2 2 3 2" xfId="21748"/>
    <cellStyle name="Note 3 2 2 3 2 2" xfId="21749"/>
    <cellStyle name="Note 3 2 2 3 2 3" xfId="21750"/>
    <cellStyle name="Note 3 2 2 3 3" xfId="21751"/>
    <cellStyle name="Note 3 2 2 3 4" xfId="21752"/>
    <cellStyle name="Note 3 2 2 4" xfId="21753"/>
    <cellStyle name="Note 3 2 2 4 2" xfId="21754"/>
    <cellStyle name="Note 3 2 2 4 2 2" xfId="21755"/>
    <cellStyle name="Note 3 2 2 4 2 3" xfId="21756"/>
    <cellStyle name="Note 3 2 2 4 3" xfId="21757"/>
    <cellStyle name="Note 3 2 2 4 4" xfId="21758"/>
    <cellStyle name="Note 3 2 2 5" xfId="21759"/>
    <cellStyle name="Note 3 2 2 5 2" xfId="21760"/>
    <cellStyle name="Note 3 2 2 5 3" xfId="21761"/>
    <cellStyle name="Note 3 2 2 6" xfId="21762"/>
    <cellStyle name="Note 3 2 3" xfId="21763"/>
    <cellStyle name="Note 3 2 3 2" xfId="21764"/>
    <cellStyle name="Note 3 2 3 2 2" xfId="21765"/>
    <cellStyle name="Note 3 2 3 2 3" xfId="21766"/>
    <cellStyle name="Note 3 2 3 3" xfId="21767"/>
    <cellStyle name="Note 3 2 3 4" xfId="21768"/>
    <cellStyle name="Note 3 2 4" xfId="21769"/>
    <cellStyle name="Note 3 2 4 2" xfId="21770"/>
    <cellStyle name="Note 3 2 4 2 2" xfId="21771"/>
    <cellStyle name="Note 3 2 4 2 3" xfId="21772"/>
    <cellStyle name="Note 3 2 4 3" xfId="21773"/>
    <cellStyle name="Note 3 2 4 4" xfId="21774"/>
    <cellStyle name="Note 3 2 5" xfId="21775"/>
    <cellStyle name="Note 3 2 5 2" xfId="21776"/>
    <cellStyle name="Note 3 2 5 3" xfId="21777"/>
    <cellStyle name="Note 3 3" xfId="21778"/>
    <cellStyle name="Note 3 3 2" xfId="21779"/>
    <cellStyle name="Note 3 3 2 2" xfId="21780"/>
    <cellStyle name="Note 3 3 2 3" xfId="21781"/>
    <cellStyle name="Note 3 3 3" xfId="21782"/>
    <cellStyle name="Note 3 3 4" xfId="21783"/>
    <cellStyle name="Note 3 4" xfId="21784"/>
    <cellStyle name="Note 3 4 2" xfId="21785"/>
    <cellStyle name="Note 3 4 2 2" xfId="21786"/>
    <cellStyle name="Note 3 4 2 3" xfId="21787"/>
    <cellStyle name="Note 3 4 3" xfId="21788"/>
    <cellStyle name="Note 3 4 4" xfId="21789"/>
    <cellStyle name="Note 3 5" xfId="21790"/>
    <cellStyle name="Note 3 5 2" xfId="21791"/>
    <cellStyle name="Note 3 5 3" xfId="21792"/>
    <cellStyle name="Note 3 6" xfId="21793"/>
    <cellStyle name="Note 4" xfId="21794"/>
    <cellStyle name="Note 4 2" xfId="21795"/>
    <cellStyle name="Note 4 2 2" xfId="21796"/>
    <cellStyle name="Note 4 2 2 2" xfId="21797"/>
    <cellStyle name="Note 4 2 2 2 2" xfId="21798"/>
    <cellStyle name="Note 4 2 2 2 2 2" xfId="21799"/>
    <cellStyle name="Note 4 2 2 2 2 2 2" xfId="21800"/>
    <cellStyle name="Note 4 2 2 2 2 2 3" xfId="21801"/>
    <cellStyle name="Note 4 2 2 2 2 3" xfId="21802"/>
    <cellStyle name="Note 4 2 2 2 2 4" xfId="21803"/>
    <cellStyle name="Note 4 2 2 2 3" xfId="21804"/>
    <cellStyle name="Note 4 2 2 2 3 2" xfId="21805"/>
    <cellStyle name="Note 4 2 2 2 3 2 2" xfId="21806"/>
    <cellStyle name="Note 4 2 2 2 3 2 3" xfId="21807"/>
    <cellStyle name="Note 4 2 2 2 3 3" xfId="21808"/>
    <cellStyle name="Note 4 2 2 2 3 4" xfId="21809"/>
    <cellStyle name="Note 4 2 2 2 4" xfId="21810"/>
    <cellStyle name="Note 4 2 2 2 4 2" xfId="21811"/>
    <cellStyle name="Note 4 2 2 2 4 3" xfId="21812"/>
    <cellStyle name="Note 4 2 2 3" xfId="21813"/>
    <cellStyle name="Note 4 2 2 3 2" xfId="21814"/>
    <cellStyle name="Note 4 2 2 3 2 2" xfId="21815"/>
    <cellStyle name="Note 4 2 2 3 2 3" xfId="21816"/>
    <cellStyle name="Note 4 2 2 3 3" xfId="21817"/>
    <cellStyle name="Note 4 2 2 3 4" xfId="21818"/>
    <cellStyle name="Note 4 2 2 4" xfId="21819"/>
    <cellStyle name="Note 4 2 2 4 2" xfId="21820"/>
    <cellStyle name="Note 4 2 2 4 2 2" xfId="21821"/>
    <cellStyle name="Note 4 2 2 4 2 3" xfId="21822"/>
    <cellStyle name="Note 4 2 2 4 3" xfId="21823"/>
    <cellStyle name="Note 4 2 2 4 4" xfId="21824"/>
    <cellStyle name="Note 4 2 2 5" xfId="21825"/>
    <cellStyle name="Note 4 2 2 5 2" xfId="21826"/>
    <cellStyle name="Note 4 2 2 5 3" xfId="21827"/>
    <cellStyle name="Note 4 2 2 6" xfId="21828"/>
    <cellStyle name="Note 4 2 3" xfId="21829"/>
    <cellStyle name="Note 4 2 3 2" xfId="21830"/>
    <cellStyle name="Note 4 2 3 2 2" xfId="21831"/>
    <cellStyle name="Note 4 2 3 2 3" xfId="21832"/>
    <cellStyle name="Note 4 2 3 3" xfId="21833"/>
    <cellStyle name="Note 4 2 3 4" xfId="21834"/>
    <cellStyle name="Note 4 2 4" xfId="21835"/>
    <cellStyle name="Note 4 2 4 2" xfId="21836"/>
    <cellStyle name="Note 4 2 4 2 2" xfId="21837"/>
    <cellStyle name="Note 4 2 4 2 3" xfId="21838"/>
    <cellStyle name="Note 4 2 4 3" xfId="21839"/>
    <cellStyle name="Note 4 2 4 4" xfId="21840"/>
    <cellStyle name="Note 4 2 5" xfId="21841"/>
    <cellStyle name="Note 4 2 5 2" xfId="21842"/>
    <cellStyle name="Note 4 2 5 3" xfId="21843"/>
    <cellStyle name="Note 4 3" xfId="21844"/>
    <cellStyle name="Note 4 3 2" xfId="21845"/>
    <cellStyle name="Note 4 3 2 2" xfId="21846"/>
    <cellStyle name="Note 4 3 2 3" xfId="21847"/>
    <cellStyle name="Note 4 3 3" xfId="21848"/>
    <cellStyle name="Note 4 3 4" xfId="21849"/>
    <cellStyle name="Note 4 4" xfId="21850"/>
    <cellStyle name="Note 4 4 2" xfId="21851"/>
    <cellStyle name="Note 4 4 2 2" xfId="21852"/>
    <cellStyle name="Note 4 4 2 3" xfId="21853"/>
    <cellStyle name="Note 4 4 3" xfId="21854"/>
    <cellStyle name="Note 4 4 4" xfId="21855"/>
    <cellStyle name="Note 4 5" xfId="21856"/>
    <cellStyle name="Note 4 5 2" xfId="21857"/>
    <cellStyle name="Note 4 5 3" xfId="21858"/>
    <cellStyle name="Note 4 6" xfId="21859"/>
    <cellStyle name="Note 5" xfId="21860"/>
    <cellStyle name="Note 5 2" xfId="21861"/>
    <cellStyle name="Note 5 2 2" xfId="21862"/>
    <cellStyle name="Note 5 2 2 2" xfId="21863"/>
    <cellStyle name="Note 5 2 2 2 2" xfId="21864"/>
    <cellStyle name="Note 5 2 2 2 2 2" xfId="21865"/>
    <cellStyle name="Note 5 2 2 2 2 2 2" xfId="21866"/>
    <cellStyle name="Note 5 2 2 2 2 2 3" xfId="21867"/>
    <cellStyle name="Note 5 2 2 2 2 3" xfId="21868"/>
    <cellStyle name="Note 5 2 2 2 2 4" xfId="21869"/>
    <cellStyle name="Note 5 2 2 2 3" xfId="21870"/>
    <cellStyle name="Note 5 2 2 2 3 2" xfId="21871"/>
    <cellStyle name="Note 5 2 2 2 3 2 2" xfId="21872"/>
    <cellStyle name="Note 5 2 2 2 3 2 3" xfId="21873"/>
    <cellStyle name="Note 5 2 2 2 3 3" xfId="21874"/>
    <cellStyle name="Note 5 2 2 2 3 4" xfId="21875"/>
    <cellStyle name="Note 5 2 2 2 4" xfId="21876"/>
    <cellStyle name="Note 5 2 2 2 4 2" xfId="21877"/>
    <cellStyle name="Note 5 2 2 2 4 3" xfId="21878"/>
    <cellStyle name="Note 5 2 2 3" xfId="21879"/>
    <cellStyle name="Note 5 2 2 3 2" xfId="21880"/>
    <cellStyle name="Note 5 2 2 3 2 2" xfId="21881"/>
    <cellStyle name="Note 5 2 2 3 2 3" xfId="21882"/>
    <cellStyle name="Note 5 2 2 3 3" xfId="21883"/>
    <cellStyle name="Note 5 2 2 3 4" xfId="21884"/>
    <cellStyle name="Note 5 2 2 4" xfId="21885"/>
    <cellStyle name="Note 5 2 2 4 2" xfId="21886"/>
    <cellStyle name="Note 5 2 2 4 2 2" xfId="21887"/>
    <cellStyle name="Note 5 2 2 4 2 3" xfId="21888"/>
    <cellStyle name="Note 5 2 2 4 3" xfId="21889"/>
    <cellStyle name="Note 5 2 2 4 4" xfId="21890"/>
    <cellStyle name="Note 5 2 2 5" xfId="21891"/>
    <cellStyle name="Note 5 2 2 5 2" xfId="21892"/>
    <cellStyle name="Note 5 2 2 5 3" xfId="21893"/>
    <cellStyle name="Note 5 2 2 6" xfId="21894"/>
    <cellStyle name="Note 5 2 3" xfId="21895"/>
    <cellStyle name="Note 5 2 3 2" xfId="21896"/>
    <cellStyle name="Note 5 2 3 2 2" xfId="21897"/>
    <cellStyle name="Note 5 2 3 2 3" xfId="21898"/>
    <cellStyle name="Note 5 2 3 3" xfId="21899"/>
    <cellStyle name="Note 5 2 3 4" xfId="21900"/>
    <cellStyle name="Note 5 2 4" xfId="21901"/>
    <cellStyle name="Note 5 2 4 2" xfId="21902"/>
    <cellStyle name="Note 5 2 4 2 2" xfId="21903"/>
    <cellStyle name="Note 5 2 4 2 3" xfId="21904"/>
    <cellStyle name="Note 5 2 4 3" xfId="21905"/>
    <cellStyle name="Note 5 2 4 4" xfId="21906"/>
    <cellStyle name="Note 5 2 5" xfId="21907"/>
    <cellStyle name="Note 5 2 5 2" xfId="21908"/>
    <cellStyle name="Note 5 2 5 3" xfId="21909"/>
    <cellStyle name="Note 5 3" xfId="21910"/>
    <cellStyle name="Note 5 3 2" xfId="21911"/>
    <cellStyle name="Note 5 3 2 2" xfId="21912"/>
    <cellStyle name="Note 5 3 2 3" xfId="21913"/>
    <cellStyle name="Note 5 3 3" xfId="21914"/>
    <cellStyle name="Note 5 3 4" xfId="21915"/>
    <cellStyle name="Note 5 4" xfId="21916"/>
    <cellStyle name="Note 5 4 2" xfId="21917"/>
    <cellStyle name="Note 5 4 2 2" xfId="21918"/>
    <cellStyle name="Note 5 4 2 3" xfId="21919"/>
    <cellStyle name="Note 5 4 3" xfId="21920"/>
    <cellStyle name="Note 5 4 4" xfId="21921"/>
    <cellStyle name="Note 5 5" xfId="21922"/>
    <cellStyle name="Note 5 5 2" xfId="21923"/>
    <cellStyle name="Note 5 5 3" xfId="21924"/>
    <cellStyle name="Note 5 6" xfId="21925"/>
    <cellStyle name="Note 6" xfId="21926"/>
    <cellStyle name="Note 6 2" xfId="21927"/>
    <cellStyle name="Note 6 2 2" xfId="21928"/>
    <cellStyle name="Note 6 2 2 2" xfId="21929"/>
    <cellStyle name="Note 6 2 2 2 2" xfId="21930"/>
    <cellStyle name="Note 6 2 2 2 2 2" xfId="21931"/>
    <cellStyle name="Note 6 2 2 2 2 2 2" xfId="21932"/>
    <cellStyle name="Note 6 2 2 2 2 2 3" xfId="21933"/>
    <cellStyle name="Note 6 2 2 2 2 3" xfId="21934"/>
    <cellStyle name="Note 6 2 2 2 2 4" xfId="21935"/>
    <cellStyle name="Note 6 2 2 2 3" xfId="21936"/>
    <cellStyle name="Note 6 2 2 2 3 2" xfId="21937"/>
    <cellStyle name="Note 6 2 2 2 3 2 2" xfId="21938"/>
    <cellStyle name="Note 6 2 2 2 3 2 3" xfId="21939"/>
    <cellStyle name="Note 6 2 2 2 3 3" xfId="21940"/>
    <cellStyle name="Note 6 2 2 2 3 4" xfId="21941"/>
    <cellStyle name="Note 6 2 2 2 4" xfId="21942"/>
    <cellStyle name="Note 6 2 2 2 4 2" xfId="21943"/>
    <cellStyle name="Note 6 2 2 2 4 3" xfId="21944"/>
    <cellStyle name="Note 6 2 2 3" xfId="21945"/>
    <cellStyle name="Note 6 2 2 3 2" xfId="21946"/>
    <cellStyle name="Note 6 2 2 3 2 2" xfId="21947"/>
    <cellStyle name="Note 6 2 2 3 2 3" xfId="21948"/>
    <cellStyle name="Note 6 2 2 3 3" xfId="21949"/>
    <cellStyle name="Note 6 2 2 3 4" xfId="21950"/>
    <cellStyle name="Note 6 2 2 4" xfId="21951"/>
    <cellStyle name="Note 6 2 2 4 2" xfId="21952"/>
    <cellStyle name="Note 6 2 2 4 2 2" xfId="21953"/>
    <cellStyle name="Note 6 2 2 4 2 3" xfId="21954"/>
    <cellStyle name="Note 6 2 2 4 3" xfId="21955"/>
    <cellStyle name="Note 6 2 2 4 4" xfId="21956"/>
    <cellStyle name="Note 6 2 2 5" xfId="21957"/>
    <cellStyle name="Note 6 2 2 5 2" xfId="21958"/>
    <cellStyle name="Note 6 2 2 5 3" xfId="21959"/>
    <cellStyle name="Note 6 2 2 6" xfId="21960"/>
    <cellStyle name="Note 6 2 3" xfId="21961"/>
    <cellStyle name="Note 6 2 3 2" xfId="21962"/>
    <cellStyle name="Note 6 2 3 2 2" xfId="21963"/>
    <cellStyle name="Note 6 2 3 2 3" xfId="21964"/>
    <cellStyle name="Note 6 2 3 3" xfId="21965"/>
    <cellStyle name="Note 6 2 3 4" xfId="21966"/>
    <cellStyle name="Note 6 2 4" xfId="21967"/>
    <cellStyle name="Note 6 2 4 2" xfId="21968"/>
    <cellStyle name="Note 6 2 4 2 2" xfId="21969"/>
    <cellStyle name="Note 6 2 4 2 3" xfId="21970"/>
    <cellStyle name="Note 6 2 4 3" xfId="21971"/>
    <cellStyle name="Note 6 2 4 4" xfId="21972"/>
    <cellStyle name="Note 6 2 5" xfId="21973"/>
    <cellStyle name="Note 6 2 5 2" xfId="21974"/>
    <cellStyle name="Note 6 2 5 3" xfId="21975"/>
    <cellStyle name="Note 6 3" xfId="21976"/>
    <cellStyle name="Note 6 3 2" xfId="21977"/>
    <cellStyle name="Note 6 3 2 2" xfId="21978"/>
    <cellStyle name="Note 6 3 2 3" xfId="21979"/>
    <cellStyle name="Note 6 3 3" xfId="21980"/>
    <cellStyle name="Note 6 3 4" xfId="21981"/>
    <cellStyle name="Note 6 4" xfId="21982"/>
    <cellStyle name="Note 6 4 2" xfId="21983"/>
    <cellStyle name="Note 6 4 2 2" xfId="21984"/>
    <cellStyle name="Note 6 4 2 3" xfId="21985"/>
    <cellStyle name="Note 6 4 3" xfId="21986"/>
    <cellStyle name="Note 6 4 4" xfId="21987"/>
    <cellStyle name="Note 6 5" xfId="21988"/>
    <cellStyle name="Note 6 5 2" xfId="21989"/>
    <cellStyle name="Note 6 5 3" xfId="21990"/>
    <cellStyle name="Note 6 6" xfId="21991"/>
    <cellStyle name="Note 7" xfId="21992"/>
    <cellStyle name="Note 7 2" xfId="21993"/>
    <cellStyle name="Note 7 3" xfId="21994"/>
    <cellStyle name="Note 8" xfId="21995"/>
    <cellStyle name="Notes" xfId="21996"/>
    <cellStyle name="Notiz" xfId="21997"/>
    <cellStyle name="Notiz 2" xfId="21998"/>
    <cellStyle name="Notiz 3" xfId="21999"/>
    <cellStyle name="Notiz 4" xfId="22000"/>
    <cellStyle name="Nötr" xfId="22001"/>
    <cellStyle name="Number" xfId="22002"/>
    <cellStyle name="Numbers" xfId="22003"/>
    <cellStyle name="numero input" xfId="22004"/>
    <cellStyle name="numero normal" xfId="22005"/>
    <cellStyle name="Œ…‹æØ‚è [0.00]_Region Orders (2)" xfId="22006"/>
    <cellStyle name="Œ…‹æØ‚è_Region Orders (2)" xfId="22007"/>
    <cellStyle name="Oeiainiaue [0]_?anoiau" xfId="22008"/>
    <cellStyle name="Ôèíàíñîâûé [0]_Ëèñò1" xfId="22009"/>
    <cellStyle name="Oeiainiaue_?anoiau" xfId="22010"/>
    <cellStyle name="Ôèíàíñîâûé_Ëèñò1" xfId="22011"/>
    <cellStyle name="oksana" xfId="22012"/>
    <cellStyle name="Onedec" xfId="22013"/>
    <cellStyle name="Option" xfId="22014"/>
    <cellStyle name="Ouny?e [0]_?anoiau" xfId="22015"/>
    <cellStyle name="Ouny?e_?anoiau" xfId="22016"/>
    <cellStyle name="Output" xfId="22017"/>
    <cellStyle name="Output 2" xfId="22018"/>
    <cellStyle name="Output 2 2" xfId="22019"/>
    <cellStyle name="Output 2 3" xfId="22020"/>
    <cellStyle name="Output 2 4" xfId="22021"/>
    <cellStyle name="Output 2 5" xfId="22022"/>
    <cellStyle name="Output 3" xfId="22023"/>
    <cellStyle name="Output Report Heading" xfId="22024"/>
    <cellStyle name="p" xfId="22025"/>
    <cellStyle name="p/n" xfId="22026"/>
    <cellStyle name="p_SB 1 LIFE (SEPT04)" xfId="22027"/>
    <cellStyle name="Paaotsikko" xfId="22028"/>
    <cellStyle name="paint" xfId="22029"/>
    <cellStyle name="ParaBirimi [0]_ICMAL" xfId="22030"/>
    <cellStyle name="ParaBirimi_ICMAL" xfId="22031"/>
    <cellStyle name="pcent" xfId="22032"/>
    <cellStyle name="Pence" xfId="22033"/>
    <cellStyle name="per.style" xfId="22034"/>
    <cellStyle name="Percen - Biçem1" xfId="22035"/>
    <cellStyle name="Percen - Style1" xfId="22036"/>
    <cellStyle name="Percent (0)" xfId="22037"/>
    <cellStyle name="Percent [0]" xfId="22038"/>
    <cellStyle name="Percent [0] 2" xfId="22039"/>
    <cellStyle name="Percent [00]" xfId="22040"/>
    <cellStyle name="Percent [00] 2" xfId="22041"/>
    <cellStyle name="Percent [2]" xfId="22042"/>
    <cellStyle name="Percent [2] 2" xfId="22043"/>
    <cellStyle name="Percent 10" xfId="22044"/>
    <cellStyle name="Percent 11" xfId="22045"/>
    <cellStyle name="Percent 12" xfId="22046"/>
    <cellStyle name="Percent 13" xfId="22047"/>
    <cellStyle name="Percent 14" xfId="22048"/>
    <cellStyle name="Percent 15" xfId="22049"/>
    <cellStyle name="Percent 15 10" xfId="22050"/>
    <cellStyle name="Percent 15 11" xfId="22051"/>
    <cellStyle name="Percent 15 12" xfId="22052"/>
    <cellStyle name="Percent 15 13" xfId="22053"/>
    <cellStyle name="Percent 15 14" xfId="22054"/>
    <cellStyle name="Percent 15 15" xfId="22055"/>
    <cellStyle name="Percent 15 2" xfId="22056"/>
    <cellStyle name="Percent 15 3" xfId="22057"/>
    <cellStyle name="Percent 15 4" xfId="22058"/>
    <cellStyle name="Percent 15 5" xfId="22059"/>
    <cellStyle name="Percent 15 6" xfId="22060"/>
    <cellStyle name="Percent 15 7" xfId="22061"/>
    <cellStyle name="Percent 15 8" xfId="22062"/>
    <cellStyle name="Percent 15 9" xfId="22063"/>
    <cellStyle name="Percent 16" xfId="22064"/>
    <cellStyle name="Percent 16 10" xfId="22065"/>
    <cellStyle name="Percent 16 11" xfId="22066"/>
    <cellStyle name="Percent 16 12" xfId="22067"/>
    <cellStyle name="Percent 16 13" xfId="22068"/>
    <cellStyle name="Percent 16 14" xfId="22069"/>
    <cellStyle name="Percent 16 15" xfId="22070"/>
    <cellStyle name="Percent 16 2" xfId="22071"/>
    <cellStyle name="Percent 16 3" xfId="22072"/>
    <cellStyle name="Percent 16 4" xfId="22073"/>
    <cellStyle name="Percent 16 5" xfId="22074"/>
    <cellStyle name="Percent 16 6" xfId="22075"/>
    <cellStyle name="Percent 16 7" xfId="22076"/>
    <cellStyle name="Percent 16 8" xfId="22077"/>
    <cellStyle name="Percent 16 9" xfId="22078"/>
    <cellStyle name="Percent 17" xfId="22079"/>
    <cellStyle name="Percent 17 10" xfId="22080"/>
    <cellStyle name="Percent 17 11" xfId="22081"/>
    <cellStyle name="Percent 17 12" xfId="22082"/>
    <cellStyle name="Percent 17 13" xfId="22083"/>
    <cellStyle name="Percent 17 14" xfId="22084"/>
    <cellStyle name="Percent 17 15" xfId="22085"/>
    <cellStyle name="Percent 17 2" xfId="22086"/>
    <cellStyle name="Percent 17 3" xfId="22087"/>
    <cellStyle name="Percent 17 4" xfId="22088"/>
    <cellStyle name="Percent 17 5" xfId="22089"/>
    <cellStyle name="Percent 17 6" xfId="22090"/>
    <cellStyle name="Percent 17 7" xfId="22091"/>
    <cellStyle name="Percent 17 8" xfId="22092"/>
    <cellStyle name="Percent 17 9" xfId="22093"/>
    <cellStyle name="Percent 18" xfId="22094"/>
    <cellStyle name="Percent 18 10" xfId="22095"/>
    <cellStyle name="Percent 18 11" xfId="22096"/>
    <cellStyle name="Percent 18 12" xfId="22097"/>
    <cellStyle name="Percent 18 13" xfId="22098"/>
    <cellStyle name="Percent 18 14" xfId="22099"/>
    <cellStyle name="Percent 18 15" xfId="22100"/>
    <cellStyle name="Percent 18 2" xfId="22101"/>
    <cellStyle name="Percent 18 3" xfId="22102"/>
    <cellStyle name="Percent 18 4" xfId="22103"/>
    <cellStyle name="Percent 18 5" xfId="22104"/>
    <cellStyle name="Percent 18 6" xfId="22105"/>
    <cellStyle name="Percent 18 7" xfId="22106"/>
    <cellStyle name="Percent 18 8" xfId="22107"/>
    <cellStyle name="Percent 18 9" xfId="22108"/>
    <cellStyle name="Percent 19" xfId="22109"/>
    <cellStyle name="Percent 19 10" xfId="22110"/>
    <cellStyle name="Percent 19 11" xfId="22111"/>
    <cellStyle name="Percent 19 12" xfId="22112"/>
    <cellStyle name="Percent 19 13" xfId="22113"/>
    <cellStyle name="Percent 19 14" xfId="22114"/>
    <cellStyle name="Percent 19 15" xfId="22115"/>
    <cellStyle name="Percent 19 2" xfId="22116"/>
    <cellStyle name="Percent 19 3" xfId="22117"/>
    <cellStyle name="Percent 19 4" xfId="22118"/>
    <cellStyle name="Percent 19 5" xfId="22119"/>
    <cellStyle name="Percent 19 6" xfId="22120"/>
    <cellStyle name="Percent 19 7" xfId="22121"/>
    <cellStyle name="Percent 19 8" xfId="22122"/>
    <cellStyle name="Percent 19 9" xfId="22123"/>
    <cellStyle name="Percent 2" xfId="22124"/>
    <cellStyle name="Percent 2 2" xfId="22125"/>
    <cellStyle name="Percent 2 2 2" xfId="22126"/>
    <cellStyle name="Percent 2 2 3" xfId="22127"/>
    <cellStyle name="Percent 2 3" xfId="22128"/>
    <cellStyle name="Percent 2 4" xfId="22129"/>
    <cellStyle name="Percent 20" xfId="22130"/>
    <cellStyle name="Percent 21" xfId="22131"/>
    <cellStyle name="Percent 22" xfId="22132"/>
    <cellStyle name="Percent 23" xfId="22133"/>
    <cellStyle name="Percent 24" xfId="22134"/>
    <cellStyle name="Percent 25" xfId="22135"/>
    <cellStyle name="Percent 26" xfId="22136"/>
    <cellStyle name="Percent 27" xfId="22137"/>
    <cellStyle name="Percent 28" xfId="22138"/>
    <cellStyle name="Percent 29" xfId="22139"/>
    <cellStyle name="Percent 3" xfId="22140"/>
    <cellStyle name="Percent 3 2" xfId="22141"/>
    <cellStyle name="Percent 3 2 2" xfId="22142"/>
    <cellStyle name="Percent 3 2 3" xfId="22143"/>
    <cellStyle name="Percent 3 3" xfId="22144"/>
    <cellStyle name="Percent 3 4" xfId="22145"/>
    <cellStyle name="Percent 3 5" xfId="22146"/>
    <cellStyle name="Percent 30" xfId="22147"/>
    <cellStyle name="Percent 31" xfId="22148"/>
    <cellStyle name="Percent 4" xfId="22149"/>
    <cellStyle name="Percent 4 2" xfId="22150"/>
    <cellStyle name="Percent 4 2 2" xfId="22151"/>
    <cellStyle name="Percent 4 2 3" xfId="22152"/>
    <cellStyle name="Percent 4 3" xfId="22153"/>
    <cellStyle name="Percent 4 4" xfId="22154"/>
    <cellStyle name="Percent 5" xfId="22155"/>
    <cellStyle name="Percent 5 2" xfId="22156"/>
    <cellStyle name="Percent 5 2 2" xfId="22157"/>
    <cellStyle name="Percent 5 3" xfId="22158"/>
    <cellStyle name="Percent 5 3 2" xfId="22159"/>
    <cellStyle name="Percent 5 4" xfId="22160"/>
    <cellStyle name="Percent 6" xfId="22161"/>
    <cellStyle name="Percent 6 2" xfId="22162"/>
    <cellStyle name="Percent 6 2 2" xfId="22163"/>
    <cellStyle name="Percent 6 3" xfId="22164"/>
    <cellStyle name="Percent 6 3 2" xfId="22165"/>
    <cellStyle name="Percent 6 4" xfId="22166"/>
    <cellStyle name="Percent 7" xfId="22167"/>
    <cellStyle name="Percent 7 2" xfId="22168"/>
    <cellStyle name="Percent 7 2 2" xfId="22169"/>
    <cellStyle name="Percent 7 3" xfId="22170"/>
    <cellStyle name="Percent 7 3 2" xfId="22171"/>
    <cellStyle name="Percent 7 4" xfId="22172"/>
    <cellStyle name="Percent 8" xfId="22173"/>
    <cellStyle name="Percent 8 2" xfId="22174"/>
    <cellStyle name="Percent 9" xfId="22175"/>
    <cellStyle name="Percent0" xfId="22176"/>
    <cellStyle name="Percent1" xfId="22177"/>
    <cellStyle name="Percent2" xfId="22178"/>
    <cellStyle name="Percent3" xfId="22179"/>
    <cellStyle name="Percent4" xfId="22180"/>
    <cellStyle name="Percentage" xfId="22181"/>
    <cellStyle name="Percentneg" xfId="22182"/>
    <cellStyle name="Percentunder" xfId="22183"/>
    <cellStyle name="Pilkku_Valuation" xfId="22184"/>
    <cellStyle name="piw#" xfId="22185"/>
    <cellStyle name="piw%" xfId="22186"/>
    <cellStyle name="Porcentaje" xfId="22187"/>
    <cellStyle name="Porcentual_Macro2" xfId="22188"/>
    <cellStyle name="Pourcentage_pldt" xfId="22189"/>
    <cellStyle name="Prefilled" xfId="22190"/>
    <cellStyle name="Prefilled 2" xfId="22191"/>
    <cellStyle name="PrePop Currency (0)" xfId="22192"/>
    <cellStyle name="PrePop Currency (0) 2" xfId="22193"/>
    <cellStyle name="PrePop Currency (2)" xfId="22194"/>
    <cellStyle name="PrePop Currency (2) 2" xfId="22195"/>
    <cellStyle name="PrePop Units (0)" xfId="22196"/>
    <cellStyle name="PrePop Units (0) 2" xfId="22197"/>
    <cellStyle name="PrePop Units (1)" xfId="22198"/>
    <cellStyle name="PrePop Units (1) 2" xfId="22199"/>
    <cellStyle name="PrePop Units (2)" xfId="22200"/>
    <cellStyle name="PrePop Units (2) 2" xfId="22201"/>
    <cellStyle name="Price" xfId="22202"/>
    <cellStyle name="pricing" xfId="22203"/>
    <cellStyle name="Procent_NETWORK" xfId="22204"/>
    <cellStyle name="Prosent_DS" xfId="22205"/>
    <cellStyle name="prt_calculation" xfId="22206"/>
    <cellStyle name="PSChar" xfId="22207"/>
    <cellStyle name="PSHeading" xfId="22208"/>
    <cellStyle name="Pддotsikko" xfId="22209"/>
    <cellStyle name="REGEL" xfId="22210"/>
    <cellStyle name="RevList" xfId="22211"/>
    <cellStyle name="RM" xfId="22212"/>
    <cellStyle name="Row Heading" xfId="22213"/>
    <cellStyle name="Rubles" xfId="22214"/>
    <cellStyle name="s" xfId="22215"/>
    <cellStyle name="Saída" xfId="22216"/>
    <cellStyle name="Saída 2" xfId="22217"/>
    <cellStyle name="Saída 3" xfId="22218"/>
    <cellStyle name="SAPBEXaggData" xfId="22219"/>
    <cellStyle name="SAPBEXaggData 2" xfId="22220"/>
    <cellStyle name="SAPBEXaggData 2 2" xfId="22221"/>
    <cellStyle name="SAPBEXaggData 3" xfId="22222"/>
    <cellStyle name="SAPBEXaggData 4" xfId="22223"/>
    <cellStyle name="SAPBEXaggDataEmph" xfId="22224"/>
    <cellStyle name="SAPBEXaggDataEmph 10" xfId="22225"/>
    <cellStyle name="SAPBEXaggDataEmph 10 2" xfId="22226"/>
    <cellStyle name="SAPBEXaggDataEmph 10 2 2" xfId="22227"/>
    <cellStyle name="SAPBEXaggDataEmph 10 2 2 2" xfId="22228"/>
    <cellStyle name="SAPBEXaggDataEmph 10 2 2 3" xfId="22229"/>
    <cellStyle name="SAPBEXaggDataEmph 10 2 3" xfId="22230"/>
    <cellStyle name="SAPBEXaggDataEmph 10 2 4" xfId="22231"/>
    <cellStyle name="SAPBEXaggDataEmph 10 3" xfId="22232"/>
    <cellStyle name="SAPBEXaggDataEmph 10 3 2" xfId="22233"/>
    <cellStyle name="SAPBEXaggDataEmph 10 3 2 2" xfId="22234"/>
    <cellStyle name="SAPBEXaggDataEmph 10 3 2 3" xfId="22235"/>
    <cellStyle name="SAPBEXaggDataEmph 10 3 3" xfId="22236"/>
    <cellStyle name="SAPBEXaggDataEmph 10 3 4" xfId="22237"/>
    <cellStyle name="SAPBEXaggDataEmph 10 4" xfId="22238"/>
    <cellStyle name="SAPBEXaggDataEmph 10 4 2" xfId="22239"/>
    <cellStyle name="SAPBEXaggDataEmph 10 4 3" xfId="22240"/>
    <cellStyle name="SAPBEXaggDataEmph 10 5" xfId="22241"/>
    <cellStyle name="SAPBEXaggDataEmph 10 6" xfId="22242"/>
    <cellStyle name="SAPBEXaggDataEmph 11" xfId="22243"/>
    <cellStyle name="SAPBEXaggDataEmph 11 2" xfId="22244"/>
    <cellStyle name="SAPBEXaggDataEmph 11 2 2" xfId="22245"/>
    <cellStyle name="SAPBEXaggDataEmph 11 2 2 2" xfId="22246"/>
    <cellStyle name="SAPBEXaggDataEmph 11 2 2 3" xfId="22247"/>
    <cellStyle name="SAPBEXaggDataEmph 11 2 3" xfId="22248"/>
    <cellStyle name="SAPBEXaggDataEmph 11 2 4" xfId="22249"/>
    <cellStyle name="SAPBEXaggDataEmph 11 3" xfId="22250"/>
    <cellStyle name="SAPBEXaggDataEmph 11 3 2" xfId="22251"/>
    <cellStyle name="SAPBEXaggDataEmph 11 3 2 2" xfId="22252"/>
    <cellStyle name="SAPBEXaggDataEmph 11 3 2 3" xfId="22253"/>
    <cellStyle name="SAPBEXaggDataEmph 11 3 3" xfId="22254"/>
    <cellStyle name="SAPBEXaggDataEmph 11 3 4" xfId="22255"/>
    <cellStyle name="SAPBEXaggDataEmph 11 4" xfId="22256"/>
    <cellStyle name="SAPBEXaggDataEmph 11 4 2" xfId="22257"/>
    <cellStyle name="SAPBEXaggDataEmph 11 4 3" xfId="22258"/>
    <cellStyle name="SAPBEXaggDataEmph 11 5" xfId="22259"/>
    <cellStyle name="SAPBEXaggDataEmph 11 6" xfId="22260"/>
    <cellStyle name="SAPBEXaggDataEmph 12" xfId="22261"/>
    <cellStyle name="SAPBEXaggDataEmph 12 2" xfId="22262"/>
    <cellStyle name="SAPBEXaggDataEmph 12 2 2" xfId="22263"/>
    <cellStyle name="SAPBEXaggDataEmph 12 2 2 2" xfId="22264"/>
    <cellStyle name="SAPBEXaggDataEmph 12 2 2 3" xfId="22265"/>
    <cellStyle name="SAPBEXaggDataEmph 12 2 3" xfId="22266"/>
    <cellStyle name="SAPBEXaggDataEmph 12 2 4" xfId="22267"/>
    <cellStyle name="SAPBEXaggDataEmph 12 3" xfId="22268"/>
    <cellStyle name="SAPBEXaggDataEmph 12 3 2" xfId="22269"/>
    <cellStyle name="SAPBEXaggDataEmph 12 3 2 2" xfId="22270"/>
    <cellStyle name="SAPBEXaggDataEmph 12 3 2 3" xfId="22271"/>
    <cellStyle name="SAPBEXaggDataEmph 12 3 3" xfId="22272"/>
    <cellStyle name="SAPBEXaggDataEmph 12 3 4" xfId="22273"/>
    <cellStyle name="SAPBEXaggDataEmph 12 4" xfId="22274"/>
    <cellStyle name="SAPBEXaggDataEmph 12 4 2" xfId="22275"/>
    <cellStyle name="SAPBEXaggDataEmph 12 4 3" xfId="22276"/>
    <cellStyle name="SAPBEXaggDataEmph 12 5" xfId="22277"/>
    <cellStyle name="SAPBEXaggDataEmph 12 6" xfId="22278"/>
    <cellStyle name="SAPBEXaggDataEmph 13" xfId="22279"/>
    <cellStyle name="SAPBEXaggDataEmph 13 2" xfId="22280"/>
    <cellStyle name="SAPBEXaggDataEmph 13 2 2" xfId="22281"/>
    <cellStyle name="SAPBEXaggDataEmph 13 2 2 2" xfId="22282"/>
    <cellStyle name="SAPBEXaggDataEmph 13 2 2 3" xfId="22283"/>
    <cellStyle name="SAPBEXaggDataEmph 13 2 3" xfId="22284"/>
    <cellStyle name="SAPBEXaggDataEmph 13 2 4" xfId="22285"/>
    <cellStyle name="SAPBEXaggDataEmph 13 3" xfId="22286"/>
    <cellStyle name="SAPBEXaggDataEmph 13 3 2" xfId="22287"/>
    <cellStyle name="SAPBEXaggDataEmph 13 3 2 2" xfId="22288"/>
    <cellStyle name="SAPBEXaggDataEmph 13 3 2 3" xfId="22289"/>
    <cellStyle name="SAPBEXaggDataEmph 13 3 3" xfId="22290"/>
    <cellStyle name="SAPBEXaggDataEmph 13 3 4" xfId="22291"/>
    <cellStyle name="SAPBEXaggDataEmph 13 4" xfId="22292"/>
    <cellStyle name="SAPBEXaggDataEmph 13 4 2" xfId="22293"/>
    <cellStyle name="SAPBEXaggDataEmph 13 4 3" xfId="22294"/>
    <cellStyle name="SAPBEXaggDataEmph 13 5" xfId="22295"/>
    <cellStyle name="SAPBEXaggDataEmph 13 6" xfId="22296"/>
    <cellStyle name="SAPBEXaggDataEmph 14" xfId="22297"/>
    <cellStyle name="SAPBEXaggDataEmph 14 2" xfId="22298"/>
    <cellStyle name="SAPBEXaggDataEmph 14 2 2" xfId="22299"/>
    <cellStyle name="SAPBEXaggDataEmph 14 2 3" xfId="22300"/>
    <cellStyle name="SAPBEXaggDataEmph 14 3" xfId="22301"/>
    <cellStyle name="SAPBEXaggDataEmph 14 4" xfId="22302"/>
    <cellStyle name="SAPBEXaggDataEmph 15" xfId="22303"/>
    <cellStyle name="SAPBEXaggDataEmph 15 2" xfId="22304"/>
    <cellStyle name="SAPBEXaggDataEmph 15 2 2" xfId="22305"/>
    <cellStyle name="SAPBEXaggDataEmph 15 2 3" xfId="22306"/>
    <cellStyle name="SAPBEXaggDataEmph 15 3" xfId="22307"/>
    <cellStyle name="SAPBEXaggDataEmph 15 4" xfId="22308"/>
    <cellStyle name="SAPBEXaggDataEmph 16" xfId="22309"/>
    <cellStyle name="SAPBEXaggDataEmph 16 2" xfId="22310"/>
    <cellStyle name="SAPBEXaggDataEmph 16 2 2" xfId="22311"/>
    <cellStyle name="SAPBEXaggDataEmph 16 2 3" xfId="22312"/>
    <cellStyle name="SAPBEXaggDataEmph 16 3" xfId="22313"/>
    <cellStyle name="SAPBEXaggDataEmph 16 4" xfId="22314"/>
    <cellStyle name="SAPBEXaggDataEmph 17" xfId="22315"/>
    <cellStyle name="SAPBEXaggDataEmph 17 2" xfId="22316"/>
    <cellStyle name="SAPBEXaggDataEmph 17 2 2" xfId="22317"/>
    <cellStyle name="SAPBEXaggDataEmph 17 2 3" xfId="22318"/>
    <cellStyle name="SAPBEXaggDataEmph 17 3" xfId="22319"/>
    <cellStyle name="SAPBEXaggDataEmph 17 4" xfId="22320"/>
    <cellStyle name="SAPBEXaggDataEmph 18" xfId="22321"/>
    <cellStyle name="SAPBEXaggDataEmph 18 2" xfId="22322"/>
    <cellStyle name="SAPBEXaggDataEmph 18 2 2" xfId="22323"/>
    <cellStyle name="SAPBEXaggDataEmph 18 2 3" xfId="22324"/>
    <cellStyle name="SAPBEXaggDataEmph 18 3" xfId="22325"/>
    <cellStyle name="SAPBEXaggDataEmph 18 4" xfId="22326"/>
    <cellStyle name="SAPBEXaggDataEmph 19" xfId="22327"/>
    <cellStyle name="SAPBEXaggDataEmph 19 2" xfId="22328"/>
    <cellStyle name="SAPBEXaggDataEmph 19 3" xfId="22329"/>
    <cellStyle name="SAPBEXaggDataEmph 2" xfId="22330"/>
    <cellStyle name="SAPBEXaggDataEmph 2 2" xfId="22331"/>
    <cellStyle name="SAPBEXaggDataEmph 2 2 2" xfId="22332"/>
    <cellStyle name="SAPBEXaggDataEmph 2 2 2 2" xfId="22333"/>
    <cellStyle name="SAPBEXaggDataEmph 2 2 2 2 2" xfId="22334"/>
    <cellStyle name="SAPBEXaggDataEmph 2 2 2 2 3" xfId="22335"/>
    <cellStyle name="SAPBEXaggDataEmph 2 2 2 3" xfId="22336"/>
    <cellStyle name="SAPBEXaggDataEmph 2 2 2 4" xfId="22337"/>
    <cellStyle name="SAPBEXaggDataEmph 2 2 3" xfId="22338"/>
    <cellStyle name="SAPBEXaggDataEmph 2 2 3 2" xfId="22339"/>
    <cellStyle name="SAPBEXaggDataEmph 2 2 3 2 2" xfId="22340"/>
    <cellStyle name="SAPBEXaggDataEmph 2 2 3 2 3" xfId="22341"/>
    <cellStyle name="SAPBEXaggDataEmph 2 2 3 3" xfId="22342"/>
    <cellStyle name="SAPBEXaggDataEmph 2 2 3 4" xfId="22343"/>
    <cellStyle name="SAPBEXaggDataEmph 2 2 4" xfId="22344"/>
    <cellStyle name="SAPBEXaggDataEmph 2 2 4 2" xfId="22345"/>
    <cellStyle name="SAPBEXaggDataEmph 2 2 4 3" xfId="22346"/>
    <cellStyle name="SAPBEXaggDataEmph 2 2 5" xfId="22347"/>
    <cellStyle name="SAPBEXaggDataEmph 2 3" xfId="22348"/>
    <cellStyle name="SAPBEXaggDataEmph 2 3 2" xfId="22349"/>
    <cellStyle name="SAPBEXaggDataEmph 2 3 2 2" xfId="22350"/>
    <cellStyle name="SAPBEXaggDataEmph 2 3 2 3" xfId="22351"/>
    <cellStyle name="SAPBEXaggDataEmph 2 3 3" xfId="22352"/>
    <cellStyle name="SAPBEXaggDataEmph 2 3 4" xfId="22353"/>
    <cellStyle name="SAPBEXaggDataEmph 2 4" xfId="22354"/>
    <cellStyle name="SAPBEXaggDataEmph 2 4 2" xfId="22355"/>
    <cellStyle name="SAPBEXaggDataEmph 2 4 2 2" xfId="22356"/>
    <cellStyle name="SAPBEXaggDataEmph 2 4 2 3" xfId="22357"/>
    <cellStyle name="SAPBEXaggDataEmph 2 4 3" xfId="22358"/>
    <cellStyle name="SAPBEXaggDataEmph 2 4 4" xfId="22359"/>
    <cellStyle name="SAPBEXaggDataEmph 2 5" xfId="22360"/>
    <cellStyle name="SAPBEXaggDataEmph 2 5 2" xfId="22361"/>
    <cellStyle name="SAPBEXaggDataEmph 2 5 3" xfId="22362"/>
    <cellStyle name="SAPBEXaggDataEmph 20" xfId="22363"/>
    <cellStyle name="SAPBEXaggDataEmph 3" xfId="22364"/>
    <cellStyle name="SAPBEXaggDataEmph 3 2" xfId="22365"/>
    <cellStyle name="SAPBEXaggDataEmph 3 2 2" xfId="22366"/>
    <cellStyle name="SAPBEXaggDataEmph 3 2 2 2" xfId="22367"/>
    <cellStyle name="SAPBEXaggDataEmph 3 2 2 2 2" xfId="22368"/>
    <cellStyle name="SAPBEXaggDataEmph 3 2 2 2 3" xfId="22369"/>
    <cellStyle name="SAPBEXaggDataEmph 3 2 2 3" xfId="22370"/>
    <cellStyle name="SAPBEXaggDataEmph 3 2 2 4" xfId="22371"/>
    <cellStyle name="SAPBEXaggDataEmph 3 2 3" xfId="22372"/>
    <cellStyle name="SAPBEXaggDataEmph 3 2 3 2" xfId="22373"/>
    <cellStyle name="SAPBEXaggDataEmph 3 2 3 2 2" xfId="22374"/>
    <cellStyle name="SAPBEXaggDataEmph 3 2 3 2 3" xfId="22375"/>
    <cellStyle name="SAPBEXaggDataEmph 3 2 3 3" xfId="22376"/>
    <cellStyle name="SAPBEXaggDataEmph 3 2 3 4" xfId="22377"/>
    <cellStyle name="SAPBEXaggDataEmph 3 2 4" xfId="22378"/>
    <cellStyle name="SAPBEXaggDataEmph 3 2 4 2" xfId="22379"/>
    <cellStyle name="SAPBEXaggDataEmph 3 2 4 3" xfId="22380"/>
    <cellStyle name="SAPBEXaggDataEmph 3 2 5" xfId="22381"/>
    <cellStyle name="SAPBEXaggDataEmph 3 3" xfId="22382"/>
    <cellStyle name="SAPBEXaggDataEmph 3 3 2" xfId="22383"/>
    <cellStyle name="SAPBEXaggDataEmph 3 3 2 2" xfId="22384"/>
    <cellStyle name="SAPBEXaggDataEmph 3 3 2 2 2" xfId="22385"/>
    <cellStyle name="SAPBEXaggDataEmph 3 3 2 2 3" xfId="22386"/>
    <cellStyle name="SAPBEXaggDataEmph 3 3 2 3" xfId="22387"/>
    <cellStyle name="SAPBEXaggDataEmph 3 3 2 4" xfId="22388"/>
    <cellStyle name="SAPBEXaggDataEmph 3 3 3" xfId="22389"/>
    <cellStyle name="SAPBEXaggDataEmph 3 3 3 2" xfId="22390"/>
    <cellStyle name="SAPBEXaggDataEmph 3 3 3 2 2" xfId="22391"/>
    <cellStyle name="SAPBEXaggDataEmph 3 3 3 2 3" xfId="22392"/>
    <cellStyle name="SAPBEXaggDataEmph 3 3 3 3" xfId="22393"/>
    <cellStyle name="SAPBEXaggDataEmph 3 3 3 4" xfId="22394"/>
    <cellStyle name="SAPBEXaggDataEmph 3 3 4" xfId="22395"/>
    <cellStyle name="SAPBEXaggDataEmph 3 3 4 2" xfId="22396"/>
    <cellStyle name="SAPBEXaggDataEmph 3 3 4 3" xfId="22397"/>
    <cellStyle name="SAPBEXaggDataEmph 3 3 5" xfId="22398"/>
    <cellStyle name="SAPBEXaggDataEmph 3 4" xfId="22399"/>
    <cellStyle name="SAPBEXaggDataEmph 3 4 2" xfId="22400"/>
    <cellStyle name="SAPBEXaggDataEmph 3 4 2 2" xfId="22401"/>
    <cellStyle name="SAPBEXaggDataEmph 3 4 2 2 2" xfId="22402"/>
    <cellStyle name="SAPBEXaggDataEmph 3 4 2 2 3" xfId="22403"/>
    <cellStyle name="SAPBEXaggDataEmph 3 4 2 3" xfId="22404"/>
    <cellStyle name="SAPBEXaggDataEmph 3 4 2 4" xfId="22405"/>
    <cellStyle name="SAPBEXaggDataEmph 3 4 3" xfId="22406"/>
    <cellStyle name="SAPBEXaggDataEmph 3 4 3 2" xfId="22407"/>
    <cellStyle name="SAPBEXaggDataEmph 3 4 3 2 2" xfId="22408"/>
    <cellStyle name="SAPBEXaggDataEmph 3 4 3 2 3" xfId="22409"/>
    <cellStyle name="SAPBEXaggDataEmph 3 4 3 3" xfId="22410"/>
    <cellStyle name="SAPBEXaggDataEmph 3 4 3 4" xfId="22411"/>
    <cellStyle name="SAPBEXaggDataEmph 3 4 4" xfId="22412"/>
    <cellStyle name="SAPBEXaggDataEmph 3 4 4 2" xfId="22413"/>
    <cellStyle name="SAPBEXaggDataEmph 3 4 4 3" xfId="22414"/>
    <cellStyle name="SAPBEXaggDataEmph 3 4 5" xfId="22415"/>
    <cellStyle name="SAPBEXaggDataEmph 3 5" xfId="22416"/>
    <cellStyle name="SAPBEXaggDataEmph 3 5 2" xfId="22417"/>
    <cellStyle name="SAPBEXaggDataEmph 3 5 2 2" xfId="22418"/>
    <cellStyle name="SAPBEXaggDataEmph 3 5 2 3" xfId="22419"/>
    <cellStyle name="SAPBEXaggDataEmph 3 5 3" xfId="22420"/>
    <cellStyle name="SAPBEXaggDataEmph 3 5 4" xfId="22421"/>
    <cellStyle name="SAPBEXaggDataEmph 3 6" xfId="22422"/>
    <cellStyle name="SAPBEXaggDataEmph 3 6 2" xfId="22423"/>
    <cellStyle name="SAPBEXaggDataEmph 3 6 2 2" xfId="22424"/>
    <cellStyle name="SAPBEXaggDataEmph 3 6 2 3" xfId="22425"/>
    <cellStyle name="SAPBEXaggDataEmph 3 6 3" xfId="22426"/>
    <cellStyle name="SAPBEXaggDataEmph 3 6 4" xfId="22427"/>
    <cellStyle name="SAPBEXaggDataEmph 3 7" xfId="22428"/>
    <cellStyle name="SAPBEXaggDataEmph 3 7 2" xfId="22429"/>
    <cellStyle name="SAPBEXaggDataEmph 3 7 3" xfId="22430"/>
    <cellStyle name="SAPBEXaggDataEmph 4" xfId="22431"/>
    <cellStyle name="SAPBEXaggDataEmph 4 2" xfId="22432"/>
    <cellStyle name="SAPBEXaggDataEmph 4 2 2" xfId="22433"/>
    <cellStyle name="SAPBEXaggDataEmph 4 2 2 2" xfId="22434"/>
    <cellStyle name="SAPBEXaggDataEmph 4 2 2 2 2" xfId="22435"/>
    <cellStyle name="SAPBEXaggDataEmph 4 2 2 2 3" xfId="22436"/>
    <cellStyle name="SAPBEXaggDataEmph 4 2 2 3" xfId="22437"/>
    <cellStyle name="SAPBEXaggDataEmph 4 2 2 4" xfId="22438"/>
    <cellStyle name="SAPBEXaggDataEmph 4 2 3" xfId="22439"/>
    <cellStyle name="SAPBEXaggDataEmph 4 2 3 2" xfId="22440"/>
    <cellStyle name="SAPBEXaggDataEmph 4 2 3 2 2" xfId="22441"/>
    <cellStyle name="SAPBEXaggDataEmph 4 2 3 2 3" xfId="22442"/>
    <cellStyle name="SAPBEXaggDataEmph 4 2 3 3" xfId="22443"/>
    <cellStyle name="SAPBEXaggDataEmph 4 2 3 4" xfId="22444"/>
    <cellStyle name="SAPBEXaggDataEmph 4 2 4" xfId="22445"/>
    <cellStyle name="SAPBEXaggDataEmph 4 2 4 2" xfId="22446"/>
    <cellStyle name="SAPBEXaggDataEmph 4 2 4 3" xfId="22447"/>
    <cellStyle name="SAPBEXaggDataEmph 4 2 5" xfId="22448"/>
    <cellStyle name="SAPBEXaggDataEmph 4 3" xfId="22449"/>
    <cellStyle name="SAPBEXaggDataEmph 4 3 2" xfId="22450"/>
    <cellStyle name="SAPBEXaggDataEmph 4 3 2 2" xfId="22451"/>
    <cellStyle name="SAPBEXaggDataEmph 4 3 2 2 2" xfId="22452"/>
    <cellStyle name="SAPBEXaggDataEmph 4 3 2 2 3" xfId="22453"/>
    <cellStyle name="SAPBEXaggDataEmph 4 3 2 3" xfId="22454"/>
    <cellStyle name="SAPBEXaggDataEmph 4 3 2 4" xfId="22455"/>
    <cellStyle name="SAPBEXaggDataEmph 4 3 3" xfId="22456"/>
    <cellStyle name="SAPBEXaggDataEmph 4 3 3 2" xfId="22457"/>
    <cellStyle name="SAPBEXaggDataEmph 4 3 3 2 2" xfId="22458"/>
    <cellStyle name="SAPBEXaggDataEmph 4 3 3 2 3" xfId="22459"/>
    <cellStyle name="SAPBEXaggDataEmph 4 3 3 3" xfId="22460"/>
    <cellStyle name="SAPBEXaggDataEmph 4 3 3 4" xfId="22461"/>
    <cellStyle name="SAPBEXaggDataEmph 4 3 4" xfId="22462"/>
    <cellStyle name="SAPBEXaggDataEmph 4 3 4 2" xfId="22463"/>
    <cellStyle name="SAPBEXaggDataEmph 4 3 4 3" xfId="22464"/>
    <cellStyle name="SAPBEXaggDataEmph 4 3 5" xfId="22465"/>
    <cellStyle name="SAPBEXaggDataEmph 4 4" xfId="22466"/>
    <cellStyle name="SAPBEXaggDataEmph 4 4 2" xfId="22467"/>
    <cellStyle name="SAPBEXaggDataEmph 4 4 2 2" xfId="22468"/>
    <cellStyle name="SAPBEXaggDataEmph 4 4 2 2 2" xfId="22469"/>
    <cellStyle name="SAPBEXaggDataEmph 4 4 2 2 3" xfId="22470"/>
    <cellStyle name="SAPBEXaggDataEmph 4 4 2 3" xfId="22471"/>
    <cellStyle name="SAPBEXaggDataEmph 4 4 2 4" xfId="22472"/>
    <cellStyle name="SAPBEXaggDataEmph 4 4 3" xfId="22473"/>
    <cellStyle name="SAPBEXaggDataEmph 4 4 3 2" xfId="22474"/>
    <cellStyle name="SAPBEXaggDataEmph 4 4 3 2 2" xfId="22475"/>
    <cellStyle name="SAPBEXaggDataEmph 4 4 3 2 3" xfId="22476"/>
    <cellStyle name="SAPBEXaggDataEmph 4 4 3 3" xfId="22477"/>
    <cellStyle name="SAPBEXaggDataEmph 4 4 3 4" xfId="22478"/>
    <cellStyle name="SAPBEXaggDataEmph 4 4 4" xfId="22479"/>
    <cellStyle name="SAPBEXaggDataEmph 4 4 4 2" xfId="22480"/>
    <cellStyle name="SAPBEXaggDataEmph 4 4 4 3" xfId="22481"/>
    <cellStyle name="SAPBEXaggDataEmph 4 4 5" xfId="22482"/>
    <cellStyle name="SAPBEXaggDataEmph 4 5" xfId="22483"/>
    <cellStyle name="SAPBEXaggDataEmph 4 5 2" xfId="22484"/>
    <cellStyle name="SAPBEXaggDataEmph 4 5 2 2" xfId="22485"/>
    <cellStyle name="SAPBEXaggDataEmph 4 5 2 3" xfId="22486"/>
    <cellStyle name="SAPBEXaggDataEmph 4 5 3" xfId="22487"/>
    <cellStyle name="SAPBEXaggDataEmph 4 5 4" xfId="22488"/>
    <cellStyle name="SAPBEXaggDataEmph 4 6" xfId="22489"/>
    <cellStyle name="SAPBEXaggDataEmph 4 6 2" xfId="22490"/>
    <cellStyle name="SAPBEXaggDataEmph 4 6 2 2" xfId="22491"/>
    <cellStyle name="SAPBEXaggDataEmph 4 6 2 3" xfId="22492"/>
    <cellStyle name="SAPBEXaggDataEmph 4 6 3" xfId="22493"/>
    <cellStyle name="SAPBEXaggDataEmph 4 6 4" xfId="22494"/>
    <cellStyle name="SAPBEXaggDataEmph 4 7" xfId="22495"/>
    <cellStyle name="SAPBEXaggDataEmph 4 7 2" xfId="22496"/>
    <cellStyle name="SAPBEXaggDataEmph 4 7 3" xfId="22497"/>
    <cellStyle name="SAPBEXaggDataEmph 5" xfId="22498"/>
    <cellStyle name="SAPBEXaggDataEmph 5 2" xfId="22499"/>
    <cellStyle name="SAPBEXaggDataEmph 5 2 2" xfId="22500"/>
    <cellStyle name="SAPBEXaggDataEmph 5 2 2 2" xfId="22501"/>
    <cellStyle name="SAPBEXaggDataEmph 5 2 2 2 2" xfId="22502"/>
    <cellStyle name="SAPBEXaggDataEmph 5 2 2 2 3" xfId="22503"/>
    <cellStyle name="SAPBEXaggDataEmph 5 2 2 3" xfId="22504"/>
    <cellStyle name="SAPBEXaggDataEmph 5 2 2 4" xfId="22505"/>
    <cellStyle name="SAPBEXaggDataEmph 5 2 3" xfId="22506"/>
    <cellStyle name="SAPBEXaggDataEmph 5 2 3 2" xfId="22507"/>
    <cellStyle name="SAPBEXaggDataEmph 5 2 3 2 2" xfId="22508"/>
    <cellStyle name="SAPBEXaggDataEmph 5 2 3 2 3" xfId="22509"/>
    <cellStyle name="SAPBEXaggDataEmph 5 2 3 3" xfId="22510"/>
    <cellStyle name="SAPBEXaggDataEmph 5 2 3 4" xfId="22511"/>
    <cellStyle name="SAPBEXaggDataEmph 5 2 4" xfId="22512"/>
    <cellStyle name="SAPBEXaggDataEmph 5 2 4 2" xfId="22513"/>
    <cellStyle name="SAPBEXaggDataEmph 5 2 4 3" xfId="22514"/>
    <cellStyle name="SAPBEXaggDataEmph 5 2 5" xfId="22515"/>
    <cellStyle name="SAPBEXaggDataEmph 5 3" xfId="22516"/>
    <cellStyle name="SAPBEXaggDataEmph 5 3 2" xfId="22517"/>
    <cellStyle name="SAPBEXaggDataEmph 5 3 2 2" xfId="22518"/>
    <cellStyle name="SAPBEXaggDataEmph 5 3 2 3" xfId="22519"/>
    <cellStyle name="SAPBEXaggDataEmph 5 3 3" xfId="22520"/>
    <cellStyle name="SAPBEXaggDataEmph 5 3 4" xfId="22521"/>
    <cellStyle name="SAPBEXaggDataEmph 5 4" xfId="22522"/>
    <cellStyle name="SAPBEXaggDataEmph 5 4 2" xfId="22523"/>
    <cellStyle name="SAPBEXaggDataEmph 5 4 2 2" xfId="22524"/>
    <cellStyle name="SAPBEXaggDataEmph 5 4 2 3" xfId="22525"/>
    <cellStyle name="SAPBEXaggDataEmph 5 4 3" xfId="22526"/>
    <cellStyle name="SAPBEXaggDataEmph 5 4 4" xfId="22527"/>
    <cellStyle name="SAPBEXaggDataEmph 5 5" xfId="22528"/>
    <cellStyle name="SAPBEXaggDataEmph 5 5 2" xfId="22529"/>
    <cellStyle name="SAPBEXaggDataEmph 5 5 3" xfId="22530"/>
    <cellStyle name="SAPBEXaggDataEmph 6" xfId="22531"/>
    <cellStyle name="SAPBEXaggDataEmph 6 2" xfId="22532"/>
    <cellStyle name="SAPBEXaggDataEmph 6 2 2" xfId="22533"/>
    <cellStyle name="SAPBEXaggDataEmph 6 2 2 2" xfId="22534"/>
    <cellStyle name="SAPBEXaggDataEmph 6 2 2 2 2" xfId="22535"/>
    <cellStyle name="SAPBEXaggDataEmph 6 2 2 2 3" xfId="22536"/>
    <cellStyle name="SAPBEXaggDataEmph 6 2 2 3" xfId="22537"/>
    <cellStyle name="SAPBEXaggDataEmph 6 2 2 4" xfId="22538"/>
    <cellStyle name="SAPBEXaggDataEmph 6 2 3" xfId="22539"/>
    <cellStyle name="SAPBEXaggDataEmph 6 2 3 2" xfId="22540"/>
    <cellStyle name="SAPBEXaggDataEmph 6 2 3 2 2" xfId="22541"/>
    <cellStyle name="SAPBEXaggDataEmph 6 2 3 2 3" xfId="22542"/>
    <cellStyle name="SAPBEXaggDataEmph 6 2 3 3" xfId="22543"/>
    <cellStyle name="SAPBEXaggDataEmph 6 2 3 4" xfId="22544"/>
    <cellStyle name="SAPBEXaggDataEmph 6 2 4" xfId="22545"/>
    <cellStyle name="SAPBEXaggDataEmph 6 2 4 2" xfId="22546"/>
    <cellStyle name="SAPBEXaggDataEmph 6 2 4 3" xfId="22547"/>
    <cellStyle name="SAPBEXaggDataEmph 6 2 5" xfId="22548"/>
    <cellStyle name="SAPBEXaggDataEmph 6 3" xfId="22549"/>
    <cellStyle name="SAPBEXaggDataEmph 6 3 2" xfId="22550"/>
    <cellStyle name="SAPBEXaggDataEmph 6 3 2 2" xfId="22551"/>
    <cellStyle name="SAPBEXaggDataEmph 6 3 2 3" xfId="22552"/>
    <cellStyle name="SAPBEXaggDataEmph 6 3 3" xfId="22553"/>
    <cellStyle name="SAPBEXaggDataEmph 6 3 4" xfId="22554"/>
    <cellStyle name="SAPBEXaggDataEmph 6 4" xfId="22555"/>
    <cellStyle name="SAPBEXaggDataEmph 6 4 2" xfId="22556"/>
    <cellStyle name="SAPBEXaggDataEmph 6 4 2 2" xfId="22557"/>
    <cellStyle name="SAPBEXaggDataEmph 6 4 2 3" xfId="22558"/>
    <cellStyle name="SAPBEXaggDataEmph 6 4 3" xfId="22559"/>
    <cellStyle name="SAPBEXaggDataEmph 6 4 4" xfId="22560"/>
    <cellStyle name="SAPBEXaggDataEmph 6 5" xfId="22561"/>
    <cellStyle name="SAPBEXaggDataEmph 6 5 2" xfId="22562"/>
    <cellStyle name="SAPBEXaggDataEmph 6 5 3" xfId="22563"/>
    <cellStyle name="SAPBEXaggDataEmph 6 6" xfId="22564"/>
    <cellStyle name="SAPBEXaggDataEmph 6 7" xfId="22565"/>
    <cellStyle name="SAPBEXaggDataEmph 7" xfId="22566"/>
    <cellStyle name="SAPBEXaggDataEmph 7 2" xfId="22567"/>
    <cellStyle name="SAPBEXaggDataEmph 7 2 2" xfId="22568"/>
    <cellStyle name="SAPBEXaggDataEmph 7 2 2 2" xfId="22569"/>
    <cellStyle name="SAPBEXaggDataEmph 7 2 2 3" xfId="22570"/>
    <cellStyle name="SAPBEXaggDataEmph 7 2 3" xfId="22571"/>
    <cellStyle name="SAPBEXaggDataEmph 7 2 4" xfId="22572"/>
    <cellStyle name="SAPBEXaggDataEmph 7 3" xfId="22573"/>
    <cellStyle name="SAPBEXaggDataEmph 7 3 2" xfId="22574"/>
    <cellStyle name="SAPBEXaggDataEmph 7 3 2 2" xfId="22575"/>
    <cellStyle name="SAPBEXaggDataEmph 7 3 2 3" xfId="22576"/>
    <cellStyle name="SAPBEXaggDataEmph 7 3 3" xfId="22577"/>
    <cellStyle name="SAPBEXaggDataEmph 7 3 4" xfId="22578"/>
    <cellStyle name="SAPBEXaggDataEmph 7 4" xfId="22579"/>
    <cellStyle name="SAPBEXaggDataEmph 7 4 2" xfId="22580"/>
    <cellStyle name="SAPBEXaggDataEmph 7 4 3" xfId="22581"/>
    <cellStyle name="SAPBEXaggDataEmph 7 5" xfId="22582"/>
    <cellStyle name="SAPBEXaggDataEmph 8" xfId="22583"/>
    <cellStyle name="SAPBEXaggDataEmph 8 2" xfId="22584"/>
    <cellStyle name="SAPBEXaggDataEmph 8 2 2" xfId="22585"/>
    <cellStyle name="SAPBEXaggDataEmph 8 2 2 2" xfId="22586"/>
    <cellStyle name="SAPBEXaggDataEmph 8 2 2 2 2" xfId="22587"/>
    <cellStyle name="SAPBEXaggDataEmph 8 2 2 2 3" xfId="22588"/>
    <cellStyle name="SAPBEXaggDataEmph 8 2 2 3" xfId="22589"/>
    <cellStyle name="SAPBEXaggDataEmph 8 2 2 4" xfId="22590"/>
    <cellStyle name="SAPBEXaggDataEmph 8 2 3" xfId="22591"/>
    <cellStyle name="SAPBEXaggDataEmph 8 2 3 2" xfId="22592"/>
    <cellStyle name="SAPBEXaggDataEmph 8 2 3 2 2" xfId="22593"/>
    <cellStyle name="SAPBEXaggDataEmph 8 2 3 2 3" xfId="22594"/>
    <cellStyle name="SAPBEXaggDataEmph 8 2 3 3" xfId="22595"/>
    <cellStyle name="SAPBEXaggDataEmph 8 2 3 4" xfId="22596"/>
    <cellStyle name="SAPBEXaggDataEmph 8 2 4" xfId="22597"/>
    <cellStyle name="SAPBEXaggDataEmph 8 2 4 2" xfId="22598"/>
    <cellStyle name="SAPBEXaggDataEmph 8 2 4 3" xfId="22599"/>
    <cellStyle name="SAPBEXaggDataEmph 8 2 5" xfId="22600"/>
    <cellStyle name="SAPBEXaggDataEmph 8 3" xfId="22601"/>
    <cellStyle name="SAPBEXaggDataEmph 8 3 2" xfId="22602"/>
    <cellStyle name="SAPBEXaggDataEmph 8 3 2 2" xfId="22603"/>
    <cellStyle name="SAPBEXaggDataEmph 8 3 2 3" xfId="22604"/>
    <cellStyle name="SAPBEXaggDataEmph 8 3 3" xfId="22605"/>
    <cellStyle name="SAPBEXaggDataEmph 8 3 4" xfId="22606"/>
    <cellStyle name="SAPBEXaggDataEmph 8 4" xfId="22607"/>
    <cellStyle name="SAPBEXaggDataEmph 8 4 2" xfId="22608"/>
    <cellStyle name="SAPBEXaggDataEmph 8 4 2 2" xfId="22609"/>
    <cellStyle name="SAPBEXaggDataEmph 8 4 2 3" xfId="22610"/>
    <cellStyle name="SAPBEXaggDataEmph 8 4 3" xfId="22611"/>
    <cellStyle name="SAPBEXaggDataEmph 8 4 4" xfId="22612"/>
    <cellStyle name="SAPBEXaggDataEmph 8 5" xfId="22613"/>
    <cellStyle name="SAPBEXaggDataEmph 8 5 2" xfId="22614"/>
    <cellStyle name="SAPBEXaggDataEmph 8 5 3" xfId="22615"/>
    <cellStyle name="SAPBEXaggDataEmph 8 6" xfId="22616"/>
    <cellStyle name="SAPBEXaggDataEmph 8 7" xfId="22617"/>
    <cellStyle name="SAPBEXaggDataEmph 9" xfId="22618"/>
    <cellStyle name="SAPBEXaggDataEmph 9 2" xfId="22619"/>
    <cellStyle name="SAPBEXaggDataEmph 9 2 2" xfId="22620"/>
    <cellStyle name="SAPBEXaggDataEmph 9 2 2 2" xfId="22621"/>
    <cellStyle name="SAPBEXaggDataEmph 9 2 2 3" xfId="22622"/>
    <cellStyle name="SAPBEXaggDataEmph 9 2 3" xfId="22623"/>
    <cellStyle name="SAPBEXaggDataEmph 9 2 4" xfId="22624"/>
    <cellStyle name="SAPBEXaggDataEmph 9 3" xfId="22625"/>
    <cellStyle name="SAPBEXaggDataEmph 9 3 2" xfId="22626"/>
    <cellStyle name="SAPBEXaggDataEmph 9 3 2 2" xfId="22627"/>
    <cellStyle name="SAPBEXaggDataEmph 9 3 2 3" xfId="22628"/>
    <cellStyle name="SAPBEXaggDataEmph 9 3 3" xfId="22629"/>
    <cellStyle name="SAPBEXaggDataEmph 9 3 4" xfId="22630"/>
    <cellStyle name="SAPBEXaggDataEmph 9 4" xfId="22631"/>
    <cellStyle name="SAPBEXaggDataEmph 9 4 2" xfId="22632"/>
    <cellStyle name="SAPBEXaggDataEmph 9 4 3" xfId="22633"/>
    <cellStyle name="SAPBEXaggDataEmph 9 5" xfId="22634"/>
    <cellStyle name="SAPBEXaggDataEmph 9 6" xfId="22635"/>
    <cellStyle name="SAPBEXaggItem" xfId="22636"/>
    <cellStyle name="SAPBEXaggItem 2" xfId="22637"/>
    <cellStyle name="SAPBEXaggItem 2 2" xfId="22638"/>
    <cellStyle name="SAPBEXaggItem 3" xfId="22639"/>
    <cellStyle name="SAPBEXaggItem 4" xfId="22640"/>
    <cellStyle name="SAPBEXaggItemX" xfId="22641"/>
    <cellStyle name="SAPBEXaggItemX 10" xfId="22642"/>
    <cellStyle name="SAPBEXaggItemX 10 2" xfId="22643"/>
    <cellStyle name="SAPBEXaggItemX 10 2 2" xfId="22644"/>
    <cellStyle name="SAPBEXaggItemX 10 2 2 2" xfId="22645"/>
    <cellStyle name="SAPBEXaggItemX 10 2 2 3" xfId="22646"/>
    <cellStyle name="SAPBEXaggItemX 10 2 3" xfId="22647"/>
    <cellStyle name="SAPBEXaggItemX 10 2 4" xfId="22648"/>
    <cellStyle name="SAPBEXaggItemX 10 3" xfId="22649"/>
    <cellStyle name="SAPBEXaggItemX 10 3 2" xfId="22650"/>
    <cellStyle name="SAPBEXaggItemX 10 3 2 2" xfId="22651"/>
    <cellStyle name="SAPBEXaggItemX 10 3 2 3" xfId="22652"/>
    <cellStyle name="SAPBEXaggItemX 10 3 3" xfId="22653"/>
    <cellStyle name="SAPBEXaggItemX 10 3 4" xfId="22654"/>
    <cellStyle name="SAPBEXaggItemX 10 4" xfId="22655"/>
    <cellStyle name="SAPBEXaggItemX 10 4 2" xfId="22656"/>
    <cellStyle name="SAPBEXaggItemX 10 4 3" xfId="22657"/>
    <cellStyle name="SAPBEXaggItemX 10 5" xfId="22658"/>
    <cellStyle name="SAPBEXaggItemX 10 6" xfId="22659"/>
    <cellStyle name="SAPBEXaggItemX 11" xfId="22660"/>
    <cellStyle name="SAPBEXaggItemX 11 2" xfId="22661"/>
    <cellStyle name="SAPBEXaggItemX 11 2 2" xfId="22662"/>
    <cellStyle name="SAPBEXaggItemX 11 2 2 2" xfId="22663"/>
    <cellStyle name="SAPBEXaggItemX 11 2 2 3" xfId="22664"/>
    <cellStyle name="SAPBEXaggItemX 11 2 3" xfId="22665"/>
    <cellStyle name="SAPBEXaggItemX 11 2 4" xfId="22666"/>
    <cellStyle name="SAPBEXaggItemX 11 3" xfId="22667"/>
    <cellStyle name="SAPBEXaggItemX 11 3 2" xfId="22668"/>
    <cellStyle name="SAPBEXaggItemX 11 3 2 2" xfId="22669"/>
    <cellStyle name="SAPBEXaggItemX 11 3 2 3" xfId="22670"/>
    <cellStyle name="SAPBEXaggItemX 11 3 3" xfId="22671"/>
    <cellStyle name="SAPBEXaggItemX 11 3 4" xfId="22672"/>
    <cellStyle name="SAPBEXaggItemX 11 4" xfId="22673"/>
    <cellStyle name="SAPBEXaggItemX 11 4 2" xfId="22674"/>
    <cellStyle name="SAPBEXaggItemX 11 4 3" xfId="22675"/>
    <cellStyle name="SAPBEXaggItemX 11 5" xfId="22676"/>
    <cellStyle name="SAPBEXaggItemX 11 6" xfId="22677"/>
    <cellStyle name="SAPBEXaggItemX 12" xfId="22678"/>
    <cellStyle name="SAPBEXaggItemX 12 2" xfId="22679"/>
    <cellStyle name="SAPBEXaggItemX 12 2 2" xfId="22680"/>
    <cellStyle name="SAPBEXaggItemX 12 2 2 2" xfId="22681"/>
    <cellStyle name="SAPBEXaggItemX 12 2 2 3" xfId="22682"/>
    <cellStyle name="SAPBEXaggItemX 12 2 3" xfId="22683"/>
    <cellStyle name="SAPBEXaggItemX 12 2 4" xfId="22684"/>
    <cellStyle name="SAPBEXaggItemX 12 3" xfId="22685"/>
    <cellStyle name="SAPBEXaggItemX 12 3 2" xfId="22686"/>
    <cellStyle name="SAPBEXaggItemX 12 3 2 2" xfId="22687"/>
    <cellStyle name="SAPBEXaggItemX 12 3 2 3" xfId="22688"/>
    <cellStyle name="SAPBEXaggItemX 12 3 3" xfId="22689"/>
    <cellStyle name="SAPBEXaggItemX 12 3 4" xfId="22690"/>
    <cellStyle name="SAPBEXaggItemX 12 4" xfId="22691"/>
    <cellStyle name="SAPBEXaggItemX 12 4 2" xfId="22692"/>
    <cellStyle name="SAPBEXaggItemX 12 4 3" xfId="22693"/>
    <cellStyle name="SAPBEXaggItemX 12 5" xfId="22694"/>
    <cellStyle name="SAPBEXaggItemX 12 6" xfId="22695"/>
    <cellStyle name="SAPBEXaggItemX 13" xfId="22696"/>
    <cellStyle name="SAPBEXaggItemX 13 2" xfId="22697"/>
    <cellStyle name="SAPBEXaggItemX 13 2 2" xfId="22698"/>
    <cellStyle name="SAPBEXaggItemX 13 2 2 2" xfId="22699"/>
    <cellStyle name="SAPBEXaggItemX 13 2 2 3" xfId="22700"/>
    <cellStyle name="SAPBEXaggItemX 13 2 3" xfId="22701"/>
    <cellStyle name="SAPBEXaggItemX 13 2 4" xfId="22702"/>
    <cellStyle name="SAPBEXaggItemX 13 3" xfId="22703"/>
    <cellStyle name="SAPBEXaggItemX 13 3 2" xfId="22704"/>
    <cellStyle name="SAPBEXaggItemX 13 3 2 2" xfId="22705"/>
    <cellStyle name="SAPBEXaggItemX 13 3 2 3" xfId="22706"/>
    <cellStyle name="SAPBEXaggItemX 13 3 3" xfId="22707"/>
    <cellStyle name="SAPBEXaggItemX 13 3 4" xfId="22708"/>
    <cellStyle name="SAPBEXaggItemX 13 4" xfId="22709"/>
    <cellStyle name="SAPBEXaggItemX 13 4 2" xfId="22710"/>
    <cellStyle name="SAPBEXaggItemX 13 4 3" xfId="22711"/>
    <cellStyle name="SAPBEXaggItemX 13 5" xfId="22712"/>
    <cellStyle name="SAPBEXaggItemX 13 6" xfId="22713"/>
    <cellStyle name="SAPBEXaggItemX 14" xfId="22714"/>
    <cellStyle name="SAPBEXaggItemX 14 2" xfId="22715"/>
    <cellStyle name="SAPBEXaggItemX 14 2 2" xfId="22716"/>
    <cellStyle name="SAPBEXaggItemX 14 2 3" xfId="22717"/>
    <cellStyle name="SAPBEXaggItemX 14 3" xfId="22718"/>
    <cellStyle name="SAPBEXaggItemX 14 4" xfId="22719"/>
    <cellStyle name="SAPBEXaggItemX 15" xfId="22720"/>
    <cellStyle name="SAPBEXaggItemX 15 2" xfId="22721"/>
    <cellStyle name="SAPBEXaggItemX 15 2 2" xfId="22722"/>
    <cellStyle name="SAPBEXaggItemX 15 2 3" xfId="22723"/>
    <cellStyle name="SAPBEXaggItemX 15 3" xfId="22724"/>
    <cellStyle name="SAPBEXaggItemX 15 4" xfId="22725"/>
    <cellStyle name="SAPBEXaggItemX 16" xfId="22726"/>
    <cellStyle name="SAPBEXaggItemX 16 2" xfId="22727"/>
    <cellStyle name="SAPBEXaggItemX 16 2 2" xfId="22728"/>
    <cellStyle name="SAPBEXaggItemX 16 2 3" xfId="22729"/>
    <cellStyle name="SAPBEXaggItemX 16 3" xfId="22730"/>
    <cellStyle name="SAPBEXaggItemX 16 4" xfId="22731"/>
    <cellStyle name="SAPBEXaggItemX 17" xfId="22732"/>
    <cellStyle name="SAPBEXaggItemX 17 2" xfId="22733"/>
    <cellStyle name="SAPBEXaggItemX 17 2 2" xfId="22734"/>
    <cellStyle name="SAPBEXaggItemX 17 2 3" xfId="22735"/>
    <cellStyle name="SAPBEXaggItemX 17 3" xfId="22736"/>
    <cellStyle name="SAPBEXaggItemX 17 4" xfId="22737"/>
    <cellStyle name="SAPBEXaggItemX 18" xfId="22738"/>
    <cellStyle name="SAPBEXaggItemX 18 2" xfId="22739"/>
    <cellStyle name="SAPBEXaggItemX 18 2 2" xfId="22740"/>
    <cellStyle name="SAPBEXaggItemX 18 2 3" xfId="22741"/>
    <cellStyle name="SAPBEXaggItemX 18 3" xfId="22742"/>
    <cellStyle name="SAPBEXaggItemX 18 4" xfId="22743"/>
    <cellStyle name="SAPBEXaggItemX 19" xfId="22744"/>
    <cellStyle name="SAPBEXaggItemX 19 2" xfId="22745"/>
    <cellStyle name="SAPBEXaggItemX 19 3" xfId="22746"/>
    <cellStyle name="SAPBEXaggItemX 2" xfId="22747"/>
    <cellStyle name="SAPBEXaggItemX 2 2" xfId="22748"/>
    <cellStyle name="SAPBEXaggItemX 2 2 2" xfId="22749"/>
    <cellStyle name="SAPBEXaggItemX 2 2 2 2" xfId="22750"/>
    <cellStyle name="SAPBEXaggItemX 2 2 2 2 2" xfId="22751"/>
    <cellStyle name="SAPBEXaggItemX 2 2 2 2 3" xfId="22752"/>
    <cellStyle name="SAPBEXaggItemX 2 2 2 3" xfId="22753"/>
    <cellStyle name="SAPBEXaggItemX 2 2 2 4" xfId="22754"/>
    <cellStyle name="SAPBEXaggItemX 2 2 3" xfId="22755"/>
    <cellStyle name="SAPBEXaggItemX 2 2 3 2" xfId="22756"/>
    <cellStyle name="SAPBEXaggItemX 2 2 3 2 2" xfId="22757"/>
    <cellStyle name="SAPBEXaggItemX 2 2 3 2 3" xfId="22758"/>
    <cellStyle name="SAPBEXaggItemX 2 2 3 3" xfId="22759"/>
    <cellStyle name="SAPBEXaggItemX 2 2 3 4" xfId="22760"/>
    <cellStyle name="SAPBEXaggItemX 2 2 4" xfId="22761"/>
    <cellStyle name="SAPBEXaggItemX 2 2 4 2" xfId="22762"/>
    <cellStyle name="SAPBEXaggItemX 2 2 4 3" xfId="22763"/>
    <cellStyle name="SAPBEXaggItemX 2 2 5" xfId="22764"/>
    <cellStyle name="SAPBEXaggItemX 2 3" xfId="22765"/>
    <cellStyle name="SAPBEXaggItemX 2 3 2" xfId="22766"/>
    <cellStyle name="SAPBEXaggItemX 2 3 2 2" xfId="22767"/>
    <cellStyle name="SAPBEXaggItemX 2 3 2 3" xfId="22768"/>
    <cellStyle name="SAPBEXaggItemX 2 3 3" xfId="22769"/>
    <cellStyle name="SAPBEXaggItemX 2 3 4" xfId="22770"/>
    <cellStyle name="SAPBEXaggItemX 2 4" xfId="22771"/>
    <cellStyle name="SAPBEXaggItemX 2 4 2" xfId="22772"/>
    <cellStyle name="SAPBEXaggItemX 2 4 2 2" xfId="22773"/>
    <cellStyle name="SAPBEXaggItemX 2 4 2 3" xfId="22774"/>
    <cellStyle name="SAPBEXaggItemX 2 4 3" xfId="22775"/>
    <cellStyle name="SAPBEXaggItemX 2 4 4" xfId="22776"/>
    <cellStyle name="SAPBEXaggItemX 2 5" xfId="22777"/>
    <cellStyle name="SAPBEXaggItemX 2 5 2" xfId="22778"/>
    <cellStyle name="SAPBEXaggItemX 2 5 3" xfId="22779"/>
    <cellStyle name="SAPBEXaggItemX 20" xfId="22780"/>
    <cellStyle name="SAPBEXaggItemX 3" xfId="22781"/>
    <cellStyle name="SAPBEXaggItemX 3 2" xfId="22782"/>
    <cellStyle name="SAPBEXaggItemX 3 2 2" xfId="22783"/>
    <cellStyle name="SAPBEXaggItemX 3 2 2 2" xfId="22784"/>
    <cellStyle name="SAPBEXaggItemX 3 2 2 2 2" xfId="22785"/>
    <cellStyle name="SAPBEXaggItemX 3 2 2 2 3" xfId="22786"/>
    <cellStyle name="SAPBEXaggItemX 3 2 2 3" xfId="22787"/>
    <cellStyle name="SAPBEXaggItemX 3 2 2 4" xfId="22788"/>
    <cellStyle name="SAPBEXaggItemX 3 2 3" xfId="22789"/>
    <cellStyle name="SAPBEXaggItemX 3 2 3 2" xfId="22790"/>
    <cellStyle name="SAPBEXaggItemX 3 2 3 2 2" xfId="22791"/>
    <cellStyle name="SAPBEXaggItemX 3 2 3 2 3" xfId="22792"/>
    <cellStyle name="SAPBEXaggItemX 3 2 3 3" xfId="22793"/>
    <cellStyle name="SAPBEXaggItemX 3 2 3 4" xfId="22794"/>
    <cellStyle name="SAPBEXaggItemX 3 2 4" xfId="22795"/>
    <cellStyle name="SAPBEXaggItemX 3 2 4 2" xfId="22796"/>
    <cellStyle name="SAPBEXaggItemX 3 2 4 3" xfId="22797"/>
    <cellStyle name="SAPBEXaggItemX 3 2 5" xfId="22798"/>
    <cellStyle name="SAPBEXaggItemX 3 3" xfId="22799"/>
    <cellStyle name="SAPBEXaggItemX 3 3 2" xfId="22800"/>
    <cellStyle name="SAPBEXaggItemX 3 3 2 2" xfId="22801"/>
    <cellStyle name="SAPBEXaggItemX 3 3 2 2 2" xfId="22802"/>
    <cellStyle name="SAPBEXaggItemX 3 3 2 2 3" xfId="22803"/>
    <cellStyle name="SAPBEXaggItemX 3 3 2 3" xfId="22804"/>
    <cellStyle name="SAPBEXaggItemX 3 3 2 4" xfId="22805"/>
    <cellStyle name="SAPBEXaggItemX 3 3 3" xfId="22806"/>
    <cellStyle name="SAPBEXaggItemX 3 3 3 2" xfId="22807"/>
    <cellStyle name="SAPBEXaggItemX 3 3 3 2 2" xfId="22808"/>
    <cellStyle name="SAPBEXaggItemX 3 3 3 2 3" xfId="22809"/>
    <cellStyle name="SAPBEXaggItemX 3 3 3 3" xfId="22810"/>
    <cellStyle name="SAPBEXaggItemX 3 3 3 4" xfId="22811"/>
    <cellStyle name="SAPBEXaggItemX 3 3 4" xfId="22812"/>
    <cellStyle name="SAPBEXaggItemX 3 3 4 2" xfId="22813"/>
    <cellStyle name="SAPBEXaggItemX 3 3 4 3" xfId="22814"/>
    <cellStyle name="SAPBEXaggItemX 3 3 5" xfId="22815"/>
    <cellStyle name="SAPBEXaggItemX 3 4" xfId="22816"/>
    <cellStyle name="SAPBEXaggItemX 3 4 2" xfId="22817"/>
    <cellStyle name="SAPBEXaggItemX 3 4 2 2" xfId="22818"/>
    <cellStyle name="SAPBEXaggItemX 3 4 2 2 2" xfId="22819"/>
    <cellStyle name="SAPBEXaggItemX 3 4 2 2 3" xfId="22820"/>
    <cellStyle name="SAPBEXaggItemX 3 4 2 3" xfId="22821"/>
    <cellStyle name="SAPBEXaggItemX 3 4 2 4" xfId="22822"/>
    <cellStyle name="SAPBEXaggItemX 3 4 3" xfId="22823"/>
    <cellStyle name="SAPBEXaggItemX 3 4 3 2" xfId="22824"/>
    <cellStyle name="SAPBEXaggItemX 3 4 3 2 2" xfId="22825"/>
    <cellStyle name="SAPBEXaggItemX 3 4 3 2 3" xfId="22826"/>
    <cellStyle name="SAPBEXaggItemX 3 4 3 3" xfId="22827"/>
    <cellStyle name="SAPBEXaggItemX 3 4 3 4" xfId="22828"/>
    <cellStyle name="SAPBEXaggItemX 3 4 4" xfId="22829"/>
    <cellStyle name="SAPBEXaggItemX 3 4 4 2" xfId="22830"/>
    <cellStyle name="SAPBEXaggItemX 3 4 4 3" xfId="22831"/>
    <cellStyle name="SAPBEXaggItemX 3 4 5" xfId="22832"/>
    <cellStyle name="SAPBEXaggItemX 3 5" xfId="22833"/>
    <cellStyle name="SAPBEXaggItemX 3 5 2" xfId="22834"/>
    <cellStyle name="SAPBEXaggItemX 3 5 2 2" xfId="22835"/>
    <cellStyle name="SAPBEXaggItemX 3 5 2 3" xfId="22836"/>
    <cellStyle name="SAPBEXaggItemX 3 5 3" xfId="22837"/>
    <cellStyle name="SAPBEXaggItemX 3 5 4" xfId="22838"/>
    <cellStyle name="SAPBEXaggItemX 3 6" xfId="22839"/>
    <cellStyle name="SAPBEXaggItemX 3 6 2" xfId="22840"/>
    <cellStyle name="SAPBEXaggItemX 3 6 2 2" xfId="22841"/>
    <cellStyle name="SAPBEXaggItemX 3 6 2 3" xfId="22842"/>
    <cellStyle name="SAPBEXaggItemX 3 6 3" xfId="22843"/>
    <cellStyle name="SAPBEXaggItemX 3 6 4" xfId="22844"/>
    <cellStyle name="SAPBEXaggItemX 3 7" xfId="22845"/>
    <cellStyle name="SAPBEXaggItemX 3 7 2" xfId="22846"/>
    <cellStyle name="SAPBEXaggItemX 3 7 3" xfId="22847"/>
    <cellStyle name="SAPBEXaggItemX 4" xfId="22848"/>
    <cellStyle name="SAPBEXaggItemX 4 2" xfId="22849"/>
    <cellStyle name="SAPBEXaggItemX 4 2 2" xfId="22850"/>
    <cellStyle name="SAPBEXaggItemX 4 2 2 2" xfId="22851"/>
    <cellStyle name="SAPBEXaggItemX 4 2 2 2 2" xfId="22852"/>
    <cellStyle name="SAPBEXaggItemX 4 2 2 2 3" xfId="22853"/>
    <cellStyle name="SAPBEXaggItemX 4 2 2 3" xfId="22854"/>
    <cellStyle name="SAPBEXaggItemX 4 2 2 4" xfId="22855"/>
    <cellStyle name="SAPBEXaggItemX 4 2 3" xfId="22856"/>
    <cellStyle name="SAPBEXaggItemX 4 2 3 2" xfId="22857"/>
    <cellStyle name="SAPBEXaggItemX 4 2 3 2 2" xfId="22858"/>
    <cellStyle name="SAPBEXaggItemX 4 2 3 2 3" xfId="22859"/>
    <cellStyle name="SAPBEXaggItemX 4 2 3 3" xfId="22860"/>
    <cellStyle name="SAPBEXaggItemX 4 2 3 4" xfId="22861"/>
    <cellStyle name="SAPBEXaggItemX 4 2 4" xfId="22862"/>
    <cellStyle name="SAPBEXaggItemX 4 2 4 2" xfId="22863"/>
    <cellStyle name="SAPBEXaggItemX 4 2 4 3" xfId="22864"/>
    <cellStyle name="SAPBEXaggItemX 4 2 5" xfId="22865"/>
    <cellStyle name="SAPBEXaggItemX 4 3" xfId="22866"/>
    <cellStyle name="SAPBEXaggItemX 4 3 2" xfId="22867"/>
    <cellStyle name="SAPBEXaggItemX 4 3 2 2" xfId="22868"/>
    <cellStyle name="SAPBEXaggItemX 4 3 2 2 2" xfId="22869"/>
    <cellStyle name="SAPBEXaggItemX 4 3 2 2 3" xfId="22870"/>
    <cellStyle name="SAPBEXaggItemX 4 3 2 3" xfId="22871"/>
    <cellStyle name="SAPBEXaggItemX 4 3 2 4" xfId="22872"/>
    <cellStyle name="SAPBEXaggItemX 4 3 3" xfId="22873"/>
    <cellStyle name="SAPBEXaggItemX 4 3 3 2" xfId="22874"/>
    <cellStyle name="SAPBEXaggItemX 4 3 3 2 2" xfId="22875"/>
    <cellStyle name="SAPBEXaggItemX 4 3 3 2 3" xfId="22876"/>
    <cellStyle name="SAPBEXaggItemX 4 3 3 3" xfId="22877"/>
    <cellStyle name="SAPBEXaggItemX 4 3 3 4" xfId="22878"/>
    <cellStyle name="SAPBEXaggItemX 4 3 4" xfId="22879"/>
    <cellStyle name="SAPBEXaggItemX 4 3 4 2" xfId="22880"/>
    <cellStyle name="SAPBEXaggItemX 4 3 4 3" xfId="22881"/>
    <cellStyle name="SAPBEXaggItemX 4 3 5" xfId="22882"/>
    <cellStyle name="SAPBEXaggItemX 4 4" xfId="22883"/>
    <cellStyle name="SAPBEXaggItemX 4 4 2" xfId="22884"/>
    <cellStyle name="SAPBEXaggItemX 4 4 2 2" xfId="22885"/>
    <cellStyle name="SAPBEXaggItemX 4 4 2 2 2" xfId="22886"/>
    <cellStyle name="SAPBEXaggItemX 4 4 2 2 3" xfId="22887"/>
    <cellStyle name="SAPBEXaggItemX 4 4 2 3" xfId="22888"/>
    <cellStyle name="SAPBEXaggItemX 4 4 2 4" xfId="22889"/>
    <cellStyle name="SAPBEXaggItemX 4 4 3" xfId="22890"/>
    <cellStyle name="SAPBEXaggItemX 4 4 3 2" xfId="22891"/>
    <cellStyle name="SAPBEXaggItemX 4 4 3 2 2" xfId="22892"/>
    <cellStyle name="SAPBEXaggItemX 4 4 3 2 3" xfId="22893"/>
    <cellStyle name="SAPBEXaggItemX 4 4 3 3" xfId="22894"/>
    <cellStyle name="SAPBEXaggItemX 4 4 3 4" xfId="22895"/>
    <cellStyle name="SAPBEXaggItemX 4 4 4" xfId="22896"/>
    <cellStyle name="SAPBEXaggItemX 4 4 4 2" xfId="22897"/>
    <cellStyle name="SAPBEXaggItemX 4 4 4 3" xfId="22898"/>
    <cellStyle name="SAPBEXaggItemX 4 4 5" xfId="22899"/>
    <cellStyle name="SAPBEXaggItemX 4 5" xfId="22900"/>
    <cellStyle name="SAPBEXaggItemX 4 5 2" xfId="22901"/>
    <cellStyle name="SAPBEXaggItemX 4 5 2 2" xfId="22902"/>
    <cellStyle name="SAPBEXaggItemX 4 5 2 3" xfId="22903"/>
    <cellStyle name="SAPBEXaggItemX 4 5 3" xfId="22904"/>
    <cellStyle name="SAPBEXaggItemX 4 5 4" xfId="22905"/>
    <cellStyle name="SAPBEXaggItemX 4 6" xfId="22906"/>
    <cellStyle name="SAPBEXaggItemX 4 6 2" xfId="22907"/>
    <cellStyle name="SAPBEXaggItemX 4 6 2 2" xfId="22908"/>
    <cellStyle name="SAPBEXaggItemX 4 6 2 3" xfId="22909"/>
    <cellStyle name="SAPBEXaggItemX 4 6 3" xfId="22910"/>
    <cellStyle name="SAPBEXaggItemX 4 6 4" xfId="22911"/>
    <cellStyle name="SAPBEXaggItemX 4 7" xfId="22912"/>
    <cellStyle name="SAPBEXaggItemX 4 7 2" xfId="22913"/>
    <cellStyle name="SAPBEXaggItemX 4 7 3" xfId="22914"/>
    <cellStyle name="SAPBEXaggItemX 5" xfId="22915"/>
    <cellStyle name="SAPBEXaggItemX 5 2" xfId="22916"/>
    <cellStyle name="SAPBEXaggItemX 5 2 2" xfId="22917"/>
    <cellStyle name="SAPBEXaggItemX 5 2 2 2" xfId="22918"/>
    <cellStyle name="SAPBEXaggItemX 5 2 2 2 2" xfId="22919"/>
    <cellStyle name="SAPBEXaggItemX 5 2 2 2 3" xfId="22920"/>
    <cellStyle name="SAPBEXaggItemX 5 2 2 3" xfId="22921"/>
    <cellStyle name="SAPBEXaggItemX 5 2 2 4" xfId="22922"/>
    <cellStyle name="SAPBEXaggItemX 5 2 3" xfId="22923"/>
    <cellStyle name="SAPBEXaggItemX 5 2 3 2" xfId="22924"/>
    <cellStyle name="SAPBEXaggItemX 5 2 3 2 2" xfId="22925"/>
    <cellStyle name="SAPBEXaggItemX 5 2 3 2 3" xfId="22926"/>
    <cellStyle name="SAPBEXaggItemX 5 2 3 3" xfId="22927"/>
    <cellStyle name="SAPBEXaggItemX 5 2 3 4" xfId="22928"/>
    <cellStyle name="SAPBEXaggItemX 5 2 4" xfId="22929"/>
    <cellStyle name="SAPBEXaggItemX 5 2 4 2" xfId="22930"/>
    <cellStyle name="SAPBEXaggItemX 5 2 4 3" xfId="22931"/>
    <cellStyle name="SAPBEXaggItemX 5 2 5" xfId="22932"/>
    <cellStyle name="SAPBEXaggItemX 5 3" xfId="22933"/>
    <cellStyle name="SAPBEXaggItemX 5 3 2" xfId="22934"/>
    <cellStyle name="SAPBEXaggItemX 5 3 2 2" xfId="22935"/>
    <cellStyle name="SAPBEXaggItemX 5 3 2 3" xfId="22936"/>
    <cellStyle name="SAPBEXaggItemX 5 3 3" xfId="22937"/>
    <cellStyle name="SAPBEXaggItemX 5 3 4" xfId="22938"/>
    <cellStyle name="SAPBEXaggItemX 5 4" xfId="22939"/>
    <cellStyle name="SAPBEXaggItemX 5 4 2" xfId="22940"/>
    <cellStyle name="SAPBEXaggItemX 5 4 2 2" xfId="22941"/>
    <cellStyle name="SAPBEXaggItemX 5 4 2 3" xfId="22942"/>
    <cellStyle name="SAPBEXaggItemX 5 4 3" xfId="22943"/>
    <cellStyle name="SAPBEXaggItemX 5 4 4" xfId="22944"/>
    <cellStyle name="SAPBEXaggItemX 5 5" xfId="22945"/>
    <cellStyle name="SAPBEXaggItemX 5 5 2" xfId="22946"/>
    <cellStyle name="SAPBEXaggItemX 5 5 3" xfId="22947"/>
    <cellStyle name="SAPBEXaggItemX 6" xfId="22948"/>
    <cellStyle name="SAPBEXaggItemX 6 2" xfId="22949"/>
    <cellStyle name="SAPBEXaggItemX 6 2 2" xfId="22950"/>
    <cellStyle name="SAPBEXaggItemX 6 2 2 2" xfId="22951"/>
    <cellStyle name="SAPBEXaggItemX 6 2 2 2 2" xfId="22952"/>
    <cellStyle name="SAPBEXaggItemX 6 2 2 2 3" xfId="22953"/>
    <cellStyle name="SAPBEXaggItemX 6 2 2 3" xfId="22954"/>
    <cellStyle name="SAPBEXaggItemX 6 2 2 4" xfId="22955"/>
    <cellStyle name="SAPBEXaggItemX 6 2 3" xfId="22956"/>
    <cellStyle name="SAPBEXaggItemX 6 2 3 2" xfId="22957"/>
    <cellStyle name="SAPBEXaggItemX 6 2 3 2 2" xfId="22958"/>
    <cellStyle name="SAPBEXaggItemX 6 2 3 2 3" xfId="22959"/>
    <cellStyle name="SAPBEXaggItemX 6 2 3 3" xfId="22960"/>
    <cellStyle name="SAPBEXaggItemX 6 2 3 4" xfId="22961"/>
    <cellStyle name="SAPBEXaggItemX 6 2 4" xfId="22962"/>
    <cellStyle name="SAPBEXaggItemX 6 2 4 2" xfId="22963"/>
    <cellStyle name="SAPBEXaggItemX 6 2 4 3" xfId="22964"/>
    <cellStyle name="SAPBEXaggItemX 6 2 5" xfId="22965"/>
    <cellStyle name="SAPBEXaggItemX 6 3" xfId="22966"/>
    <cellStyle name="SAPBEXaggItemX 6 3 2" xfId="22967"/>
    <cellStyle name="SAPBEXaggItemX 6 3 2 2" xfId="22968"/>
    <cellStyle name="SAPBEXaggItemX 6 3 2 3" xfId="22969"/>
    <cellStyle name="SAPBEXaggItemX 6 3 3" xfId="22970"/>
    <cellStyle name="SAPBEXaggItemX 6 3 4" xfId="22971"/>
    <cellStyle name="SAPBEXaggItemX 6 4" xfId="22972"/>
    <cellStyle name="SAPBEXaggItemX 6 4 2" xfId="22973"/>
    <cellStyle name="SAPBEXaggItemX 6 4 2 2" xfId="22974"/>
    <cellStyle name="SAPBEXaggItemX 6 4 2 3" xfId="22975"/>
    <cellStyle name="SAPBEXaggItemX 6 4 3" xfId="22976"/>
    <cellStyle name="SAPBEXaggItemX 6 4 4" xfId="22977"/>
    <cellStyle name="SAPBEXaggItemX 6 5" xfId="22978"/>
    <cellStyle name="SAPBEXaggItemX 6 5 2" xfId="22979"/>
    <cellStyle name="SAPBEXaggItemX 6 5 3" xfId="22980"/>
    <cellStyle name="SAPBEXaggItemX 6 6" xfId="22981"/>
    <cellStyle name="SAPBEXaggItemX 6 7" xfId="22982"/>
    <cellStyle name="SAPBEXaggItemX 7" xfId="22983"/>
    <cellStyle name="SAPBEXaggItemX 7 2" xfId="22984"/>
    <cellStyle name="SAPBEXaggItemX 7 2 2" xfId="22985"/>
    <cellStyle name="SAPBEXaggItemX 7 2 2 2" xfId="22986"/>
    <cellStyle name="SAPBEXaggItemX 7 2 2 3" xfId="22987"/>
    <cellStyle name="SAPBEXaggItemX 7 2 3" xfId="22988"/>
    <cellStyle name="SAPBEXaggItemX 7 2 4" xfId="22989"/>
    <cellStyle name="SAPBEXaggItemX 7 3" xfId="22990"/>
    <cellStyle name="SAPBEXaggItemX 7 3 2" xfId="22991"/>
    <cellStyle name="SAPBEXaggItemX 7 3 2 2" xfId="22992"/>
    <cellStyle name="SAPBEXaggItemX 7 3 2 3" xfId="22993"/>
    <cellStyle name="SAPBEXaggItemX 7 3 3" xfId="22994"/>
    <cellStyle name="SAPBEXaggItemX 7 3 4" xfId="22995"/>
    <cellStyle name="SAPBEXaggItemX 7 4" xfId="22996"/>
    <cellStyle name="SAPBEXaggItemX 7 4 2" xfId="22997"/>
    <cellStyle name="SAPBEXaggItemX 7 4 3" xfId="22998"/>
    <cellStyle name="SAPBEXaggItemX 7 5" xfId="22999"/>
    <cellStyle name="SAPBEXaggItemX 8" xfId="23000"/>
    <cellStyle name="SAPBEXaggItemX 8 2" xfId="23001"/>
    <cellStyle name="SAPBEXaggItemX 8 2 2" xfId="23002"/>
    <cellStyle name="SAPBEXaggItemX 8 2 2 2" xfId="23003"/>
    <cellStyle name="SAPBEXaggItemX 8 2 2 2 2" xfId="23004"/>
    <cellStyle name="SAPBEXaggItemX 8 2 2 2 3" xfId="23005"/>
    <cellStyle name="SAPBEXaggItemX 8 2 2 3" xfId="23006"/>
    <cellStyle name="SAPBEXaggItemX 8 2 2 4" xfId="23007"/>
    <cellStyle name="SAPBEXaggItemX 8 2 3" xfId="23008"/>
    <cellStyle name="SAPBEXaggItemX 8 2 3 2" xfId="23009"/>
    <cellStyle name="SAPBEXaggItemX 8 2 3 2 2" xfId="23010"/>
    <cellStyle name="SAPBEXaggItemX 8 2 3 2 3" xfId="23011"/>
    <cellStyle name="SAPBEXaggItemX 8 2 3 3" xfId="23012"/>
    <cellStyle name="SAPBEXaggItemX 8 2 3 4" xfId="23013"/>
    <cellStyle name="SAPBEXaggItemX 8 2 4" xfId="23014"/>
    <cellStyle name="SAPBEXaggItemX 8 2 4 2" xfId="23015"/>
    <cellStyle name="SAPBEXaggItemX 8 2 4 3" xfId="23016"/>
    <cellStyle name="SAPBEXaggItemX 8 2 5" xfId="23017"/>
    <cellStyle name="SAPBEXaggItemX 8 3" xfId="23018"/>
    <cellStyle name="SAPBEXaggItemX 8 3 2" xfId="23019"/>
    <cellStyle name="SAPBEXaggItemX 8 3 2 2" xfId="23020"/>
    <cellStyle name="SAPBEXaggItemX 8 3 2 3" xfId="23021"/>
    <cellStyle name="SAPBEXaggItemX 8 3 3" xfId="23022"/>
    <cellStyle name="SAPBEXaggItemX 8 3 4" xfId="23023"/>
    <cellStyle name="SAPBEXaggItemX 8 4" xfId="23024"/>
    <cellStyle name="SAPBEXaggItemX 8 4 2" xfId="23025"/>
    <cellStyle name="SAPBEXaggItemX 8 4 2 2" xfId="23026"/>
    <cellStyle name="SAPBEXaggItemX 8 4 2 3" xfId="23027"/>
    <cellStyle name="SAPBEXaggItemX 8 4 3" xfId="23028"/>
    <cellStyle name="SAPBEXaggItemX 8 4 4" xfId="23029"/>
    <cellStyle name="SAPBEXaggItemX 8 5" xfId="23030"/>
    <cellStyle name="SAPBEXaggItemX 8 5 2" xfId="23031"/>
    <cellStyle name="SAPBEXaggItemX 8 5 3" xfId="23032"/>
    <cellStyle name="SAPBEXaggItemX 8 6" xfId="23033"/>
    <cellStyle name="SAPBEXaggItemX 8 7" xfId="23034"/>
    <cellStyle name="SAPBEXaggItemX 9" xfId="23035"/>
    <cellStyle name="SAPBEXaggItemX 9 2" xfId="23036"/>
    <cellStyle name="SAPBEXaggItemX 9 2 2" xfId="23037"/>
    <cellStyle name="SAPBEXaggItemX 9 2 2 2" xfId="23038"/>
    <cellStyle name="SAPBEXaggItemX 9 2 2 3" xfId="23039"/>
    <cellStyle name="SAPBEXaggItemX 9 2 3" xfId="23040"/>
    <cellStyle name="SAPBEXaggItemX 9 2 4" xfId="23041"/>
    <cellStyle name="SAPBEXaggItemX 9 3" xfId="23042"/>
    <cellStyle name="SAPBEXaggItemX 9 3 2" xfId="23043"/>
    <cellStyle name="SAPBEXaggItemX 9 3 2 2" xfId="23044"/>
    <cellStyle name="SAPBEXaggItemX 9 3 2 3" xfId="23045"/>
    <cellStyle name="SAPBEXaggItemX 9 3 3" xfId="23046"/>
    <cellStyle name="SAPBEXaggItemX 9 3 4" xfId="23047"/>
    <cellStyle name="SAPBEXaggItemX 9 4" xfId="23048"/>
    <cellStyle name="SAPBEXaggItemX 9 4 2" xfId="23049"/>
    <cellStyle name="SAPBEXaggItemX 9 4 3" xfId="23050"/>
    <cellStyle name="SAPBEXaggItemX 9 5" xfId="23051"/>
    <cellStyle name="SAPBEXaggItemX 9 6" xfId="23052"/>
    <cellStyle name="SAPBEXchaText" xfId="23053"/>
    <cellStyle name="SAPBEXchaText 2" xfId="23054"/>
    <cellStyle name="SAPBEXchaText 2 2" xfId="23055"/>
    <cellStyle name="SAPBEXchaText 3" xfId="23056"/>
    <cellStyle name="SAPBEXexcBad7" xfId="23057"/>
    <cellStyle name="SAPBEXexcBad7 10" xfId="23058"/>
    <cellStyle name="SAPBEXexcBad7 10 2" xfId="23059"/>
    <cellStyle name="SAPBEXexcBad7 10 2 2" xfId="23060"/>
    <cellStyle name="SAPBEXexcBad7 10 2 2 2" xfId="23061"/>
    <cellStyle name="SAPBEXexcBad7 10 2 2 3" xfId="23062"/>
    <cellStyle name="SAPBEXexcBad7 10 2 3" xfId="23063"/>
    <cellStyle name="SAPBEXexcBad7 10 2 4" xfId="23064"/>
    <cellStyle name="SAPBEXexcBad7 10 3" xfId="23065"/>
    <cellStyle name="SAPBEXexcBad7 10 3 2" xfId="23066"/>
    <cellStyle name="SAPBEXexcBad7 10 3 2 2" xfId="23067"/>
    <cellStyle name="SAPBEXexcBad7 10 3 2 3" xfId="23068"/>
    <cellStyle name="SAPBEXexcBad7 10 3 3" xfId="23069"/>
    <cellStyle name="SAPBEXexcBad7 10 3 4" xfId="23070"/>
    <cellStyle name="SAPBEXexcBad7 10 4" xfId="23071"/>
    <cellStyle name="SAPBEXexcBad7 10 4 2" xfId="23072"/>
    <cellStyle name="SAPBEXexcBad7 10 4 3" xfId="23073"/>
    <cellStyle name="SAPBEXexcBad7 10 5" xfId="23074"/>
    <cellStyle name="SAPBEXexcBad7 10 6" xfId="23075"/>
    <cellStyle name="SAPBEXexcBad7 11" xfId="23076"/>
    <cellStyle name="SAPBEXexcBad7 11 2" xfId="23077"/>
    <cellStyle name="SAPBEXexcBad7 11 2 2" xfId="23078"/>
    <cellStyle name="SAPBEXexcBad7 11 2 2 2" xfId="23079"/>
    <cellStyle name="SAPBEXexcBad7 11 2 2 3" xfId="23080"/>
    <cellStyle name="SAPBEXexcBad7 11 2 3" xfId="23081"/>
    <cellStyle name="SAPBEXexcBad7 11 2 4" xfId="23082"/>
    <cellStyle name="SAPBEXexcBad7 11 3" xfId="23083"/>
    <cellStyle name="SAPBEXexcBad7 11 3 2" xfId="23084"/>
    <cellStyle name="SAPBEXexcBad7 11 3 2 2" xfId="23085"/>
    <cellStyle name="SAPBEXexcBad7 11 3 2 3" xfId="23086"/>
    <cellStyle name="SAPBEXexcBad7 11 3 3" xfId="23087"/>
    <cellStyle name="SAPBEXexcBad7 11 3 4" xfId="23088"/>
    <cellStyle name="SAPBEXexcBad7 11 4" xfId="23089"/>
    <cellStyle name="SAPBEXexcBad7 11 4 2" xfId="23090"/>
    <cellStyle name="SAPBEXexcBad7 11 4 3" xfId="23091"/>
    <cellStyle name="SAPBEXexcBad7 11 5" xfId="23092"/>
    <cellStyle name="SAPBEXexcBad7 11 6" xfId="23093"/>
    <cellStyle name="SAPBEXexcBad7 12" xfId="23094"/>
    <cellStyle name="SAPBEXexcBad7 12 2" xfId="23095"/>
    <cellStyle name="SAPBEXexcBad7 12 2 2" xfId="23096"/>
    <cellStyle name="SAPBEXexcBad7 12 2 2 2" xfId="23097"/>
    <cellStyle name="SAPBEXexcBad7 12 2 2 3" xfId="23098"/>
    <cellStyle name="SAPBEXexcBad7 12 2 3" xfId="23099"/>
    <cellStyle name="SAPBEXexcBad7 12 2 4" xfId="23100"/>
    <cellStyle name="SAPBEXexcBad7 12 3" xfId="23101"/>
    <cellStyle name="SAPBEXexcBad7 12 3 2" xfId="23102"/>
    <cellStyle name="SAPBEXexcBad7 12 3 2 2" xfId="23103"/>
    <cellStyle name="SAPBEXexcBad7 12 3 2 3" xfId="23104"/>
    <cellStyle name="SAPBEXexcBad7 12 3 3" xfId="23105"/>
    <cellStyle name="SAPBEXexcBad7 12 3 4" xfId="23106"/>
    <cellStyle name="SAPBEXexcBad7 12 4" xfId="23107"/>
    <cellStyle name="SAPBEXexcBad7 12 4 2" xfId="23108"/>
    <cellStyle name="SAPBEXexcBad7 12 4 3" xfId="23109"/>
    <cellStyle name="SAPBEXexcBad7 12 5" xfId="23110"/>
    <cellStyle name="SAPBEXexcBad7 12 6" xfId="23111"/>
    <cellStyle name="SAPBEXexcBad7 13" xfId="23112"/>
    <cellStyle name="SAPBEXexcBad7 13 2" xfId="23113"/>
    <cellStyle name="SAPBEXexcBad7 13 2 2" xfId="23114"/>
    <cellStyle name="SAPBEXexcBad7 13 2 2 2" xfId="23115"/>
    <cellStyle name="SAPBEXexcBad7 13 2 2 3" xfId="23116"/>
    <cellStyle name="SAPBEXexcBad7 13 2 3" xfId="23117"/>
    <cellStyle name="SAPBEXexcBad7 13 2 4" xfId="23118"/>
    <cellStyle name="SAPBEXexcBad7 13 3" xfId="23119"/>
    <cellStyle name="SAPBEXexcBad7 13 3 2" xfId="23120"/>
    <cellStyle name="SAPBEXexcBad7 13 3 2 2" xfId="23121"/>
    <cellStyle name="SAPBEXexcBad7 13 3 2 3" xfId="23122"/>
    <cellStyle name="SAPBEXexcBad7 13 3 3" xfId="23123"/>
    <cellStyle name="SAPBEXexcBad7 13 3 4" xfId="23124"/>
    <cellStyle name="SAPBEXexcBad7 13 4" xfId="23125"/>
    <cellStyle name="SAPBEXexcBad7 13 4 2" xfId="23126"/>
    <cellStyle name="SAPBEXexcBad7 13 4 3" xfId="23127"/>
    <cellStyle name="SAPBEXexcBad7 13 5" xfId="23128"/>
    <cellStyle name="SAPBEXexcBad7 13 6" xfId="23129"/>
    <cellStyle name="SAPBEXexcBad7 14" xfId="23130"/>
    <cellStyle name="SAPBEXexcBad7 14 2" xfId="23131"/>
    <cellStyle name="SAPBEXexcBad7 14 2 2" xfId="23132"/>
    <cellStyle name="SAPBEXexcBad7 14 2 3" xfId="23133"/>
    <cellStyle name="SAPBEXexcBad7 14 3" xfId="23134"/>
    <cellStyle name="SAPBEXexcBad7 14 4" xfId="23135"/>
    <cellStyle name="SAPBEXexcBad7 15" xfId="23136"/>
    <cellStyle name="SAPBEXexcBad7 15 2" xfId="23137"/>
    <cellStyle name="SAPBEXexcBad7 15 2 2" xfId="23138"/>
    <cellStyle name="SAPBEXexcBad7 15 2 3" xfId="23139"/>
    <cellStyle name="SAPBEXexcBad7 15 3" xfId="23140"/>
    <cellStyle name="SAPBEXexcBad7 15 4" xfId="23141"/>
    <cellStyle name="SAPBEXexcBad7 16" xfId="23142"/>
    <cellStyle name="SAPBEXexcBad7 16 2" xfId="23143"/>
    <cellStyle name="SAPBEXexcBad7 16 2 2" xfId="23144"/>
    <cellStyle name="SAPBEXexcBad7 16 2 3" xfId="23145"/>
    <cellStyle name="SAPBEXexcBad7 16 3" xfId="23146"/>
    <cellStyle name="SAPBEXexcBad7 16 4" xfId="23147"/>
    <cellStyle name="SAPBEXexcBad7 17" xfId="23148"/>
    <cellStyle name="SAPBEXexcBad7 17 2" xfId="23149"/>
    <cellStyle name="SAPBEXexcBad7 17 2 2" xfId="23150"/>
    <cellStyle name="SAPBEXexcBad7 17 2 3" xfId="23151"/>
    <cellStyle name="SAPBEXexcBad7 17 3" xfId="23152"/>
    <cellStyle name="SAPBEXexcBad7 17 4" xfId="23153"/>
    <cellStyle name="SAPBEXexcBad7 18" xfId="23154"/>
    <cellStyle name="SAPBEXexcBad7 18 2" xfId="23155"/>
    <cellStyle name="SAPBEXexcBad7 18 2 2" xfId="23156"/>
    <cellStyle name="SAPBEXexcBad7 18 2 3" xfId="23157"/>
    <cellStyle name="SAPBEXexcBad7 18 3" xfId="23158"/>
    <cellStyle name="SAPBEXexcBad7 18 4" xfId="23159"/>
    <cellStyle name="SAPBEXexcBad7 19" xfId="23160"/>
    <cellStyle name="SAPBEXexcBad7 19 2" xfId="23161"/>
    <cellStyle name="SAPBEXexcBad7 19 3" xfId="23162"/>
    <cellStyle name="SAPBEXexcBad7 2" xfId="23163"/>
    <cellStyle name="SAPBEXexcBad7 2 2" xfId="23164"/>
    <cellStyle name="SAPBEXexcBad7 2 2 2" xfId="23165"/>
    <cellStyle name="SAPBEXexcBad7 2 2 2 2" xfId="23166"/>
    <cellStyle name="SAPBEXexcBad7 2 2 2 2 2" xfId="23167"/>
    <cellStyle name="SAPBEXexcBad7 2 2 2 2 3" xfId="23168"/>
    <cellStyle name="SAPBEXexcBad7 2 2 2 3" xfId="23169"/>
    <cellStyle name="SAPBEXexcBad7 2 2 2 4" xfId="23170"/>
    <cellStyle name="SAPBEXexcBad7 2 2 3" xfId="23171"/>
    <cellStyle name="SAPBEXexcBad7 2 2 3 2" xfId="23172"/>
    <cellStyle name="SAPBEXexcBad7 2 2 3 2 2" xfId="23173"/>
    <cellStyle name="SAPBEXexcBad7 2 2 3 2 3" xfId="23174"/>
    <cellStyle name="SAPBEXexcBad7 2 2 3 3" xfId="23175"/>
    <cellStyle name="SAPBEXexcBad7 2 2 3 4" xfId="23176"/>
    <cellStyle name="SAPBEXexcBad7 2 2 4" xfId="23177"/>
    <cellStyle name="SAPBEXexcBad7 2 2 4 2" xfId="23178"/>
    <cellStyle name="SAPBEXexcBad7 2 2 4 3" xfId="23179"/>
    <cellStyle name="SAPBEXexcBad7 2 2 5" xfId="23180"/>
    <cellStyle name="SAPBEXexcBad7 2 3" xfId="23181"/>
    <cellStyle name="SAPBEXexcBad7 2 3 2" xfId="23182"/>
    <cellStyle name="SAPBEXexcBad7 2 3 2 2" xfId="23183"/>
    <cellStyle name="SAPBEXexcBad7 2 3 2 3" xfId="23184"/>
    <cellStyle name="SAPBEXexcBad7 2 3 3" xfId="23185"/>
    <cellStyle name="SAPBEXexcBad7 2 3 4" xfId="23186"/>
    <cellStyle name="SAPBEXexcBad7 2 4" xfId="23187"/>
    <cellStyle name="SAPBEXexcBad7 2 4 2" xfId="23188"/>
    <cellStyle name="SAPBEXexcBad7 2 4 2 2" xfId="23189"/>
    <cellStyle name="SAPBEXexcBad7 2 4 2 3" xfId="23190"/>
    <cellStyle name="SAPBEXexcBad7 2 4 3" xfId="23191"/>
    <cellStyle name="SAPBEXexcBad7 2 4 4" xfId="23192"/>
    <cellStyle name="SAPBEXexcBad7 2 5" xfId="23193"/>
    <cellStyle name="SAPBEXexcBad7 2 5 2" xfId="23194"/>
    <cellStyle name="SAPBEXexcBad7 2 5 3" xfId="23195"/>
    <cellStyle name="SAPBEXexcBad7 20" xfId="23196"/>
    <cellStyle name="SAPBEXexcBad7 3" xfId="23197"/>
    <cellStyle name="SAPBEXexcBad7 3 2" xfId="23198"/>
    <cellStyle name="SAPBEXexcBad7 3 2 2" xfId="23199"/>
    <cellStyle name="SAPBEXexcBad7 3 2 2 2" xfId="23200"/>
    <cellStyle name="SAPBEXexcBad7 3 2 2 2 2" xfId="23201"/>
    <cellStyle name="SAPBEXexcBad7 3 2 2 2 3" xfId="23202"/>
    <cellStyle name="SAPBEXexcBad7 3 2 2 3" xfId="23203"/>
    <cellStyle name="SAPBEXexcBad7 3 2 2 4" xfId="23204"/>
    <cellStyle name="SAPBEXexcBad7 3 2 3" xfId="23205"/>
    <cellStyle name="SAPBEXexcBad7 3 2 3 2" xfId="23206"/>
    <cellStyle name="SAPBEXexcBad7 3 2 3 2 2" xfId="23207"/>
    <cellStyle name="SAPBEXexcBad7 3 2 3 2 3" xfId="23208"/>
    <cellStyle name="SAPBEXexcBad7 3 2 3 3" xfId="23209"/>
    <cellStyle name="SAPBEXexcBad7 3 2 3 4" xfId="23210"/>
    <cellStyle name="SAPBEXexcBad7 3 2 4" xfId="23211"/>
    <cellStyle name="SAPBEXexcBad7 3 2 4 2" xfId="23212"/>
    <cellStyle name="SAPBEXexcBad7 3 2 4 3" xfId="23213"/>
    <cellStyle name="SAPBEXexcBad7 3 2 5" xfId="23214"/>
    <cellStyle name="SAPBEXexcBad7 3 3" xfId="23215"/>
    <cellStyle name="SAPBEXexcBad7 3 3 2" xfId="23216"/>
    <cellStyle name="SAPBEXexcBad7 3 3 2 2" xfId="23217"/>
    <cellStyle name="SAPBEXexcBad7 3 3 2 2 2" xfId="23218"/>
    <cellStyle name="SAPBEXexcBad7 3 3 2 2 3" xfId="23219"/>
    <cellStyle name="SAPBEXexcBad7 3 3 2 3" xfId="23220"/>
    <cellStyle name="SAPBEXexcBad7 3 3 2 4" xfId="23221"/>
    <cellStyle name="SAPBEXexcBad7 3 3 3" xfId="23222"/>
    <cellStyle name="SAPBEXexcBad7 3 3 3 2" xfId="23223"/>
    <cellStyle name="SAPBEXexcBad7 3 3 3 2 2" xfId="23224"/>
    <cellStyle name="SAPBEXexcBad7 3 3 3 2 3" xfId="23225"/>
    <cellStyle name="SAPBEXexcBad7 3 3 3 3" xfId="23226"/>
    <cellStyle name="SAPBEXexcBad7 3 3 3 4" xfId="23227"/>
    <cellStyle name="SAPBEXexcBad7 3 3 4" xfId="23228"/>
    <cellStyle name="SAPBEXexcBad7 3 3 4 2" xfId="23229"/>
    <cellStyle name="SAPBEXexcBad7 3 3 4 3" xfId="23230"/>
    <cellStyle name="SAPBEXexcBad7 3 3 5" xfId="23231"/>
    <cellStyle name="SAPBEXexcBad7 3 4" xfId="23232"/>
    <cellStyle name="SAPBEXexcBad7 3 4 2" xfId="23233"/>
    <cellStyle name="SAPBEXexcBad7 3 4 2 2" xfId="23234"/>
    <cellStyle name="SAPBEXexcBad7 3 4 2 2 2" xfId="23235"/>
    <cellStyle name="SAPBEXexcBad7 3 4 2 2 3" xfId="23236"/>
    <cellStyle name="SAPBEXexcBad7 3 4 2 3" xfId="23237"/>
    <cellStyle name="SAPBEXexcBad7 3 4 2 4" xfId="23238"/>
    <cellStyle name="SAPBEXexcBad7 3 4 3" xfId="23239"/>
    <cellStyle name="SAPBEXexcBad7 3 4 3 2" xfId="23240"/>
    <cellStyle name="SAPBEXexcBad7 3 4 3 2 2" xfId="23241"/>
    <cellStyle name="SAPBEXexcBad7 3 4 3 2 3" xfId="23242"/>
    <cellStyle name="SAPBEXexcBad7 3 4 3 3" xfId="23243"/>
    <cellStyle name="SAPBEXexcBad7 3 4 3 4" xfId="23244"/>
    <cellStyle name="SAPBEXexcBad7 3 4 4" xfId="23245"/>
    <cellStyle name="SAPBEXexcBad7 3 4 4 2" xfId="23246"/>
    <cellStyle name="SAPBEXexcBad7 3 4 4 3" xfId="23247"/>
    <cellStyle name="SAPBEXexcBad7 3 4 5" xfId="23248"/>
    <cellStyle name="SAPBEXexcBad7 3 5" xfId="23249"/>
    <cellStyle name="SAPBEXexcBad7 3 5 2" xfId="23250"/>
    <cellStyle name="SAPBEXexcBad7 3 5 2 2" xfId="23251"/>
    <cellStyle name="SAPBEXexcBad7 3 5 2 3" xfId="23252"/>
    <cellStyle name="SAPBEXexcBad7 3 5 3" xfId="23253"/>
    <cellStyle name="SAPBEXexcBad7 3 5 4" xfId="23254"/>
    <cellStyle name="SAPBEXexcBad7 3 6" xfId="23255"/>
    <cellStyle name="SAPBEXexcBad7 3 6 2" xfId="23256"/>
    <cellStyle name="SAPBEXexcBad7 3 6 2 2" xfId="23257"/>
    <cellStyle name="SAPBEXexcBad7 3 6 2 3" xfId="23258"/>
    <cellStyle name="SAPBEXexcBad7 3 6 3" xfId="23259"/>
    <cellStyle name="SAPBEXexcBad7 3 6 4" xfId="23260"/>
    <cellStyle name="SAPBEXexcBad7 3 7" xfId="23261"/>
    <cellStyle name="SAPBEXexcBad7 3 7 2" xfId="23262"/>
    <cellStyle name="SAPBEXexcBad7 3 7 3" xfId="23263"/>
    <cellStyle name="SAPBEXexcBad7 4" xfId="23264"/>
    <cellStyle name="SAPBEXexcBad7 4 2" xfId="23265"/>
    <cellStyle name="SAPBEXexcBad7 4 2 2" xfId="23266"/>
    <cellStyle name="SAPBEXexcBad7 4 2 2 2" xfId="23267"/>
    <cellStyle name="SAPBEXexcBad7 4 2 2 2 2" xfId="23268"/>
    <cellStyle name="SAPBEXexcBad7 4 2 2 2 3" xfId="23269"/>
    <cellStyle name="SAPBEXexcBad7 4 2 2 3" xfId="23270"/>
    <cellStyle name="SAPBEXexcBad7 4 2 2 4" xfId="23271"/>
    <cellStyle name="SAPBEXexcBad7 4 2 3" xfId="23272"/>
    <cellStyle name="SAPBEXexcBad7 4 2 3 2" xfId="23273"/>
    <cellStyle name="SAPBEXexcBad7 4 2 3 2 2" xfId="23274"/>
    <cellStyle name="SAPBEXexcBad7 4 2 3 2 3" xfId="23275"/>
    <cellStyle name="SAPBEXexcBad7 4 2 3 3" xfId="23276"/>
    <cellStyle name="SAPBEXexcBad7 4 2 3 4" xfId="23277"/>
    <cellStyle name="SAPBEXexcBad7 4 2 4" xfId="23278"/>
    <cellStyle name="SAPBEXexcBad7 4 2 4 2" xfId="23279"/>
    <cellStyle name="SAPBEXexcBad7 4 2 4 3" xfId="23280"/>
    <cellStyle name="SAPBEXexcBad7 4 2 5" xfId="23281"/>
    <cellStyle name="SAPBEXexcBad7 4 3" xfId="23282"/>
    <cellStyle name="SAPBEXexcBad7 4 3 2" xfId="23283"/>
    <cellStyle name="SAPBEXexcBad7 4 3 2 2" xfId="23284"/>
    <cellStyle name="SAPBEXexcBad7 4 3 2 2 2" xfId="23285"/>
    <cellStyle name="SAPBEXexcBad7 4 3 2 2 3" xfId="23286"/>
    <cellStyle name="SAPBEXexcBad7 4 3 2 3" xfId="23287"/>
    <cellStyle name="SAPBEXexcBad7 4 3 2 4" xfId="23288"/>
    <cellStyle name="SAPBEXexcBad7 4 3 3" xfId="23289"/>
    <cellStyle name="SAPBEXexcBad7 4 3 3 2" xfId="23290"/>
    <cellStyle name="SAPBEXexcBad7 4 3 3 2 2" xfId="23291"/>
    <cellStyle name="SAPBEXexcBad7 4 3 3 2 3" xfId="23292"/>
    <cellStyle name="SAPBEXexcBad7 4 3 3 3" xfId="23293"/>
    <cellStyle name="SAPBEXexcBad7 4 3 3 4" xfId="23294"/>
    <cellStyle name="SAPBEXexcBad7 4 3 4" xfId="23295"/>
    <cellStyle name="SAPBEXexcBad7 4 3 4 2" xfId="23296"/>
    <cellStyle name="SAPBEXexcBad7 4 3 4 3" xfId="23297"/>
    <cellStyle name="SAPBEXexcBad7 4 3 5" xfId="23298"/>
    <cellStyle name="SAPBEXexcBad7 4 4" xfId="23299"/>
    <cellStyle name="SAPBEXexcBad7 4 4 2" xfId="23300"/>
    <cellStyle name="SAPBEXexcBad7 4 4 2 2" xfId="23301"/>
    <cellStyle name="SAPBEXexcBad7 4 4 2 2 2" xfId="23302"/>
    <cellStyle name="SAPBEXexcBad7 4 4 2 2 3" xfId="23303"/>
    <cellStyle name="SAPBEXexcBad7 4 4 2 3" xfId="23304"/>
    <cellStyle name="SAPBEXexcBad7 4 4 2 4" xfId="23305"/>
    <cellStyle name="SAPBEXexcBad7 4 4 3" xfId="23306"/>
    <cellStyle name="SAPBEXexcBad7 4 4 3 2" xfId="23307"/>
    <cellStyle name="SAPBEXexcBad7 4 4 3 2 2" xfId="23308"/>
    <cellStyle name="SAPBEXexcBad7 4 4 3 2 3" xfId="23309"/>
    <cellStyle name="SAPBEXexcBad7 4 4 3 3" xfId="23310"/>
    <cellStyle name="SAPBEXexcBad7 4 4 3 4" xfId="23311"/>
    <cellStyle name="SAPBEXexcBad7 4 4 4" xfId="23312"/>
    <cellStyle name="SAPBEXexcBad7 4 4 4 2" xfId="23313"/>
    <cellStyle name="SAPBEXexcBad7 4 4 4 3" xfId="23314"/>
    <cellStyle name="SAPBEXexcBad7 4 4 5" xfId="23315"/>
    <cellStyle name="SAPBEXexcBad7 4 5" xfId="23316"/>
    <cellStyle name="SAPBEXexcBad7 4 5 2" xfId="23317"/>
    <cellStyle name="SAPBEXexcBad7 4 5 2 2" xfId="23318"/>
    <cellStyle name="SAPBEXexcBad7 4 5 2 3" xfId="23319"/>
    <cellStyle name="SAPBEXexcBad7 4 5 3" xfId="23320"/>
    <cellStyle name="SAPBEXexcBad7 4 5 4" xfId="23321"/>
    <cellStyle name="SAPBEXexcBad7 4 6" xfId="23322"/>
    <cellStyle name="SAPBEXexcBad7 4 6 2" xfId="23323"/>
    <cellStyle name="SAPBEXexcBad7 4 6 2 2" xfId="23324"/>
    <cellStyle name="SAPBEXexcBad7 4 6 2 3" xfId="23325"/>
    <cellStyle name="SAPBEXexcBad7 4 6 3" xfId="23326"/>
    <cellStyle name="SAPBEXexcBad7 4 6 4" xfId="23327"/>
    <cellStyle name="SAPBEXexcBad7 4 7" xfId="23328"/>
    <cellStyle name="SAPBEXexcBad7 4 7 2" xfId="23329"/>
    <cellStyle name="SAPBEXexcBad7 4 7 3" xfId="23330"/>
    <cellStyle name="SAPBEXexcBad7 5" xfId="23331"/>
    <cellStyle name="SAPBEXexcBad7 5 2" xfId="23332"/>
    <cellStyle name="SAPBEXexcBad7 5 2 2" xfId="23333"/>
    <cellStyle name="SAPBEXexcBad7 5 2 2 2" xfId="23334"/>
    <cellStyle name="SAPBEXexcBad7 5 2 2 2 2" xfId="23335"/>
    <cellStyle name="SAPBEXexcBad7 5 2 2 2 3" xfId="23336"/>
    <cellStyle name="SAPBEXexcBad7 5 2 2 3" xfId="23337"/>
    <cellStyle name="SAPBEXexcBad7 5 2 2 4" xfId="23338"/>
    <cellStyle name="SAPBEXexcBad7 5 2 3" xfId="23339"/>
    <cellStyle name="SAPBEXexcBad7 5 2 3 2" xfId="23340"/>
    <cellStyle name="SAPBEXexcBad7 5 2 3 2 2" xfId="23341"/>
    <cellStyle name="SAPBEXexcBad7 5 2 3 2 3" xfId="23342"/>
    <cellStyle name="SAPBEXexcBad7 5 2 3 3" xfId="23343"/>
    <cellStyle name="SAPBEXexcBad7 5 2 3 4" xfId="23344"/>
    <cellStyle name="SAPBEXexcBad7 5 2 4" xfId="23345"/>
    <cellStyle name="SAPBEXexcBad7 5 2 4 2" xfId="23346"/>
    <cellStyle name="SAPBEXexcBad7 5 2 4 3" xfId="23347"/>
    <cellStyle name="SAPBEXexcBad7 5 2 5" xfId="23348"/>
    <cellStyle name="SAPBEXexcBad7 5 3" xfId="23349"/>
    <cellStyle name="SAPBEXexcBad7 5 3 2" xfId="23350"/>
    <cellStyle name="SAPBEXexcBad7 5 3 2 2" xfId="23351"/>
    <cellStyle name="SAPBEXexcBad7 5 3 2 3" xfId="23352"/>
    <cellStyle name="SAPBEXexcBad7 5 3 3" xfId="23353"/>
    <cellStyle name="SAPBEXexcBad7 5 3 4" xfId="23354"/>
    <cellStyle name="SAPBEXexcBad7 5 4" xfId="23355"/>
    <cellStyle name="SAPBEXexcBad7 5 4 2" xfId="23356"/>
    <cellStyle name="SAPBEXexcBad7 5 4 2 2" xfId="23357"/>
    <cellStyle name="SAPBEXexcBad7 5 4 2 3" xfId="23358"/>
    <cellStyle name="SAPBEXexcBad7 5 4 3" xfId="23359"/>
    <cellStyle name="SAPBEXexcBad7 5 4 4" xfId="23360"/>
    <cellStyle name="SAPBEXexcBad7 5 5" xfId="23361"/>
    <cellStyle name="SAPBEXexcBad7 5 5 2" xfId="23362"/>
    <cellStyle name="SAPBEXexcBad7 5 5 3" xfId="23363"/>
    <cellStyle name="SAPBEXexcBad7 6" xfId="23364"/>
    <cellStyle name="SAPBEXexcBad7 6 2" xfId="23365"/>
    <cellStyle name="SAPBEXexcBad7 6 2 2" xfId="23366"/>
    <cellStyle name="SAPBEXexcBad7 6 2 2 2" xfId="23367"/>
    <cellStyle name="SAPBEXexcBad7 6 2 2 2 2" xfId="23368"/>
    <cellStyle name="SAPBEXexcBad7 6 2 2 2 3" xfId="23369"/>
    <cellStyle name="SAPBEXexcBad7 6 2 2 3" xfId="23370"/>
    <cellStyle name="SAPBEXexcBad7 6 2 2 4" xfId="23371"/>
    <cellStyle name="SAPBEXexcBad7 6 2 3" xfId="23372"/>
    <cellStyle name="SAPBEXexcBad7 6 2 3 2" xfId="23373"/>
    <cellStyle name="SAPBEXexcBad7 6 2 3 2 2" xfId="23374"/>
    <cellStyle name="SAPBEXexcBad7 6 2 3 2 3" xfId="23375"/>
    <cellStyle name="SAPBEXexcBad7 6 2 3 3" xfId="23376"/>
    <cellStyle name="SAPBEXexcBad7 6 2 3 4" xfId="23377"/>
    <cellStyle name="SAPBEXexcBad7 6 2 4" xfId="23378"/>
    <cellStyle name="SAPBEXexcBad7 6 2 4 2" xfId="23379"/>
    <cellStyle name="SAPBEXexcBad7 6 2 4 3" xfId="23380"/>
    <cellStyle name="SAPBEXexcBad7 6 2 5" xfId="23381"/>
    <cellStyle name="SAPBEXexcBad7 6 3" xfId="23382"/>
    <cellStyle name="SAPBEXexcBad7 6 3 2" xfId="23383"/>
    <cellStyle name="SAPBEXexcBad7 6 3 2 2" xfId="23384"/>
    <cellStyle name="SAPBEXexcBad7 6 3 2 3" xfId="23385"/>
    <cellStyle name="SAPBEXexcBad7 6 3 3" xfId="23386"/>
    <cellStyle name="SAPBEXexcBad7 6 3 4" xfId="23387"/>
    <cellStyle name="SAPBEXexcBad7 6 4" xfId="23388"/>
    <cellStyle name="SAPBEXexcBad7 6 4 2" xfId="23389"/>
    <cellStyle name="SAPBEXexcBad7 6 4 2 2" xfId="23390"/>
    <cellStyle name="SAPBEXexcBad7 6 4 2 3" xfId="23391"/>
    <cellStyle name="SAPBEXexcBad7 6 4 3" xfId="23392"/>
    <cellStyle name="SAPBEXexcBad7 6 4 4" xfId="23393"/>
    <cellStyle name="SAPBEXexcBad7 6 5" xfId="23394"/>
    <cellStyle name="SAPBEXexcBad7 6 5 2" xfId="23395"/>
    <cellStyle name="SAPBEXexcBad7 6 5 3" xfId="23396"/>
    <cellStyle name="SAPBEXexcBad7 6 6" xfId="23397"/>
    <cellStyle name="SAPBEXexcBad7 6 7" xfId="23398"/>
    <cellStyle name="SAPBEXexcBad7 7" xfId="23399"/>
    <cellStyle name="SAPBEXexcBad7 7 2" xfId="23400"/>
    <cellStyle name="SAPBEXexcBad7 7 2 2" xfId="23401"/>
    <cellStyle name="SAPBEXexcBad7 7 2 2 2" xfId="23402"/>
    <cellStyle name="SAPBEXexcBad7 7 2 2 3" xfId="23403"/>
    <cellStyle name="SAPBEXexcBad7 7 2 3" xfId="23404"/>
    <cellStyle name="SAPBEXexcBad7 7 2 4" xfId="23405"/>
    <cellStyle name="SAPBEXexcBad7 7 3" xfId="23406"/>
    <cellStyle name="SAPBEXexcBad7 7 3 2" xfId="23407"/>
    <cellStyle name="SAPBEXexcBad7 7 3 2 2" xfId="23408"/>
    <cellStyle name="SAPBEXexcBad7 7 3 2 3" xfId="23409"/>
    <cellStyle name="SAPBEXexcBad7 7 3 3" xfId="23410"/>
    <cellStyle name="SAPBEXexcBad7 7 3 4" xfId="23411"/>
    <cellStyle name="SAPBEXexcBad7 7 4" xfId="23412"/>
    <cellStyle name="SAPBEXexcBad7 7 4 2" xfId="23413"/>
    <cellStyle name="SAPBEXexcBad7 7 4 3" xfId="23414"/>
    <cellStyle name="SAPBEXexcBad7 7 5" xfId="23415"/>
    <cellStyle name="SAPBEXexcBad7 8" xfId="23416"/>
    <cellStyle name="SAPBEXexcBad7 8 2" xfId="23417"/>
    <cellStyle name="SAPBEXexcBad7 8 2 2" xfId="23418"/>
    <cellStyle name="SAPBEXexcBad7 8 2 2 2" xfId="23419"/>
    <cellStyle name="SAPBEXexcBad7 8 2 2 2 2" xfId="23420"/>
    <cellStyle name="SAPBEXexcBad7 8 2 2 2 3" xfId="23421"/>
    <cellStyle name="SAPBEXexcBad7 8 2 2 3" xfId="23422"/>
    <cellStyle name="SAPBEXexcBad7 8 2 2 4" xfId="23423"/>
    <cellStyle name="SAPBEXexcBad7 8 2 3" xfId="23424"/>
    <cellStyle name="SAPBEXexcBad7 8 2 3 2" xfId="23425"/>
    <cellStyle name="SAPBEXexcBad7 8 2 3 2 2" xfId="23426"/>
    <cellStyle name="SAPBEXexcBad7 8 2 3 2 3" xfId="23427"/>
    <cellStyle name="SAPBEXexcBad7 8 2 3 3" xfId="23428"/>
    <cellStyle name="SAPBEXexcBad7 8 2 3 4" xfId="23429"/>
    <cellStyle name="SAPBEXexcBad7 8 2 4" xfId="23430"/>
    <cellStyle name="SAPBEXexcBad7 8 2 4 2" xfId="23431"/>
    <cellStyle name="SAPBEXexcBad7 8 2 4 3" xfId="23432"/>
    <cellStyle name="SAPBEXexcBad7 8 2 5" xfId="23433"/>
    <cellStyle name="SAPBEXexcBad7 8 3" xfId="23434"/>
    <cellStyle name="SAPBEXexcBad7 8 3 2" xfId="23435"/>
    <cellStyle name="SAPBEXexcBad7 8 3 2 2" xfId="23436"/>
    <cellStyle name="SAPBEXexcBad7 8 3 2 3" xfId="23437"/>
    <cellStyle name="SAPBEXexcBad7 8 3 3" xfId="23438"/>
    <cellStyle name="SAPBEXexcBad7 8 3 4" xfId="23439"/>
    <cellStyle name="SAPBEXexcBad7 8 4" xfId="23440"/>
    <cellStyle name="SAPBEXexcBad7 8 4 2" xfId="23441"/>
    <cellStyle name="SAPBEXexcBad7 8 4 2 2" xfId="23442"/>
    <cellStyle name="SAPBEXexcBad7 8 4 2 3" xfId="23443"/>
    <cellStyle name="SAPBEXexcBad7 8 4 3" xfId="23444"/>
    <cellStyle name="SAPBEXexcBad7 8 4 4" xfId="23445"/>
    <cellStyle name="SAPBEXexcBad7 8 5" xfId="23446"/>
    <cellStyle name="SAPBEXexcBad7 8 5 2" xfId="23447"/>
    <cellStyle name="SAPBEXexcBad7 8 5 3" xfId="23448"/>
    <cellStyle name="SAPBEXexcBad7 8 6" xfId="23449"/>
    <cellStyle name="SAPBEXexcBad7 8 7" xfId="23450"/>
    <cellStyle name="SAPBEXexcBad7 9" xfId="23451"/>
    <cellStyle name="SAPBEXexcBad7 9 2" xfId="23452"/>
    <cellStyle name="SAPBEXexcBad7 9 2 2" xfId="23453"/>
    <cellStyle name="SAPBEXexcBad7 9 2 2 2" xfId="23454"/>
    <cellStyle name="SAPBEXexcBad7 9 2 2 3" xfId="23455"/>
    <cellStyle name="SAPBEXexcBad7 9 2 3" xfId="23456"/>
    <cellStyle name="SAPBEXexcBad7 9 2 4" xfId="23457"/>
    <cellStyle name="SAPBEXexcBad7 9 3" xfId="23458"/>
    <cellStyle name="SAPBEXexcBad7 9 3 2" xfId="23459"/>
    <cellStyle name="SAPBEXexcBad7 9 3 2 2" xfId="23460"/>
    <cellStyle name="SAPBEXexcBad7 9 3 2 3" xfId="23461"/>
    <cellStyle name="SAPBEXexcBad7 9 3 3" xfId="23462"/>
    <cellStyle name="SAPBEXexcBad7 9 3 4" xfId="23463"/>
    <cellStyle name="SAPBEXexcBad7 9 4" xfId="23464"/>
    <cellStyle name="SAPBEXexcBad7 9 4 2" xfId="23465"/>
    <cellStyle name="SAPBEXexcBad7 9 4 3" xfId="23466"/>
    <cellStyle name="SAPBEXexcBad7 9 5" xfId="23467"/>
    <cellStyle name="SAPBEXexcBad7 9 6" xfId="23468"/>
    <cellStyle name="SAPBEXexcBad8" xfId="23469"/>
    <cellStyle name="SAPBEXexcBad8 10" xfId="23470"/>
    <cellStyle name="SAPBEXexcBad8 10 2" xfId="23471"/>
    <cellStyle name="SAPBEXexcBad8 10 2 2" xfId="23472"/>
    <cellStyle name="SAPBEXexcBad8 10 2 2 2" xfId="23473"/>
    <cellStyle name="SAPBEXexcBad8 10 2 2 3" xfId="23474"/>
    <cellStyle name="SAPBEXexcBad8 10 2 3" xfId="23475"/>
    <cellStyle name="SAPBEXexcBad8 10 2 4" xfId="23476"/>
    <cellStyle name="SAPBEXexcBad8 10 3" xfId="23477"/>
    <cellStyle name="SAPBEXexcBad8 10 3 2" xfId="23478"/>
    <cellStyle name="SAPBEXexcBad8 10 3 2 2" xfId="23479"/>
    <cellStyle name="SAPBEXexcBad8 10 3 2 3" xfId="23480"/>
    <cellStyle name="SAPBEXexcBad8 10 3 3" xfId="23481"/>
    <cellStyle name="SAPBEXexcBad8 10 3 4" xfId="23482"/>
    <cellStyle name="SAPBEXexcBad8 10 4" xfId="23483"/>
    <cellStyle name="SAPBEXexcBad8 10 4 2" xfId="23484"/>
    <cellStyle name="SAPBEXexcBad8 10 4 3" xfId="23485"/>
    <cellStyle name="SAPBEXexcBad8 10 5" xfId="23486"/>
    <cellStyle name="SAPBEXexcBad8 10 6" xfId="23487"/>
    <cellStyle name="SAPBEXexcBad8 11" xfId="23488"/>
    <cellStyle name="SAPBEXexcBad8 11 2" xfId="23489"/>
    <cellStyle name="SAPBEXexcBad8 11 2 2" xfId="23490"/>
    <cellStyle name="SAPBEXexcBad8 11 2 2 2" xfId="23491"/>
    <cellStyle name="SAPBEXexcBad8 11 2 2 3" xfId="23492"/>
    <cellStyle name="SAPBEXexcBad8 11 2 3" xfId="23493"/>
    <cellStyle name="SAPBEXexcBad8 11 2 4" xfId="23494"/>
    <cellStyle name="SAPBEXexcBad8 11 3" xfId="23495"/>
    <cellStyle name="SAPBEXexcBad8 11 3 2" xfId="23496"/>
    <cellStyle name="SAPBEXexcBad8 11 3 2 2" xfId="23497"/>
    <cellStyle name="SAPBEXexcBad8 11 3 2 3" xfId="23498"/>
    <cellStyle name="SAPBEXexcBad8 11 3 3" xfId="23499"/>
    <cellStyle name="SAPBEXexcBad8 11 3 4" xfId="23500"/>
    <cellStyle name="SAPBEXexcBad8 11 4" xfId="23501"/>
    <cellStyle name="SAPBEXexcBad8 11 4 2" xfId="23502"/>
    <cellStyle name="SAPBEXexcBad8 11 4 3" xfId="23503"/>
    <cellStyle name="SAPBEXexcBad8 11 5" xfId="23504"/>
    <cellStyle name="SAPBEXexcBad8 11 6" xfId="23505"/>
    <cellStyle name="SAPBEXexcBad8 12" xfId="23506"/>
    <cellStyle name="SAPBEXexcBad8 12 2" xfId="23507"/>
    <cellStyle name="SAPBEXexcBad8 12 2 2" xfId="23508"/>
    <cellStyle name="SAPBEXexcBad8 12 2 2 2" xfId="23509"/>
    <cellStyle name="SAPBEXexcBad8 12 2 2 3" xfId="23510"/>
    <cellStyle name="SAPBEXexcBad8 12 2 3" xfId="23511"/>
    <cellStyle name="SAPBEXexcBad8 12 2 4" xfId="23512"/>
    <cellStyle name="SAPBEXexcBad8 12 3" xfId="23513"/>
    <cellStyle name="SAPBEXexcBad8 12 3 2" xfId="23514"/>
    <cellStyle name="SAPBEXexcBad8 12 3 2 2" xfId="23515"/>
    <cellStyle name="SAPBEXexcBad8 12 3 2 3" xfId="23516"/>
    <cellStyle name="SAPBEXexcBad8 12 3 3" xfId="23517"/>
    <cellStyle name="SAPBEXexcBad8 12 3 4" xfId="23518"/>
    <cellStyle name="SAPBEXexcBad8 12 4" xfId="23519"/>
    <cellStyle name="SAPBEXexcBad8 12 4 2" xfId="23520"/>
    <cellStyle name="SAPBEXexcBad8 12 4 3" xfId="23521"/>
    <cellStyle name="SAPBEXexcBad8 12 5" xfId="23522"/>
    <cellStyle name="SAPBEXexcBad8 12 6" xfId="23523"/>
    <cellStyle name="SAPBEXexcBad8 13" xfId="23524"/>
    <cellStyle name="SAPBEXexcBad8 13 2" xfId="23525"/>
    <cellStyle name="SAPBEXexcBad8 13 2 2" xfId="23526"/>
    <cellStyle name="SAPBEXexcBad8 13 2 2 2" xfId="23527"/>
    <cellStyle name="SAPBEXexcBad8 13 2 2 3" xfId="23528"/>
    <cellStyle name="SAPBEXexcBad8 13 2 3" xfId="23529"/>
    <cellStyle name="SAPBEXexcBad8 13 2 4" xfId="23530"/>
    <cellStyle name="SAPBEXexcBad8 13 3" xfId="23531"/>
    <cellStyle name="SAPBEXexcBad8 13 3 2" xfId="23532"/>
    <cellStyle name="SAPBEXexcBad8 13 3 2 2" xfId="23533"/>
    <cellStyle name="SAPBEXexcBad8 13 3 2 3" xfId="23534"/>
    <cellStyle name="SAPBEXexcBad8 13 3 3" xfId="23535"/>
    <cellStyle name="SAPBEXexcBad8 13 3 4" xfId="23536"/>
    <cellStyle name="SAPBEXexcBad8 13 4" xfId="23537"/>
    <cellStyle name="SAPBEXexcBad8 13 4 2" xfId="23538"/>
    <cellStyle name="SAPBEXexcBad8 13 4 3" xfId="23539"/>
    <cellStyle name="SAPBEXexcBad8 13 5" xfId="23540"/>
    <cellStyle name="SAPBEXexcBad8 13 6" xfId="23541"/>
    <cellStyle name="SAPBEXexcBad8 14" xfId="23542"/>
    <cellStyle name="SAPBEXexcBad8 14 2" xfId="23543"/>
    <cellStyle name="SAPBEXexcBad8 14 2 2" xfId="23544"/>
    <cellStyle name="SAPBEXexcBad8 14 2 3" xfId="23545"/>
    <cellStyle name="SAPBEXexcBad8 14 3" xfId="23546"/>
    <cellStyle name="SAPBEXexcBad8 14 4" xfId="23547"/>
    <cellStyle name="SAPBEXexcBad8 15" xfId="23548"/>
    <cellStyle name="SAPBEXexcBad8 15 2" xfId="23549"/>
    <cellStyle name="SAPBEXexcBad8 15 2 2" xfId="23550"/>
    <cellStyle name="SAPBEXexcBad8 15 2 3" xfId="23551"/>
    <cellStyle name="SAPBEXexcBad8 15 3" xfId="23552"/>
    <cellStyle name="SAPBEXexcBad8 15 4" xfId="23553"/>
    <cellStyle name="SAPBEXexcBad8 16" xfId="23554"/>
    <cellStyle name="SAPBEXexcBad8 16 2" xfId="23555"/>
    <cellStyle name="SAPBEXexcBad8 16 2 2" xfId="23556"/>
    <cellStyle name="SAPBEXexcBad8 16 2 3" xfId="23557"/>
    <cellStyle name="SAPBEXexcBad8 16 3" xfId="23558"/>
    <cellStyle name="SAPBEXexcBad8 16 4" xfId="23559"/>
    <cellStyle name="SAPBEXexcBad8 17" xfId="23560"/>
    <cellStyle name="SAPBEXexcBad8 17 2" xfId="23561"/>
    <cellStyle name="SAPBEXexcBad8 17 2 2" xfId="23562"/>
    <cellStyle name="SAPBEXexcBad8 17 2 3" xfId="23563"/>
    <cellStyle name="SAPBEXexcBad8 17 3" xfId="23564"/>
    <cellStyle name="SAPBEXexcBad8 17 4" xfId="23565"/>
    <cellStyle name="SAPBEXexcBad8 18" xfId="23566"/>
    <cellStyle name="SAPBEXexcBad8 18 2" xfId="23567"/>
    <cellStyle name="SAPBEXexcBad8 18 2 2" xfId="23568"/>
    <cellStyle name="SAPBEXexcBad8 18 2 3" xfId="23569"/>
    <cellStyle name="SAPBEXexcBad8 18 3" xfId="23570"/>
    <cellStyle name="SAPBEXexcBad8 18 4" xfId="23571"/>
    <cellStyle name="SAPBEXexcBad8 19" xfId="23572"/>
    <cellStyle name="SAPBEXexcBad8 19 2" xfId="23573"/>
    <cellStyle name="SAPBEXexcBad8 19 3" xfId="23574"/>
    <cellStyle name="SAPBEXexcBad8 2" xfId="23575"/>
    <cellStyle name="SAPBEXexcBad8 2 2" xfId="23576"/>
    <cellStyle name="SAPBEXexcBad8 2 2 2" xfId="23577"/>
    <cellStyle name="SAPBEXexcBad8 2 2 2 2" xfId="23578"/>
    <cellStyle name="SAPBEXexcBad8 2 2 2 2 2" xfId="23579"/>
    <cellStyle name="SAPBEXexcBad8 2 2 2 2 3" xfId="23580"/>
    <cellStyle name="SAPBEXexcBad8 2 2 2 3" xfId="23581"/>
    <cellStyle name="SAPBEXexcBad8 2 2 2 4" xfId="23582"/>
    <cellStyle name="SAPBEXexcBad8 2 2 3" xfId="23583"/>
    <cellStyle name="SAPBEXexcBad8 2 2 3 2" xfId="23584"/>
    <cellStyle name="SAPBEXexcBad8 2 2 3 2 2" xfId="23585"/>
    <cellStyle name="SAPBEXexcBad8 2 2 3 2 3" xfId="23586"/>
    <cellStyle name="SAPBEXexcBad8 2 2 3 3" xfId="23587"/>
    <cellStyle name="SAPBEXexcBad8 2 2 3 4" xfId="23588"/>
    <cellStyle name="SAPBEXexcBad8 2 2 4" xfId="23589"/>
    <cellStyle name="SAPBEXexcBad8 2 2 4 2" xfId="23590"/>
    <cellStyle name="SAPBEXexcBad8 2 2 4 3" xfId="23591"/>
    <cellStyle name="SAPBEXexcBad8 2 2 5" xfId="23592"/>
    <cellStyle name="SAPBEXexcBad8 2 3" xfId="23593"/>
    <cellStyle name="SAPBEXexcBad8 2 3 2" xfId="23594"/>
    <cellStyle name="SAPBEXexcBad8 2 3 2 2" xfId="23595"/>
    <cellStyle name="SAPBEXexcBad8 2 3 2 3" xfId="23596"/>
    <cellStyle name="SAPBEXexcBad8 2 3 3" xfId="23597"/>
    <cellStyle name="SAPBEXexcBad8 2 3 4" xfId="23598"/>
    <cellStyle name="SAPBEXexcBad8 2 4" xfId="23599"/>
    <cellStyle name="SAPBEXexcBad8 2 4 2" xfId="23600"/>
    <cellStyle name="SAPBEXexcBad8 2 4 2 2" xfId="23601"/>
    <cellStyle name="SAPBEXexcBad8 2 4 2 3" xfId="23602"/>
    <cellStyle name="SAPBEXexcBad8 2 4 3" xfId="23603"/>
    <cellStyle name="SAPBEXexcBad8 2 4 4" xfId="23604"/>
    <cellStyle name="SAPBEXexcBad8 2 5" xfId="23605"/>
    <cellStyle name="SAPBEXexcBad8 2 5 2" xfId="23606"/>
    <cellStyle name="SAPBEXexcBad8 2 5 3" xfId="23607"/>
    <cellStyle name="SAPBEXexcBad8 20" xfId="23608"/>
    <cellStyle name="SAPBEXexcBad8 3" xfId="23609"/>
    <cellStyle name="SAPBEXexcBad8 3 2" xfId="23610"/>
    <cellStyle name="SAPBEXexcBad8 3 2 2" xfId="23611"/>
    <cellStyle name="SAPBEXexcBad8 3 2 2 2" xfId="23612"/>
    <cellStyle name="SAPBEXexcBad8 3 2 2 2 2" xfId="23613"/>
    <cellStyle name="SAPBEXexcBad8 3 2 2 2 3" xfId="23614"/>
    <cellStyle name="SAPBEXexcBad8 3 2 2 3" xfId="23615"/>
    <cellStyle name="SAPBEXexcBad8 3 2 2 4" xfId="23616"/>
    <cellStyle name="SAPBEXexcBad8 3 2 3" xfId="23617"/>
    <cellStyle name="SAPBEXexcBad8 3 2 3 2" xfId="23618"/>
    <cellStyle name="SAPBEXexcBad8 3 2 3 2 2" xfId="23619"/>
    <cellStyle name="SAPBEXexcBad8 3 2 3 2 3" xfId="23620"/>
    <cellStyle name="SAPBEXexcBad8 3 2 3 3" xfId="23621"/>
    <cellStyle name="SAPBEXexcBad8 3 2 3 4" xfId="23622"/>
    <cellStyle name="SAPBEXexcBad8 3 2 4" xfId="23623"/>
    <cellStyle name="SAPBEXexcBad8 3 2 4 2" xfId="23624"/>
    <cellStyle name="SAPBEXexcBad8 3 2 4 3" xfId="23625"/>
    <cellStyle name="SAPBEXexcBad8 3 2 5" xfId="23626"/>
    <cellStyle name="SAPBEXexcBad8 3 3" xfId="23627"/>
    <cellStyle name="SAPBEXexcBad8 3 3 2" xfId="23628"/>
    <cellStyle name="SAPBEXexcBad8 3 3 2 2" xfId="23629"/>
    <cellStyle name="SAPBEXexcBad8 3 3 2 2 2" xfId="23630"/>
    <cellStyle name="SAPBEXexcBad8 3 3 2 2 3" xfId="23631"/>
    <cellStyle name="SAPBEXexcBad8 3 3 2 3" xfId="23632"/>
    <cellStyle name="SAPBEXexcBad8 3 3 2 4" xfId="23633"/>
    <cellStyle name="SAPBEXexcBad8 3 3 3" xfId="23634"/>
    <cellStyle name="SAPBEXexcBad8 3 3 3 2" xfId="23635"/>
    <cellStyle name="SAPBEXexcBad8 3 3 3 2 2" xfId="23636"/>
    <cellStyle name="SAPBEXexcBad8 3 3 3 2 3" xfId="23637"/>
    <cellStyle name="SAPBEXexcBad8 3 3 3 3" xfId="23638"/>
    <cellStyle name="SAPBEXexcBad8 3 3 3 4" xfId="23639"/>
    <cellStyle name="SAPBEXexcBad8 3 3 4" xfId="23640"/>
    <cellStyle name="SAPBEXexcBad8 3 3 4 2" xfId="23641"/>
    <cellStyle name="SAPBEXexcBad8 3 3 4 3" xfId="23642"/>
    <cellStyle name="SAPBEXexcBad8 3 3 5" xfId="23643"/>
    <cellStyle name="SAPBEXexcBad8 3 4" xfId="23644"/>
    <cellStyle name="SAPBEXexcBad8 3 4 2" xfId="23645"/>
    <cellStyle name="SAPBEXexcBad8 3 4 2 2" xfId="23646"/>
    <cellStyle name="SAPBEXexcBad8 3 4 2 2 2" xfId="23647"/>
    <cellStyle name="SAPBEXexcBad8 3 4 2 2 3" xfId="23648"/>
    <cellStyle name="SAPBEXexcBad8 3 4 2 3" xfId="23649"/>
    <cellStyle name="SAPBEXexcBad8 3 4 2 4" xfId="23650"/>
    <cellStyle name="SAPBEXexcBad8 3 4 3" xfId="23651"/>
    <cellStyle name="SAPBEXexcBad8 3 4 3 2" xfId="23652"/>
    <cellStyle name="SAPBEXexcBad8 3 4 3 2 2" xfId="23653"/>
    <cellStyle name="SAPBEXexcBad8 3 4 3 2 3" xfId="23654"/>
    <cellStyle name="SAPBEXexcBad8 3 4 3 3" xfId="23655"/>
    <cellStyle name="SAPBEXexcBad8 3 4 3 4" xfId="23656"/>
    <cellStyle name="SAPBEXexcBad8 3 4 4" xfId="23657"/>
    <cellStyle name="SAPBEXexcBad8 3 4 4 2" xfId="23658"/>
    <cellStyle name="SAPBEXexcBad8 3 4 4 3" xfId="23659"/>
    <cellStyle name="SAPBEXexcBad8 3 4 5" xfId="23660"/>
    <cellStyle name="SAPBEXexcBad8 3 5" xfId="23661"/>
    <cellStyle name="SAPBEXexcBad8 3 5 2" xfId="23662"/>
    <cellStyle name="SAPBEXexcBad8 3 5 2 2" xfId="23663"/>
    <cellStyle name="SAPBEXexcBad8 3 5 2 3" xfId="23664"/>
    <cellStyle name="SAPBEXexcBad8 3 5 3" xfId="23665"/>
    <cellStyle name="SAPBEXexcBad8 3 5 4" xfId="23666"/>
    <cellStyle name="SAPBEXexcBad8 3 6" xfId="23667"/>
    <cellStyle name="SAPBEXexcBad8 3 6 2" xfId="23668"/>
    <cellStyle name="SAPBEXexcBad8 3 6 2 2" xfId="23669"/>
    <cellStyle name="SAPBEXexcBad8 3 6 2 3" xfId="23670"/>
    <cellStyle name="SAPBEXexcBad8 3 6 3" xfId="23671"/>
    <cellStyle name="SAPBEXexcBad8 3 6 4" xfId="23672"/>
    <cellStyle name="SAPBEXexcBad8 3 7" xfId="23673"/>
    <cellStyle name="SAPBEXexcBad8 3 7 2" xfId="23674"/>
    <cellStyle name="SAPBEXexcBad8 3 7 3" xfId="23675"/>
    <cellStyle name="SAPBEXexcBad8 4" xfId="23676"/>
    <cellStyle name="SAPBEXexcBad8 4 2" xfId="23677"/>
    <cellStyle name="SAPBEXexcBad8 4 2 2" xfId="23678"/>
    <cellStyle name="SAPBEXexcBad8 4 2 2 2" xfId="23679"/>
    <cellStyle name="SAPBEXexcBad8 4 2 2 2 2" xfId="23680"/>
    <cellStyle name="SAPBEXexcBad8 4 2 2 2 3" xfId="23681"/>
    <cellStyle name="SAPBEXexcBad8 4 2 2 3" xfId="23682"/>
    <cellStyle name="SAPBEXexcBad8 4 2 2 4" xfId="23683"/>
    <cellStyle name="SAPBEXexcBad8 4 2 3" xfId="23684"/>
    <cellStyle name="SAPBEXexcBad8 4 2 3 2" xfId="23685"/>
    <cellStyle name="SAPBEXexcBad8 4 2 3 2 2" xfId="23686"/>
    <cellStyle name="SAPBEXexcBad8 4 2 3 2 3" xfId="23687"/>
    <cellStyle name="SAPBEXexcBad8 4 2 3 3" xfId="23688"/>
    <cellStyle name="SAPBEXexcBad8 4 2 3 4" xfId="23689"/>
    <cellStyle name="SAPBEXexcBad8 4 2 4" xfId="23690"/>
    <cellStyle name="SAPBEXexcBad8 4 2 4 2" xfId="23691"/>
    <cellStyle name="SAPBEXexcBad8 4 2 4 3" xfId="23692"/>
    <cellStyle name="SAPBEXexcBad8 4 2 5" xfId="23693"/>
    <cellStyle name="SAPBEXexcBad8 4 3" xfId="23694"/>
    <cellStyle name="SAPBEXexcBad8 4 3 2" xfId="23695"/>
    <cellStyle name="SAPBEXexcBad8 4 3 2 2" xfId="23696"/>
    <cellStyle name="SAPBEXexcBad8 4 3 2 2 2" xfId="23697"/>
    <cellStyle name="SAPBEXexcBad8 4 3 2 2 3" xfId="23698"/>
    <cellStyle name="SAPBEXexcBad8 4 3 2 3" xfId="23699"/>
    <cellStyle name="SAPBEXexcBad8 4 3 2 4" xfId="23700"/>
    <cellStyle name="SAPBEXexcBad8 4 3 3" xfId="23701"/>
    <cellStyle name="SAPBEXexcBad8 4 3 3 2" xfId="23702"/>
    <cellStyle name="SAPBEXexcBad8 4 3 3 2 2" xfId="23703"/>
    <cellStyle name="SAPBEXexcBad8 4 3 3 2 3" xfId="23704"/>
    <cellStyle name="SAPBEXexcBad8 4 3 3 3" xfId="23705"/>
    <cellStyle name="SAPBEXexcBad8 4 3 3 4" xfId="23706"/>
    <cellStyle name="SAPBEXexcBad8 4 3 4" xfId="23707"/>
    <cellStyle name="SAPBEXexcBad8 4 3 4 2" xfId="23708"/>
    <cellStyle name="SAPBEXexcBad8 4 3 4 3" xfId="23709"/>
    <cellStyle name="SAPBEXexcBad8 4 3 5" xfId="23710"/>
    <cellStyle name="SAPBEXexcBad8 4 4" xfId="23711"/>
    <cellStyle name="SAPBEXexcBad8 4 4 2" xfId="23712"/>
    <cellStyle name="SAPBEXexcBad8 4 4 2 2" xfId="23713"/>
    <cellStyle name="SAPBEXexcBad8 4 4 2 2 2" xfId="23714"/>
    <cellStyle name="SAPBEXexcBad8 4 4 2 2 3" xfId="23715"/>
    <cellStyle name="SAPBEXexcBad8 4 4 2 3" xfId="23716"/>
    <cellStyle name="SAPBEXexcBad8 4 4 2 4" xfId="23717"/>
    <cellStyle name="SAPBEXexcBad8 4 4 3" xfId="23718"/>
    <cellStyle name="SAPBEXexcBad8 4 4 3 2" xfId="23719"/>
    <cellStyle name="SAPBEXexcBad8 4 4 3 2 2" xfId="23720"/>
    <cellStyle name="SAPBEXexcBad8 4 4 3 2 3" xfId="23721"/>
    <cellStyle name="SAPBEXexcBad8 4 4 3 3" xfId="23722"/>
    <cellStyle name="SAPBEXexcBad8 4 4 3 4" xfId="23723"/>
    <cellStyle name="SAPBEXexcBad8 4 4 4" xfId="23724"/>
    <cellStyle name="SAPBEXexcBad8 4 4 4 2" xfId="23725"/>
    <cellStyle name="SAPBEXexcBad8 4 4 4 3" xfId="23726"/>
    <cellStyle name="SAPBEXexcBad8 4 4 5" xfId="23727"/>
    <cellStyle name="SAPBEXexcBad8 4 5" xfId="23728"/>
    <cellStyle name="SAPBEXexcBad8 4 5 2" xfId="23729"/>
    <cellStyle name="SAPBEXexcBad8 4 5 2 2" xfId="23730"/>
    <cellStyle name="SAPBEXexcBad8 4 5 2 3" xfId="23731"/>
    <cellStyle name="SAPBEXexcBad8 4 5 3" xfId="23732"/>
    <cellStyle name="SAPBEXexcBad8 4 5 4" xfId="23733"/>
    <cellStyle name="SAPBEXexcBad8 4 6" xfId="23734"/>
    <cellStyle name="SAPBEXexcBad8 4 6 2" xfId="23735"/>
    <cellStyle name="SAPBEXexcBad8 4 6 2 2" xfId="23736"/>
    <cellStyle name="SAPBEXexcBad8 4 6 2 3" xfId="23737"/>
    <cellStyle name="SAPBEXexcBad8 4 6 3" xfId="23738"/>
    <cellStyle name="SAPBEXexcBad8 4 6 4" xfId="23739"/>
    <cellStyle name="SAPBEXexcBad8 4 7" xfId="23740"/>
    <cellStyle name="SAPBEXexcBad8 4 7 2" xfId="23741"/>
    <cellStyle name="SAPBEXexcBad8 4 7 3" xfId="23742"/>
    <cellStyle name="SAPBEXexcBad8 5" xfId="23743"/>
    <cellStyle name="SAPBEXexcBad8 5 2" xfId="23744"/>
    <cellStyle name="SAPBEXexcBad8 5 2 2" xfId="23745"/>
    <cellStyle name="SAPBEXexcBad8 5 2 2 2" xfId="23746"/>
    <cellStyle name="SAPBEXexcBad8 5 2 2 2 2" xfId="23747"/>
    <cellStyle name="SAPBEXexcBad8 5 2 2 2 3" xfId="23748"/>
    <cellStyle name="SAPBEXexcBad8 5 2 2 3" xfId="23749"/>
    <cellStyle name="SAPBEXexcBad8 5 2 2 4" xfId="23750"/>
    <cellStyle name="SAPBEXexcBad8 5 2 3" xfId="23751"/>
    <cellStyle name="SAPBEXexcBad8 5 2 3 2" xfId="23752"/>
    <cellStyle name="SAPBEXexcBad8 5 2 3 2 2" xfId="23753"/>
    <cellStyle name="SAPBEXexcBad8 5 2 3 2 3" xfId="23754"/>
    <cellStyle name="SAPBEXexcBad8 5 2 3 3" xfId="23755"/>
    <cellStyle name="SAPBEXexcBad8 5 2 3 4" xfId="23756"/>
    <cellStyle name="SAPBEXexcBad8 5 2 4" xfId="23757"/>
    <cellStyle name="SAPBEXexcBad8 5 2 4 2" xfId="23758"/>
    <cellStyle name="SAPBEXexcBad8 5 2 4 3" xfId="23759"/>
    <cellStyle name="SAPBEXexcBad8 5 2 5" xfId="23760"/>
    <cellStyle name="SAPBEXexcBad8 5 3" xfId="23761"/>
    <cellStyle name="SAPBEXexcBad8 5 3 2" xfId="23762"/>
    <cellStyle name="SAPBEXexcBad8 5 3 2 2" xfId="23763"/>
    <cellStyle name="SAPBEXexcBad8 5 3 2 3" xfId="23764"/>
    <cellStyle name="SAPBEXexcBad8 5 3 3" xfId="23765"/>
    <cellStyle name="SAPBEXexcBad8 5 3 4" xfId="23766"/>
    <cellStyle name="SAPBEXexcBad8 5 4" xfId="23767"/>
    <cellStyle name="SAPBEXexcBad8 5 4 2" xfId="23768"/>
    <cellStyle name="SAPBEXexcBad8 5 4 2 2" xfId="23769"/>
    <cellStyle name="SAPBEXexcBad8 5 4 2 3" xfId="23770"/>
    <cellStyle name="SAPBEXexcBad8 5 4 3" xfId="23771"/>
    <cellStyle name="SAPBEXexcBad8 5 4 4" xfId="23772"/>
    <cellStyle name="SAPBEXexcBad8 5 5" xfId="23773"/>
    <cellStyle name="SAPBEXexcBad8 5 5 2" xfId="23774"/>
    <cellStyle name="SAPBEXexcBad8 5 5 3" xfId="23775"/>
    <cellStyle name="SAPBEXexcBad8 6" xfId="23776"/>
    <cellStyle name="SAPBEXexcBad8 6 2" xfId="23777"/>
    <cellStyle name="SAPBEXexcBad8 6 2 2" xfId="23778"/>
    <cellStyle name="SAPBEXexcBad8 6 2 2 2" xfId="23779"/>
    <cellStyle name="SAPBEXexcBad8 6 2 2 2 2" xfId="23780"/>
    <cellStyle name="SAPBEXexcBad8 6 2 2 2 3" xfId="23781"/>
    <cellStyle name="SAPBEXexcBad8 6 2 2 3" xfId="23782"/>
    <cellStyle name="SAPBEXexcBad8 6 2 2 4" xfId="23783"/>
    <cellStyle name="SAPBEXexcBad8 6 2 3" xfId="23784"/>
    <cellStyle name="SAPBEXexcBad8 6 2 3 2" xfId="23785"/>
    <cellStyle name="SAPBEXexcBad8 6 2 3 2 2" xfId="23786"/>
    <cellStyle name="SAPBEXexcBad8 6 2 3 2 3" xfId="23787"/>
    <cellStyle name="SAPBEXexcBad8 6 2 3 3" xfId="23788"/>
    <cellStyle name="SAPBEXexcBad8 6 2 3 4" xfId="23789"/>
    <cellStyle name="SAPBEXexcBad8 6 2 4" xfId="23790"/>
    <cellStyle name="SAPBEXexcBad8 6 2 4 2" xfId="23791"/>
    <cellStyle name="SAPBEXexcBad8 6 2 4 3" xfId="23792"/>
    <cellStyle name="SAPBEXexcBad8 6 2 5" xfId="23793"/>
    <cellStyle name="SAPBEXexcBad8 6 3" xfId="23794"/>
    <cellStyle name="SAPBEXexcBad8 6 3 2" xfId="23795"/>
    <cellStyle name="SAPBEXexcBad8 6 3 2 2" xfId="23796"/>
    <cellStyle name="SAPBEXexcBad8 6 3 2 3" xfId="23797"/>
    <cellStyle name="SAPBEXexcBad8 6 3 3" xfId="23798"/>
    <cellStyle name="SAPBEXexcBad8 6 3 4" xfId="23799"/>
    <cellStyle name="SAPBEXexcBad8 6 4" xfId="23800"/>
    <cellStyle name="SAPBEXexcBad8 6 4 2" xfId="23801"/>
    <cellStyle name="SAPBEXexcBad8 6 4 2 2" xfId="23802"/>
    <cellStyle name="SAPBEXexcBad8 6 4 2 3" xfId="23803"/>
    <cellStyle name="SAPBEXexcBad8 6 4 3" xfId="23804"/>
    <cellStyle name="SAPBEXexcBad8 6 4 4" xfId="23805"/>
    <cellStyle name="SAPBEXexcBad8 6 5" xfId="23806"/>
    <cellStyle name="SAPBEXexcBad8 6 5 2" xfId="23807"/>
    <cellStyle name="SAPBEXexcBad8 6 5 3" xfId="23808"/>
    <cellStyle name="SAPBEXexcBad8 6 6" xfId="23809"/>
    <cellStyle name="SAPBEXexcBad8 6 7" xfId="23810"/>
    <cellStyle name="SAPBEXexcBad8 7" xfId="23811"/>
    <cellStyle name="SAPBEXexcBad8 7 2" xfId="23812"/>
    <cellStyle name="SAPBEXexcBad8 7 2 2" xfId="23813"/>
    <cellStyle name="SAPBEXexcBad8 7 2 2 2" xfId="23814"/>
    <cellStyle name="SAPBEXexcBad8 7 2 2 3" xfId="23815"/>
    <cellStyle name="SAPBEXexcBad8 7 2 3" xfId="23816"/>
    <cellStyle name="SAPBEXexcBad8 7 2 4" xfId="23817"/>
    <cellStyle name="SAPBEXexcBad8 7 3" xfId="23818"/>
    <cellStyle name="SAPBEXexcBad8 7 3 2" xfId="23819"/>
    <cellStyle name="SAPBEXexcBad8 7 3 2 2" xfId="23820"/>
    <cellStyle name="SAPBEXexcBad8 7 3 2 3" xfId="23821"/>
    <cellStyle name="SAPBEXexcBad8 7 3 3" xfId="23822"/>
    <cellStyle name="SAPBEXexcBad8 7 3 4" xfId="23823"/>
    <cellStyle name="SAPBEXexcBad8 7 4" xfId="23824"/>
    <cellStyle name="SAPBEXexcBad8 7 4 2" xfId="23825"/>
    <cellStyle name="SAPBEXexcBad8 7 4 3" xfId="23826"/>
    <cellStyle name="SAPBEXexcBad8 7 5" xfId="23827"/>
    <cellStyle name="SAPBEXexcBad8 8" xfId="23828"/>
    <cellStyle name="SAPBEXexcBad8 8 2" xfId="23829"/>
    <cellStyle name="SAPBEXexcBad8 8 2 2" xfId="23830"/>
    <cellStyle name="SAPBEXexcBad8 8 2 2 2" xfId="23831"/>
    <cellStyle name="SAPBEXexcBad8 8 2 2 2 2" xfId="23832"/>
    <cellStyle name="SAPBEXexcBad8 8 2 2 2 3" xfId="23833"/>
    <cellStyle name="SAPBEXexcBad8 8 2 2 3" xfId="23834"/>
    <cellStyle name="SAPBEXexcBad8 8 2 2 4" xfId="23835"/>
    <cellStyle name="SAPBEXexcBad8 8 2 3" xfId="23836"/>
    <cellStyle name="SAPBEXexcBad8 8 2 3 2" xfId="23837"/>
    <cellStyle name="SAPBEXexcBad8 8 2 3 2 2" xfId="23838"/>
    <cellStyle name="SAPBEXexcBad8 8 2 3 2 3" xfId="23839"/>
    <cellStyle name="SAPBEXexcBad8 8 2 3 3" xfId="23840"/>
    <cellStyle name="SAPBEXexcBad8 8 2 3 4" xfId="23841"/>
    <cellStyle name="SAPBEXexcBad8 8 2 4" xfId="23842"/>
    <cellStyle name="SAPBEXexcBad8 8 2 4 2" xfId="23843"/>
    <cellStyle name="SAPBEXexcBad8 8 2 4 3" xfId="23844"/>
    <cellStyle name="SAPBEXexcBad8 8 2 5" xfId="23845"/>
    <cellStyle name="SAPBEXexcBad8 8 3" xfId="23846"/>
    <cellStyle name="SAPBEXexcBad8 8 3 2" xfId="23847"/>
    <cellStyle name="SAPBEXexcBad8 8 3 2 2" xfId="23848"/>
    <cellStyle name="SAPBEXexcBad8 8 3 2 3" xfId="23849"/>
    <cellStyle name="SAPBEXexcBad8 8 3 3" xfId="23850"/>
    <cellStyle name="SAPBEXexcBad8 8 3 4" xfId="23851"/>
    <cellStyle name="SAPBEXexcBad8 8 4" xfId="23852"/>
    <cellStyle name="SAPBEXexcBad8 8 4 2" xfId="23853"/>
    <cellStyle name="SAPBEXexcBad8 8 4 2 2" xfId="23854"/>
    <cellStyle name="SAPBEXexcBad8 8 4 2 3" xfId="23855"/>
    <cellStyle name="SAPBEXexcBad8 8 4 3" xfId="23856"/>
    <cellStyle name="SAPBEXexcBad8 8 4 4" xfId="23857"/>
    <cellStyle name="SAPBEXexcBad8 8 5" xfId="23858"/>
    <cellStyle name="SAPBEXexcBad8 8 5 2" xfId="23859"/>
    <cellStyle name="SAPBEXexcBad8 8 5 3" xfId="23860"/>
    <cellStyle name="SAPBEXexcBad8 8 6" xfId="23861"/>
    <cellStyle name="SAPBEXexcBad8 8 7" xfId="23862"/>
    <cellStyle name="SAPBEXexcBad8 9" xfId="23863"/>
    <cellStyle name="SAPBEXexcBad8 9 2" xfId="23864"/>
    <cellStyle name="SAPBEXexcBad8 9 2 2" xfId="23865"/>
    <cellStyle name="SAPBEXexcBad8 9 2 2 2" xfId="23866"/>
    <cellStyle name="SAPBEXexcBad8 9 2 2 3" xfId="23867"/>
    <cellStyle name="SAPBEXexcBad8 9 2 3" xfId="23868"/>
    <cellStyle name="SAPBEXexcBad8 9 2 4" xfId="23869"/>
    <cellStyle name="SAPBEXexcBad8 9 3" xfId="23870"/>
    <cellStyle name="SAPBEXexcBad8 9 3 2" xfId="23871"/>
    <cellStyle name="SAPBEXexcBad8 9 3 2 2" xfId="23872"/>
    <cellStyle name="SAPBEXexcBad8 9 3 2 3" xfId="23873"/>
    <cellStyle name="SAPBEXexcBad8 9 3 3" xfId="23874"/>
    <cellStyle name="SAPBEXexcBad8 9 3 4" xfId="23875"/>
    <cellStyle name="SAPBEXexcBad8 9 4" xfId="23876"/>
    <cellStyle name="SAPBEXexcBad8 9 4 2" xfId="23877"/>
    <cellStyle name="SAPBEXexcBad8 9 4 3" xfId="23878"/>
    <cellStyle name="SAPBEXexcBad8 9 5" xfId="23879"/>
    <cellStyle name="SAPBEXexcBad8 9 6" xfId="23880"/>
    <cellStyle name="SAPBEXexcBad9" xfId="23881"/>
    <cellStyle name="SAPBEXexcBad9 10" xfId="23882"/>
    <cellStyle name="SAPBEXexcBad9 10 2" xfId="23883"/>
    <cellStyle name="SAPBEXexcBad9 10 2 2" xfId="23884"/>
    <cellStyle name="SAPBEXexcBad9 10 2 2 2" xfId="23885"/>
    <cellStyle name="SAPBEXexcBad9 10 2 2 3" xfId="23886"/>
    <cellStyle name="SAPBEXexcBad9 10 2 3" xfId="23887"/>
    <cellStyle name="SAPBEXexcBad9 10 2 4" xfId="23888"/>
    <cellStyle name="SAPBEXexcBad9 10 3" xfId="23889"/>
    <cellStyle name="SAPBEXexcBad9 10 3 2" xfId="23890"/>
    <cellStyle name="SAPBEXexcBad9 10 3 2 2" xfId="23891"/>
    <cellStyle name="SAPBEXexcBad9 10 3 2 3" xfId="23892"/>
    <cellStyle name="SAPBEXexcBad9 10 3 3" xfId="23893"/>
    <cellStyle name="SAPBEXexcBad9 10 3 4" xfId="23894"/>
    <cellStyle name="SAPBEXexcBad9 10 4" xfId="23895"/>
    <cellStyle name="SAPBEXexcBad9 10 4 2" xfId="23896"/>
    <cellStyle name="SAPBEXexcBad9 10 4 3" xfId="23897"/>
    <cellStyle name="SAPBEXexcBad9 10 5" xfId="23898"/>
    <cellStyle name="SAPBEXexcBad9 10 6" xfId="23899"/>
    <cellStyle name="SAPBEXexcBad9 11" xfId="23900"/>
    <cellStyle name="SAPBEXexcBad9 11 2" xfId="23901"/>
    <cellStyle name="SAPBEXexcBad9 11 2 2" xfId="23902"/>
    <cellStyle name="SAPBEXexcBad9 11 2 2 2" xfId="23903"/>
    <cellStyle name="SAPBEXexcBad9 11 2 2 3" xfId="23904"/>
    <cellStyle name="SAPBEXexcBad9 11 2 3" xfId="23905"/>
    <cellStyle name="SAPBEXexcBad9 11 2 4" xfId="23906"/>
    <cellStyle name="SAPBEXexcBad9 11 3" xfId="23907"/>
    <cellStyle name="SAPBEXexcBad9 11 3 2" xfId="23908"/>
    <cellStyle name="SAPBEXexcBad9 11 3 2 2" xfId="23909"/>
    <cellStyle name="SAPBEXexcBad9 11 3 2 3" xfId="23910"/>
    <cellStyle name="SAPBEXexcBad9 11 3 3" xfId="23911"/>
    <cellStyle name="SAPBEXexcBad9 11 3 4" xfId="23912"/>
    <cellStyle name="SAPBEXexcBad9 11 4" xfId="23913"/>
    <cellStyle name="SAPBEXexcBad9 11 4 2" xfId="23914"/>
    <cellStyle name="SAPBEXexcBad9 11 4 3" xfId="23915"/>
    <cellStyle name="SAPBEXexcBad9 11 5" xfId="23916"/>
    <cellStyle name="SAPBEXexcBad9 11 6" xfId="23917"/>
    <cellStyle name="SAPBEXexcBad9 12" xfId="23918"/>
    <cellStyle name="SAPBEXexcBad9 12 2" xfId="23919"/>
    <cellStyle name="SAPBEXexcBad9 12 2 2" xfId="23920"/>
    <cellStyle name="SAPBEXexcBad9 12 2 2 2" xfId="23921"/>
    <cellStyle name="SAPBEXexcBad9 12 2 2 3" xfId="23922"/>
    <cellStyle name="SAPBEXexcBad9 12 2 3" xfId="23923"/>
    <cellStyle name="SAPBEXexcBad9 12 2 4" xfId="23924"/>
    <cellStyle name="SAPBEXexcBad9 12 3" xfId="23925"/>
    <cellStyle name="SAPBEXexcBad9 12 3 2" xfId="23926"/>
    <cellStyle name="SAPBEXexcBad9 12 3 2 2" xfId="23927"/>
    <cellStyle name="SAPBEXexcBad9 12 3 2 3" xfId="23928"/>
    <cellStyle name="SAPBEXexcBad9 12 3 3" xfId="23929"/>
    <cellStyle name="SAPBEXexcBad9 12 3 4" xfId="23930"/>
    <cellStyle name="SAPBEXexcBad9 12 4" xfId="23931"/>
    <cellStyle name="SAPBEXexcBad9 12 4 2" xfId="23932"/>
    <cellStyle name="SAPBEXexcBad9 12 4 3" xfId="23933"/>
    <cellStyle name="SAPBEXexcBad9 12 5" xfId="23934"/>
    <cellStyle name="SAPBEXexcBad9 12 6" xfId="23935"/>
    <cellStyle name="SAPBEXexcBad9 13" xfId="23936"/>
    <cellStyle name="SAPBEXexcBad9 13 2" xfId="23937"/>
    <cellStyle name="SAPBEXexcBad9 13 2 2" xfId="23938"/>
    <cellStyle name="SAPBEXexcBad9 13 2 2 2" xfId="23939"/>
    <cellStyle name="SAPBEXexcBad9 13 2 2 3" xfId="23940"/>
    <cellStyle name="SAPBEXexcBad9 13 2 3" xfId="23941"/>
    <cellStyle name="SAPBEXexcBad9 13 2 4" xfId="23942"/>
    <cellStyle name="SAPBEXexcBad9 13 3" xfId="23943"/>
    <cellStyle name="SAPBEXexcBad9 13 3 2" xfId="23944"/>
    <cellStyle name="SAPBEXexcBad9 13 3 2 2" xfId="23945"/>
    <cellStyle name="SAPBEXexcBad9 13 3 2 3" xfId="23946"/>
    <cellStyle name="SAPBEXexcBad9 13 3 3" xfId="23947"/>
    <cellStyle name="SAPBEXexcBad9 13 3 4" xfId="23948"/>
    <cellStyle name="SAPBEXexcBad9 13 4" xfId="23949"/>
    <cellStyle name="SAPBEXexcBad9 13 4 2" xfId="23950"/>
    <cellStyle name="SAPBEXexcBad9 13 4 3" xfId="23951"/>
    <cellStyle name="SAPBEXexcBad9 13 5" xfId="23952"/>
    <cellStyle name="SAPBEXexcBad9 13 6" xfId="23953"/>
    <cellStyle name="SAPBEXexcBad9 14" xfId="23954"/>
    <cellStyle name="SAPBEXexcBad9 14 2" xfId="23955"/>
    <cellStyle name="SAPBEXexcBad9 14 2 2" xfId="23956"/>
    <cellStyle name="SAPBEXexcBad9 14 2 3" xfId="23957"/>
    <cellStyle name="SAPBEXexcBad9 14 3" xfId="23958"/>
    <cellStyle name="SAPBEXexcBad9 14 4" xfId="23959"/>
    <cellStyle name="SAPBEXexcBad9 15" xfId="23960"/>
    <cellStyle name="SAPBEXexcBad9 15 2" xfId="23961"/>
    <cellStyle name="SAPBEXexcBad9 15 2 2" xfId="23962"/>
    <cellStyle name="SAPBEXexcBad9 15 2 3" xfId="23963"/>
    <cellStyle name="SAPBEXexcBad9 15 3" xfId="23964"/>
    <cellStyle name="SAPBEXexcBad9 15 4" xfId="23965"/>
    <cellStyle name="SAPBEXexcBad9 16" xfId="23966"/>
    <cellStyle name="SAPBEXexcBad9 16 2" xfId="23967"/>
    <cellStyle name="SAPBEXexcBad9 16 2 2" xfId="23968"/>
    <cellStyle name="SAPBEXexcBad9 16 2 3" xfId="23969"/>
    <cellStyle name="SAPBEXexcBad9 16 3" xfId="23970"/>
    <cellStyle name="SAPBEXexcBad9 16 4" xfId="23971"/>
    <cellStyle name="SAPBEXexcBad9 17" xfId="23972"/>
    <cellStyle name="SAPBEXexcBad9 17 2" xfId="23973"/>
    <cellStyle name="SAPBEXexcBad9 17 2 2" xfId="23974"/>
    <cellStyle name="SAPBEXexcBad9 17 2 3" xfId="23975"/>
    <cellStyle name="SAPBEXexcBad9 17 3" xfId="23976"/>
    <cellStyle name="SAPBEXexcBad9 17 4" xfId="23977"/>
    <cellStyle name="SAPBEXexcBad9 18" xfId="23978"/>
    <cellStyle name="SAPBEXexcBad9 18 2" xfId="23979"/>
    <cellStyle name="SAPBEXexcBad9 18 2 2" xfId="23980"/>
    <cellStyle name="SAPBEXexcBad9 18 2 3" xfId="23981"/>
    <cellStyle name="SAPBEXexcBad9 18 3" xfId="23982"/>
    <cellStyle name="SAPBEXexcBad9 18 4" xfId="23983"/>
    <cellStyle name="SAPBEXexcBad9 19" xfId="23984"/>
    <cellStyle name="SAPBEXexcBad9 19 2" xfId="23985"/>
    <cellStyle name="SAPBEXexcBad9 19 3" xfId="23986"/>
    <cellStyle name="SAPBEXexcBad9 2" xfId="23987"/>
    <cellStyle name="SAPBEXexcBad9 2 2" xfId="23988"/>
    <cellStyle name="SAPBEXexcBad9 2 2 2" xfId="23989"/>
    <cellStyle name="SAPBEXexcBad9 2 2 2 2" xfId="23990"/>
    <cellStyle name="SAPBEXexcBad9 2 2 2 2 2" xfId="23991"/>
    <cellStyle name="SAPBEXexcBad9 2 2 2 2 3" xfId="23992"/>
    <cellStyle name="SAPBEXexcBad9 2 2 2 3" xfId="23993"/>
    <cellStyle name="SAPBEXexcBad9 2 2 2 4" xfId="23994"/>
    <cellStyle name="SAPBEXexcBad9 2 2 3" xfId="23995"/>
    <cellStyle name="SAPBEXexcBad9 2 2 3 2" xfId="23996"/>
    <cellStyle name="SAPBEXexcBad9 2 2 3 2 2" xfId="23997"/>
    <cellStyle name="SAPBEXexcBad9 2 2 3 2 3" xfId="23998"/>
    <cellStyle name="SAPBEXexcBad9 2 2 3 3" xfId="23999"/>
    <cellStyle name="SAPBEXexcBad9 2 2 3 4" xfId="24000"/>
    <cellStyle name="SAPBEXexcBad9 2 2 4" xfId="24001"/>
    <cellStyle name="SAPBEXexcBad9 2 2 4 2" xfId="24002"/>
    <cellStyle name="SAPBEXexcBad9 2 2 4 3" xfId="24003"/>
    <cellStyle name="SAPBEXexcBad9 2 2 5" xfId="24004"/>
    <cellStyle name="SAPBEXexcBad9 2 3" xfId="24005"/>
    <cellStyle name="SAPBEXexcBad9 2 3 2" xfId="24006"/>
    <cellStyle name="SAPBEXexcBad9 2 3 2 2" xfId="24007"/>
    <cellStyle name="SAPBEXexcBad9 2 3 2 3" xfId="24008"/>
    <cellStyle name="SAPBEXexcBad9 2 3 3" xfId="24009"/>
    <cellStyle name="SAPBEXexcBad9 2 3 4" xfId="24010"/>
    <cellStyle name="SAPBEXexcBad9 2 4" xfId="24011"/>
    <cellStyle name="SAPBEXexcBad9 2 4 2" xfId="24012"/>
    <cellStyle name="SAPBEXexcBad9 2 4 2 2" xfId="24013"/>
    <cellStyle name="SAPBEXexcBad9 2 4 2 3" xfId="24014"/>
    <cellStyle name="SAPBEXexcBad9 2 4 3" xfId="24015"/>
    <cellStyle name="SAPBEXexcBad9 2 4 4" xfId="24016"/>
    <cellStyle name="SAPBEXexcBad9 2 5" xfId="24017"/>
    <cellStyle name="SAPBEXexcBad9 2 5 2" xfId="24018"/>
    <cellStyle name="SAPBEXexcBad9 2 5 3" xfId="24019"/>
    <cellStyle name="SAPBEXexcBad9 20" xfId="24020"/>
    <cellStyle name="SAPBEXexcBad9 3" xfId="24021"/>
    <cellStyle name="SAPBEXexcBad9 3 2" xfId="24022"/>
    <cellStyle name="SAPBEXexcBad9 3 2 2" xfId="24023"/>
    <cellStyle name="SAPBEXexcBad9 3 2 2 2" xfId="24024"/>
    <cellStyle name="SAPBEXexcBad9 3 2 2 2 2" xfId="24025"/>
    <cellStyle name="SAPBEXexcBad9 3 2 2 2 3" xfId="24026"/>
    <cellStyle name="SAPBEXexcBad9 3 2 2 3" xfId="24027"/>
    <cellStyle name="SAPBEXexcBad9 3 2 2 4" xfId="24028"/>
    <cellStyle name="SAPBEXexcBad9 3 2 3" xfId="24029"/>
    <cellStyle name="SAPBEXexcBad9 3 2 3 2" xfId="24030"/>
    <cellStyle name="SAPBEXexcBad9 3 2 3 2 2" xfId="24031"/>
    <cellStyle name="SAPBEXexcBad9 3 2 3 2 3" xfId="24032"/>
    <cellStyle name="SAPBEXexcBad9 3 2 3 3" xfId="24033"/>
    <cellStyle name="SAPBEXexcBad9 3 2 3 4" xfId="24034"/>
    <cellStyle name="SAPBEXexcBad9 3 2 4" xfId="24035"/>
    <cellStyle name="SAPBEXexcBad9 3 2 4 2" xfId="24036"/>
    <cellStyle name="SAPBEXexcBad9 3 2 4 3" xfId="24037"/>
    <cellStyle name="SAPBEXexcBad9 3 2 5" xfId="24038"/>
    <cellStyle name="SAPBEXexcBad9 3 3" xfId="24039"/>
    <cellStyle name="SAPBEXexcBad9 3 3 2" xfId="24040"/>
    <cellStyle name="SAPBEXexcBad9 3 3 2 2" xfId="24041"/>
    <cellStyle name="SAPBEXexcBad9 3 3 2 2 2" xfId="24042"/>
    <cellStyle name="SAPBEXexcBad9 3 3 2 2 3" xfId="24043"/>
    <cellStyle name="SAPBEXexcBad9 3 3 2 3" xfId="24044"/>
    <cellStyle name="SAPBEXexcBad9 3 3 2 4" xfId="24045"/>
    <cellStyle name="SAPBEXexcBad9 3 3 3" xfId="24046"/>
    <cellStyle name="SAPBEXexcBad9 3 3 3 2" xfId="24047"/>
    <cellStyle name="SAPBEXexcBad9 3 3 3 2 2" xfId="24048"/>
    <cellStyle name="SAPBEXexcBad9 3 3 3 2 3" xfId="24049"/>
    <cellStyle name="SAPBEXexcBad9 3 3 3 3" xfId="24050"/>
    <cellStyle name="SAPBEXexcBad9 3 3 3 4" xfId="24051"/>
    <cellStyle name="SAPBEXexcBad9 3 3 4" xfId="24052"/>
    <cellStyle name="SAPBEXexcBad9 3 3 4 2" xfId="24053"/>
    <cellStyle name="SAPBEXexcBad9 3 3 4 3" xfId="24054"/>
    <cellStyle name="SAPBEXexcBad9 3 3 5" xfId="24055"/>
    <cellStyle name="SAPBEXexcBad9 3 4" xfId="24056"/>
    <cellStyle name="SAPBEXexcBad9 3 4 2" xfId="24057"/>
    <cellStyle name="SAPBEXexcBad9 3 4 2 2" xfId="24058"/>
    <cellStyle name="SAPBEXexcBad9 3 4 2 2 2" xfId="24059"/>
    <cellStyle name="SAPBEXexcBad9 3 4 2 2 3" xfId="24060"/>
    <cellStyle name="SAPBEXexcBad9 3 4 2 3" xfId="24061"/>
    <cellStyle name="SAPBEXexcBad9 3 4 2 4" xfId="24062"/>
    <cellStyle name="SAPBEXexcBad9 3 4 3" xfId="24063"/>
    <cellStyle name="SAPBEXexcBad9 3 4 3 2" xfId="24064"/>
    <cellStyle name="SAPBEXexcBad9 3 4 3 2 2" xfId="24065"/>
    <cellStyle name="SAPBEXexcBad9 3 4 3 2 3" xfId="24066"/>
    <cellStyle name="SAPBEXexcBad9 3 4 3 3" xfId="24067"/>
    <cellStyle name="SAPBEXexcBad9 3 4 3 4" xfId="24068"/>
    <cellStyle name="SAPBEXexcBad9 3 4 4" xfId="24069"/>
    <cellStyle name="SAPBEXexcBad9 3 4 4 2" xfId="24070"/>
    <cellStyle name="SAPBEXexcBad9 3 4 4 3" xfId="24071"/>
    <cellStyle name="SAPBEXexcBad9 3 4 5" xfId="24072"/>
    <cellStyle name="SAPBEXexcBad9 3 5" xfId="24073"/>
    <cellStyle name="SAPBEXexcBad9 3 5 2" xfId="24074"/>
    <cellStyle name="SAPBEXexcBad9 3 5 2 2" xfId="24075"/>
    <cellStyle name="SAPBEXexcBad9 3 5 2 3" xfId="24076"/>
    <cellStyle name="SAPBEXexcBad9 3 5 3" xfId="24077"/>
    <cellStyle name="SAPBEXexcBad9 3 5 4" xfId="24078"/>
    <cellStyle name="SAPBEXexcBad9 3 6" xfId="24079"/>
    <cellStyle name="SAPBEXexcBad9 3 6 2" xfId="24080"/>
    <cellStyle name="SAPBEXexcBad9 3 6 2 2" xfId="24081"/>
    <cellStyle name="SAPBEXexcBad9 3 6 2 3" xfId="24082"/>
    <cellStyle name="SAPBEXexcBad9 3 6 3" xfId="24083"/>
    <cellStyle name="SAPBEXexcBad9 3 6 4" xfId="24084"/>
    <cellStyle name="SAPBEXexcBad9 3 7" xfId="24085"/>
    <cellStyle name="SAPBEXexcBad9 3 7 2" xfId="24086"/>
    <cellStyle name="SAPBEXexcBad9 3 7 3" xfId="24087"/>
    <cellStyle name="SAPBEXexcBad9 4" xfId="24088"/>
    <cellStyle name="SAPBEXexcBad9 4 2" xfId="24089"/>
    <cellStyle name="SAPBEXexcBad9 4 2 2" xfId="24090"/>
    <cellStyle name="SAPBEXexcBad9 4 2 2 2" xfId="24091"/>
    <cellStyle name="SAPBEXexcBad9 4 2 2 2 2" xfId="24092"/>
    <cellStyle name="SAPBEXexcBad9 4 2 2 2 3" xfId="24093"/>
    <cellStyle name="SAPBEXexcBad9 4 2 2 3" xfId="24094"/>
    <cellStyle name="SAPBEXexcBad9 4 2 2 4" xfId="24095"/>
    <cellStyle name="SAPBEXexcBad9 4 2 3" xfId="24096"/>
    <cellStyle name="SAPBEXexcBad9 4 2 3 2" xfId="24097"/>
    <cellStyle name="SAPBEXexcBad9 4 2 3 2 2" xfId="24098"/>
    <cellStyle name="SAPBEXexcBad9 4 2 3 2 3" xfId="24099"/>
    <cellStyle name="SAPBEXexcBad9 4 2 3 3" xfId="24100"/>
    <cellStyle name="SAPBEXexcBad9 4 2 3 4" xfId="24101"/>
    <cellStyle name="SAPBEXexcBad9 4 2 4" xfId="24102"/>
    <cellStyle name="SAPBEXexcBad9 4 2 4 2" xfId="24103"/>
    <cellStyle name="SAPBEXexcBad9 4 2 4 3" xfId="24104"/>
    <cellStyle name="SAPBEXexcBad9 4 2 5" xfId="24105"/>
    <cellStyle name="SAPBEXexcBad9 4 3" xfId="24106"/>
    <cellStyle name="SAPBEXexcBad9 4 3 2" xfId="24107"/>
    <cellStyle name="SAPBEXexcBad9 4 3 2 2" xfId="24108"/>
    <cellStyle name="SAPBEXexcBad9 4 3 2 2 2" xfId="24109"/>
    <cellStyle name="SAPBEXexcBad9 4 3 2 2 3" xfId="24110"/>
    <cellStyle name="SAPBEXexcBad9 4 3 2 3" xfId="24111"/>
    <cellStyle name="SAPBEXexcBad9 4 3 2 4" xfId="24112"/>
    <cellStyle name="SAPBEXexcBad9 4 3 3" xfId="24113"/>
    <cellStyle name="SAPBEXexcBad9 4 3 3 2" xfId="24114"/>
    <cellStyle name="SAPBEXexcBad9 4 3 3 2 2" xfId="24115"/>
    <cellStyle name="SAPBEXexcBad9 4 3 3 2 3" xfId="24116"/>
    <cellStyle name="SAPBEXexcBad9 4 3 3 3" xfId="24117"/>
    <cellStyle name="SAPBEXexcBad9 4 3 3 4" xfId="24118"/>
    <cellStyle name="SAPBEXexcBad9 4 3 4" xfId="24119"/>
    <cellStyle name="SAPBEXexcBad9 4 3 4 2" xfId="24120"/>
    <cellStyle name="SAPBEXexcBad9 4 3 4 3" xfId="24121"/>
    <cellStyle name="SAPBEXexcBad9 4 3 5" xfId="24122"/>
    <cellStyle name="SAPBEXexcBad9 4 4" xfId="24123"/>
    <cellStyle name="SAPBEXexcBad9 4 4 2" xfId="24124"/>
    <cellStyle name="SAPBEXexcBad9 4 4 2 2" xfId="24125"/>
    <cellStyle name="SAPBEXexcBad9 4 4 2 2 2" xfId="24126"/>
    <cellStyle name="SAPBEXexcBad9 4 4 2 2 3" xfId="24127"/>
    <cellStyle name="SAPBEXexcBad9 4 4 2 3" xfId="24128"/>
    <cellStyle name="SAPBEXexcBad9 4 4 2 4" xfId="24129"/>
    <cellStyle name="SAPBEXexcBad9 4 4 3" xfId="24130"/>
    <cellStyle name="SAPBEXexcBad9 4 4 3 2" xfId="24131"/>
    <cellStyle name="SAPBEXexcBad9 4 4 3 2 2" xfId="24132"/>
    <cellStyle name="SAPBEXexcBad9 4 4 3 2 3" xfId="24133"/>
    <cellStyle name="SAPBEXexcBad9 4 4 3 3" xfId="24134"/>
    <cellStyle name="SAPBEXexcBad9 4 4 3 4" xfId="24135"/>
    <cellStyle name="SAPBEXexcBad9 4 4 4" xfId="24136"/>
    <cellStyle name="SAPBEXexcBad9 4 4 4 2" xfId="24137"/>
    <cellStyle name="SAPBEXexcBad9 4 4 4 3" xfId="24138"/>
    <cellStyle name="SAPBEXexcBad9 4 4 5" xfId="24139"/>
    <cellStyle name="SAPBEXexcBad9 4 5" xfId="24140"/>
    <cellStyle name="SAPBEXexcBad9 4 5 2" xfId="24141"/>
    <cellStyle name="SAPBEXexcBad9 4 5 2 2" xfId="24142"/>
    <cellStyle name="SAPBEXexcBad9 4 5 2 3" xfId="24143"/>
    <cellStyle name="SAPBEXexcBad9 4 5 3" xfId="24144"/>
    <cellStyle name="SAPBEXexcBad9 4 5 4" xfId="24145"/>
    <cellStyle name="SAPBEXexcBad9 4 6" xfId="24146"/>
    <cellStyle name="SAPBEXexcBad9 4 6 2" xfId="24147"/>
    <cellStyle name="SAPBEXexcBad9 4 6 2 2" xfId="24148"/>
    <cellStyle name="SAPBEXexcBad9 4 6 2 3" xfId="24149"/>
    <cellStyle name="SAPBEXexcBad9 4 6 3" xfId="24150"/>
    <cellStyle name="SAPBEXexcBad9 4 6 4" xfId="24151"/>
    <cellStyle name="SAPBEXexcBad9 4 7" xfId="24152"/>
    <cellStyle name="SAPBEXexcBad9 4 7 2" xfId="24153"/>
    <cellStyle name="SAPBEXexcBad9 4 7 3" xfId="24154"/>
    <cellStyle name="SAPBEXexcBad9 5" xfId="24155"/>
    <cellStyle name="SAPBEXexcBad9 5 2" xfId="24156"/>
    <cellStyle name="SAPBEXexcBad9 5 2 2" xfId="24157"/>
    <cellStyle name="SAPBEXexcBad9 5 2 2 2" xfId="24158"/>
    <cellStyle name="SAPBEXexcBad9 5 2 2 2 2" xfId="24159"/>
    <cellStyle name="SAPBEXexcBad9 5 2 2 2 3" xfId="24160"/>
    <cellStyle name="SAPBEXexcBad9 5 2 2 3" xfId="24161"/>
    <cellStyle name="SAPBEXexcBad9 5 2 2 4" xfId="24162"/>
    <cellStyle name="SAPBEXexcBad9 5 2 3" xfId="24163"/>
    <cellStyle name="SAPBEXexcBad9 5 2 3 2" xfId="24164"/>
    <cellStyle name="SAPBEXexcBad9 5 2 3 2 2" xfId="24165"/>
    <cellStyle name="SAPBEXexcBad9 5 2 3 2 3" xfId="24166"/>
    <cellStyle name="SAPBEXexcBad9 5 2 3 3" xfId="24167"/>
    <cellStyle name="SAPBEXexcBad9 5 2 3 4" xfId="24168"/>
    <cellStyle name="SAPBEXexcBad9 5 2 4" xfId="24169"/>
    <cellStyle name="SAPBEXexcBad9 5 2 4 2" xfId="24170"/>
    <cellStyle name="SAPBEXexcBad9 5 2 4 3" xfId="24171"/>
    <cellStyle name="SAPBEXexcBad9 5 2 5" xfId="24172"/>
    <cellStyle name="SAPBEXexcBad9 5 3" xfId="24173"/>
    <cellStyle name="SAPBEXexcBad9 5 3 2" xfId="24174"/>
    <cellStyle name="SAPBEXexcBad9 5 3 2 2" xfId="24175"/>
    <cellStyle name="SAPBEXexcBad9 5 3 2 3" xfId="24176"/>
    <cellStyle name="SAPBEXexcBad9 5 3 3" xfId="24177"/>
    <cellStyle name="SAPBEXexcBad9 5 3 4" xfId="24178"/>
    <cellStyle name="SAPBEXexcBad9 5 4" xfId="24179"/>
    <cellStyle name="SAPBEXexcBad9 5 4 2" xfId="24180"/>
    <cellStyle name="SAPBEXexcBad9 5 4 2 2" xfId="24181"/>
    <cellStyle name="SAPBEXexcBad9 5 4 2 3" xfId="24182"/>
    <cellStyle name="SAPBEXexcBad9 5 4 3" xfId="24183"/>
    <cellStyle name="SAPBEXexcBad9 5 4 4" xfId="24184"/>
    <cellStyle name="SAPBEXexcBad9 5 5" xfId="24185"/>
    <cellStyle name="SAPBEXexcBad9 5 5 2" xfId="24186"/>
    <cellStyle name="SAPBEXexcBad9 5 5 3" xfId="24187"/>
    <cellStyle name="SAPBEXexcBad9 6" xfId="24188"/>
    <cellStyle name="SAPBEXexcBad9 6 2" xfId="24189"/>
    <cellStyle name="SAPBEXexcBad9 6 2 2" xfId="24190"/>
    <cellStyle name="SAPBEXexcBad9 6 2 2 2" xfId="24191"/>
    <cellStyle name="SAPBEXexcBad9 6 2 2 2 2" xfId="24192"/>
    <cellStyle name="SAPBEXexcBad9 6 2 2 2 3" xfId="24193"/>
    <cellStyle name="SAPBEXexcBad9 6 2 2 3" xfId="24194"/>
    <cellStyle name="SAPBEXexcBad9 6 2 2 4" xfId="24195"/>
    <cellStyle name="SAPBEXexcBad9 6 2 3" xfId="24196"/>
    <cellStyle name="SAPBEXexcBad9 6 2 3 2" xfId="24197"/>
    <cellStyle name="SAPBEXexcBad9 6 2 3 2 2" xfId="24198"/>
    <cellStyle name="SAPBEXexcBad9 6 2 3 2 3" xfId="24199"/>
    <cellStyle name="SAPBEXexcBad9 6 2 3 3" xfId="24200"/>
    <cellStyle name="SAPBEXexcBad9 6 2 3 4" xfId="24201"/>
    <cellStyle name="SAPBEXexcBad9 6 2 4" xfId="24202"/>
    <cellStyle name="SAPBEXexcBad9 6 2 4 2" xfId="24203"/>
    <cellStyle name="SAPBEXexcBad9 6 2 4 3" xfId="24204"/>
    <cellStyle name="SAPBEXexcBad9 6 2 5" xfId="24205"/>
    <cellStyle name="SAPBEXexcBad9 6 3" xfId="24206"/>
    <cellStyle name="SAPBEXexcBad9 6 3 2" xfId="24207"/>
    <cellStyle name="SAPBEXexcBad9 6 3 2 2" xfId="24208"/>
    <cellStyle name="SAPBEXexcBad9 6 3 2 3" xfId="24209"/>
    <cellStyle name="SAPBEXexcBad9 6 3 3" xfId="24210"/>
    <cellStyle name="SAPBEXexcBad9 6 3 4" xfId="24211"/>
    <cellStyle name="SAPBEXexcBad9 6 4" xfId="24212"/>
    <cellStyle name="SAPBEXexcBad9 6 4 2" xfId="24213"/>
    <cellStyle name="SAPBEXexcBad9 6 4 2 2" xfId="24214"/>
    <cellStyle name="SAPBEXexcBad9 6 4 2 3" xfId="24215"/>
    <cellStyle name="SAPBEXexcBad9 6 4 3" xfId="24216"/>
    <cellStyle name="SAPBEXexcBad9 6 4 4" xfId="24217"/>
    <cellStyle name="SAPBEXexcBad9 6 5" xfId="24218"/>
    <cellStyle name="SAPBEXexcBad9 6 5 2" xfId="24219"/>
    <cellStyle name="SAPBEXexcBad9 6 5 3" xfId="24220"/>
    <cellStyle name="SAPBEXexcBad9 6 6" xfId="24221"/>
    <cellStyle name="SAPBEXexcBad9 6 7" xfId="24222"/>
    <cellStyle name="SAPBEXexcBad9 7" xfId="24223"/>
    <cellStyle name="SAPBEXexcBad9 7 2" xfId="24224"/>
    <cellStyle name="SAPBEXexcBad9 7 2 2" xfId="24225"/>
    <cellStyle name="SAPBEXexcBad9 7 2 2 2" xfId="24226"/>
    <cellStyle name="SAPBEXexcBad9 7 2 2 3" xfId="24227"/>
    <cellStyle name="SAPBEXexcBad9 7 2 3" xfId="24228"/>
    <cellStyle name="SAPBEXexcBad9 7 2 4" xfId="24229"/>
    <cellStyle name="SAPBEXexcBad9 7 3" xfId="24230"/>
    <cellStyle name="SAPBEXexcBad9 7 3 2" xfId="24231"/>
    <cellStyle name="SAPBEXexcBad9 7 3 2 2" xfId="24232"/>
    <cellStyle name="SAPBEXexcBad9 7 3 2 3" xfId="24233"/>
    <cellStyle name="SAPBEXexcBad9 7 3 3" xfId="24234"/>
    <cellStyle name="SAPBEXexcBad9 7 3 4" xfId="24235"/>
    <cellStyle name="SAPBEXexcBad9 7 4" xfId="24236"/>
    <cellStyle name="SAPBEXexcBad9 7 4 2" xfId="24237"/>
    <cellStyle name="SAPBEXexcBad9 7 4 3" xfId="24238"/>
    <cellStyle name="SAPBEXexcBad9 7 5" xfId="24239"/>
    <cellStyle name="SAPBEXexcBad9 8" xfId="24240"/>
    <cellStyle name="SAPBEXexcBad9 8 2" xfId="24241"/>
    <cellStyle name="SAPBEXexcBad9 8 2 2" xfId="24242"/>
    <cellStyle name="SAPBEXexcBad9 8 2 2 2" xfId="24243"/>
    <cellStyle name="SAPBEXexcBad9 8 2 2 2 2" xfId="24244"/>
    <cellStyle name="SAPBEXexcBad9 8 2 2 2 3" xfId="24245"/>
    <cellStyle name="SAPBEXexcBad9 8 2 2 3" xfId="24246"/>
    <cellStyle name="SAPBEXexcBad9 8 2 2 4" xfId="24247"/>
    <cellStyle name="SAPBEXexcBad9 8 2 3" xfId="24248"/>
    <cellStyle name="SAPBEXexcBad9 8 2 3 2" xfId="24249"/>
    <cellStyle name="SAPBEXexcBad9 8 2 3 2 2" xfId="24250"/>
    <cellStyle name="SAPBEXexcBad9 8 2 3 2 3" xfId="24251"/>
    <cellStyle name="SAPBEXexcBad9 8 2 3 3" xfId="24252"/>
    <cellStyle name="SAPBEXexcBad9 8 2 3 4" xfId="24253"/>
    <cellStyle name="SAPBEXexcBad9 8 2 4" xfId="24254"/>
    <cellStyle name="SAPBEXexcBad9 8 2 4 2" xfId="24255"/>
    <cellStyle name="SAPBEXexcBad9 8 2 4 3" xfId="24256"/>
    <cellStyle name="SAPBEXexcBad9 8 2 5" xfId="24257"/>
    <cellStyle name="SAPBEXexcBad9 8 3" xfId="24258"/>
    <cellStyle name="SAPBEXexcBad9 8 3 2" xfId="24259"/>
    <cellStyle name="SAPBEXexcBad9 8 3 2 2" xfId="24260"/>
    <cellStyle name="SAPBEXexcBad9 8 3 2 3" xfId="24261"/>
    <cellStyle name="SAPBEXexcBad9 8 3 3" xfId="24262"/>
    <cellStyle name="SAPBEXexcBad9 8 3 4" xfId="24263"/>
    <cellStyle name="SAPBEXexcBad9 8 4" xfId="24264"/>
    <cellStyle name="SAPBEXexcBad9 8 4 2" xfId="24265"/>
    <cellStyle name="SAPBEXexcBad9 8 4 2 2" xfId="24266"/>
    <cellStyle name="SAPBEXexcBad9 8 4 2 3" xfId="24267"/>
    <cellStyle name="SAPBEXexcBad9 8 4 3" xfId="24268"/>
    <cellStyle name="SAPBEXexcBad9 8 4 4" xfId="24269"/>
    <cellStyle name="SAPBEXexcBad9 8 5" xfId="24270"/>
    <cellStyle name="SAPBEXexcBad9 8 5 2" xfId="24271"/>
    <cellStyle name="SAPBEXexcBad9 8 5 3" xfId="24272"/>
    <cellStyle name="SAPBEXexcBad9 8 6" xfId="24273"/>
    <cellStyle name="SAPBEXexcBad9 8 7" xfId="24274"/>
    <cellStyle name="SAPBEXexcBad9 9" xfId="24275"/>
    <cellStyle name="SAPBEXexcBad9 9 2" xfId="24276"/>
    <cellStyle name="SAPBEXexcBad9 9 2 2" xfId="24277"/>
    <cellStyle name="SAPBEXexcBad9 9 2 2 2" xfId="24278"/>
    <cellStyle name="SAPBEXexcBad9 9 2 2 3" xfId="24279"/>
    <cellStyle name="SAPBEXexcBad9 9 2 3" xfId="24280"/>
    <cellStyle name="SAPBEXexcBad9 9 2 4" xfId="24281"/>
    <cellStyle name="SAPBEXexcBad9 9 3" xfId="24282"/>
    <cellStyle name="SAPBEXexcBad9 9 3 2" xfId="24283"/>
    <cellStyle name="SAPBEXexcBad9 9 3 2 2" xfId="24284"/>
    <cellStyle name="SAPBEXexcBad9 9 3 2 3" xfId="24285"/>
    <cellStyle name="SAPBEXexcBad9 9 3 3" xfId="24286"/>
    <cellStyle name="SAPBEXexcBad9 9 3 4" xfId="24287"/>
    <cellStyle name="SAPBEXexcBad9 9 4" xfId="24288"/>
    <cellStyle name="SAPBEXexcBad9 9 4 2" xfId="24289"/>
    <cellStyle name="SAPBEXexcBad9 9 4 3" xfId="24290"/>
    <cellStyle name="SAPBEXexcBad9 9 5" xfId="24291"/>
    <cellStyle name="SAPBEXexcBad9 9 6" xfId="24292"/>
    <cellStyle name="SAPBEXexcCritical4" xfId="24293"/>
    <cellStyle name="SAPBEXexcCritical4 10" xfId="24294"/>
    <cellStyle name="SAPBEXexcCritical4 10 2" xfId="24295"/>
    <cellStyle name="SAPBEXexcCritical4 10 2 2" xfId="24296"/>
    <cellStyle name="SAPBEXexcCritical4 10 2 2 2" xfId="24297"/>
    <cellStyle name="SAPBEXexcCritical4 10 2 2 3" xfId="24298"/>
    <cellStyle name="SAPBEXexcCritical4 10 2 3" xfId="24299"/>
    <cellStyle name="SAPBEXexcCritical4 10 2 4" xfId="24300"/>
    <cellStyle name="SAPBEXexcCritical4 10 3" xfId="24301"/>
    <cellStyle name="SAPBEXexcCritical4 10 3 2" xfId="24302"/>
    <cellStyle name="SAPBEXexcCritical4 10 3 2 2" xfId="24303"/>
    <cellStyle name="SAPBEXexcCritical4 10 3 2 3" xfId="24304"/>
    <cellStyle name="SAPBEXexcCritical4 10 3 3" xfId="24305"/>
    <cellStyle name="SAPBEXexcCritical4 10 3 4" xfId="24306"/>
    <cellStyle name="SAPBEXexcCritical4 10 4" xfId="24307"/>
    <cellStyle name="SAPBEXexcCritical4 10 4 2" xfId="24308"/>
    <cellStyle name="SAPBEXexcCritical4 10 4 3" xfId="24309"/>
    <cellStyle name="SAPBEXexcCritical4 10 5" xfId="24310"/>
    <cellStyle name="SAPBEXexcCritical4 10 6" xfId="24311"/>
    <cellStyle name="SAPBEXexcCritical4 11" xfId="24312"/>
    <cellStyle name="SAPBEXexcCritical4 11 2" xfId="24313"/>
    <cellStyle name="SAPBEXexcCritical4 11 2 2" xfId="24314"/>
    <cellStyle name="SAPBEXexcCritical4 11 2 2 2" xfId="24315"/>
    <cellStyle name="SAPBEXexcCritical4 11 2 2 3" xfId="24316"/>
    <cellStyle name="SAPBEXexcCritical4 11 2 3" xfId="24317"/>
    <cellStyle name="SAPBEXexcCritical4 11 2 4" xfId="24318"/>
    <cellStyle name="SAPBEXexcCritical4 11 3" xfId="24319"/>
    <cellStyle name="SAPBEXexcCritical4 11 3 2" xfId="24320"/>
    <cellStyle name="SAPBEXexcCritical4 11 3 2 2" xfId="24321"/>
    <cellStyle name="SAPBEXexcCritical4 11 3 2 3" xfId="24322"/>
    <cellStyle name="SAPBEXexcCritical4 11 3 3" xfId="24323"/>
    <cellStyle name="SAPBEXexcCritical4 11 3 4" xfId="24324"/>
    <cellStyle name="SAPBEXexcCritical4 11 4" xfId="24325"/>
    <cellStyle name="SAPBEXexcCritical4 11 4 2" xfId="24326"/>
    <cellStyle name="SAPBEXexcCritical4 11 4 3" xfId="24327"/>
    <cellStyle name="SAPBEXexcCritical4 11 5" xfId="24328"/>
    <cellStyle name="SAPBEXexcCritical4 11 6" xfId="24329"/>
    <cellStyle name="SAPBEXexcCritical4 12" xfId="24330"/>
    <cellStyle name="SAPBEXexcCritical4 12 2" xfId="24331"/>
    <cellStyle name="SAPBEXexcCritical4 12 2 2" xfId="24332"/>
    <cellStyle name="SAPBEXexcCritical4 12 2 2 2" xfId="24333"/>
    <cellStyle name="SAPBEXexcCritical4 12 2 2 3" xfId="24334"/>
    <cellStyle name="SAPBEXexcCritical4 12 2 3" xfId="24335"/>
    <cellStyle name="SAPBEXexcCritical4 12 2 4" xfId="24336"/>
    <cellStyle name="SAPBEXexcCritical4 12 3" xfId="24337"/>
    <cellStyle name="SAPBEXexcCritical4 12 3 2" xfId="24338"/>
    <cellStyle name="SAPBEXexcCritical4 12 3 2 2" xfId="24339"/>
    <cellStyle name="SAPBEXexcCritical4 12 3 2 3" xfId="24340"/>
    <cellStyle name="SAPBEXexcCritical4 12 3 3" xfId="24341"/>
    <cellStyle name="SAPBEXexcCritical4 12 3 4" xfId="24342"/>
    <cellStyle name="SAPBEXexcCritical4 12 4" xfId="24343"/>
    <cellStyle name="SAPBEXexcCritical4 12 4 2" xfId="24344"/>
    <cellStyle name="SAPBEXexcCritical4 12 4 3" xfId="24345"/>
    <cellStyle name="SAPBEXexcCritical4 12 5" xfId="24346"/>
    <cellStyle name="SAPBEXexcCritical4 12 6" xfId="24347"/>
    <cellStyle name="SAPBEXexcCritical4 13" xfId="24348"/>
    <cellStyle name="SAPBEXexcCritical4 13 2" xfId="24349"/>
    <cellStyle name="SAPBEXexcCritical4 13 2 2" xfId="24350"/>
    <cellStyle name="SAPBEXexcCritical4 13 2 2 2" xfId="24351"/>
    <cellStyle name="SAPBEXexcCritical4 13 2 2 3" xfId="24352"/>
    <cellStyle name="SAPBEXexcCritical4 13 2 3" xfId="24353"/>
    <cellStyle name="SAPBEXexcCritical4 13 2 4" xfId="24354"/>
    <cellStyle name="SAPBEXexcCritical4 13 3" xfId="24355"/>
    <cellStyle name="SAPBEXexcCritical4 13 3 2" xfId="24356"/>
    <cellStyle name="SAPBEXexcCritical4 13 3 2 2" xfId="24357"/>
    <cellStyle name="SAPBEXexcCritical4 13 3 2 3" xfId="24358"/>
    <cellStyle name="SAPBEXexcCritical4 13 3 3" xfId="24359"/>
    <cellStyle name="SAPBEXexcCritical4 13 3 4" xfId="24360"/>
    <cellStyle name="SAPBEXexcCritical4 13 4" xfId="24361"/>
    <cellStyle name="SAPBEXexcCritical4 13 4 2" xfId="24362"/>
    <cellStyle name="SAPBEXexcCritical4 13 4 3" xfId="24363"/>
    <cellStyle name="SAPBEXexcCritical4 13 5" xfId="24364"/>
    <cellStyle name="SAPBEXexcCritical4 13 6" xfId="24365"/>
    <cellStyle name="SAPBEXexcCritical4 14" xfId="24366"/>
    <cellStyle name="SAPBEXexcCritical4 14 2" xfId="24367"/>
    <cellStyle name="SAPBEXexcCritical4 14 2 2" xfId="24368"/>
    <cellStyle name="SAPBEXexcCritical4 14 2 3" xfId="24369"/>
    <cellStyle name="SAPBEXexcCritical4 14 3" xfId="24370"/>
    <cellStyle name="SAPBEXexcCritical4 14 4" xfId="24371"/>
    <cellStyle name="SAPBEXexcCritical4 15" xfId="24372"/>
    <cellStyle name="SAPBEXexcCritical4 15 2" xfId="24373"/>
    <cellStyle name="SAPBEXexcCritical4 15 2 2" xfId="24374"/>
    <cellStyle name="SAPBEXexcCritical4 15 2 3" xfId="24375"/>
    <cellStyle name="SAPBEXexcCritical4 15 3" xfId="24376"/>
    <cellStyle name="SAPBEXexcCritical4 15 4" xfId="24377"/>
    <cellStyle name="SAPBEXexcCritical4 16" xfId="24378"/>
    <cellStyle name="SAPBEXexcCritical4 16 2" xfId="24379"/>
    <cellStyle name="SAPBEXexcCritical4 16 2 2" xfId="24380"/>
    <cellStyle name="SAPBEXexcCritical4 16 2 3" xfId="24381"/>
    <cellStyle name="SAPBEXexcCritical4 16 3" xfId="24382"/>
    <cellStyle name="SAPBEXexcCritical4 16 4" xfId="24383"/>
    <cellStyle name="SAPBEXexcCritical4 17" xfId="24384"/>
    <cellStyle name="SAPBEXexcCritical4 17 2" xfId="24385"/>
    <cellStyle name="SAPBEXexcCritical4 17 2 2" xfId="24386"/>
    <cellStyle name="SAPBEXexcCritical4 17 2 3" xfId="24387"/>
    <cellStyle name="SAPBEXexcCritical4 17 3" xfId="24388"/>
    <cellStyle name="SAPBEXexcCritical4 17 4" xfId="24389"/>
    <cellStyle name="SAPBEXexcCritical4 18" xfId="24390"/>
    <cellStyle name="SAPBEXexcCritical4 18 2" xfId="24391"/>
    <cellStyle name="SAPBEXexcCritical4 18 2 2" xfId="24392"/>
    <cellStyle name="SAPBEXexcCritical4 18 2 3" xfId="24393"/>
    <cellStyle name="SAPBEXexcCritical4 18 3" xfId="24394"/>
    <cellStyle name="SAPBEXexcCritical4 18 4" xfId="24395"/>
    <cellStyle name="SAPBEXexcCritical4 19" xfId="24396"/>
    <cellStyle name="SAPBEXexcCritical4 19 2" xfId="24397"/>
    <cellStyle name="SAPBEXexcCritical4 19 3" xfId="24398"/>
    <cellStyle name="SAPBEXexcCritical4 2" xfId="24399"/>
    <cellStyle name="SAPBEXexcCritical4 2 2" xfId="24400"/>
    <cellStyle name="SAPBEXexcCritical4 2 2 2" xfId="24401"/>
    <cellStyle name="SAPBEXexcCritical4 2 2 2 2" xfId="24402"/>
    <cellStyle name="SAPBEXexcCritical4 2 2 2 2 2" xfId="24403"/>
    <cellStyle name="SAPBEXexcCritical4 2 2 2 2 3" xfId="24404"/>
    <cellStyle name="SAPBEXexcCritical4 2 2 2 3" xfId="24405"/>
    <cellStyle name="SAPBEXexcCritical4 2 2 2 4" xfId="24406"/>
    <cellStyle name="SAPBEXexcCritical4 2 2 3" xfId="24407"/>
    <cellStyle name="SAPBEXexcCritical4 2 2 3 2" xfId="24408"/>
    <cellStyle name="SAPBEXexcCritical4 2 2 3 2 2" xfId="24409"/>
    <cellStyle name="SAPBEXexcCritical4 2 2 3 2 3" xfId="24410"/>
    <cellStyle name="SAPBEXexcCritical4 2 2 3 3" xfId="24411"/>
    <cellStyle name="SAPBEXexcCritical4 2 2 3 4" xfId="24412"/>
    <cellStyle name="SAPBEXexcCritical4 2 2 4" xfId="24413"/>
    <cellStyle name="SAPBEXexcCritical4 2 2 4 2" xfId="24414"/>
    <cellStyle name="SAPBEXexcCritical4 2 2 4 3" xfId="24415"/>
    <cellStyle name="SAPBEXexcCritical4 2 2 5" xfId="24416"/>
    <cellStyle name="SAPBEXexcCritical4 2 3" xfId="24417"/>
    <cellStyle name="SAPBEXexcCritical4 2 3 2" xfId="24418"/>
    <cellStyle name="SAPBEXexcCritical4 2 3 2 2" xfId="24419"/>
    <cellStyle name="SAPBEXexcCritical4 2 3 2 3" xfId="24420"/>
    <cellStyle name="SAPBEXexcCritical4 2 3 3" xfId="24421"/>
    <cellStyle name="SAPBEXexcCritical4 2 3 4" xfId="24422"/>
    <cellStyle name="SAPBEXexcCritical4 2 4" xfId="24423"/>
    <cellStyle name="SAPBEXexcCritical4 2 4 2" xfId="24424"/>
    <cellStyle name="SAPBEXexcCritical4 2 4 2 2" xfId="24425"/>
    <cellStyle name="SAPBEXexcCritical4 2 4 2 3" xfId="24426"/>
    <cellStyle name="SAPBEXexcCritical4 2 4 3" xfId="24427"/>
    <cellStyle name="SAPBEXexcCritical4 2 4 4" xfId="24428"/>
    <cellStyle name="SAPBEXexcCritical4 2 5" xfId="24429"/>
    <cellStyle name="SAPBEXexcCritical4 2 5 2" xfId="24430"/>
    <cellStyle name="SAPBEXexcCritical4 2 5 3" xfId="24431"/>
    <cellStyle name="SAPBEXexcCritical4 20" xfId="24432"/>
    <cellStyle name="SAPBEXexcCritical4 3" xfId="24433"/>
    <cellStyle name="SAPBEXexcCritical4 3 2" xfId="24434"/>
    <cellStyle name="SAPBEXexcCritical4 3 2 2" xfId="24435"/>
    <cellStyle name="SAPBEXexcCritical4 3 2 2 2" xfId="24436"/>
    <cellStyle name="SAPBEXexcCritical4 3 2 2 2 2" xfId="24437"/>
    <cellStyle name="SAPBEXexcCritical4 3 2 2 2 3" xfId="24438"/>
    <cellStyle name="SAPBEXexcCritical4 3 2 2 3" xfId="24439"/>
    <cellStyle name="SAPBEXexcCritical4 3 2 2 4" xfId="24440"/>
    <cellStyle name="SAPBEXexcCritical4 3 2 3" xfId="24441"/>
    <cellStyle name="SAPBEXexcCritical4 3 2 3 2" xfId="24442"/>
    <cellStyle name="SAPBEXexcCritical4 3 2 3 2 2" xfId="24443"/>
    <cellStyle name="SAPBEXexcCritical4 3 2 3 2 3" xfId="24444"/>
    <cellStyle name="SAPBEXexcCritical4 3 2 3 3" xfId="24445"/>
    <cellStyle name="SAPBEXexcCritical4 3 2 3 4" xfId="24446"/>
    <cellStyle name="SAPBEXexcCritical4 3 2 4" xfId="24447"/>
    <cellStyle name="SAPBEXexcCritical4 3 2 4 2" xfId="24448"/>
    <cellStyle name="SAPBEXexcCritical4 3 2 4 3" xfId="24449"/>
    <cellStyle name="SAPBEXexcCritical4 3 2 5" xfId="24450"/>
    <cellStyle name="SAPBEXexcCritical4 3 3" xfId="24451"/>
    <cellStyle name="SAPBEXexcCritical4 3 3 2" xfId="24452"/>
    <cellStyle name="SAPBEXexcCritical4 3 3 2 2" xfId="24453"/>
    <cellStyle name="SAPBEXexcCritical4 3 3 2 2 2" xfId="24454"/>
    <cellStyle name="SAPBEXexcCritical4 3 3 2 2 3" xfId="24455"/>
    <cellStyle name="SAPBEXexcCritical4 3 3 2 3" xfId="24456"/>
    <cellStyle name="SAPBEXexcCritical4 3 3 2 4" xfId="24457"/>
    <cellStyle name="SAPBEXexcCritical4 3 3 3" xfId="24458"/>
    <cellStyle name="SAPBEXexcCritical4 3 3 3 2" xfId="24459"/>
    <cellStyle name="SAPBEXexcCritical4 3 3 3 2 2" xfId="24460"/>
    <cellStyle name="SAPBEXexcCritical4 3 3 3 2 3" xfId="24461"/>
    <cellStyle name="SAPBEXexcCritical4 3 3 3 3" xfId="24462"/>
    <cellStyle name="SAPBEXexcCritical4 3 3 3 4" xfId="24463"/>
    <cellStyle name="SAPBEXexcCritical4 3 3 4" xfId="24464"/>
    <cellStyle name="SAPBEXexcCritical4 3 3 4 2" xfId="24465"/>
    <cellStyle name="SAPBEXexcCritical4 3 3 4 3" xfId="24466"/>
    <cellStyle name="SAPBEXexcCritical4 3 3 5" xfId="24467"/>
    <cellStyle name="SAPBEXexcCritical4 3 4" xfId="24468"/>
    <cellStyle name="SAPBEXexcCritical4 3 4 2" xfId="24469"/>
    <cellStyle name="SAPBEXexcCritical4 3 4 2 2" xfId="24470"/>
    <cellStyle name="SAPBEXexcCritical4 3 4 2 2 2" xfId="24471"/>
    <cellStyle name="SAPBEXexcCritical4 3 4 2 2 3" xfId="24472"/>
    <cellStyle name="SAPBEXexcCritical4 3 4 2 3" xfId="24473"/>
    <cellStyle name="SAPBEXexcCritical4 3 4 2 4" xfId="24474"/>
    <cellStyle name="SAPBEXexcCritical4 3 4 3" xfId="24475"/>
    <cellStyle name="SAPBEXexcCritical4 3 4 3 2" xfId="24476"/>
    <cellStyle name="SAPBEXexcCritical4 3 4 3 2 2" xfId="24477"/>
    <cellStyle name="SAPBEXexcCritical4 3 4 3 2 3" xfId="24478"/>
    <cellStyle name="SAPBEXexcCritical4 3 4 3 3" xfId="24479"/>
    <cellStyle name="SAPBEXexcCritical4 3 4 3 4" xfId="24480"/>
    <cellStyle name="SAPBEXexcCritical4 3 4 4" xfId="24481"/>
    <cellStyle name="SAPBEXexcCritical4 3 4 4 2" xfId="24482"/>
    <cellStyle name="SAPBEXexcCritical4 3 4 4 3" xfId="24483"/>
    <cellStyle name="SAPBEXexcCritical4 3 4 5" xfId="24484"/>
    <cellStyle name="SAPBEXexcCritical4 3 5" xfId="24485"/>
    <cellStyle name="SAPBEXexcCritical4 3 5 2" xfId="24486"/>
    <cellStyle name="SAPBEXexcCritical4 3 5 2 2" xfId="24487"/>
    <cellStyle name="SAPBEXexcCritical4 3 5 2 3" xfId="24488"/>
    <cellStyle name="SAPBEXexcCritical4 3 5 3" xfId="24489"/>
    <cellStyle name="SAPBEXexcCritical4 3 5 4" xfId="24490"/>
    <cellStyle name="SAPBEXexcCritical4 3 6" xfId="24491"/>
    <cellStyle name="SAPBEXexcCritical4 3 6 2" xfId="24492"/>
    <cellStyle name="SAPBEXexcCritical4 3 6 2 2" xfId="24493"/>
    <cellStyle name="SAPBEXexcCritical4 3 6 2 3" xfId="24494"/>
    <cellStyle name="SAPBEXexcCritical4 3 6 3" xfId="24495"/>
    <cellStyle name="SAPBEXexcCritical4 3 6 4" xfId="24496"/>
    <cellStyle name="SAPBEXexcCritical4 3 7" xfId="24497"/>
    <cellStyle name="SAPBEXexcCritical4 3 7 2" xfId="24498"/>
    <cellStyle name="SAPBEXexcCritical4 3 7 3" xfId="24499"/>
    <cellStyle name="SAPBEXexcCritical4 4" xfId="24500"/>
    <cellStyle name="SAPBEXexcCritical4 4 2" xfId="24501"/>
    <cellStyle name="SAPBEXexcCritical4 4 2 2" xfId="24502"/>
    <cellStyle name="SAPBEXexcCritical4 4 2 2 2" xfId="24503"/>
    <cellStyle name="SAPBEXexcCritical4 4 2 2 2 2" xfId="24504"/>
    <cellStyle name="SAPBEXexcCritical4 4 2 2 2 3" xfId="24505"/>
    <cellStyle name="SAPBEXexcCritical4 4 2 2 3" xfId="24506"/>
    <cellStyle name="SAPBEXexcCritical4 4 2 2 4" xfId="24507"/>
    <cellStyle name="SAPBEXexcCritical4 4 2 3" xfId="24508"/>
    <cellStyle name="SAPBEXexcCritical4 4 2 3 2" xfId="24509"/>
    <cellStyle name="SAPBEXexcCritical4 4 2 3 2 2" xfId="24510"/>
    <cellStyle name="SAPBEXexcCritical4 4 2 3 2 3" xfId="24511"/>
    <cellStyle name="SAPBEXexcCritical4 4 2 3 3" xfId="24512"/>
    <cellStyle name="SAPBEXexcCritical4 4 2 3 4" xfId="24513"/>
    <cellStyle name="SAPBEXexcCritical4 4 2 4" xfId="24514"/>
    <cellStyle name="SAPBEXexcCritical4 4 2 4 2" xfId="24515"/>
    <cellStyle name="SAPBEXexcCritical4 4 2 4 3" xfId="24516"/>
    <cellStyle name="SAPBEXexcCritical4 4 2 5" xfId="24517"/>
    <cellStyle name="SAPBEXexcCritical4 4 3" xfId="24518"/>
    <cellStyle name="SAPBEXexcCritical4 4 3 2" xfId="24519"/>
    <cellStyle name="SAPBEXexcCritical4 4 3 2 2" xfId="24520"/>
    <cellStyle name="SAPBEXexcCritical4 4 3 2 2 2" xfId="24521"/>
    <cellStyle name="SAPBEXexcCritical4 4 3 2 2 3" xfId="24522"/>
    <cellStyle name="SAPBEXexcCritical4 4 3 2 3" xfId="24523"/>
    <cellStyle name="SAPBEXexcCritical4 4 3 2 4" xfId="24524"/>
    <cellStyle name="SAPBEXexcCritical4 4 3 3" xfId="24525"/>
    <cellStyle name="SAPBEXexcCritical4 4 3 3 2" xfId="24526"/>
    <cellStyle name="SAPBEXexcCritical4 4 3 3 2 2" xfId="24527"/>
    <cellStyle name="SAPBEXexcCritical4 4 3 3 2 3" xfId="24528"/>
    <cellStyle name="SAPBEXexcCritical4 4 3 3 3" xfId="24529"/>
    <cellStyle name="SAPBEXexcCritical4 4 3 3 4" xfId="24530"/>
    <cellStyle name="SAPBEXexcCritical4 4 3 4" xfId="24531"/>
    <cellStyle name="SAPBEXexcCritical4 4 3 4 2" xfId="24532"/>
    <cellStyle name="SAPBEXexcCritical4 4 3 4 3" xfId="24533"/>
    <cellStyle name="SAPBEXexcCritical4 4 3 5" xfId="24534"/>
    <cellStyle name="SAPBEXexcCritical4 4 4" xfId="24535"/>
    <cellStyle name="SAPBEXexcCritical4 4 4 2" xfId="24536"/>
    <cellStyle name="SAPBEXexcCritical4 4 4 2 2" xfId="24537"/>
    <cellStyle name="SAPBEXexcCritical4 4 4 2 2 2" xfId="24538"/>
    <cellStyle name="SAPBEXexcCritical4 4 4 2 2 3" xfId="24539"/>
    <cellStyle name="SAPBEXexcCritical4 4 4 2 3" xfId="24540"/>
    <cellStyle name="SAPBEXexcCritical4 4 4 2 4" xfId="24541"/>
    <cellStyle name="SAPBEXexcCritical4 4 4 3" xfId="24542"/>
    <cellStyle name="SAPBEXexcCritical4 4 4 3 2" xfId="24543"/>
    <cellStyle name="SAPBEXexcCritical4 4 4 3 2 2" xfId="24544"/>
    <cellStyle name="SAPBEXexcCritical4 4 4 3 2 3" xfId="24545"/>
    <cellStyle name="SAPBEXexcCritical4 4 4 3 3" xfId="24546"/>
    <cellStyle name="SAPBEXexcCritical4 4 4 3 4" xfId="24547"/>
    <cellStyle name="SAPBEXexcCritical4 4 4 4" xfId="24548"/>
    <cellStyle name="SAPBEXexcCritical4 4 4 4 2" xfId="24549"/>
    <cellStyle name="SAPBEXexcCritical4 4 4 4 3" xfId="24550"/>
    <cellStyle name="SAPBEXexcCritical4 4 4 5" xfId="24551"/>
    <cellStyle name="SAPBEXexcCritical4 4 5" xfId="24552"/>
    <cellStyle name="SAPBEXexcCritical4 4 5 2" xfId="24553"/>
    <cellStyle name="SAPBEXexcCritical4 4 5 2 2" xfId="24554"/>
    <cellStyle name="SAPBEXexcCritical4 4 5 2 3" xfId="24555"/>
    <cellStyle name="SAPBEXexcCritical4 4 5 3" xfId="24556"/>
    <cellStyle name="SAPBEXexcCritical4 4 5 4" xfId="24557"/>
    <cellStyle name="SAPBEXexcCritical4 4 6" xfId="24558"/>
    <cellStyle name="SAPBEXexcCritical4 4 6 2" xfId="24559"/>
    <cellStyle name="SAPBEXexcCritical4 4 6 2 2" xfId="24560"/>
    <cellStyle name="SAPBEXexcCritical4 4 6 2 3" xfId="24561"/>
    <cellStyle name="SAPBEXexcCritical4 4 6 3" xfId="24562"/>
    <cellStyle name="SAPBEXexcCritical4 4 6 4" xfId="24563"/>
    <cellStyle name="SAPBEXexcCritical4 4 7" xfId="24564"/>
    <cellStyle name="SAPBEXexcCritical4 4 7 2" xfId="24565"/>
    <cellStyle name="SAPBEXexcCritical4 4 7 3" xfId="24566"/>
    <cellStyle name="SAPBEXexcCritical4 5" xfId="24567"/>
    <cellStyle name="SAPBEXexcCritical4 5 2" xfId="24568"/>
    <cellStyle name="SAPBEXexcCritical4 5 2 2" xfId="24569"/>
    <cellStyle name="SAPBEXexcCritical4 5 2 2 2" xfId="24570"/>
    <cellStyle name="SAPBEXexcCritical4 5 2 2 2 2" xfId="24571"/>
    <cellStyle name="SAPBEXexcCritical4 5 2 2 2 3" xfId="24572"/>
    <cellStyle name="SAPBEXexcCritical4 5 2 2 3" xfId="24573"/>
    <cellStyle name="SAPBEXexcCritical4 5 2 2 4" xfId="24574"/>
    <cellStyle name="SAPBEXexcCritical4 5 2 3" xfId="24575"/>
    <cellStyle name="SAPBEXexcCritical4 5 2 3 2" xfId="24576"/>
    <cellStyle name="SAPBEXexcCritical4 5 2 3 2 2" xfId="24577"/>
    <cellStyle name="SAPBEXexcCritical4 5 2 3 2 3" xfId="24578"/>
    <cellStyle name="SAPBEXexcCritical4 5 2 3 3" xfId="24579"/>
    <cellStyle name="SAPBEXexcCritical4 5 2 3 4" xfId="24580"/>
    <cellStyle name="SAPBEXexcCritical4 5 2 4" xfId="24581"/>
    <cellStyle name="SAPBEXexcCritical4 5 2 4 2" xfId="24582"/>
    <cellStyle name="SAPBEXexcCritical4 5 2 4 3" xfId="24583"/>
    <cellStyle name="SAPBEXexcCritical4 5 2 5" xfId="24584"/>
    <cellStyle name="SAPBEXexcCritical4 5 3" xfId="24585"/>
    <cellStyle name="SAPBEXexcCritical4 5 3 2" xfId="24586"/>
    <cellStyle name="SAPBEXexcCritical4 5 3 2 2" xfId="24587"/>
    <cellStyle name="SAPBEXexcCritical4 5 3 2 3" xfId="24588"/>
    <cellStyle name="SAPBEXexcCritical4 5 3 3" xfId="24589"/>
    <cellStyle name="SAPBEXexcCritical4 5 3 4" xfId="24590"/>
    <cellStyle name="SAPBEXexcCritical4 5 4" xfId="24591"/>
    <cellStyle name="SAPBEXexcCritical4 5 4 2" xfId="24592"/>
    <cellStyle name="SAPBEXexcCritical4 5 4 2 2" xfId="24593"/>
    <cellStyle name="SAPBEXexcCritical4 5 4 2 3" xfId="24594"/>
    <cellStyle name="SAPBEXexcCritical4 5 4 3" xfId="24595"/>
    <cellStyle name="SAPBEXexcCritical4 5 4 4" xfId="24596"/>
    <cellStyle name="SAPBEXexcCritical4 5 5" xfId="24597"/>
    <cellStyle name="SAPBEXexcCritical4 5 5 2" xfId="24598"/>
    <cellStyle name="SAPBEXexcCritical4 5 5 3" xfId="24599"/>
    <cellStyle name="SAPBEXexcCritical4 6" xfId="24600"/>
    <cellStyle name="SAPBEXexcCritical4 6 2" xfId="24601"/>
    <cellStyle name="SAPBEXexcCritical4 6 2 2" xfId="24602"/>
    <cellStyle name="SAPBEXexcCritical4 6 2 2 2" xfId="24603"/>
    <cellStyle name="SAPBEXexcCritical4 6 2 2 2 2" xfId="24604"/>
    <cellStyle name="SAPBEXexcCritical4 6 2 2 2 3" xfId="24605"/>
    <cellStyle name="SAPBEXexcCritical4 6 2 2 3" xfId="24606"/>
    <cellStyle name="SAPBEXexcCritical4 6 2 2 4" xfId="24607"/>
    <cellStyle name="SAPBEXexcCritical4 6 2 3" xfId="24608"/>
    <cellStyle name="SAPBEXexcCritical4 6 2 3 2" xfId="24609"/>
    <cellStyle name="SAPBEXexcCritical4 6 2 3 2 2" xfId="24610"/>
    <cellStyle name="SAPBEXexcCritical4 6 2 3 2 3" xfId="24611"/>
    <cellStyle name="SAPBEXexcCritical4 6 2 3 3" xfId="24612"/>
    <cellStyle name="SAPBEXexcCritical4 6 2 3 4" xfId="24613"/>
    <cellStyle name="SAPBEXexcCritical4 6 2 4" xfId="24614"/>
    <cellStyle name="SAPBEXexcCritical4 6 2 4 2" xfId="24615"/>
    <cellStyle name="SAPBEXexcCritical4 6 2 4 3" xfId="24616"/>
    <cellStyle name="SAPBEXexcCritical4 6 2 5" xfId="24617"/>
    <cellStyle name="SAPBEXexcCritical4 6 3" xfId="24618"/>
    <cellStyle name="SAPBEXexcCritical4 6 3 2" xfId="24619"/>
    <cellStyle name="SAPBEXexcCritical4 6 3 2 2" xfId="24620"/>
    <cellStyle name="SAPBEXexcCritical4 6 3 2 3" xfId="24621"/>
    <cellStyle name="SAPBEXexcCritical4 6 3 3" xfId="24622"/>
    <cellStyle name="SAPBEXexcCritical4 6 3 4" xfId="24623"/>
    <cellStyle name="SAPBEXexcCritical4 6 4" xfId="24624"/>
    <cellStyle name="SAPBEXexcCritical4 6 4 2" xfId="24625"/>
    <cellStyle name="SAPBEXexcCritical4 6 4 2 2" xfId="24626"/>
    <cellStyle name="SAPBEXexcCritical4 6 4 2 3" xfId="24627"/>
    <cellStyle name="SAPBEXexcCritical4 6 4 3" xfId="24628"/>
    <cellStyle name="SAPBEXexcCritical4 6 4 4" xfId="24629"/>
    <cellStyle name="SAPBEXexcCritical4 6 5" xfId="24630"/>
    <cellStyle name="SAPBEXexcCritical4 6 5 2" xfId="24631"/>
    <cellStyle name="SAPBEXexcCritical4 6 5 3" xfId="24632"/>
    <cellStyle name="SAPBEXexcCritical4 6 6" xfId="24633"/>
    <cellStyle name="SAPBEXexcCritical4 6 7" xfId="24634"/>
    <cellStyle name="SAPBEXexcCritical4 7" xfId="24635"/>
    <cellStyle name="SAPBEXexcCritical4 7 2" xfId="24636"/>
    <cellStyle name="SAPBEXexcCritical4 7 2 2" xfId="24637"/>
    <cellStyle name="SAPBEXexcCritical4 7 2 2 2" xfId="24638"/>
    <cellStyle name="SAPBEXexcCritical4 7 2 2 3" xfId="24639"/>
    <cellStyle name="SAPBEXexcCritical4 7 2 3" xfId="24640"/>
    <cellStyle name="SAPBEXexcCritical4 7 2 4" xfId="24641"/>
    <cellStyle name="SAPBEXexcCritical4 7 3" xfId="24642"/>
    <cellStyle name="SAPBEXexcCritical4 7 3 2" xfId="24643"/>
    <cellStyle name="SAPBEXexcCritical4 7 3 2 2" xfId="24644"/>
    <cellStyle name="SAPBEXexcCritical4 7 3 2 3" xfId="24645"/>
    <cellStyle name="SAPBEXexcCritical4 7 3 3" xfId="24646"/>
    <cellStyle name="SAPBEXexcCritical4 7 3 4" xfId="24647"/>
    <cellStyle name="SAPBEXexcCritical4 7 4" xfId="24648"/>
    <cellStyle name="SAPBEXexcCritical4 7 4 2" xfId="24649"/>
    <cellStyle name="SAPBEXexcCritical4 7 4 3" xfId="24650"/>
    <cellStyle name="SAPBEXexcCritical4 7 5" xfId="24651"/>
    <cellStyle name="SAPBEXexcCritical4 8" xfId="24652"/>
    <cellStyle name="SAPBEXexcCritical4 8 2" xfId="24653"/>
    <cellStyle name="SAPBEXexcCritical4 8 2 2" xfId="24654"/>
    <cellStyle name="SAPBEXexcCritical4 8 2 2 2" xfId="24655"/>
    <cellStyle name="SAPBEXexcCritical4 8 2 2 2 2" xfId="24656"/>
    <cellStyle name="SAPBEXexcCritical4 8 2 2 2 3" xfId="24657"/>
    <cellStyle name="SAPBEXexcCritical4 8 2 2 3" xfId="24658"/>
    <cellStyle name="SAPBEXexcCritical4 8 2 2 4" xfId="24659"/>
    <cellStyle name="SAPBEXexcCritical4 8 2 3" xfId="24660"/>
    <cellStyle name="SAPBEXexcCritical4 8 2 3 2" xfId="24661"/>
    <cellStyle name="SAPBEXexcCritical4 8 2 3 2 2" xfId="24662"/>
    <cellStyle name="SAPBEXexcCritical4 8 2 3 2 3" xfId="24663"/>
    <cellStyle name="SAPBEXexcCritical4 8 2 3 3" xfId="24664"/>
    <cellStyle name="SAPBEXexcCritical4 8 2 3 4" xfId="24665"/>
    <cellStyle name="SAPBEXexcCritical4 8 2 4" xfId="24666"/>
    <cellStyle name="SAPBEXexcCritical4 8 2 4 2" xfId="24667"/>
    <cellStyle name="SAPBEXexcCritical4 8 2 4 3" xfId="24668"/>
    <cellStyle name="SAPBEXexcCritical4 8 2 5" xfId="24669"/>
    <cellStyle name="SAPBEXexcCritical4 8 3" xfId="24670"/>
    <cellStyle name="SAPBEXexcCritical4 8 3 2" xfId="24671"/>
    <cellStyle name="SAPBEXexcCritical4 8 3 2 2" xfId="24672"/>
    <cellStyle name="SAPBEXexcCritical4 8 3 2 3" xfId="24673"/>
    <cellStyle name="SAPBEXexcCritical4 8 3 3" xfId="24674"/>
    <cellStyle name="SAPBEXexcCritical4 8 3 4" xfId="24675"/>
    <cellStyle name="SAPBEXexcCritical4 8 4" xfId="24676"/>
    <cellStyle name="SAPBEXexcCritical4 8 4 2" xfId="24677"/>
    <cellStyle name="SAPBEXexcCritical4 8 4 2 2" xfId="24678"/>
    <cellStyle name="SAPBEXexcCritical4 8 4 2 3" xfId="24679"/>
    <cellStyle name="SAPBEXexcCritical4 8 4 3" xfId="24680"/>
    <cellStyle name="SAPBEXexcCritical4 8 4 4" xfId="24681"/>
    <cellStyle name="SAPBEXexcCritical4 8 5" xfId="24682"/>
    <cellStyle name="SAPBEXexcCritical4 8 5 2" xfId="24683"/>
    <cellStyle name="SAPBEXexcCritical4 8 5 3" xfId="24684"/>
    <cellStyle name="SAPBEXexcCritical4 8 6" xfId="24685"/>
    <cellStyle name="SAPBEXexcCritical4 8 7" xfId="24686"/>
    <cellStyle name="SAPBEXexcCritical4 9" xfId="24687"/>
    <cellStyle name="SAPBEXexcCritical4 9 2" xfId="24688"/>
    <cellStyle name="SAPBEXexcCritical4 9 2 2" xfId="24689"/>
    <cellStyle name="SAPBEXexcCritical4 9 2 2 2" xfId="24690"/>
    <cellStyle name="SAPBEXexcCritical4 9 2 2 3" xfId="24691"/>
    <cellStyle name="SAPBEXexcCritical4 9 2 3" xfId="24692"/>
    <cellStyle name="SAPBEXexcCritical4 9 2 4" xfId="24693"/>
    <cellStyle name="SAPBEXexcCritical4 9 3" xfId="24694"/>
    <cellStyle name="SAPBEXexcCritical4 9 3 2" xfId="24695"/>
    <cellStyle name="SAPBEXexcCritical4 9 3 2 2" xfId="24696"/>
    <cellStyle name="SAPBEXexcCritical4 9 3 2 3" xfId="24697"/>
    <cellStyle name="SAPBEXexcCritical4 9 3 3" xfId="24698"/>
    <cellStyle name="SAPBEXexcCritical4 9 3 4" xfId="24699"/>
    <cellStyle name="SAPBEXexcCritical4 9 4" xfId="24700"/>
    <cellStyle name="SAPBEXexcCritical4 9 4 2" xfId="24701"/>
    <cellStyle name="SAPBEXexcCritical4 9 4 3" xfId="24702"/>
    <cellStyle name="SAPBEXexcCritical4 9 5" xfId="24703"/>
    <cellStyle name="SAPBEXexcCritical4 9 6" xfId="24704"/>
    <cellStyle name="SAPBEXexcCritical5" xfId="24705"/>
    <cellStyle name="SAPBEXexcCritical5 10" xfId="24706"/>
    <cellStyle name="SAPBEXexcCritical5 10 2" xfId="24707"/>
    <cellStyle name="SAPBEXexcCritical5 10 2 2" xfId="24708"/>
    <cellStyle name="SAPBEXexcCritical5 10 2 2 2" xfId="24709"/>
    <cellStyle name="SAPBEXexcCritical5 10 2 2 3" xfId="24710"/>
    <cellStyle name="SAPBEXexcCritical5 10 2 3" xfId="24711"/>
    <cellStyle name="SAPBEXexcCritical5 10 2 4" xfId="24712"/>
    <cellStyle name="SAPBEXexcCritical5 10 3" xfId="24713"/>
    <cellStyle name="SAPBEXexcCritical5 10 3 2" xfId="24714"/>
    <cellStyle name="SAPBEXexcCritical5 10 3 2 2" xfId="24715"/>
    <cellStyle name="SAPBEXexcCritical5 10 3 2 3" xfId="24716"/>
    <cellStyle name="SAPBEXexcCritical5 10 3 3" xfId="24717"/>
    <cellStyle name="SAPBEXexcCritical5 10 3 4" xfId="24718"/>
    <cellStyle name="SAPBEXexcCritical5 10 4" xfId="24719"/>
    <cellStyle name="SAPBEXexcCritical5 10 4 2" xfId="24720"/>
    <cellStyle name="SAPBEXexcCritical5 10 4 3" xfId="24721"/>
    <cellStyle name="SAPBEXexcCritical5 10 5" xfId="24722"/>
    <cellStyle name="SAPBEXexcCritical5 10 6" xfId="24723"/>
    <cellStyle name="SAPBEXexcCritical5 11" xfId="24724"/>
    <cellStyle name="SAPBEXexcCritical5 11 2" xfId="24725"/>
    <cellStyle name="SAPBEXexcCritical5 11 2 2" xfId="24726"/>
    <cellStyle name="SAPBEXexcCritical5 11 2 2 2" xfId="24727"/>
    <cellStyle name="SAPBEXexcCritical5 11 2 2 3" xfId="24728"/>
    <cellStyle name="SAPBEXexcCritical5 11 2 3" xfId="24729"/>
    <cellStyle name="SAPBEXexcCritical5 11 2 4" xfId="24730"/>
    <cellStyle name="SAPBEXexcCritical5 11 3" xfId="24731"/>
    <cellStyle name="SAPBEXexcCritical5 11 3 2" xfId="24732"/>
    <cellStyle name="SAPBEXexcCritical5 11 3 2 2" xfId="24733"/>
    <cellStyle name="SAPBEXexcCritical5 11 3 2 3" xfId="24734"/>
    <cellStyle name="SAPBEXexcCritical5 11 3 3" xfId="24735"/>
    <cellStyle name="SAPBEXexcCritical5 11 3 4" xfId="24736"/>
    <cellStyle name="SAPBEXexcCritical5 11 4" xfId="24737"/>
    <cellStyle name="SAPBEXexcCritical5 11 4 2" xfId="24738"/>
    <cellStyle name="SAPBEXexcCritical5 11 4 3" xfId="24739"/>
    <cellStyle name="SAPBEXexcCritical5 11 5" xfId="24740"/>
    <cellStyle name="SAPBEXexcCritical5 11 6" xfId="24741"/>
    <cellStyle name="SAPBEXexcCritical5 12" xfId="24742"/>
    <cellStyle name="SAPBEXexcCritical5 12 2" xfId="24743"/>
    <cellStyle name="SAPBEXexcCritical5 12 2 2" xfId="24744"/>
    <cellStyle name="SAPBEXexcCritical5 12 2 2 2" xfId="24745"/>
    <cellStyle name="SAPBEXexcCritical5 12 2 2 3" xfId="24746"/>
    <cellStyle name="SAPBEXexcCritical5 12 2 3" xfId="24747"/>
    <cellStyle name="SAPBEXexcCritical5 12 2 4" xfId="24748"/>
    <cellStyle name="SAPBEXexcCritical5 12 3" xfId="24749"/>
    <cellStyle name="SAPBEXexcCritical5 12 3 2" xfId="24750"/>
    <cellStyle name="SAPBEXexcCritical5 12 3 2 2" xfId="24751"/>
    <cellStyle name="SAPBEXexcCritical5 12 3 2 3" xfId="24752"/>
    <cellStyle name="SAPBEXexcCritical5 12 3 3" xfId="24753"/>
    <cellStyle name="SAPBEXexcCritical5 12 3 4" xfId="24754"/>
    <cellStyle name="SAPBEXexcCritical5 12 4" xfId="24755"/>
    <cellStyle name="SAPBEXexcCritical5 12 4 2" xfId="24756"/>
    <cellStyle name="SAPBEXexcCritical5 12 4 3" xfId="24757"/>
    <cellStyle name="SAPBEXexcCritical5 12 5" xfId="24758"/>
    <cellStyle name="SAPBEXexcCritical5 12 6" xfId="24759"/>
    <cellStyle name="SAPBEXexcCritical5 13" xfId="24760"/>
    <cellStyle name="SAPBEXexcCritical5 13 2" xfId="24761"/>
    <cellStyle name="SAPBEXexcCritical5 13 2 2" xfId="24762"/>
    <cellStyle name="SAPBEXexcCritical5 13 2 2 2" xfId="24763"/>
    <cellStyle name="SAPBEXexcCritical5 13 2 2 3" xfId="24764"/>
    <cellStyle name="SAPBEXexcCritical5 13 2 3" xfId="24765"/>
    <cellStyle name="SAPBEXexcCritical5 13 2 4" xfId="24766"/>
    <cellStyle name="SAPBEXexcCritical5 13 3" xfId="24767"/>
    <cellStyle name="SAPBEXexcCritical5 13 3 2" xfId="24768"/>
    <cellStyle name="SAPBEXexcCritical5 13 3 2 2" xfId="24769"/>
    <cellStyle name="SAPBEXexcCritical5 13 3 2 3" xfId="24770"/>
    <cellStyle name="SAPBEXexcCritical5 13 3 3" xfId="24771"/>
    <cellStyle name="SAPBEXexcCritical5 13 3 4" xfId="24772"/>
    <cellStyle name="SAPBEXexcCritical5 13 4" xfId="24773"/>
    <cellStyle name="SAPBEXexcCritical5 13 4 2" xfId="24774"/>
    <cellStyle name="SAPBEXexcCritical5 13 4 3" xfId="24775"/>
    <cellStyle name="SAPBEXexcCritical5 13 5" xfId="24776"/>
    <cellStyle name="SAPBEXexcCritical5 13 6" xfId="24777"/>
    <cellStyle name="SAPBEXexcCritical5 14" xfId="24778"/>
    <cellStyle name="SAPBEXexcCritical5 14 2" xfId="24779"/>
    <cellStyle name="SAPBEXexcCritical5 14 2 2" xfId="24780"/>
    <cellStyle name="SAPBEXexcCritical5 14 2 3" xfId="24781"/>
    <cellStyle name="SAPBEXexcCritical5 14 3" xfId="24782"/>
    <cellStyle name="SAPBEXexcCritical5 14 4" xfId="24783"/>
    <cellStyle name="SAPBEXexcCritical5 15" xfId="24784"/>
    <cellStyle name="SAPBEXexcCritical5 15 2" xfId="24785"/>
    <cellStyle name="SAPBEXexcCritical5 15 2 2" xfId="24786"/>
    <cellStyle name="SAPBEXexcCritical5 15 2 3" xfId="24787"/>
    <cellStyle name="SAPBEXexcCritical5 15 3" xfId="24788"/>
    <cellStyle name="SAPBEXexcCritical5 15 4" xfId="24789"/>
    <cellStyle name="SAPBEXexcCritical5 16" xfId="24790"/>
    <cellStyle name="SAPBEXexcCritical5 16 2" xfId="24791"/>
    <cellStyle name="SAPBEXexcCritical5 16 2 2" xfId="24792"/>
    <cellStyle name="SAPBEXexcCritical5 16 2 3" xfId="24793"/>
    <cellStyle name="SAPBEXexcCritical5 16 3" xfId="24794"/>
    <cellStyle name="SAPBEXexcCritical5 16 4" xfId="24795"/>
    <cellStyle name="SAPBEXexcCritical5 17" xfId="24796"/>
    <cellStyle name="SAPBEXexcCritical5 17 2" xfId="24797"/>
    <cellStyle name="SAPBEXexcCritical5 17 2 2" xfId="24798"/>
    <cellStyle name="SAPBEXexcCritical5 17 2 3" xfId="24799"/>
    <cellStyle name="SAPBEXexcCritical5 17 3" xfId="24800"/>
    <cellStyle name="SAPBEXexcCritical5 17 4" xfId="24801"/>
    <cellStyle name="SAPBEXexcCritical5 18" xfId="24802"/>
    <cellStyle name="SAPBEXexcCritical5 18 2" xfId="24803"/>
    <cellStyle name="SAPBEXexcCritical5 18 2 2" xfId="24804"/>
    <cellStyle name="SAPBEXexcCritical5 18 2 3" xfId="24805"/>
    <cellStyle name="SAPBEXexcCritical5 18 3" xfId="24806"/>
    <cellStyle name="SAPBEXexcCritical5 18 4" xfId="24807"/>
    <cellStyle name="SAPBEXexcCritical5 19" xfId="24808"/>
    <cellStyle name="SAPBEXexcCritical5 19 2" xfId="24809"/>
    <cellStyle name="SAPBEXexcCritical5 19 3" xfId="24810"/>
    <cellStyle name="SAPBEXexcCritical5 2" xfId="24811"/>
    <cellStyle name="SAPBEXexcCritical5 2 2" xfId="24812"/>
    <cellStyle name="SAPBEXexcCritical5 2 2 2" xfId="24813"/>
    <cellStyle name="SAPBEXexcCritical5 2 2 2 2" xfId="24814"/>
    <cellStyle name="SAPBEXexcCritical5 2 2 2 2 2" xfId="24815"/>
    <cellStyle name="SAPBEXexcCritical5 2 2 2 2 3" xfId="24816"/>
    <cellStyle name="SAPBEXexcCritical5 2 2 2 3" xfId="24817"/>
    <cellStyle name="SAPBEXexcCritical5 2 2 2 4" xfId="24818"/>
    <cellStyle name="SAPBEXexcCritical5 2 2 3" xfId="24819"/>
    <cellStyle name="SAPBEXexcCritical5 2 2 3 2" xfId="24820"/>
    <cellStyle name="SAPBEXexcCritical5 2 2 3 2 2" xfId="24821"/>
    <cellStyle name="SAPBEXexcCritical5 2 2 3 2 3" xfId="24822"/>
    <cellStyle name="SAPBEXexcCritical5 2 2 3 3" xfId="24823"/>
    <cellStyle name="SAPBEXexcCritical5 2 2 3 4" xfId="24824"/>
    <cellStyle name="SAPBEXexcCritical5 2 2 4" xfId="24825"/>
    <cellStyle name="SAPBEXexcCritical5 2 2 4 2" xfId="24826"/>
    <cellStyle name="SAPBEXexcCritical5 2 2 4 3" xfId="24827"/>
    <cellStyle name="SAPBEXexcCritical5 2 2 5" xfId="24828"/>
    <cellStyle name="SAPBEXexcCritical5 2 3" xfId="24829"/>
    <cellStyle name="SAPBEXexcCritical5 2 3 2" xfId="24830"/>
    <cellStyle name="SAPBEXexcCritical5 2 3 2 2" xfId="24831"/>
    <cellStyle name="SAPBEXexcCritical5 2 3 2 3" xfId="24832"/>
    <cellStyle name="SAPBEXexcCritical5 2 3 3" xfId="24833"/>
    <cellStyle name="SAPBEXexcCritical5 2 3 4" xfId="24834"/>
    <cellStyle name="SAPBEXexcCritical5 2 4" xfId="24835"/>
    <cellStyle name="SAPBEXexcCritical5 2 4 2" xfId="24836"/>
    <cellStyle name="SAPBEXexcCritical5 2 4 2 2" xfId="24837"/>
    <cellStyle name="SAPBEXexcCritical5 2 4 2 3" xfId="24838"/>
    <cellStyle name="SAPBEXexcCritical5 2 4 3" xfId="24839"/>
    <cellStyle name="SAPBEXexcCritical5 2 4 4" xfId="24840"/>
    <cellStyle name="SAPBEXexcCritical5 2 5" xfId="24841"/>
    <cellStyle name="SAPBEXexcCritical5 2 5 2" xfId="24842"/>
    <cellStyle name="SAPBEXexcCritical5 2 5 3" xfId="24843"/>
    <cellStyle name="SAPBEXexcCritical5 20" xfId="24844"/>
    <cellStyle name="SAPBEXexcCritical5 3" xfId="24845"/>
    <cellStyle name="SAPBEXexcCritical5 3 2" xfId="24846"/>
    <cellStyle name="SAPBEXexcCritical5 3 2 2" xfId="24847"/>
    <cellStyle name="SAPBEXexcCritical5 3 2 2 2" xfId="24848"/>
    <cellStyle name="SAPBEXexcCritical5 3 2 2 2 2" xfId="24849"/>
    <cellStyle name="SAPBEXexcCritical5 3 2 2 2 3" xfId="24850"/>
    <cellStyle name="SAPBEXexcCritical5 3 2 2 3" xfId="24851"/>
    <cellStyle name="SAPBEXexcCritical5 3 2 2 4" xfId="24852"/>
    <cellStyle name="SAPBEXexcCritical5 3 2 3" xfId="24853"/>
    <cellStyle name="SAPBEXexcCritical5 3 2 3 2" xfId="24854"/>
    <cellStyle name="SAPBEXexcCritical5 3 2 3 2 2" xfId="24855"/>
    <cellStyle name="SAPBEXexcCritical5 3 2 3 2 3" xfId="24856"/>
    <cellStyle name="SAPBEXexcCritical5 3 2 3 3" xfId="24857"/>
    <cellStyle name="SAPBEXexcCritical5 3 2 3 4" xfId="24858"/>
    <cellStyle name="SAPBEXexcCritical5 3 2 4" xfId="24859"/>
    <cellStyle name="SAPBEXexcCritical5 3 2 4 2" xfId="24860"/>
    <cellStyle name="SAPBEXexcCritical5 3 2 4 3" xfId="24861"/>
    <cellStyle name="SAPBEXexcCritical5 3 2 5" xfId="24862"/>
    <cellStyle name="SAPBEXexcCritical5 3 3" xfId="24863"/>
    <cellStyle name="SAPBEXexcCritical5 3 3 2" xfId="24864"/>
    <cellStyle name="SAPBEXexcCritical5 3 3 2 2" xfId="24865"/>
    <cellStyle name="SAPBEXexcCritical5 3 3 2 2 2" xfId="24866"/>
    <cellStyle name="SAPBEXexcCritical5 3 3 2 2 3" xfId="24867"/>
    <cellStyle name="SAPBEXexcCritical5 3 3 2 3" xfId="24868"/>
    <cellStyle name="SAPBEXexcCritical5 3 3 2 4" xfId="24869"/>
    <cellStyle name="SAPBEXexcCritical5 3 3 3" xfId="24870"/>
    <cellStyle name="SAPBEXexcCritical5 3 3 3 2" xfId="24871"/>
    <cellStyle name="SAPBEXexcCritical5 3 3 3 2 2" xfId="24872"/>
    <cellStyle name="SAPBEXexcCritical5 3 3 3 2 3" xfId="24873"/>
    <cellStyle name="SAPBEXexcCritical5 3 3 3 3" xfId="24874"/>
    <cellStyle name="SAPBEXexcCritical5 3 3 3 4" xfId="24875"/>
    <cellStyle name="SAPBEXexcCritical5 3 3 4" xfId="24876"/>
    <cellStyle name="SAPBEXexcCritical5 3 3 4 2" xfId="24877"/>
    <cellStyle name="SAPBEXexcCritical5 3 3 4 3" xfId="24878"/>
    <cellStyle name="SAPBEXexcCritical5 3 3 5" xfId="24879"/>
    <cellStyle name="SAPBEXexcCritical5 3 4" xfId="24880"/>
    <cellStyle name="SAPBEXexcCritical5 3 4 2" xfId="24881"/>
    <cellStyle name="SAPBEXexcCritical5 3 4 2 2" xfId="24882"/>
    <cellStyle name="SAPBEXexcCritical5 3 4 2 2 2" xfId="24883"/>
    <cellStyle name="SAPBEXexcCritical5 3 4 2 2 3" xfId="24884"/>
    <cellStyle name="SAPBEXexcCritical5 3 4 2 3" xfId="24885"/>
    <cellStyle name="SAPBEXexcCritical5 3 4 2 4" xfId="24886"/>
    <cellStyle name="SAPBEXexcCritical5 3 4 3" xfId="24887"/>
    <cellStyle name="SAPBEXexcCritical5 3 4 3 2" xfId="24888"/>
    <cellStyle name="SAPBEXexcCritical5 3 4 3 2 2" xfId="24889"/>
    <cellStyle name="SAPBEXexcCritical5 3 4 3 2 3" xfId="24890"/>
    <cellStyle name="SAPBEXexcCritical5 3 4 3 3" xfId="24891"/>
    <cellStyle name="SAPBEXexcCritical5 3 4 3 4" xfId="24892"/>
    <cellStyle name="SAPBEXexcCritical5 3 4 4" xfId="24893"/>
    <cellStyle name="SAPBEXexcCritical5 3 4 4 2" xfId="24894"/>
    <cellStyle name="SAPBEXexcCritical5 3 4 4 3" xfId="24895"/>
    <cellStyle name="SAPBEXexcCritical5 3 4 5" xfId="24896"/>
    <cellStyle name="SAPBEXexcCritical5 3 5" xfId="24897"/>
    <cellStyle name="SAPBEXexcCritical5 3 5 2" xfId="24898"/>
    <cellStyle name="SAPBEXexcCritical5 3 5 2 2" xfId="24899"/>
    <cellStyle name="SAPBEXexcCritical5 3 5 2 3" xfId="24900"/>
    <cellStyle name="SAPBEXexcCritical5 3 5 3" xfId="24901"/>
    <cellStyle name="SAPBEXexcCritical5 3 5 4" xfId="24902"/>
    <cellStyle name="SAPBEXexcCritical5 3 6" xfId="24903"/>
    <cellStyle name="SAPBEXexcCritical5 3 6 2" xfId="24904"/>
    <cellStyle name="SAPBEXexcCritical5 3 6 2 2" xfId="24905"/>
    <cellStyle name="SAPBEXexcCritical5 3 6 2 3" xfId="24906"/>
    <cellStyle name="SAPBEXexcCritical5 3 6 3" xfId="24907"/>
    <cellStyle name="SAPBEXexcCritical5 3 6 4" xfId="24908"/>
    <cellStyle name="SAPBEXexcCritical5 3 7" xfId="24909"/>
    <cellStyle name="SAPBEXexcCritical5 3 7 2" xfId="24910"/>
    <cellStyle name="SAPBEXexcCritical5 3 7 3" xfId="24911"/>
    <cellStyle name="SAPBEXexcCritical5 4" xfId="24912"/>
    <cellStyle name="SAPBEXexcCritical5 4 2" xfId="24913"/>
    <cellStyle name="SAPBEXexcCritical5 4 2 2" xfId="24914"/>
    <cellStyle name="SAPBEXexcCritical5 4 2 2 2" xfId="24915"/>
    <cellStyle name="SAPBEXexcCritical5 4 2 2 2 2" xfId="24916"/>
    <cellStyle name="SAPBEXexcCritical5 4 2 2 2 3" xfId="24917"/>
    <cellStyle name="SAPBEXexcCritical5 4 2 2 3" xfId="24918"/>
    <cellStyle name="SAPBEXexcCritical5 4 2 2 4" xfId="24919"/>
    <cellStyle name="SAPBEXexcCritical5 4 2 3" xfId="24920"/>
    <cellStyle name="SAPBEXexcCritical5 4 2 3 2" xfId="24921"/>
    <cellStyle name="SAPBEXexcCritical5 4 2 3 2 2" xfId="24922"/>
    <cellStyle name="SAPBEXexcCritical5 4 2 3 2 3" xfId="24923"/>
    <cellStyle name="SAPBEXexcCritical5 4 2 3 3" xfId="24924"/>
    <cellStyle name="SAPBEXexcCritical5 4 2 3 4" xfId="24925"/>
    <cellStyle name="SAPBEXexcCritical5 4 2 4" xfId="24926"/>
    <cellStyle name="SAPBEXexcCritical5 4 2 4 2" xfId="24927"/>
    <cellStyle name="SAPBEXexcCritical5 4 2 4 3" xfId="24928"/>
    <cellStyle name="SAPBEXexcCritical5 4 2 5" xfId="24929"/>
    <cellStyle name="SAPBEXexcCritical5 4 3" xfId="24930"/>
    <cellStyle name="SAPBEXexcCritical5 4 3 2" xfId="24931"/>
    <cellStyle name="SAPBEXexcCritical5 4 3 2 2" xfId="24932"/>
    <cellStyle name="SAPBEXexcCritical5 4 3 2 2 2" xfId="24933"/>
    <cellStyle name="SAPBEXexcCritical5 4 3 2 2 3" xfId="24934"/>
    <cellStyle name="SAPBEXexcCritical5 4 3 2 3" xfId="24935"/>
    <cellStyle name="SAPBEXexcCritical5 4 3 2 4" xfId="24936"/>
    <cellStyle name="SAPBEXexcCritical5 4 3 3" xfId="24937"/>
    <cellStyle name="SAPBEXexcCritical5 4 3 3 2" xfId="24938"/>
    <cellStyle name="SAPBEXexcCritical5 4 3 3 2 2" xfId="24939"/>
    <cellStyle name="SAPBEXexcCritical5 4 3 3 2 3" xfId="24940"/>
    <cellStyle name="SAPBEXexcCritical5 4 3 3 3" xfId="24941"/>
    <cellStyle name="SAPBEXexcCritical5 4 3 3 4" xfId="24942"/>
    <cellStyle name="SAPBEXexcCritical5 4 3 4" xfId="24943"/>
    <cellStyle name="SAPBEXexcCritical5 4 3 4 2" xfId="24944"/>
    <cellStyle name="SAPBEXexcCritical5 4 3 4 3" xfId="24945"/>
    <cellStyle name="SAPBEXexcCritical5 4 3 5" xfId="24946"/>
    <cellStyle name="SAPBEXexcCritical5 4 4" xfId="24947"/>
    <cellStyle name="SAPBEXexcCritical5 4 4 2" xfId="24948"/>
    <cellStyle name="SAPBEXexcCritical5 4 4 2 2" xfId="24949"/>
    <cellStyle name="SAPBEXexcCritical5 4 4 2 2 2" xfId="24950"/>
    <cellStyle name="SAPBEXexcCritical5 4 4 2 2 3" xfId="24951"/>
    <cellStyle name="SAPBEXexcCritical5 4 4 2 3" xfId="24952"/>
    <cellStyle name="SAPBEXexcCritical5 4 4 2 4" xfId="24953"/>
    <cellStyle name="SAPBEXexcCritical5 4 4 3" xfId="24954"/>
    <cellStyle name="SAPBEXexcCritical5 4 4 3 2" xfId="24955"/>
    <cellStyle name="SAPBEXexcCritical5 4 4 3 2 2" xfId="24956"/>
    <cellStyle name="SAPBEXexcCritical5 4 4 3 2 3" xfId="24957"/>
    <cellStyle name="SAPBEXexcCritical5 4 4 3 3" xfId="24958"/>
    <cellStyle name="SAPBEXexcCritical5 4 4 3 4" xfId="24959"/>
    <cellStyle name="SAPBEXexcCritical5 4 4 4" xfId="24960"/>
    <cellStyle name="SAPBEXexcCritical5 4 4 4 2" xfId="24961"/>
    <cellStyle name="SAPBEXexcCritical5 4 4 4 3" xfId="24962"/>
    <cellStyle name="SAPBEXexcCritical5 4 4 5" xfId="24963"/>
    <cellStyle name="SAPBEXexcCritical5 4 5" xfId="24964"/>
    <cellStyle name="SAPBEXexcCritical5 4 5 2" xfId="24965"/>
    <cellStyle name="SAPBEXexcCritical5 4 5 2 2" xfId="24966"/>
    <cellStyle name="SAPBEXexcCritical5 4 5 2 3" xfId="24967"/>
    <cellStyle name="SAPBEXexcCritical5 4 5 3" xfId="24968"/>
    <cellStyle name="SAPBEXexcCritical5 4 5 4" xfId="24969"/>
    <cellStyle name="SAPBEXexcCritical5 4 6" xfId="24970"/>
    <cellStyle name="SAPBEXexcCritical5 4 6 2" xfId="24971"/>
    <cellStyle name="SAPBEXexcCritical5 4 6 2 2" xfId="24972"/>
    <cellStyle name="SAPBEXexcCritical5 4 6 2 3" xfId="24973"/>
    <cellStyle name="SAPBEXexcCritical5 4 6 3" xfId="24974"/>
    <cellStyle name="SAPBEXexcCritical5 4 6 4" xfId="24975"/>
    <cellStyle name="SAPBEXexcCritical5 4 7" xfId="24976"/>
    <cellStyle name="SAPBEXexcCritical5 4 7 2" xfId="24977"/>
    <cellStyle name="SAPBEXexcCritical5 4 7 3" xfId="24978"/>
    <cellStyle name="SAPBEXexcCritical5 5" xfId="24979"/>
    <cellStyle name="SAPBEXexcCritical5 5 2" xfId="24980"/>
    <cellStyle name="SAPBEXexcCritical5 5 2 2" xfId="24981"/>
    <cellStyle name="SAPBEXexcCritical5 5 2 2 2" xfId="24982"/>
    <cellStyle name="SAPBEXexcCritical5 5 2 2 2 2" xfId="24983"/>
    <cellStyle name="SAPBEXexcCritical5 5 2 2 2 3" xfId="24984"/>
    <cellStyle name="SAPBEXexcCritical5 5 2 2 3" xfId="24985"/>
    <cellStyle name="SAPBEXexcCritical5 5 2 2 4" xfId="24986"/>
    <cellStyle name="SAPBEXexcCritical5 5 2 3" xfId="24987"/>
    <cellStyle name="SAPBEXexcCritical5 5 2 3 2" xfId="24988"/>
    <cellStyle name="SAPBEXexcCritical5 5 2 3 2 2" xfId="24989"/>
    <cellStyle name="SAPBEXexcCritical5 5 2 3 2 3" xfId="24990"/>
    <cellStyle name="SAPBEXexcCritical5 5 2 3 3" xfId="24991"/>
    <cellStyle name="SAPBEXexcCritical5 5 2 3 4" xfId="24992"/>
    <cellStyle name="SAPBEXexcCritical5 5 2 4" xfId="24993"/>
    <cellStyle name="SAPBEXexcCritical5 5 2 4 2" xfId="24994"/>
    <cellStyle name="SAPBEXexcCritical5 5 2 4 3" xfId="24995"/>
    <cellStyle name="SAPBEXexcCritical5 5 2 5" xfId="24996"/>
    <cellStyle name="SAPBEXexcCritical5 5 3" xfId="24997"/>
    <cellStyle name="SAPBEXexcCritical5 5 3 2" xfId="24998"/>
    <cellStyle name="SAPBEXexcCritical5 5 3 2 2" xfId="24999"/>
    <cellStyle name="SAPBEXexcCritical5 5 3 2 3" xfId="25000"/>
    <cellStyle name="SAPBEXexcCritical5 5 3 3" xfId="25001"/>
    <cellStyle name="SAPBEXexcCritical5 5 3 4" xfId="25002"/>
    <cellStyle name="SAPBEXexcCritical5 5 4" xfId="25003"/>
    <cellStyle name="SAPBEXexcCritical5 5 4 2" xfId="25004"/>
    <cellStyle name="SAPBEXexcCritical5 5 4 2 2" xfId="25005"/>
    <cellStyle name="SAPBEXexcCritical5 5 4 2 3" xfId="25006"/>
    <cellStyle name="SAPBEXexcCritical5 5 4 3" xfId="25007"/>
    <cellStyle name="SAPBEXexcCritical5 5 4 4" xfId="25008"/>
    <cellStyle name="SAPBEXexcCritical5 5 5" xfId="25009"/>
    <cellStyle name="SAPBEXexcCritical5 5 5 2" xfId="25010"/>
    <cellStyle name="SAPBEXexcCritical5 5 5 3" xfId="25011"/>
    <cellStyle name="SAPBEXexcCritical5 6" xfId="25012"/>
    <cellStyle name="SAPBEXexcCritical5 6 2" xfId="25013"/>
    <cellStyle name="SAPBEXexcCritical5 6 2 2" xfId="25014"/>
    <cellStyle name="SAPBEXexcCritical5 6 2 2 2" xfId="25015"/>
    <cellStyle name="SAPBEXexcCritical5 6 2 2 2 2" xfId="25016"/>
    <cellStyle name="SAPBEXexcCritical5 6 2 2 2 3" xfId="25017"/>
    <cellStyle name="SAPBEXexcCritical5 6 2 2 3" xfId="25018"/>
    <cellStyle name="SAPBEXexcCritical5 6 2 2 4" xfId="25019"/>
    <cellStyle name="SAPBEXexcCritical5 6 2 3" xfId="25020"/>
    <cellStyle name="SAPBEXexcCritical5 6 2 3 2" xfId="25021"/>
    <cellStyle name="SAPBEXexcCritical5 6 2 3 2 2" xfId="25022"/>
    <cellStyle name="SAPBEXexcCritical5 6 2 3 2 3" xfId="25023"/>
    <cellStyle name="SAPBEXexcCritical5 6 2 3 3" xfId="25024"/>
    <cellStyle name="SAPBEXexcCritical5 6 2 3 4" xfId="25025"/>
    <cellStyle name="SAPBEXexcCritical5 6 2 4" xfId="25026"/>
    <cellStyle name="SAPBEXexcCritical5 6 2 4 2" xfId="25027"/>
    <cellStyle name="SAPBEXexcCritical5 6 2 4 3" xfId="25028"/>
    <cellStyle name="SAPBEXexcCritical5 6 2 5" xfId="25029"/>
    <cellStyle name="SAPBEXexcCritical5 6 3" xfId="25030"/>
    <cellStyle name="SAPBEXexcCritical5 6 3 2" xfId="25031"/>
    <cellStyle name="SAPBEXexcCritical5 6 3 2 2" xfId="25032"/>
    <cellStyle name="SAPBEXexcCritical5 6 3 2 3" xfId="25033"/>
    <cellStyle name="SAPBEXexcCritical5 6 3 3" xfId="25034"/>
    <cellStyle name="SAPBEXexcCritical5 6 3 4" xfId="25035"/>
    <cellStyle name="SAPBEXexcCritical5 6 4" xfId="25036"/>
    <cellStyle name="SAPBEXexcCritical5 6 4 2" xfId="25037"/>
    <cellStyle name="SAPBEXexcCritical5 6 4 2 2" xfId="25038"/>
    <cellStyle name="SAPBEXexcCritical5 6 4 2 3" xfId="25039"/>
    <cellStyle name="SAPBEXexcCritical5 6 4 3" xfId="25040"/>
    <cellStyle name="SAPBEXexcCritical5 6 4 4" xfId="25041"/>
    <cellStyle name="SAPBEXexcCritical5 6 5" xfId="25042"/>
    <cellStyle name="SAPBEXexcCritical5 6 5 2" xfId="25043"/>
    <cellStyle name="SAPBEXexcCritical5 6 5 3" xfId="25044"/>
    <cellStyle name="SAPBEXexcCritical5 6 6" xfId="25045"/>
    <cellStyle name="SAPBEXexcCritical5 6 7" xfId="25046"/>
    <cellStyle name="SAPBEXexcCritical5 7" xfId="25047"/>
    <cellStyle name="SAPBEXexcCritical5 7 2" xfId="25048"/>
    <cellStyle name="SAPBEXexcCritical5 7 2 2" xfId="25049"/>
    <cellStyle name="SAPBEXexcCritical5 7 2 2 2" xfId="25050"/>
    <cellStyle name="SAPBEXexcCritical5 7 2 2 3" xfId="25051"/>
    <cellStyle name="SAPBEXexcCritical5 7 2 3" xfId="25052"/>
    <cellStyle name="SAPBEXexcCritical5 7 2 4" xfId="25053"/>
    <cellStyle name="SAPBEXexcCritical5 7 3" xfId="25054"/>
    <cellStyle name="SAPBEXexcCritical5 7 3 2" xfId="25055"/>
    <cellStyle name="SAPBEXexcCritical5 7 3 2 2" xfId="25056"/>
    <cellStyle name="SAPBEXexcCritical5 7 3 2 3" xfId="25057"/>
    <cellStyle name="SAPBEXexcCritical5 7 3 3" xfId="25058"/>
    <cellStyle name="SAPBEXexcCritical5 7 3 4" xfId="25059"/>
    <cellStyle name="SAPBEXexcCritical5 7 4" xfId="25060"/>
    <cellStyle name="SAPBEXexcCritical5 7 4 2" xfId="25061"/>
    <cellStyle name="SAPBEXexcCritical5 7 4 3" xfId="25062"/>
    <cellStyle name="SAPBEXexcCritical5 7 5" xfId="25063"/>
    <cellStyle name="SAPBEXexcCritical5 8" xfId="25064"/>
    <cellStyle name="SAPBEXexcCritical5 8 2" xfId="25065"/>
    <cellStyle name="SAPBEXexcCritical5 8 2 2" xfId="25066"/>
    <cellStyle name="SAPBEXexcCritical5 8 2 2 2" xfId="25067"/>
    <cellStyle name="SAPBEXexcCritical5 8 2 2 2 2" xfId="25068"/>
    <cellStyle name="SAPBEXexcCritical5 8 2 2 2 3" xfId="25069"/>
    <cellStyle name="SAPBEXexcCritical5 8 2 2 3" xfId="25070"/>
    <cellStyle name="SAPBEXexcCritical5 8 2 2 4" xfId="25071"/>
    <cellStyle name="SAPBEXexcCritical5 8 2 3" xfId="25072"/>
    <cellStyle name="SAPBEXexcCritical5 8 2 3 2" xfId="25073"/>
    <cellStyle name="SAPBEXexcCritical5 8 2 3 2 2" xfId="25074"/>
    <cellStyle name="SAPBEXexcCritical5 8 2 3 2 3" xfId="25075"/>
    <cellStyle name="SAPBEXexcCritical5 8 2 3 3" xfId="25076"/>
    <cellStyle name="SAPBEXexcCritical5 8 2 3 4" xfId="25077"/>
    <cellStyle name="SAPBEXexcCritical5 8 2 4" xfId="25078"/>
    <cellStyle name="SAPBEXexcCritical5 8 2 4 2" xfId="25079"/>
    <cellStyle name="SAPBEXexcCritical5 8 2 4 3" xfId="25080"/>
    <cellStyle name="SAPBEXexcCritical5 8 2 5" xfId="25081"/>
    <cellStyle name="SAPBEXexcCritical5 8 3" xfId="25082"/>
    <cellStyle name="SAPBEXexcCritical5 8 3 2" xfId="25083"/>
    <cellStyle name="SAPBEXexcCritical5 8 3 2 2" xfId="25084"/>
    <cellStyle name="SAPBEXexcCritical5 8 3 2 3" xfId="25085"/>
    <cellStyle name="SAPBEXexcCritical5 8 3 3" xfId="25086"/>
    <cellStyle name="SAPBEXexcCritical5 8 3 4" xfId="25087"/>
    <cellStyle name="SAPBEXexcCritical5 8 4" xfId="25088"/>
    <cellStyle name="SAPBEXexcCritical5 8 4 2" xfId="25089"/>
    <cellStyle name="SAPBEXexcCritical5 8 4 2 2" xfId="25090"/>
    <cellStyle name="SAPBEXexcCritical5 8 4 2 3" xfId="25091"/>
    <cellStyle name="SAPBEXexcCritical5 8 4 3" xfId="25092"/>
    <cellStyle name="SAPBEXexcCritical5 8 4 4" xfId="25093"/>
    <cellStyle name="SAPBEXexcCritical5 8 5" xfId="25094"/>
    <cellStyle name="SAPBEXexcCritical5 8 5 2" xfId="25095"/>
    <cellStyle name="SAPBEXexcCritical5 8 5 3" xfId="25096"/>
    <cellStyle name="SAPBEXexcCritical5 8 6" xfId="25097"/>
    <cellStyle name="SAPBEXexcCritical5 8 7" xfId="25098"/>
    <cellStyle name="SAPBEXexcCritical5 9" xfId="25099"/>
    <cellStyle name="SAPBEXexcCritical5 9 2" xfId="25100"/>
    <cellStyle name="SAPBEXexcCritical5 9 2 2" xfId="25101"/>
    <cellStyle name="SAPBEXexcCritical5 9 2 2 2" xfId="25102"/>
    <cellStyle name="SAPBEXexcCritical5 9 2 2 3" xfId="25103"/>
    <cellStyle name="SAPBEXexcCritical5 9 2 3" xfId="25104"/>
    <cellStyle name="SAPBEXexcCritical5 9 2 4" xfId="25105"/>
    <cellStyle name="SAPBEXexcCritical5 9 3" xfId="25106"/>
    <cellStyle name="SAPBEXexcCritical5 9 3 2" xfId="25107"/>
    <cellStyle name="SAPBEXexcCritical5 9 3 2 2" xfId="25108"/>
    <cellStyle name="SAPBEXexcCritical5 9 3 2 3" xfId="25109"/>
    <cellStyle name="SAPBEXexcCritical5 9 3 3" xfId="25110"/>
    <cellStyle name="SAPBEXexcCritical5 9 3 4" xfId="25111"/>
    <cellStyle name="SAPBEXexcCritical5 9 4" xfId="25112"/>
    <cellStyle name="SAPBEXexcCritical5 9 4 2" xfId="25113"/>
    <cellStyle name="SAPBEXexcCritical5 9 4 3" xfId="25114"/>
    <cellStyle name="SAPBEXexcCritical5 9 5" xfId="25115"/>
    <cellStyle name="SAPBEXexcCritical5 9 6" xfId="25116"/>
    <cellStyle name="SAPBEXexcCritical6" xfId="25117"/>
    <cellStyle name="SAPBEXexcCritical6 10" xfId="25118"/>
    <cellStyle name="SAPBEXexcCritical6 10 2" xfId="25119"/>
    <cellStyle name="SAPBEXexcCritical6 10 2 2" xfId="25120"/>
    <cellStyle name="SAPBEXexcCritical6 10 2 2 2" xfId="25121"/>
    <cellStyle name="SAPBEXexcCritical6 10 2 2 3" xfId="25122"/>
    <cellStyle name="SAPBEXexcCritical6 10 2 3" xfId="25123"/>
    <cellStyle name="SAPBEXexcCritical6 10 2 4" xfId="25124"/>
    <cellStyle name="SAPBEXexcCritical6 10 3" xfId="25125"/>
    <cellStyle name="SAPBEXexcCritical6 10 3 2" xfId="25126"/>
    <cellStyle name="SAPBEXexcCritical6 10 3 2 2" xfId="25127"/>
    <cellStyle name="SAPBEXexcCritical6 10 3 2 3" xfId="25128"/>
    <cellStyle name="SAPBEXexcCritical6 10 3 3" xfId="25129"/>
    <cellStyle name="SAPBEXexcCritical6 10 3 4" xfId="25130"/>
    <cellStyle name="SAPBEXexcCritical6 10 4" xfId="25131"/>
    <cellStyle name="SAPBEXexcCritical6 10 4 2" xfId="25132"/>
    <cellStyle name="SAPBEXexcCritical6 10 4 3" xfId="25133"/>
    <cellStyle name="SAPBEXexcCritical6 10 5" xfId="25134"/>
    <cellStyle name="SAPBEXexcCritical6 10 6" xfId="25135"/>
    <cellStyle name="SAPBEXexcCritical6 11" xfId="25136"/>
    <cellStyle name="SAPBEXexcCritical6 11 2" xfId="25137"/>
    <cellStyle name="SAPBEXexcCritical6 11 2 2" xfId="25138"/>
    <cellStyle name="SAPBEXexcCritical6 11 2 2 2" xfId="25139"/>
    <cellStyle name="SAPBEXexcCritical6 11 2 2 3" xfId="25140"/>
    <cellStyle name="SAPBEXexcCritical6 11 2 3" xfId="25141"/>
    <cellStyle name="SAPBEXexcCritical6 11 2 4" xfId="25142"/>
    <cellStyle name="SAPBEXexcCritical6 11 3" xfId="25143"/>
    <cellStyle name="SAPBEXexcCritical6 11 3 2" xfId="25144"/>
    <cellStyle name="SAPBEXexcCritical6 11 3 2 2" xfId="25145"/>
    <cellStyle name="SAPBEXexcCritical6 11 3 2 3" xfId="25146"/>
    <cellStyle name="SAPBEXexcCritical6 11 3 3" xfId="25147"/>
    <cellStyle name="SAPBEXexcCritical6 11 3 4" xfId="25148"/>
    <cellStyle name="SAPBEXexcCritical6 11 4" xfId="25149"/>
    <cellStyle name="SAPBEXexcCritical6 11 4 2" xfId="25150"/>
    <cellStyle name="SAPBEXexcCritical6 11 4 3" xfId="25151"/>
    <cellStyle name="SAPBEXexcCritical6 11 5" xfId="25152"/>
    <cellStyle name="SAPBEXexcCritical6 11 6" xfId="25153"/>
    <cellStyle name="SAPBEXexcCritical6 12" xfId="25154"/>
    <cellStyle name="SAPBEXexcCritical6 12 2" xfId="25155"/>
    <cellStyle name="SAPBEXexcCritical6 12 2 2" xfId="25156"/>
    <cellStyle name="SAPBEXexcCritical6 12 2 2 2" xfId="25157"/>
    <cellStyle name="SAPBEXexcCritical6 12 2 2 3" xfId="25158"/>
    <cellStyle name="SAPBEXexcCritical6 12 2 3" xfId="25159"/>
    <cellStyle name="SAPBEXexcCritical6 12 2 4" xfId="25160"/>
    <cellStyle name="SAPBEXexcCritical6 12 3" xfId="25161"/>
    <cellStyle name="SAPBEXexcCritical6 12 3 2" xfId="25162"/>
    <cellStyle name="SAPBEXexcCritical6 12 3 2 2" xfId="25163"/>
    <cellStyle name="SAPBEXexcCritical6 12 3 2 3" xfId="25164"/>
    <cellStyle name="SAPBEXexcCritical6 12 3 3" xfId="25165"/>
    <cellStyle name="SAPBEXexcCritical6 12 3 4" xfId="25166"/>
    <cellStyle name="SAPBEXexcCritical6 12 4" xfId="25167"/>
    <cellStyle name="SAPBEXexcCritical6 12 4 2" xfId="25168"/>
    <cellStyle name="SAPBEXexcCritical6 12 4 3" xfId="25169"/>
    <cellStyle name="SAPBEXexcCritical6 12 5" xfId="25170"/>
    <cellStyle name="SAPBEXexcCritical6 12 6" xfId="25171"/>
    <cellStyle name="SAPBEXexcCritical6 13" xfId="25172"/>
    <cellStyle name="SAPBEXexcCritical6 13 2" xfId="25173"/>
    <cellStyle name="SAPBEXexcCritical6 13 2 2" xfId="25174"/>
    <cellStyle name="SAPBEXexcCritical6 13 2 2 2" xfId="25175"/>
    <cellStyle name="SAPBEXexcCritical6 13 2 2 3" xfId="25176"/>
    <cellStyle name="SAPBEXexcCritical6 13 2 3" xfId="25177"/>
    <cellStyle name="SAPBEXexcCritical6 13 2 4" xfId="25178"/>
    <cellStyle name="SAPBEXexcCritical6 13 3" xfId="25179"/>
    <cellStyle name="SAPBEXexcCritical6 13 3 2" xfId="25180"/>
    <cellStyle name="SAPBEXexcCritical6 13 3 2 2" xfId="25181"/>
    <cellStyle name="SAPBEXexcCritical6 13 3 2 3" xfId="25182"/>
    <cellStyle name="SAPBEXexcCritical6 13 3 3" xfId="25183"/>
    <cellStyle name="SAPBEXexcCritical6 13 3 4" xfId="25184"/>
    <cellStyle name="SAPBEXexcCritical6 13 4" xfId="25185"/>
    <cellStyle name="SAPBEXexcCritical6 13 4 2" xfId="25186"/>
    <cellStyle name="SAPBEXexcCritical6 13 4 3" xfId="25187"/>
    <cellStyle name="SAPBEXexcCritical6 13 5" xfId="25188"/>
    <cellStyle name="SAPBEXexcCritical6 13 6" xfId="25189"/>
    <cellStyle name="SAPBEXexcCritical6 14" xfId="25190"/>
    <cellStyle name="SAPBEXexcCritical6 14 2" xfId="25191"/>
    <cellStyle name="SAPBEXexcCritical6 14 2 2" xfId="25192"/>
    <cellStyle name="SAPBEXexcCritical6 14 2 3" xfId="25193"/>
    <cellStyle name="SAPBEXexcCritical6 14 3" xfId="25194"/>
    <cellStyle name="SAPBEXexcCritical6 14 4" xfId="25195"/>
    <cellStyle name="SAPBEXexcCritical6 15" xfId="25196"/>
    <cellStyle name="SAPBEXexcCritical6 15 2" xfId="25197"/>
    <cellStyle name="SAPBEXexcCritical6 15 2 2" xfId="25198"/>
    <cellStyle name="SAPBEXexcCritical6 15 2 3" xfId="25199"/>
    <cellStyle name="SAPBEXexcCritical6 15 3" xfId="25200"/>
    <cellStyle name="SAPBEXexcCritical6 15 4" xfId="25201"/>
    <cellStyle name="SAPBEXexcCritical6 16" xfId="25202"/>
    <cellStyle name="SAPBEXexcCritical6 16 2" xfId="25203"/>
    <cellStyle name="SAPBEXexcCritical6 16 2 2" xfId="25204"/>
    <cellStyle name="SAPBEXexcCritical6 16 2 3" xfId="25205"/>
    <cellStyle name="SAPBEXexcCritical6 16 3" xfId="25206"/>
    <cellStyle name="SAPBEXexcCritical6 16 4" xfId="25207"/>
    <cellStyle name="SAPBEXexcCritical6 17" xfId="25208"/>
    <cellStyle name="SAPBEXexcCritical6 17 2" xfId="25209"/>
    <cellStyle name="SAPBEXexcCritical6 17 2 2" xfId="25210"/>
    <cellStyle name="SAPBEXexcCritical6 17 2 3" xfId="25211"/>
    <cellStyle name="SAPBEXexcCritical6 17 3" xfId="25212"/>
    <cellStyle name="SAPBEXexcCritical6 17 4" xfId="25213"/>
    <cellStyle name="SAPBEXexcCritical6 18" xfId="25214"/>
    <cellStyle name="SAPBEXexcCritical6 18 2" xfId="25215"/>
    <cellStyle name="SAPBEXexcCritical6 18 2 2" xfId="25216"/>
    <cellStyle name="SAPBEXexcCritical6 18 2 3" xfId="25217"/>
    <cellStyle name="SAPBEXexcCritical6 18 3" xfId="25218"/>
    <cellStyle name="SAPBEXexcCritical6 18 4" xfId="25219"/>
    <cellStyle name="SAPBEXexcCritical6 19" xfId="25220"/>
    <cellStyle name="SAPBEXexcCritical6 19 2" xfId="25221"/>
    <cellStyle name="SAPBEXexcCritical6 19 3" xfId="25222"/>
    <cellStyle name="SAPBEXexcCritical6 2" xfId="25223"/>
    <cellStyle name="SAPBEXexcCritical6 2 2" xfId="25224"/>
    <cellStyle name="SAPBEXexcCritical6 2 2 2" xfId="25225"/>
    <cellStyle name="SAPBEXexcCritical6 2 2 2 2" xfId="25226"/>
    <cellStyle name="SAPBEXexcCritical6 2 2 2 2 2" xfId="25227"/>
    <cellStyle name="SAPBEXexcCritical6 2 2 2 2 3" xfId="25228"/>
    <cellStyle name="SAPBEXexcCritical6 2 2 2 3" xfId="25229"/>
    <cellStyle name="SAPBEXexcCritical6 2 2 2 4" xfId="25230"/>
    <cellStyle name="SAPBEXexcCritical6 2 2 3" xfId="25231"/>
    <cellStyle name="SAPBEXexcCritical6 2 2 3 2" xfId="25232"/>
    <cellStyle name="SAPBEXexcCritical6 2 2 3 2 2" xfId="25233"/>
    <cellStyle name="SAPBEXexcCritical6 2 2 3 2 3" xfId="25234"/>
    <cellStyle name="SAPBEXexcCritical6 2 2 3 3" xfId="25235"/>
    <cellStyle name="SAPBEXexcCritical6 2 2 3 4" xfId="25236"/>
    <cellStyle name="SAPBEXexcCritical6 2 2 4" xfId="25237"/>
    <cellStyle name="SAPBEXexcCritical6 2 2 4 2" xfId="25238"/>
    <cellStyle name="SAPBEXexcCritical6 2 2 4 3" xfId="25239"/>
    <cellStyle name="SAPBEXexcCritical6 2 2 5" xfId="25240"/>
    <cellStyle name="SAPBEXexcCritical6 2 3" xfId="25241"/>
    <cellStyle name="SAPBEXexcCritical6 2 3 2" xfId="25242"/>
    <cellStyle name="SAPBEXexcCritical6 2 3 2 2" xfId="25243"/>
    <cellStyle name="SAPBEXexcCritical6 2 3 2 3" xfId="25244"/>
    <cellStyle name="SAPBEXexcCritical6 2 3 3" xfId="25245"/>
    <cellStyle name="SAPBEXexcCritical6 2 3 4" xfId="25246"/>
    <cellStyle name="SAPBEXexcCritical6 2 4" xfId="25247"/>
    <cellStyle name="SAPBEXexcCritical6 2 4 2" xfId="25248"/>
    <cellStyle name="SAPBEXexcCritical6 2 4 2 2" xfId="25249"/>
    <cellStyle name="SAPBEXexcCritical6 2 4 2 3" xfId="25250"/>
    <cellStyle name="SAPBEXexcCritical6 2 4 3" xfId="25251"/>
    <cellStyle name="SAPBEXexcCritical6 2 4 4" xfId="25252"/>
    <cellStyle name="SAPBEXexcCritical6 2 5" xfId="25253"/>
    <cellStyle name="SAPBEXexcCritical6 2 5 2" xfId="25254"/>
    <cellStyle name="SAPBEXexcCritical6 2 5 3" xfId="25255"/>
    <cellStyle name="SAPBEXexcCritical6 20" xfId="25256"/>
    <cellStyle name="SAPBEXexcCritical6 3" xfId="25257"/>
    <cellStyle name="SAPBEXexcCritical6 3 2" xfId="25258"/>
    <cellStyle name="SAPBEXexcCritical6 3 2 2" xfId="25259"/>
    <cellStyle name="SAPBEXexcCritical6 3 2 2 2" xfId="25260"/>
    <cellStyle name="SAPBEXexcCritical6 3 2 2 2 2" xfId="25261"/>
    <cellStyle name="SAPBEXexcCritical6 3 2 2 2 3" xfId="25262"/>
    <cellStyle name="SAPBEXexcCritical6 3 2 2 3" xfId="25263"/>
    <cellStyle name="SAPBEXexcCritical6 3 2 2 4" xfId="25264"/>
    <cellStyle name="SAPBEXexcCritical6 3 2 3" xfId="25265"/>
    <cellStyle name="SAPBEXexcCritical6 3 2 3 2" xfId="25266"/>
    <cellStyle name="SAPBEXexcCritical6 3 2 3 2 2" xfId="25267"/>
    <cellStyle name="SAPBEXexcCritical6 3 2 3 2 3" xfId="25268"/>
    <cellStyle name="SAPBEXexcCritical6 3 2 3 3" xfId="25269"/>
    <cellStyle name="SAPBEXexcCritical6 3 2 3 4" xfId="25270"/>
    <cellStyle name="SAPBEXexcCritical6 3 2 4" xfId="25271"/>
    <cellStyle name="SAPBEXexcCritical6 3 2 4 2" xfId="25272"/>
    <cellStyle name="SAPBEXexcCritical6 3 2 4 3" xfId="25273"/>
    <cellStyle name="SAPBEXexcCritical6 3 2 5" xfId="25274"/>
    <cellStyle name="SAPBEXexcCritical6 3 3" xfId="25275"/>
    <cellStyle name="SAPBEXexcCritical6 3 3 2" xfId="25276"/>
    <cellStyle name="SAPBEXexcCritical6 3 3 2 2" xfId="25277"/>
    <cellStyle name="SAPBEXexcCritical6 3 3 2 2 2" xfId="25278"/>
    <cellStyle name="SAPBEXexcCritical6 3 3 2 2 3" xfId="25279"/>
    <cellStyle name="SAPBEXexcCritical6 3 3 2 3" xfId="25280"/>
    <cellStyle name="SAPBEXexcCritical6 3 3 2 4" xfId="25281"/>
    <cellStyle name="SAPBEXexcCritical6 3 3 3" xfId="25282"/>
    <cellStyle name="SAPBEXexcCritical6 3 3 3 2" xfId="25283"/>
    <cellStyle name="SAPBEXexcCritical6 3 3 3 2 2" xfId="25284"/>
    <cellStyle name="SAPBEXexcCritical6 3 3 3 2 3" xfId="25285"/>
    <cellStyle name="SAPBEXexcCritical6 3 3 3 3" xfId="25286"/>
    <cellStyle name="SAPBEXexcCritical6 3 3 3 4" xfId="25287"/>
    <cellStyle name="SAPBEXexcCritical6 3 3 4" xfId="25288"/>
    <cellStyle name="SAPBEXexcCritical6 3 3 4 2" xfId="25289"/>
    <cellStyle name="SAPBEXexcCritical6 3 3 4 3" xfId="25290"/>
    <cellStyle name="SAPBEXexcCritical6 3 3 5" xfId="25291"/>
    <cellStyle name="SAPBEXexcCritical6 3 4" xfId="25292"/>
    <cellStyle name="SAPBEXexcCritical6 3 4 2" xfId="25293"/>
    <cellStyle name="SAPBEXexcCritical6 3 4 2 2" xfId="25294"/>
    <cellStyle name="SAPBEXexcCritical6 3 4 2 2 2" xfId="25295"/>
    <cellStyle name="SAPBEXexcCritical6 3 4 2 2 3" xfId="25296"/>
    <cellStyle name="SAPBEXexcCritical6 3 4 2 3" xfId="25297"/>
    <cellStyle name="SAPBEXexcCritical6 3 4 2 4" xfId="25298"/>
    <cellStyle name="SAPBEXexcCritical6 3 4 3" xfId="25299"/>
    <cellStyle name="SAPBEXexcCritical6 3 4 3 2" xfId="25300"/>
    <cellStyle name="SAPBEXexcCritical6 3 4 3 2 2" xfId="25301"/>
    <cellStyle name="SAPBEXexcCritical6 3 4 3 2 3" xfId="25302"/>
    <cellStyle name="SAPBEXexcCritical6 3 4 3 3" xfId="25303"/>
    <cellStyle name="SAPBEXexcCritical6 3 4 3 4" xfId="25304"/>
    <cellStyle name="SAPBEXexcCritical6 3 4 4" xfId="25305"/>
    <cellStyle name="SAPBEXexcCritical6 3 4 4 2" xfId="25306"/>
    <cellStyle name="SAPBEXexcCritical6 3 4 4 3" xfId="25307"/>
    <cellStyle name="SAPBEXexcCritical6 3 4 5" xfId="25308"/>
    <cellStyle name="SAPBEXexcCritical6 3 5" xfId="25309"/>
    <cellStyle name="SAPBEXexcCritical6 3 5 2" xfId="25310"/>
    <cellStyle name="SAPBEXexcCritical6 3 5 2 2" xfId="25311"/>
    <cellStyle name="SAPBEXexcCritical6 3 5 2 3" xfId="25312"/>
    <cellStyle name="SAPBEXexcCritical6 3 5 3" xfId="25313"/>
    <cellStyle name="SAPBEXexcCritical6 3 5 4" xfId="25314"/>
    <cellStyle name="SAPBEXexcCritical6 3 6" xfId="25315"/>
    <cellStyle name="SAPBEXexcCritical6 3 6 2" xfId="25316"/>
    <cellStyle name="SAPBEXexcCritical6 3 6 2 2" xfId="25317"/>
    <cellStyle name="SAPBEXexcCritical6 3 6 2 3" xfId="25318"/>
    <cellStyle name="SAPBEXexcCritical6 3 6 3" xfId="25319"/>
    <cellStyle name="SAPBEXexcCritical6 3 6 4" xfId="25320"/>
    <cellStyle name="SAPBEXexcCritical6 3 7" xfId="25321"/>
    <cellStyle name="SAPBEXexcCritical6 3 7 2" xfId="25322"/>
    <cellStyle name="SAPBEXexcCritical6 3 7 3" xfId="25323"/>
    <cellStyle name="SAPBEXexcCritical6 4" xfId="25324"/>
    <cellStyle name="SAPBEXexcCritical6 4 2" xfId="25325"/>
    <cellStyle name="SAPBEXexcCritical6 4 2 2" xfId="25326"/>
    <cellStyle name="SAPBEXexcCritical6 4 2 2 2" xfId="25327"/>
    <cellStyle name="SAPBEXexcCritical6 4 2 2 2 2" xfId="25328"/>
    <cellStyle name="SAPBEXexcCritical6 4 2 2 2 3" xfId="25329"/>
    <cellStyle name="SAPBEXexcCritical6 4 2 2 3" xfId="25330"/>
    <cellStyle name="SAPBEXexcCritical6 4 2 2 4" xfId="25331"/>
    <cellStyle name="SAPBEXexcCritical6 4 2 3" xfId="25332"/>
    <cellStyle name="SAPBEXexcCritical6 4 2 3 2" xfId="25333"/>
    <cellStyle name="SAPBEXexcCritical6 4 2 3 2 2" xfId="25334"/>
    <cellStyle name="SAPBEXexcCritical6 4 2 3 2 3" xfId="25335"/>
    <cellStyle name="SAPBEXexcCritical6 4 2 3 3" xfId="25336"/>
    <cellStyle name="SAPBEXexcCritical6 4 2 3 4" xfId="25337"/>
    <cellStyle name="SAPBEXexcCritical6 4 2 4" xfId="25338"/>
    <cellStyle name="SAPBEXexcCritical6 4 2 4 2" xfId="25339"/>
    <cellStyle name="SAPBEXexcCritical6 4 2 4 3" xfId="25340"/>
    <cellStyle name="SAPBEXexcCritical6 4 2 5" xfId="25341"/>
    <cellStyle name="SAPBEXexcCritical6 4 3" xfId="25342"/>
    <cellStyle name="SAPBEXexcCritical6 4 3 2" xfId="25343"/>
    <cellStyle name="SAPBEXexcCritical6 4 3 2 2" xfId="25344"/>
    <cellStyle name="SAPBEXexcCritical6 4 3 2 2 2" xfId="25345"/>
    <cellStyle name="SAPBEXexcCritical6 4 3 2 2 3" xfId="25346"/>
    <cellStyle name="SAPBEXexcCritical6 4 3 2 3" xfId="25347"/>
    <cellStyle name="SAPBEXexcCritical6 4 3 2 4" xfId="25348"/>
    <cellStyle name="SAPBEXexcCritical6 4 3 3" xfId="25349"/>
    <cellStyle name="SAPBEXexcCritical6 4 3 3 2" xfId="25350"/>
    <cellStyle name="SAPBEXexcCritical6 4 3 3 2 2" xfId="25351"/>
    <cellStyle name="SAPBEXexcCritical6 4 3 3 2 3" xfId="25352"/>
    <cellStyle name="SAPBEXexcCritical6 4 3 3 3" xfId="25353"/>
    <cellStyle name="SAPBEXexcCritical6 4 3 3 4" xfId="25354"/>
    <cellStyle name="SAPBEXexcCritical6 4 3 4" xfId="25355"/>
    <cellStyle name="SAPBEXexcCritical6 4 3 4 2" xfId="25356"/>
    <cellStyle name="SAPBEXexcCritical6 4 3 4 3" xfId="25357"/>
    <cellStyle name="SAPBEXexcCritical6 4 3 5" xfId="25358"/>
    <cellStyle name="SAPBEXexcCritical6 4 4" xfId="25359"/>
    <cellStyle name="SAPBEXexcCritical6 4 4 2" xfId="25360"/>
    <cellStyle name="SAPBEXexcCritical6 4 4 2 2" xfId="25361"/>
    <cellStyle name="SAPBEXexcCritical6 4 4 2 2 2" xfId="25362"/>
    <cellStyle name="SAPBEXexcCritical6 4 4 2 2 3" xfId="25363"/>
    <cellStyle name="SAPBEXexcCritical6 4 4 2 3" xfId="25364"/>
    <cellStyle name="SAPBEXexcCritical6 4 4 2 4" xfId="25365"/>
    <cellStyle name="SAPBEXexcCritical6 4 4 3" xfId="25366"/>
    <cellStyle name="SAPBEXexcCritical6 4 4 3 2" xfId="25367"/>
    <cellStyle name="SAPBEXexcCritical6 4 4 3 2 2" xfId="25368"/>
    <cellStyle name="SAPBEXexcCritical6 4 4 3 2 3" xfId="25369"/>
    <cellStyle name="SAPBEXexcCritical6 4 4 3 3" xfId="25370"/>
    <cellStyle name="SAPBEXexcCritical6 4 4 3 4" xfId="25371"/>
    <cellStyle name="SAPBEXexcCritical6 4 4 4" xfId="25372"/>
    <cellStyle name="SAPBEXexcCritical6 4 4 4 2" xfId="25373"/>
    <cellStyle name="SAPBEXexcCritical6 4 4 4 3" xfId="25374"/>
    <cellStyle name="SAPBEXexcCritical6 4 4 5" xfId="25375"/>
    <cellStyle name="SAPBEXexcCritical6 4 5" xfId="25376"/>
    <cellStyle name="SAPBEXexcCritical6 4 5 2" xfId="25377"/>
    <cellStyle name="SAPBEXexcCritical6 4 5 2 2" xfId="25378"/>
    <cellStyle name="SAPBEXexcCritical6 4 5 2 3" xfId="25379"/>
    <cellStyle name="SAPBEXexcCritical6 4 5 3" xfId="25380"/>
    <cellStyle name="SAPBEXexcCritical6 4 5 4" xfId="25381"/>
    <cellStyle name="SAPBEXexcCritical6 4 6" xfId="25382"/>
    <cellStyle name="SAPBEXexcCritical6 4 6 2" xfId="25383"/>
    <cellStyle name="SAPBEXexcCritical6 4 6 2 2" xfId="25384"/>
    <cellStyle name="SAPBEXexcCritical6 4 6 2 3" xfId="25385"/>
    <cellStyle name="SAPBEXexcCritical6 4 6 3" xfId="25386"/>
    <cellStyle name="SAPBEXexcCritical6 4 6 4" xfId="25387"/>
    <cellStyle name="SAPBEXexcCritical6 4 7" xfId="25388"/>
    <cellStyle name="SAPBEXexcCritical6 4 7 2" xfId="25389"/>
    <cellStyle name="SAPBEXexcCritical6 4 7 3" xfId="25390"/>
    <cellStyle name="SAPBEXexcCritical6 5" xfId="25391"/>
    <cellStyle name="SAPBEXexcCritical6 5 2" xfId="25392"/>
    <cellStyle name="SAPBEXexcCritical6 5 2 2" xfId="25393"/>
    <cellStyle name="SAPBEXexcCritical6 5 2 2 2" xfId="25394"/>
    <cellStyle name="SAPBEXexcCritical6 5 2 2 2 2" xfId="25395"/>
    <cellStyle name="SAPBEXexcCritical6 5 2 2 2 3" xfId="25396"/>
    <cellStyle name="SAPBEXexcCritical6 5 2 2 3" xfId="25397"/>
    <cellStyle name="SAPBEXexcCritical6 5 2 2 4" xfId="25398"/>
    <cellStyle name="SAPBEXexcCritical6 5 2 3" xfId="25399"/>
    <cellStyle name="SAPBEXexcCritical6 5 2 3 2" xfId="25400"/>
    <cellStyle name="SAPBEXexcCritical6 5 2 3 2 2" xfId="25401"/>
    <cellStyle name="SAPBEXexcCritical6 5 2 3 2 3" xfId="25402"/>
    <cellStyle name="SAPBEXexcCritical6 5 2 3 3" xfId="25403"/>
    <cellStyle name="SAPBEXexcCritical6 5 2 3 4" xfId="25404"/>
    <cellStyle name="SAPBEXexcCritical6 5 2 4" xfId="25405"/>
    <cellStyle name="SAPBEXexcCritical6 5 2 4 2" xfId="25406"/>
    <cellStyle name="SAPBEXexcCritical6 5 2 4 3" xfId="25407"/>
    <cellStyle name="SAPBEXexcCritical6 5 2 5" xfId="25408"/>
    <cellStyle name="SAPBEXexcCritical6 5 3" xfId="25409"/>
    <cellStyle name="SAPBEXexcCritical6 5 3 2" xfId="25410"/>
    <cellStyle name="SAPBEXexcCritical6 5 3 2 2" xfId="25411"/>
    <cellStyle name="SAPBEXexcCritical6 5 3 2 3" xfId="25412"/>
    <cellStyle name="SAPBEXexcCritical6 5 3 3" xfId="25413"/>
    <cellStyle name="SAPBEXexcCritical6 5 3 4" xfId="25414"/>
    <cellStyle name="SAPBEXexcCritical6 5 4" xfId="25415"/>
    <cellStyle name="SAPBEXexcCritical6 5 4 2" xfId="25416"/>
    <cellStyle name="SAPBEXexcCritical6 5 4 2 2" xfId="25417"/>
    <cellStyle name="SAPBEXexcCritical6 5 4 2 3" xfId="25418"/>
    <cellStyle name="SAPBEXexcCritical6 5 4 3" xfId="25419"/>
    <cellStyle name="SAPBEXexcCritical6 5 4 4" xfId="25420"/>
    <cellStyle name="SAPBEXexcCritical6 5 5" xfId="25421"/>
    <cellStyle name="SAPBEXexcCritical6 5 5 2" xfId="25422"/>
    <cellStyle name="SAPBEXexcCritical6 5 5 3" xfId="25423"/>
    <cellStyle name="SAPBEXexcCritical6 6" xfId="25424"/>
    <cellStyle name="SAPBEXexcCritical6 6 2" xfId="25425"/>
    <cellStyle name="SAPBEXexcCritical6 6 2 2" xfId="25426"/>
    <cellStyle name="SAPBEXexcCritical6 6 2 2 2" xfId="25427"/>
    <cellStyle name="SAPBEXexcCritical6 6 2 2 2 2" xfId="25428"/>
    <cellStyle name="SAPBEXexcCritical6 6 2 2 2 3" xfId="25429"/>
    <cellStyle name="SAPBEXexcCritical6 6 2 2 3" xfId="25430"/>
    <cellStyle name="SAPBEXexcCritical6 6 2 2 4" xfId="25431"/>
    <cellStyle name="SAPBEXexcCritical6 6 2 3" xfId="25432"/>
    <cellStyle name="SAPBEXexcCritical6 6 2 3 2" xfId="25433"/>
    <cellStyle name="SAPBEXexcCritical6 6 2 3 2 2" xfId="25434"/>
    <cellStyle name="SAPBEXexcCritical6 6 2 3 2 3" xfId="25435"/>
    <cellStyle name="SAPBEXexcCritical6 6 2 3 3" xfId="25436"/>
    <cellStyle name="SAPBEXexcCritical6 6 2 3 4" xfId="25437"/>
    <cellStyle name="SAPBEXexcCritical6 6 2 4" xfId="25438"/>
    <cellStyle name="SAPBEXexcCritical6 6 2 4 2" xfId="25439"/>
    <cellStyle name="SAPBEXexcCritical6 6 2 4 3" xfId="25440"/>
    <cellStyle name="SAPBEXexcCritical6 6 2 5" xfId="25441"/>
    <cellStyle name="SAPBEXexcCritical6 6 3" xfId="25442"/>
    <cellStyle name="SAPBEXexcCritical6 6 3 2" xfId="25443"/>
    <cellStyle name="SAPBEXexcCritical6 6 3 2 2" xfId="25444"/>
    <cellStyle name="SAPBEXexcCritical6 6 3 2 3" xfId="25445"/>
    <cellStyle name="SAPBEXexcCritical6 6 3 3" xfId="25446"/>
    <cellStyle name="SAPBEXexcCritical6 6 3 4" xfId="25447"/>
    <cellStyle name="SAPBEXexcCritical6 6 4" xfId="25448"/>
    <cellStyle name="SAPBEXexcCritical6 6 4 2" xfId="25449"/>
    <cellStyle name="SAPBEXexcCritical6 6 4 2 2" xfId="25450"/>
    <cellStyle name="SAPBEXexcCritical6 6 4 2 3" xfId="25451"/>
    <cellStyle name="SAPBEXexcCritical6 6 4 3" xfId="25452"/>
    <cellStyle name="SAPBEXexcCritical6 6 4 4" xfId="25453"/>
    <cellStyle name="SAPBEXexcCritical6 6 5" xfId="25454"/>
    <cellStyle name="SAPBEXexcCritical6 6 5 2" xfId="25455"/>
    <cellStyle name="SAPBEXexcCritical6 6 5 3" xfId="25456"/>
    <cellStyle name="SAPBEXexcCritical6 6 6" xfId="25457"/>
    <cellStyle name="SAPBEXexcCritical6 6 7" xfId="25458"/>
    <cellStyle name="SAPBEXexcCritical6 7" xfId="25459"/>
    <cellStyle name="SAPBEXexcCritical6 7 2" xfId="25460"/>
    <cellStyle name="SAPBEXexcCritical6 7 2 2" xfId="25461"/>
    <cellStyle name="SAPBEXexcCritical6 7 2 2 2" xfId="25462"/>
    <cellStyle name="SAPBEXexcCritical6 7 2 2 3" xfId="25463"/>
    <cellStyle name="SAPBEXexcCritical6 7 2 3" xfId="25464"/>
    <cellStyle name="SAPBEXexcCritical6 7 2 4" xfId="25465"/>
    <cellStyle name="SAPBEXexcCritical6 7 3" xfId="25466"/>
    <cellStyle name="SAPBEXexcCritical6 7 3 2" xfId="25467"/>
    <cellStyle name="SAPBEXexcCritical6 7 3 2 2" xfId="25468"/>
    <cellStyle name="SAPBEXexcCritical6 7 3 2 3" xfId="25469"/>
    <cellStyle name="SAPBEXexcCritical6 7 3 3" xfId="25470"/>
    <cellStyle name="SAPBEXexcCritical6 7 3 4" xfId="25471"/>
    <cellStyle name="SAPBEXexcCritical6 7 4" xfId="25472"/>
    <cellStyle name="SAPBEXexcCritical6 7 4 2" xfId="25473"/>
    <cellStyle name="SAPBEXexcCritical6 7 4 3" xfId="25474"/>
    <cellStyle name="SAPBEXexcCritical6 7 5" xfId="25475"/>
    <cellStyle name="SAPBEXexcCritical6 8" xfId="25476"/>
    <cellStyle name="SAPBEXexcCritical6 8 2" xfId="25477"/>
    <cellStyle name="SAPBEXexcCritical6 8 2 2" xfId="25478"/>
    <cellStyle name="SAPBEXexcCritical6 8 2 2 2" xfId="25479"/>
    <cellStyle name="SAPBEXexcCritical6 8 2 2 2 2" xfId="25480"/>
    <cellStyle name="SAPBEXexcCritical6 8 2 2 2 3" xfId="25481"/>
    <cellStyle name="SAPBEXexcCritical6 8 2 2 3" xfId="25482"/>
    <cellStyle name="SAPBEXexcCritical6 8 2 2 4" xfId="25483"/>
    <cellStyle name="SAPBEXexcCritical6 8 2 3" xfId="25484"/>
    <cellStyle name="SAPBEXexcCritical6 8 2 3 2" xfId="25485"/>
    <cellStyle name="SAPBEXexcCritical6 8 2 3 2 2" xfId="25486"/>
    <cellStyle name="SAPBEXexcCritical6 8 2 3 2 3" xfId="25487"/>
    <cellStyle name="SAPBEXexcCritical6 8 2 3 3" xfId="25488"/>
    <cellStyle name="SAPBEXexcCritical6 8 2 3 4" xfId="25489"/>
    <cellStyle name="SAPBEXexcCritical6 8 2 4" xfId="25490"/>
    <cellStyle name="SAPBEXexcCritical6 8 2 4 2" xfId="25491"/>
    <cellStyle name="SAPBEXexcCritical6 8 2 4 3" xfId="25492"/>
    <cellStyle name="SAPBEXexcCritical6 8 2 5" xfId="25493"/>
    <cellStyle name="SAPBEXexcCritical6 8 3" xfId="25494"/>
    <cellStyle name="SAPBEXexcCritical6 8 3 2" xfId="25495"/>
    <cellStyle name="SAPBEXexcCritical6 8 3 2 2" xfId="25496"/>
    <cellStyle name="SAPBEXexcCritical6 8 3 2 3" xfId="25497"/>
    <cellStyle name="SAPBEXexcCritical6 8 3 3" xfId="25498"/>
    <cellStyle name="SAPBEXexcCritical6 8 3 4" xfId="25499"/>
    <cellStyle name="SAPBEXexcCritical6 8 4" xfId="25500"/>
    <cellStyle name="SAPBEXexcCritical6 8 4 2" xfId="25501"/>
    <cellStyle name="SAPBEXexcCritical6 8 4 2 2" xfId="25502"/>
    <cellStyle name="SAPBEXexcCritical6 8 4 2 3" xfId="25503"/>
    <cellStyle name="SAPBEXexcCritical6 8 4 3" xfId="25504"/>
    <cellStyle name="SAPBEXexcCritical6 8 4 4" xfId="25505"/>
    <cellStyle name="SAPBEXexcCritical6 8 5" xfId="25506"/>
    <cellStyle name="SAPBEXexcCritical6 8 5 2" xfId="25507"/>
    <cellStyle name="SAPBEXexcCritical6 8 5 3" xfId="25508"/>
    <cellStyle name="SAPBEXexcCritical6 8 6" xfId="25509"/>
    <cellStyle name="SAPBEXexcCritical6 8 7" xfId="25510"/>
    <cellStyle name="SAPBEXexcCritical6 9" xfId="25511"/>
    <cellStyle name="SAPBEXexcCritical6 9 2" xfId="25512"/>
    <cellStyle name="SAPBEXexcCritical6 9 2 2" xfId="25513"/>
    <cellStyle name="SAPBEXexcCritical6 9 2 2 2" xfId="25514"/>
    <cellStyle name="SAPBEXexcCritical6 9 2 2 3" xfId="25515"/>
    <cellStyle name="SAPBEXexcCritical6 9 2 3" xfId="25516"/>
    <cellStyle name="SAPBEXexcCritical6 9 2 4" xfId="25517"/>
    <cellStyle name="SAPBEXexcCritical6 9 3" xfId="25518"/>
    <cellStyle name="SAPBEXexcCritical6 9 3 2" xfId="25519"/>
    <cellStyle name="SAPBEXexcCritical6 9 3 2 2" xfId="25520"/>
    <cellStyle name="SAPBEXexcCritical6 9 3 2 3" xfId="25521"/>
    <cellStyle name="SAPBEXexcCritical6 9 3 3" xfId="25522"/>
    <cellStyle name="SAPBEXexcCritical6 9 3 4" xfId="25523"/>
    <cellStyle name="SAPBEXexcCritical6 9 4" xfId="25524"/>
    <cellStyle name="SAPBEXexcCritical6 9 4 2" xfId="25525"/>
    <cellStyle name="SAPBEXexcCritical6 9 4 3" xfId="25526"/>
    <cellStyle name="SAPBEXexcCritical6 9 5" xfId="25527"/>
    <cellStyle name="SAPBEXexcCritical6 9 6" xfId="25528"/>
    <cellStyle name="SAPBEXexcGood1" xfId="25529"/>
    <cellStyle name="SAPBEXexcGood1 10" xfId="25530"/>
    <cellStyle name="SAPBEXexcGood1 10 2" xfId="25531"/>
    <cellStyle name="SAPBEXexcGood1 10 2 2" xfId="25532"/>
    <cellStyle name="SAPBEXexcGood1 10 2 2 2" xfId="25533"/>
    <cellStyle name="SAPBEXexcGood1 10 2 2 3" xfId="25534"/>
    <cellStyle name="SAPBEXexcGood1 10 2 3" xfId="25535"/>
    <cellStyle name="SAPBEXexcGood1 10 2 4" xfId="25536"/>
    <cellStyle name="SAPBEXexcGood1 10 3" xfId="25537"/>
    <cellStyle name="SAPBEXexcGood1 10 3 2" xfId="25538"/>
    <cellStyle name="SAPBEXexcGood1 10 3 2 2" xfId="25539"/>
    <cellStyle name="SAPBEXexcGood1 10 3 2 3" xfId="25540"/>
    <cellStyle name="SAPBEXexcGood1 10 3 3" xfId="25541"/>
    <cellStyle name="SAPBEXexcGood1 10 3 4" xfId="25542"/>
    <cellStyle name="SAPBEXexcGood1 10 4" xfId="25543"/>
    <cellStyle name="SAPBEXexcGood1 10 4 2" xfId="25544"/>
    <cellStyle name="SAPBEXexcGood1 10 4 3" xfId="25545"/>
    <cellStyle name="SAPBEXexcGood1 10 5" xfId="25546"/>
    <cellStyle name="SAPBEXexcGood1 10 6" xfId="25547"/>
    <cellStyle name="SAPBEXexcGood1 11" xfId="25548"/>
    <cellStyle name="SAPBEXexcGood1 11 2" xfId="25549"/>
    <cellStyle name="SAPBEXexcGood1 11 2 2" xfId="25550"/>
    <cellStyle name="SAPBEXexcGood1 11 2 2 2" xfId="25551"/>
    <cellStyle name="SAPBEXexcGood1 11 2 2 3" xfId="25552"/>
    <cellStyle name="SAPBEXexcGood1 11 2 3" xfId="25553"/>
    <cellStyle name="SAPBEXexcGood1 11 2 4" xfId="25554"/>
    <cellStyle name="SAPBEXexcGood1 11 3" xfId="25555"/>
    <cellStyle name="SAPBEXexcGood1 11 3 2" xfId="25556"/>
    <cellStyle name="SAPBEXexcGood1 11 3 2 2" xfId="25557"/>
    <cellStyle name="SAPBEXexcGood1 11 3 2 3" xfId="25558"/>
    <cellStyle name="SAPBEXexcGood1 11 3 3" xfId="25559"/>
    <cellStyle name="SAPBEXexcGood1 11 3 4" xfId="25560"/>
    <cellStyle name="SAPBEXexcGood1 11 4" xfId="25561"/>
    <cellStyle name="SAPBEXexcGood1 11 4 2" xfId="25562"/>
    <cellStyle name="SAPBEXexcGood1 11 4 3" xfId="25563"/>
    <cellStyle name="SAPBEXexcGood1 11 5" xfId="25564"/>
    <cellStyle name="SAPBEXexcGood1 11 6" xfId="25565"/>
    <cellStyle name="SAPBEXexcGood1 12" xfId="25566"/>
    <cellStyle name="SAPBEXexcGood1 12 2" xfId="25567"/>
    <cellStyle name="SAPBEXexcGood1 12 2 2" xfId="25568"/>
    <cellStyle name="SAPBEXexcGood1 12 2 2 2" xfId="25569"/>
    <cellStyle name="SAPBEXexcGood1 12 2 2 3" xfId="25570"/>
    <cellStyle name="SAPBEXexcGood1 12 2 3" xfId="25571"/>
    <cellStyle name="SAPBEXexcGood1 12 2 4" xfId="25572"/>
    <cellStyle name="SAPBEXexcGood1 12 3" xfId="25573"/>
    <cellStyle name="SAPBEXexcGood1 12 3 2" xfId="25574"/>
    <cellStyle name="SAPBEXexcGood1 12 3 2 2" xfId="25575"/>
    <cellStyle name="SAPBEXexcGood1 12 3 2 3" xfId="25576"/>
    <cellStyle name="SAPBEXexcGood1 12 3 3" xfId="25577"/>
    <cellStyle name="SAPBEXexcGood1 12 3 4" xfId="25578"/>
    <cellStyle name="SAPBEXexcGood1 12 4" xfId="25579"/>
    <cellStyle name="SAPBEXexcGood1 12 4 2" xfId="25580"/>
    <cellStyle name="SAPBEXexcGood1 12 4 3" xfId="25581"/>
    <cellStyle name="SAPBEXexcGood1 12 5" xfId="25582"/>
    <cellStyle name="SAPBEXexcGood1 12 6" xfId="25583"/>
    <cellStyle name="SAPBEXexcGood1 13" xfId="25584"/>
    <cellStyle name="SAPBEXexcGood1 13 2" xfId="25585"/>
    <cellStyle name="SAPBEXexcGood1 13 2 2" xfId="25586"/>
    <cellStyle name="SAPBEXexcGood1 13 2 2 2" xfId="25587"/>
    <cellStyle name="SAPBEXexcGood1 13 2 2 3" xfId="25588"/>
    <cellStyle name="SAPBEXexcGood1 13 2 3" xfId="25589"/>
    <cellStyle name="SAPBEXexcGood1 13 2 4" xfId="25590"/>
    <cellStyle name="SAPBEXexcGood1 13 3" xfId="25591"/>
    <cellStyle name="SAPBEXexcGood1 13 3 2" xfId="25592"/>
    <cellStyle name="SAPBEXexcGood1 13 3 2 2" xfId="25593"/>
    <cellStyle name="SAPBEXexcGood1 13 3 2 3" xfId="25594"/>
    <cellStyle name="SAPBEXexcGood1 13 3 3" xfId="25595"/>
    <cellStyle name="SAPBEXexcGood1 13 3 4" xfId="25596"/>
    <cellStyle name="SAPBEXexcGood1 13 4" xfId="25597"/>
    <cellStyle name="SAPBEXexcGood1 13 4 2" xfId="25598"/>
    <cellStyle name="SAPBEXexcGood1 13 4 3" xfId="25599"/>
    <cellStyle name="SAPBEXexcGood1 13 5" xfId="25600"/>
    <cellStyle name="SAPBEXexcGood1 13 6" xfId="25601"/>
    <cellStyle name="SAPBEXexcGood1 14" xfId="25602"/>
    <cellStyle name="SAPBEXexcGood1 14 2" xfId="25603"/>
    <cellStyle name="SAPBEXexcGood1 14 2 2" xfId="25604"/>
    <cellStyle name="SAPBEXexcGood1 14 2 3" xfId="25605"/>
    <cellStyle name="SAPBEXexcGood1 14 3" xfId="25606"/>
    <cellStyle name="SAPBEXexcGood1 14 4" xfId="25607"/>
    <cellStyle name="SAPBEXexcGood1 15" xfId="25608"/>
    <cellStyle name="SAPBEXexcGood1 15 2" xfId="25609"/>
    <cellStyle name="SAPBEXexcGood1 15 2 2" xfId="25610"/>
    <cellStyle name="SAPBEXexcGood1 15 2 3" xfId="25611"/>
    <cellStyle name="SAPBEXexcGood1 15 3" xfId="25612"/>
    <cellStyle name="SAPBEXexcGood1 15 4" xfId="25613"/>
    <cellStyle name="SAPBEXexcGood1 16" xfId="25614"/>
    <cellStyle name="SAPBEXexcGood1 16 2" xfId="25615"/>
    <cellStyle name="SAPBEXexcGood1 16 2 2" xfId="25616"/>
    <cellStyle name="SAPBEXexcGood1 16 2 3" xfId="25617"/>
    <cellStyle name="SAPBEXexcGood1 16 3" xfId="25618"/>
    <cellStyle name="SAPBEXexcGood1 16 4" xfId="25619"/>
    <cellStyle name="SAPBEXexcGood1 17" xfId="25620"/>
    <cellStyle name="SAPBEXexcGood1 17 2" xfId="25621"/>
    <cellStyle name="SAPBEXexcGood1 17 2 2" xfId="25622"/>
    <cellStyle name="SAPBEXexcGood1 17 2 3" xfId="25623"/>
    <cellStyle name="SAPBEXexcGood1 17 3" xfId="25624"/>
    <cellStyle name="SAPBEXexcGood1 17 4" xfId="25625"/>
    <cellStyle name="SAPBEXexcGood1 18" xfId="25626"/>
    <cellStyle name="SAPBEXexcGood1 18 2" xfId="25627"/>
    <cellStyle name="SAPBEXexcGood1 18 2 2" xfId="25628"/>
    <cellStyle name="SAPBEXexcGood1 18 2 3" xfId="25629"/>
    <cellStyle name="SAPBEXexcGood1 18 3" xfId="25630"/>
    <cellStyle name="SAPBEXexcGood1 18 4" xfId="25631"/>
    <cellStyle name="SAPBEXexcGood1 19" xfId="25632"/>
    <cellStyle name="SAPBEXexcGood1 19 2" xfId="25633"/>
    <cellStyle name="SAPBEXexcGood1 19 3" xfId="25634"/>
    <cellStyle name="SAPBEXexcGood1 2" xfId="25635"/>
    <cellStyle name="SAPBEXexcGood1 2 2" xfId="25636"/>
    <cellStyle name="SAPBEXexcGood1 2 2 2" xfId="25637"/>
    <cellStyle name="SAPBEXexcGood1 2 2 2 2" xfId="25638"/>
    <cellStyle name="SAPBEXexcGood1 2 2 2 2 2" xfId="25639"/>
    <cellStyle name="SAPBEXexcGood1 2 2 2 2 3" xfId="25640"/>
    <cellStyle name="SAPBEXexcGood1 2 2 2 3" xfId="25641"/>
    <cellStyle name="SAPBEXexcGood1 2 2 2 4" xfId="25642"/>
    <cellStyle name="SAPBEXexcGood1 2 2 3" xfId="25643"/>
    <cellStyle name="SAPBEXexcGood1 2 2 3 2" xfId="25644"/>
    <cellStyle name="SAPBEXexcGood1 2 2 3 2 2" xfId="25645"/>
    <cellStyle name="SAPBEXexcGood1 2 2 3 2 3" xfId="25646"/>
    <cellStyle name="SAPBEXexcGood1 2 2 3 3" xfId="25647"/>
    <cellStyle name="SAPBEXexcGood1 2 2 3 4" xfId="25648"/>
    <cellStyle name="SAPBEXexcGood1 2 2 4" xfId="25649"/>
    <cellStyle name="SAPBEXexcGood1 2 2 4 2" xfId="25650"/>
    <cellStyle name="SAPBEXexcGood1 2 2 4 3" xfId="25651"/>
    <cellStyle name="SAPBEXexcGood1 2 2 5" xfId="25652"/>
    <cellStyle name="SAPBEXexcGood1 2 3" xfId="25653"/>
    <cellStyle name="SAPBEXexcGood1 2 3 2" xfId="25654"/>
    <cellStyle name="SAPBEXexcGood1 2 3 2 2" xfId="25655"/>
    <cellStyle name="SAPBEXexcGood1 2 3 2 3" xfId="25656"/>
    <cellStyle name="SAPBEXexcGood1 2 3 3" xfId="25657"/>
    <cellStyle name="SAPBEXexcGood1 2 3 4" xfId="25658"/>
    <cellStyle name="SAPBEXexcGood1 2 4" xfId="25659"/>
    <cellStyle name="SAPBEXexcGood1 2 4 2" xfId="25660"/>
    <cellStyle name="SAPBEXexcGood1 2 4 2 2" xfId="25661"/>
    <cellStyle name="SAPBEXexcGood1 2 4 2 3" xfId="25662"/>
    <cellStyle name="SAPBEXexcGood1 2 4 3" xfId="25663"/>
    <cellStyle name="SAPBEXexcGood1 2 4 4" xfId="25664"/>
    <cellStyle name="SAPBEXexcGood1 2 5" xfId="25665"/>
    <cellStyle name="SAPBEXexcGood1 2 5 2" xfId="25666"/>
    <cellStyle name="SAPBEXexcGood1 2 5 3" xfId="25667"/>
    <cellStyle name="SAPBEXexcGood1 20" xfId="25668"/>
    <cellStyle name="SAPBEXexcGood1 3" xfId="25669"/>
    <cellStyle name="SAPBEXexcGood1 3 2" xfId="25670"/>
    <cellStyle name="SAPBEXexcGood1 3 2 2" xfId="25671"/>
    <cellStyle name="SAPBEXexcGood1 3 2 2 2" xfId="25672"/>
    <cellStyle name="SAPBEXexcGood1 3 2 2 2 2" xfId="25673"/>
    <cellStyle name="SAPBEXexcGood1 3 2 2 2 3" xfId="25674"/>
    <cellStyle name="SAPBEXexcGood1 3 2 2 3" xfId="25675"/>
    <cellStyle name="SAPBEXexcGood1 3 2 2 4" xfId="25676"/>
    <cellStyle name="SAPBEXexcGood1 3 2 3" xfId="25677"/>
    <cellStyle name="SAPBEXexcGood1 3 2 3 2" xfId="25678"/>
    <cellStyle name="SAPBEXexcGood1 3 2 3 2 2" xfId="25679"/>
    <cellStyle name="SAPBEXexcGood1 3 2 3 2 3" xfId="25680"/>
    <cellStyle name="SAPBEXexcGood1 3 2 3 3" xfId="25681"/>
    <cellStyle name="SAPBEXexcGood1 3 2 3 4" xfId="25682"/>
    <cellStyle name="SAPBEXexcGood1 3 2 4" xfId="25683"/>
    <cellStyle name="SAPBEXexcGood1 3 2 4 2" xfId="25684"/>
    <cellStyle name="SAPBEXexcGood1 3 2 4 3" xfId="25685"/>
    <cellStyle name="SAPBEXexcGood1 3 2 5" xfId="25686"/>
    <cellStyle name="SAPBEXexcGood1 3 3" xfId="25687"/>
    <cellStyle name="SAPBEXexcGood1 3 3 2" xfId="25688"/>
    <cellStyle name="SAPBEXexcGood1 3 3 2 2" xfId="25689"/>
    <cellStyle name="SAPBEXexcGood1 3 3 2 2 2" xfId="25690"/>
    <cellStyle name="SAPBEXexcGood1 3 3 2 2 3" xfId="25691"/>
    <cellStyle name="SAPBEXexcGood1 3 3 2 3" xfId="25692"/>
    <cellStyle name="SAPBEXexcGood1 3 3 2 4" xfId="25693"/>
    <cellStyle name="SAPBEXexcGood1 3 3 3" xfId="25694"/>
    <cellStyle name="SAPBEXexcGood1 3 3 3 2" xfId="25695"/>
    <cellStyle name="SAPBEXexcGood1 3 3 3 2 2" xfId="25696"/>
    <cellStyle name="SAPBEXexcGood1 3 3 3 2 3" xfId="25697"/>
    <cellStyle name="SAPBEXexcGood1 3 3 3 3" xfId="25698"/>
    <cellStyle name="SAPBEXexcGood1 3 3 3 4" xfId="25699"/>
    <cellStyle name="SAPBEXexcGood1 3 3 4" xfId="25700"/>
    <cellStyle name="SAPBEXexcGood1 3 3 4 2" xfId="25701"/>
    <cellStyle name="SAPBEXexcGood1 3 3 4 3" xfId="25702"/>
    <cellStyle name="SAPBEXexcGood1 3 3 5" xfId="25703"/>
    <cellStyle name="SAPBEXexcGood1 3 4" xfId="25704"/>
    <cellStyle name="SAPBEXexcGood1 3 4 2" xfId="25705"/>
    <cellStyle name="SAPBEXexcGood1 3 4 2 2" xfId="25706"/>
    <cellStyle name="SAPBEXexcGood1 3 4 2 2 2" xfId="25707"/>
    <cellStyle name="SAPBEXexcGood1 3 4 2 2 3" xfId="25708"/>
    <cellStyle name="SAPBEXexcGood1 3 4 2 3" xfId="25709"/>
    <cellStyle name="SAPBEXexcGood1 3 4 2 4" xfId="25710"/>
    <cellStyle name="SAPBEXexcGood1 3 4 3" xfId="25711"/>
    <cellStyle name="SAPBEXexcGood1 3 4 3 2" xfId="25712"/>
    <cellStyle name="SAPBEXexcGood1 3 4 3 2 2" xfId="25713"/>
    <cellStyle name="SAPBEXexcGood1 3 4 3 2 3" xfId="25714"/>
    <cellStyle name="SAPBEXexcGood1 3 4 3 3" xfId="25715"/>
    <cellStyle name="SAPBEXexcGood1 3 4 3 4" xfId="25716"/>
    <cellStyle name="SAPBEXexcGood1 3 4 4" xfId="25717"/>
    <cellStyle name="SAPBEXexcGood1 3 4 4 2" xfId="25718"/>
    <cellStyle name="SAPBEXexcGood1 3 4 4 3" xfId="25719"/>
    <cellStyle name="SAPBEXexcGood1 3 4 5" xfId="25720"/>
    <cellStyle name="SAPBEXexcGood1 3 5" xfId="25721"/>
    <cellStyle name="SAPBEXexcGood1 3 5 2" xfId="25722"/>
    <cellStyle name="SAPBEXexcGood1 3 5 2 2" xfId="25723"/>
    <cellStyle name="SAPBEXexcGood1 3 5 2 3" xfId="25724"/>
    <cellStyle name="SAPBEXexcGood1 3 5 3" xfId="25725"/>
    <cellStyle name="SAPBEXexcGood1 3 5 4" xfId="25726"/>
    <cellStyle name="SAPBEXexcGood1 3 6" xfId="25727"/>
    <cellStyle name="SAPBEXexcGood1 3 6 2" xfId="25728"/>
    <cellStyle name="SAPBEXexcGood1 3 6 2 2" xfId="25729"/>
    <cellStyle name="SAPBEXexcGood1 3 6 2 3" xfId="25730"/>
    <cellStyle name="SAPBEXexcGood1 3 6 3" xfId="25731"/>
    <cellStyle name="SAPBEXexcGood1 3 6 4" xfId="25732"/>
    <cellStyle name="SAPBEXexcGood1 3 7" xfId="25733"/>
    <cellStyle name="SAPBEXexcGood1 3 7 2" xfId="25734"/>
    <cellStyle name="SAPBEXexcGood1 3 7 3" xfId="25735"/>
    <cellStyle name="SAPBEXexcGood1 4" xfId="25736"/>
    <cellStyle name="SAPBEXexcGood1 4 2" xfId="25737"/>
    <cellStyle name="SAPBEXexcGood1 4 2 2" xfId="25738"/>
    <cellStyle name="SAPBEXexcGood1 4 2 2 2" xfId="25739"/>
    <cellStyle name="SAPBEXexcGood1 4 2 2 2 2" xfId="25740"/>
    <cellStyle name="SAPBEXexcGood1 4 2 2 2 3" xfId="25741"/>
    <cellStyle name="SAPBEXexcGood1 4 2 2 3" xfId="25742"/>
    <cellStyle name="SAPBEXexcGood1 4 2 2 4" xfId="25743"/>
    <cellStyle name="SAPBEXexcGood1 4 2 3" xfId="25744"/>
    <cellStyle name="SAPBEXexcGood1 4 2 3 2" xfId="25745"/>
    <cellStyle name="SAPBEXexcGood1 4 2 3 2 2" xfId="25746"/>
    <cellStyle name="SAPBEXexcGood1 4 2 3 2 3" xfId="25747"/>
    <cellStyle name="SAPBEXexcGood1 4 2 3 3" xfId="25748"/>
    <cellStyle name="SAPBEXexcGood1 4 2 3 4" xfId="25749"/>
    <cellStyle name="SAPBEXexcGood1 4 2 4" xfId="25750"/>
    <cellStyle name="SAPBEXexcGood1 4 2 4 2" xfId="25751"/>
    <cellStyle name="SAPBEXexcGood1 4 2 4 3" xfId="25752"/>
    <cellStyle name="SAPBEXexcGood1 4 2 5" xfId="25753"/>
    <cellStyle name="SAPBEXexcGood1 4 3" xfId="25754"/>
    <cellStyle name="SAPBEXexcGood1 4 3 2" xfId="25755"/>
    <cellStyle name="SAPBEXexcGood1 4 3 2 2" xfId="25756"/>
    <cellStyle name="SAPBEXexcGood1 4 3 2 2 2" xfId="25757"/>
    <cellStyle name="SAPBEXexcGood1 4 3 2 2 3" xfId="25758"/>
    <cellStyle name="SAPBEXexcGood1 4 3 2 3" xfId="25759"/>
    <cellStyle name="SAPBEXexcGood1 4 3 2 4" xfId="25760"/>
    <cellStyle name="SAPBEXexcGood1 4 3 3" xfId="25761"/>
    <cellStyle name="SAPBEXexcGood1 4 3 3 2" xfId="25762"/>
    <cellStyle name="SAPBEXexcGood1 4 3 3 2 2" xfId="25763"/>
    <cellStyle name="SAPBEXexcGood1 4 3 3 2 3" xfId="25764"/>
    <cellStyle name="SAPBEXexcGood1 4 3 3 3" xfId="25765"/>
    <cellStyle name="SAPBEXexcGood1 4 3 3 4" xfId="25766"/>
    <cellStyle name="SAPBEXexcGood1 4 3 4" xfId="25767"/>
    <cellStyle name="SAPBEXexcGood1 4 3 4 2" xfId="25768"/>
    <cellStyle name="SAPBEXexcGood1 4 3 4 3" xfId="25769"/>
    <cellStyle name="SAPBEXexcGood1 4 3 5" xfId="25770"/>
    <cellStyle name="SAPBEXexcGood1 4 4" xfId="25771"/>
    <cellStyle name="SAPBEXexcGood1 4 4 2" xfId="25772"/>
    <cellStyle name="SAPBEXexcGood1 4 4 2 2" xfId="25773"/>
    <cellStyle name="SAPBEXexcGood1 4 4 2 2 2" xfId="25774"/>
    <cellStyle name="SAPBEXexcGood1 4 4 2 2 3" xfId="25775"/>
    <cellStyle name="SAPBEXexcGood1 4 4 2 3" xfId="25776"/>
    <cellStyle name="SAPBEXexcGood1 4 4 2 4" xfId="25777"/>
    <cellStyle name="SAPBEXexcGood1 4 4 3" xfId="25778"/>
    <cellStyle name="SAPBEXexcGood1 4 4 3 2" xfId="25779"/>
    <cellStyle name="SAPBEXexcGood1 4 4 3 2 2" xfId="25780"/>
    <cellStyle name="SAPBEXexcGood1 4 4 3 2 3" xfId="25781"/>
    <cellStyle name="SAPBEXexcGood1 4 4 3 3" xfId="25782"/>
    <cellStyle name="SAPBEXexcGood1 4 4 3 4" xfId="25783"/>
    <cellStyle name="SAPBEXexcGood1 4 4 4" xfId="25784"/>
    <cellStyle name="SAPBEXexcGood1 4 4 4 2" xfId="25785"/>
    <cellStyle name="SAPBEXexcGood1 4 4 4 3" xfId="25786"/>
    <cellStyle name="SAPBEXexcGood1 4 4 5" xfId="25787"/>
    <cellStyle name="SAPBEXexcGood1 4 5" xfId="25788"/>
    <cellStyle name="SAPBEXexcGood1 4 5 2" xfId="25789"/>
    <cellStyle name="SAPBEXexcGood1 4 5 2 2" xfId="25790"/>
    <cellStyle name="SAPBEXexcGood1 4 5 2 3" xfId="25791"/>
    <cellStyle name="SAPBEXexcGood1 4 5 3" xfId="25792"/>
    <cellStyle name="SAPBEXexcGood1 4 5 4" xfId="25793"/>
    <cellStyle name="SAPBEXexcGood1 4 6" xfId="25794"/>
    <cellStyle name="SAPBEXexcGood1 4 6 2" xfId="25795"/>
    <cellStyle name="SAPBEXexcGood1 4 6 2 2" xfId="25796"/>
    <cellStyle name="SAPBEXexcGood1 4 6 2 3" xfId="25797"/>
    <cellStyle name="SAPBEXexcGood1 4 6 3" xfId="25798"/>
    <cellStyle name="SAPBEXexcGood1 4 6 4" xfId="25799"/>
    <cellStyle name="SAPBEXexcGood1 4 7" xfId="25800"/>
    <cellStyle name="SAPBEXexcGood1 4 7 2" xfId="25801"/>
    <cellStyle name="SAPBEXexcGood1 4 7 3" xfId="25802"/>
    <cellStyle name="SAPBEXexcGood1 5" xfId="25803"/>
    <cellStyle name="SAPBEXexcGood1 5 2" xfId="25804"/>
    <cellStyle name="SAPBEXexcGood1 5 2 2" xfId="25805"/>
    <cellStyle name="SAPBEXexcGood1 5 2 2 2" xfId="25806"/>
    <cellStyle name="SAPBEXexcGood1 5 2 2 2 2" xfId="25807"/>
    <cellStyle name="SAPBEXexcGood1 5 2 2 2 3" xfId="25808"/>
    <cellStyle name="SAPBEXexcGood1 5 2 2 3" xfId="25809"/>
    <cellStyle name="SAPBEXexcGood1 5 2 2 4" xfId="25810"/>
    <cellStyle name="SAPBEXexcGood1 5 2 3" xfId="25811"/>
    <cellStyle name="SAPBEXexcGood1 5 2 3 2" xfId="25812"/>
    <cellStyle name="SAPBEXexcGood1 5 2 3 2 2" xfId="25813"/>
    <cellStyle name="SAPBEXexcGood1 5 2 3 2 3" xfId="25814"/>
    <cellStyle name="SAPBEXexcGood1 5 2 3 3" xfId="25815"/>
    <cellStyle name="SAPBEXexcGood1 5 2 3 4" xfId="25816"/>
    <cellStyle name="SAPBEXexcGood1 5 2 4" xfId="25817"/>
    <cellStyle name="SAPBEXexcGood1 5 2 4 2" xfId="25818"/>
    <cellStyle name="SAPBEXexcGood1 5 2 4 3" xfId="25819"/>
    <cellStyle name="SAPBEXexcGood1 5 2 5" xfId="25820"/>
    <cellStyle name="SAPBEXexcGood1 5 3" xfId="25821"/>
    <cellStyle name="SAPBEXexcGood1 5 3 2" xfId="25822"/>
    <cellStyle name="SAPBEXexcGood1 5 3 2 2" xfId="25823"/>
    <cellStyle name="SAPBEXexcGood1 5 3 2 3" xfId="25824"/>
    <cellStyle name="SAPBEXexcGood1 5 3 3" xfId="25825"/>
    <cellStyle name="SAPBEXexcGood1 5 3 4" xfId="25826"/>
    <cellStyle name="SAPBEXexcGood1 5 4" xfId="25827"/>
    <cellStyle name="SAPBEXexcGood1 5 4 2" xfId="25828"/>
    <cellStyle name="SAPBEXexcGood1 5 4 2 2" xfId="25829"/>
    <cellStyle name="SAPBEXexcGood1 5 4 2 3" xfId="25830"/>
    <cellStyle name="SAPBEXexcGood1 5 4 3" xfId="25831"/>
    <cellStyle name="SAPBEXexcGood1 5 4 4" xfId="25832"/>
    <cellStyle name="SAPBEXexcGood1 5 5" xfId="25833"/>
    <cellStyle name="SAPBEXexcGood1 5 5 2" xfId="25834"/>
    <cellStyle name="SAPBEXexcGood1 5 5 3" xfId="25835"/>
    <cellStyle name="SAPBEXexcGood1 6" xfId="25836"/>
    <cellStyle name="SAPBEXexcGood1 6 2" xfId="25837"/>
    <cellStyle name="SAPBEXexcGood1 6 2 2" xfId="25838"/>
    <cellStyle name="SAPBEXexcGood1 6 2 2 2" xfId="25839"/>
    <cellStyle name="SAPBEXexcGood1 6 2 2 2 2" xfId="25840"/>
    <cellStyle name="SAPBEXexcGood1 6 2 2 2 3" xfId="25841"/>
    <cellStyle name="SAPBEXexcGood1 6 2 2 3" xfId="25842"/>
    <cellStyle name="SAPBEXexcGood1 6 2 2 4" xfId="25843"/>
    <cellStyle name="SAPBEXexcGood1 6 2 3" xfId="25844"/>
    <cellStyle name="SAPBEXexcGood1 6 2 3 2" xfId="25845"/>
    <cellStyle name="SAPBEXexcGood1 6 2 3 2 2" xfId="25846"/>
    <cellStyle name="SAPBEXexcGood1 6 2 3 2 3" xfId="25847"/>
    <cellStyle name="SAPBEXexcGood1 6 2 3 3" xfId="25848"/>
    <cellStyle name="SAPBEXexcGood1 6 2 3 4" xfId="25849"/>
    <cellStyle name="SAPBEXexcGood1 6 2 4" xfId="25850"/>
    <cellStyle name="SAPBEXexcGood1 6 2 4 2" xfId="25851"/>
    <cellStyle name="SAPBEXexcGood1 6 2 4 3" xfId="25852"/>
    <cellStyle name="SAPBEXexcGood1 6 2 5" xfId="25853"/>
    <cellStyle name="SAPBEXexcGood1 6 3" xfId="25854"/>
    <cellStyle name="SAPBEXexcGood1 6 3 2" xfId="25855"/>
    <cellStyle name="SAPBEXexcGood1 6 3 2 2" xfId="25856"/>
    <cellStyle name="SAPBEXexcGood1 6 3 2 3" xfId="25857"/>
    <cellStyle name="SAPBEXexcGood1 6 3 3" xfId="25858"/>
    <cellStyle name="SAPBEXexcGood1 6 3 4" xfId="25859"/>
    <cellStyle name="SAPBEXexcGood1 6 4" xfId="25860"/>
    <cellStyle name="SAPBEXexcGood1 6 4 2" xfId="25861"/>
    <cellStyle name="SAPBEXexcGood1 6 4 2 2" xfId="25862"/>
    <cellStyle name="SAPBEXexcGood1 6 4 2 3" xfId="25863"/>
    <cellStyle name="SAPBEXexcGood1 6 4 3" xfId="25864"/>
    <cellStyle name="SAPBEXexcGood1 6 4 4" xfId="25865"/>
    <cellStyle name="SAPBEXexcGood1 6 5" xfId="25866"/>
    <cellStyle name="SAPBEXexcGood1 6 5 2" xfId="25867"/>
    <cellStyle name="SAPBEXexcGood1 6 5 3" xfId="25868"/>
    <cellStyle name="SAPBEXexcGood1 6 6" xfId="25869"/>
    <cellStyle name="SAPBEXexcGood1 6 7" xfId="25870"/>
    <cellStyle name="SAPBEXexcGood1 7" xfId="25871"/>
    <cellStyle name="SAPBEXexcGood1 7 2" xfId="25872"/>
    <cellStyle name="SAPBEXexcGood1 7 2 2" xfId="25873"/>
    <cellStyle name="SAPBEXexcGood1 7 2 2 2" xfId="25874"/>
    <cellStyle name="SAPBEXexcGood1 7 2 2 3" xfId="25875"/>
    <cellStyle name="SAPBEXexcGood1 7 2 3" xfId="25876"/>
    <cellStyle name="SAPBEXexcGood1 7 2 4" xfId="25877"/>
    <cellStyle name="SAPBEXexcGood1 7 3" xfId="25878"/>
    <cellStyle name="SAPBEXexcGood1 7 3 2" xfId="25879"/>
    <cellStyle name="SAPBEXexcGood1 7 3 2 2" xfId="25880"/>
    <cellStyle name="SAPBEXexcGood1 7 3 2 3" xfId="25881"/>
    <cellStyle name="SAPBEXexcGood1 7 3 3" xfId="25882"/>
    <cellStyle name="SAPBEXexcGood1 7 3 4" xfId="25883"/>
    <cellStyle name="SAPBEXexcGood1 7 4" xfId="25884"/>
    <cellStyle name="SAPBEXexcGood1 7 4 2" xfId="25885"/>
    <cellStyle name="SAPBEXexcGood1 7 4 3" xfId="25886"/>
    <cellStyle name="SAPBEXexcGood1 7 5" xfId="25887"/>
    <cellStyle name="SAPBEXexcGood1 8" xfId="25888"/>
    <cellStyle name="SAPBEXexcGood1 8 2" xfId="25889"/>
    <cellStyle name="SAPBEXexcGood1 8 2 2" xfId="25890"/>
    <cellStyle name="SAPBEXexcGood1 8 2 2 2" xfId="25891"/>
    <cellStyle name="SAPBEXexcGood1 8 2 2 2 2" xfId="25892"/>
    <cellStyle name="SAPBEXexcGood1 8 2 2 2 3" xfId="25893"/>
    <cellStyle name="SAPBEXexcGood1 8 2 2 3" xfId="25894"/>
    <cellStyle name="SAPBEXexcGood1 8 2 2 4" xfId="25895"/>
    <cellStyle name="SAPBEXexcGood1 8 2 3" xfId="25896"/>
    <cellStyle name="SAPBEXexcGood1 8 2 3 2" xfId="25897"/>
    <cellStyle name="SAPBEXexcGood1 8 2 3 2 2" xfId="25898"/>
    <cellStyle name="SAPBEXexcGood1 8 2 3 2 3" xfId="25899"/>
    <cellStyle name="SAPBEXexcGood1 8 2 3 3" xfId="25900"/>
    <cellStyle name="SAPBEXexcGood1 8 2 3 4" xfId="25901"/>
    <cellStyle name="SAPBEXexcGood1 8 2 4" xfId="25902"/>
    <cellStyle name="SAPBEXexcGood1 8 2 4 2" xfId="25903"/>
    <cellStyle name="SAPBEXexcGood1 8 2 4 3" xfId="25904"/>
    <cellStyle name="SAPBEXexcGood1 8 2 5" xfId="25905"/>
    <cellStyle name="SAPBEXexcGood1 8 3" xfId="25906"/>
    <cellStyle name="SAPBEXexcGood1 8 3 2" xfId="25907"/>
    <cellStyle name="SAPBEXexcGood1 8 3 2 2" xfId="25908"/>
    <cellStyle name="SAPBEXexcGood1 8 3 2 3" xfId="25909"/>
    <cellStyle name="SAPBEXexcGood1 8 3 3" xfId="25910"/>
    <cellStyle name="SAPBEXexcGood1 8 3 4" xfId="25911"/>
    <cellStyle name="SAPBEXexcGood1 8 4" xfId="25912"/>
    <cellStyle name="SAPBEXexcGood1 8 4 2" xfId="25913"/>
    <cellStyle name="SAPBEXexcGood1 8 4 2 2" xfId="25914"/>
    <cellStyle name="SAPBEXexcGood1 8 4 2 3" xfId="25915"/>
    <cellStyle name="SAPBEXexcGood1 8 4 3" xfId="25916"/>
    <cellStyle name="SAPBEXexcGood1 8 4 4" xfId="25917"/>
    <cellStyle name="SAPBEXexcGood1 8 5" xfId="25918"/>
    <cellStyle name="SAPBEXexcGood1 8 5 2" xfId="25919"/>
    <cellStyle name="SAPBEXexcGood1 8 5 3" xfId="25920"/>
    <cellStyle name="SAPBEXexcGood1 8 6" xfId="25921"/>
    <cellStyle name="SAPBEXexcGood1 8 7" xfId="25922"/>
    <cellStyle name="SAPBEXexcGood1 9" xfId="25923"/>
    <cellStyle name="SAPBEXexcGood1 9 2" xfId="25924"/>
    <cellStyle name="SAPBEXexcGood1 9 2 2" xfId="25925"/>
    <cellStyle name="SAPBEXexcGood1 9 2 2 2" xfId="25926"/>
    <cellStyle name="SAPBEXexcGood1 9 2 2 3" xfId="25927"/>
    <cellStyle name="SAPBEXexcGood1 9 2 3" xfId="25928"/>
    <cellStyle name="SAPBEXexcGood1 9 2 4" xfId="25929"/>
    <cellStyle name="SAPBEXexcGood1 9 3" xfId="25930"/>
    <cellStyle name="SAPBEXexcGood1 9 3 2" xfId="25931"/>
    <cellStyle name="SAPBEXexcGood1 9 3 2 2" xfId="25932"/>
    <cellStyle name="SAPBEXexcGood1 9 3 2 3" xfId="25933"/>
    <cellStyle name="SAPBEXexcGood1 9 3 3" xfId="25934"/>
    <cellStyle name="SAPBEXexcGood1 9 3 4" xfId="25935"/>
    <cellStyle name="SAPBEXexcGood1 9 4" xfId="25936"/>
    <cellStyle name="SAPBEXexcGood1 9 4 2" xfId="25937"/>
    <cellStyle name="SAPBEXexcGood1 9 4 3" xfId="25938"/>
    <cellStyle name="SAPBEXexcGood1 9 5" xfId="25939"/>
    <cellStyle name="SAPBEXexcGood1 9 6" xfId="25940"/>
    <cellStyle name="SAPBEXexcGood2" xfId="25941"/>
    <cellStyle name="SAPBEXexcGood2 10" xfId="25942"/>
    <cellStyle name="SAPBEXexcGood2 10 2" xfId="25943"/>
    <cellStyle name="SAPBEXexcGood2 10 2 2" xfId="25944"/>
    <cellStyle name="SAPBEXexcGood2 10 2 2 2" xfId="25945"/>
    <cellStyle name="SAPBEXexcGood2 10 2 2 3" xfId="25946"/>
    <cellStyle name="SAPBEXexcGood2 10 2 3" xfId="25947"/>
    <cellStyle name="SAPBEXexcGood2 10 2 4" xfId="25948"/>
    <cellStyle name="SAPBEXexcGood2 10 3" xfId="25949"/>
    <cellStyle name="SAPBEXexcGood2 10 3 2" xfId="25950"/>
    <cellStyle name="SAPBEXexcGood2 10 3 2 2" xfId="25951"/>
    <cellStyle name="SAPBEXexcGood2 10 3 2 3" xfId="25952"/>
    <cellStyle name="SAPBEXexcGood2 10 3 3" xfId="25953"/>
    <cellStyle name="SAPBEXexcGood2 10 3 4" xfId="25954"/>
    <cellStyle name="SAPBEXexcGood2 10 4" xfId="25955"/>
    <cellStyle name="SAPBEXexcGood2 10 4 2" xfId="25956"/>
    <cellStyle name="SAPBEXexcGood2 10 4 3" xfId="25957"/>
    <cellStyle name="SAPBEXexcGood2 10 5" xfId="25958"/>
    <cellStyle name="SAPBEXexcGood2 10 6" xfId="25959"/>
    <cellStyle name="SAPBEXexcGood2 11" xfId="25960"/>
    <cellStyle name="SAPBEXexcGood2 11 2" xfId="25961"/>
    <cellStyle name="SAPBEXexcGood2 11 2 2" xfId="25962"/>
    <cellStyle name="SAPBEXexcGood2 11 2 2 2" xfId="25963"/>
    <cellStyle name="SAPBEXexcGood2 11 2 2 3" xfId="25964"/>
    <cellStyle name="SAPBEXexcGood2 11 2 3" xfId="25965"/>
    <cellStyle name="SAPBEXexcGood2 11 2 4" xfId="25966"/>
    <cellStyle name="SAPBEXexcGood2 11 3" xfId="25967"/>
    <cellStyle name="SAPBEXexcGood2 11 3 2" xfId="25968"/>
    <cellStyle name="SAPBEXexcGood2 11 3 2 2" xfId="25969"/>
    <cellStyle name="SAPBEXexcGood2 11 3 2 3" xfId="25970"/>
    <cellStyle name="SAPBEXexcGood2 11 3 3" xfId="25971"/>
    <cellStyle name="SAPBEXexcGood2 11 3 4" xfId="25972"/>
    <cellStyle name="SAPBEXexcGood2 11 4" xfId="25973"/>
    <cellStyle name="SAPBEXexcGood2 11 4 2" xfId="25974"/>
    <cellStyle name="SAPBEXexcGood2 11 4 3" xfId="25975"/>
    <cellStyle name="SAPBEXexcGood2 11 5" xfId="25976"/>
    <cellStyle name="SAPBEXexcGood2 11 6" xfId="25977"/>
    <cellStyle name="SAPBEXexcGood2 12" xfId="25978"/>
    <cellStyle name="SAPBEXexcGood2 12 2" xfId="25979"/>
    <cellStyle name="SAPBEXexcGood2 12 2 2" xfId="25980"/>
    <cellStyle name="SAPBEXexcGood2 12 2 2 2" xfId="25981"/>
    <cellStyle name="SAPBEXexcGood2 12 2 2 3" xfId="25982"/>
    <cellStyle name="SAPBEXexcGood2 12 2 3" xfId="25983"/>
    <cellStyle name="SAPBEXexcGood2 12 2 4" xfId="25984"/>
    <cellStyle name="SAPBEXexcGood2 12 3" xfId="25985"/>
    <cellStyle name="SAPBEXexcGood2 12 3 2" xfId="25986"/>
    <cellStyle name="SAPBEXexcGood2 12 3 2 2" xfId="25987"/>
    <cellStyle name="SAPBEXexcGood2 12 3 2 3" xfId="25988"/>
    <cellStyle name="SAPBEXexcGood2 12 3 3" xfId="25989"/>
    <cellStyle name="SAPBEXexcGood2 12 3 4" xfId="25990"/>
    <cellStyle name="SAPBEXexcGood2 12 4" xfId="25991"/>
    <cellStyle name="SAPBEXexcGood2 12 4 2" xfId="25992"/>
    <cellStyle name="SAPBEXexcGood2 12 4 3" xfId="25993"/>
    <cellStyle name="SAPBEXexcGood2 12 5" xfId="25994"/>
    <cellStyle name="SAPBEXexcGood2 12 6" xfId="25995"/>
    <cellStyle name="SAPBEXexcGood2 13" xfId="25996"/>
    <cellStyle name="SAPBEXexcGood2 13 2" xfId="25997"/>
    <cellStyle name="SAPBEXexcGood2 13 2 2" xfId="25998"/>
    <cellStyle name="SAPBEXexcGood2 13 2 2 2" xfId="25999"/>
    <cellStyle name="SAPBEXexcGood2 13 2 2 3" xfId="26000"/>
    <cellStyle name="SAPBEXexcGood2 13 2 3" xfId="26001"/>
    <cellStyle name="SAPBEXexcGood2 13 2 4" xfId="26002"/>
    <cellStyle name="SAPBEXexcGood2 13 3" xfId="26003"/>
    <cellStyle name="SAPBEXexcGood2 13 3 2" xfId="26004"/>
    <cellStyle name="SAPBEXexcGood2 13 3 2 2" xfId="26005"/>
    <cellStyle name="SAPBEXexcGood2 13 3 2 3" xfId="26006"/>
    <cellStyle name="SAPBEXexcGood2 13 3 3" xfId="26007"/>
    <cellStyle name="SAPBEXexcGood2 13 3 4" xfId="26008"/>
    <cellStyle name="SAPBEXexcGood2 13 4" xfId="26009"/>
    <cellStyle name="SAPBEXexcGood2 13 4 2" xfId="26010"/>
    <cellStyle name="SAPBEXexcGood2 13 4 3" xfId="26011"/>
    <cellStyle name="SAPBEXexcGood2 13 5" xfId="26012"/>
    <cellStyle name="SAPBEXexcGood2 13 6" xfId="26013"/>
    <cellStyle name="SAPBEXexcGood2 14" xfId="26014"/>
    <cellStyle name="SAPBEXexcGood2 14 2" xfId="26015"/>
    <cellStyle name="SAPBEXexcGood2 14 2 2" xfId="26016"/>
    <cellStyle name="SAPBEXexcGood2 14 2 3" xfId="26017"/>
    <cellStyle name="SAPBEXexcGood2 14 3" xfId="26018"/>
    <cellStyle name="SAPBEXexcGood2 14 4" xfId="26019"/>
    <cellStyle name="SAPBEXexcGood2 15" xfId="26020"/>
    <cellStyle name="SAPBEXexcGood2 15 2" xfId="26021"/>
    <cellStyle name="SAPBEXexcGood2 15 2 2" xfId="26022"/>
    <cellStyle name="SAPBEXexcGood2 15 2 3" xfId="26023"/>
    <cellStyle name="SAPBEXexcGood2 15 3" xfId="26024"/>
    <cellStyle name="SAPBEXexcGood2 15 4" xfId="26025"/>
    <cellStyle name="SAPBEXexcGood2 16" xfId="26026"/>
    <cellStyle name="SAPBEXexcGood2 16 2" xfId="26027"/>
    <cellStyle name="SAPBEXexcGood2 16 2 2" xfId="26028"/>
    <cellStyle name="SAPBEXexcGood2 16 2 3" xfId="26029"/>
    <cellStyle name="SAPBEXexcGood2 16 3" xfId="26030"/>
    <cellStyle name="SAPBEXexcGood2 16 4" xfId="26031"/>
    <cellStyle name="SAPBEXexcGood2 17" xfId="26032"/>
    <cellStyle name="SAPBEXexcGood2 17 2" xfId="26033"/>
    <cellStyle name="SAPBEXexcGood2 17 2 2" xfId="26034"/>
    <cellStyle name="SAPBEXexcGood2 17 2 3" xfId="26035"/>
    <cellStyle name="SAPBEXexcGood2 17 3" xfId="26036"/>
    <cellStyle name="SAPBEXexcGood2 17 4" xfId="26037"/>
    <cellStyle name="SAPBEXexcGood2 18" xfId="26038"/>
    <cellStyle name="SAPBEXexcGood2 18 2" xfId="26039"/>
    <cellStyle name="SAPBEXexcGood2 18 2 2" xfId="26040"/>
    <cellStyle name="SAPBEXexcGood2 18 2 3" xfId="26041"/>
    <cellStyle name="SAPBEXexcGood2 18 3" xfId="26042"/>
    <cellStyle name="SAPBEXexcGood2 18 4" xfId="26043"/>
    <cellStyle name="SAPBEXexcGood2 19" xfId="26044"/>
    <cellStyle name="SAPBEXexcGood2 19 2" xfId="26045"/>
    <cellStyle name="SAPBEXexcGood2 19 3" xfId="26046"/>
    <cellStyle name="SAPBEXexcGood2 2" xfId="26047"/>
    <cellStyle name="SAPBEXexcGood2 2 2" xfId="26048"/>
    <cellStyle name="SAPBEXexcGood2 2 2 2" xfId="26049"/>
    <cellStyle name="SAPBEXexcGood2 2 2 2 2" xfId="26050"/>
    <cellStyle name="SAPBEXexcGood2 2 2 2 2 2" xfId="26051"/>
    <cellStyle name="SAPBEXexcGood2 2 2 2 2 3" xfId="26052"/>
    <cellStyle name="SAPBEXexcGood2 2 2 2 3" xfId="26053"/>
    <cellStyle name="SAPBEXexcGood2 2 2 2 4" xfId="26054"/>
    <cellStyle name="SAPBEXexcGood2 2 2 3" xfId="26055"/>
    <cellStyle name="SAPBEXexcGood2 2 2 3 2" xfId="26056"/>
    <cellStyle name="SAPBEXexcGood2 2 2 3 2 2" xfId="26057"/>
    <cellStyle name="SAPBEXexcGood2 2 2 3 2 3" xfId="26058"/>
    <cellStyle name="SAPBEXexcGood2 2 2 3 3" xfId="26059"/>
    <cellStyle name="SAPBEXexcGood2 2 2 3 4" xfId="26060"/>
    <cellStyle name="SAPBEXexcGood2 2 2 4" xfId="26061"/>
    <cellStyle name="SAPBEXexcGood2 2 2 4 2" xfId="26062"/>
    <cellStyle name="SAPBEXexcGood2 2 2 4 3" xfId="26063"/>
    <cellStyle name="SAPBEXexcGood2 2 2 5" xfId="26064"/>
    <cellStyle name="SAPBEXexcGood2 2 3" xfId="26065"/>
    <cellStyle name="SAPBEXexcGood2 2 3 2" xfId="26066"/>
    <cellStyle name="SAPBEXexcGood2 2 3 2 2" xfId="26067"/>
    <cellStyle name="SAPBEXexcGood2 2 3 2 3" xfId="26068"/>
    <cellStyle name="SAPBEXexcGood2 2 3 3" xfId="26069"/>
    <cellStyle name="SAPBEXexcGood2 2 3 4" xfId="26070"/>
    <cellStyle name="SAPBEXexcGood2 2 4" xfId="26071"/>
    <cellStyle name="SAPBEXexcGood2 2 4 2" xfId="26072"/>
    <cellStyle name="SAPBEXexcGood2 2 4 2 2" xfId="26073"/>
    <cellStyle name="SAPBEXexcGood2 2 4 2 3" xfId="26074"/>
    <cellStyle name="SAPBEXexcGood2 2 4 3" xfId="26075"/>
    <cellStyle name="SAPBEXexcGood2 2 4 4" xfId="26076"/>
    <cellStyle name="SAPBEXexcGood2 2 5" xfId="26077"/>
    <cellStyle name="SAPBEXexcGood2 2 5 2" xfId="26078"/>
    <cellStyle name="SAPBEXexcGood2 2 5 3" xfId="26079"/>
    <cellStyle name="SAPBEXexcGood2 20" xfId="26080"/>
    <cellStyle name="SAPBEXexcGood2 3" xfId="26081"/>
    <cellStyle name="SAPBEXexcGood2 3 2" xfId="26082"/>
    <cellStyle name="SAPBEXexcGood2 3 2 2" xfId="26083"/>
    <cellStyle name="SAPBEXexcGood2 3 2 2 2" xfId="26084"/>
    <cellStyle name="SAPBEXexcGood2 3 2 2 2 2" xfId="26085"/>
    <cellStyle name="SAPBEXexcGood2 3 2 2 2 3" xfId="26086"/>
    <cellStyle name="SAPBEXexcGood2 3 2 2 3" xfId="26087"/>
    <cellStyle name="SAPBEXexcGood2 3 2 2 4" xfId="26088"/>
    <cellStyle name="SAPBEXexcGood2 3 2 3" xfId="26089"/>
    <cellStyle name="SAPBEXexcGood2 3 2 3 2" xfId="26090"/>
    <cellStyle name="SAPBEXexcGood2 3 2 3 2 2" xfId="26091"/>
    <cellStyle name="SAPBEXexcGood2 3 2 3 2 3" xfId="26092"/>
    <cellStyle name="SAPBEXexcGood2 3 2 3 3" xfId="26093"/>
    <cellStyle name="SAPBEXexcGood2 3 2 3 4" xfId="26094"/>
    <cellStyle name="SAPBEXexcGood2 3 2 4" xfId="26095"/>
    <cellStyle name="SAPBEXexcGood2 3 2 4 2" xfId="26096"/>
    <cellStyle name="SAPBEXexcGood2 3 2 4 3" xfId="26097"/>
    <cellStyle name="SAPBEXexcGood2 3 2 5" xfId="26098"/>
    <cellStyle name="SAPBEXexcGood2 3 3" xfId="26099"/>
    <cellStyle name="SAPBEXexcGood2 3 3 2" xfId="26100"/>
    <cellStyle name="SAPBEXexcGood2 3 3 2 2" xfId="26101"/>
    <cellStyle name="SAPBEXexcGood2 3 3 2 2 2" xfId="26102"/>
    <cellStyle name="SAPBEXexcGood2 3 3 2 2 3" xfId="26103"/>
    <cellStyle name="SAPBEXexcGood2 3 3 2 3" xfId="26104"/>
    <cellStyle name="SAPBEXexcGood2 3 3 2 4" xfId="26105"/>
    <cellStyle name="SAPBEXexcGood2 3 3 3" xfId="26106"/>
    <cellStyle name="SAPBEXexcGood2 3 3 3 2" xfId="26107"/>
    <cellStyle name="SAPBEXexcGood2 3 3 3 2 2" xfId="26108"/>
    <cellStyle name="SAPBEXexcGood2 3 3 3 2 3" xfId="26109"/>
    <cellStyle name="SAPBEXexcGood2 3 3 3 3" xfId="26110"/>
    <cellStyle name="SAPBEXexcGood2 3 3 3 4" xfId="26111"/>
    <cellStyle name="SAPBEXexcGood2 3 3 4" xfId="26112"/>
    <cellStyle name="SAPBEXexcGood2 3 3 4 2" xfId="26113"/>
    <cellStyle name="SAPBEXexcGood2 3 3 4 3" xfId="26114"/>
    <cellStyle name="SAPBEXexcGood2 3 3 5" xfId="26115"/>
    <cellStyle name="SAPBEXexcGood2 3 4" xfId="26116"/>
    <cellStyle name="SAPBEXexcGood2 3 4 2" xfId="26117"/>
    <cellStyle name="SAPBEXexcGood2 3 4 2 2" xfId="26118"/>
    <cellStyle name="SAPBEXexcGood2 3 4 2 2 2" xfId="26119"/>
    <cellStyle name="SAPBEXexcGood2 3 4 2 2 3" xfId="26120"/>
    <cellStyle name="SAPBEXexcGood2 3 4 2 3" xfId="26121"/>
    <cellStyle name="SAPBEXexcGood2 3 4 2 4" xfId="26122"/>
    <cellStyle name="SAPBEXexcGood2 3 4 3" xfId="26123"/>
    <cellStyle name="SAPBEXexcGood2 3 4 3 2" xfId="26124"/>
    <cellStyle name="SAPBEXexcGood2 3 4 3 2 2" xfId="26125"/>
    <cellStyle name="SAPBEXexcGood2 3 4 3 2 3" xfId="26126"/>
    <cellStyle name="SAPBEXexcGood2 3 4 3 3" xfId="26127"/>
    <cellStyle name="SAPBEXexcGood2 3 4 3 4" xfId="26128"/>
    <cellStyle name="SAPBEXexcGood2 3 4 4" xfId="26129"/>
    <cellStyle name="SAPBEXexcGood2 3 4 4 2" xfId="26130"/>
    <cellStyle name="SAPBEXexcGood2 3 4 4 3" xfId="26131"/>
    <cellStyle name="SAPBEXexcGood2 3 4 5" xfId="26132"/>
    <cellStyle name="SAPBEXexcGood2 3 5" xfId="26133"/>
    <cellStyle name="SAPBEXexcGood2 3 5 2" xfId="26134"/>
    <cellStyle name="SAPBEXexcGood2 3 5 2 2" xfId="26135"/>
    <cellStyle name="SAPBEXexcGood2 3 5 2 3" xfId="26136"/>
    <cellStyle name="SAPBEXexcGood2 3 5 3" xfId="26137"/>
    <cellStyle name="SAPBEXexcGood2 3 5 4" xfId="26138"/>
    <cellStyle name="SAPBEXexcGood2 3 6" xfId="26139"/>
    <cellStyle name="SAPBEXexcGood2 3 6 2" xfId="26140"/>
    <cellStyle name="SAPBEXexcGood2 3 6 2 2" xfId="26141"/>
    <cellStyle name="SAPBEXexcGood2 3 6 2 3" xfId="26142"/>
    <cellStyle name="SAPBEXexcGood2 3 6 3" xfId="26143"/>
    <cellStyle name="SAPBEXexcGood2 3 6 4" xfId="26144"/>
    <cellStyle name="SAPBEXexcGood2 3 7" xfId="26145"/>
    <cellStyle name="SAPBEXexcGood2 3 7 2" xfId="26146"/>
    <cellStyle name="SAPBEXexcGood2 3 7 3" xfId="26147"/>
    <cellStyle name="SAPBEXexcGood2 4" xfId="26148"/>
    <cellStyle name="SAPBEXexcGood2 4 2" xfId="26149"/>
    <cellStyle name="SAPBEXexcGood2 4 2 2" xfId="26150"/>
    <cellStyle name="SAPBEXexcGood2 4 2 2 2" xfId="26151"/>
    <cellStyle name="SAPBEXexcGood2 4 2 2 2 2" xfId="26152"/>
    <cellStyle name="SAPBEXexcGood2 4 2 2 2 3" xfId="26153"/>
    <cellStyle name="SAPBEXexcGood2 4 2 2 3" xfId="26154"/>
    <cellStyle name="SAPBEXexcGood2 4 2 2 4" xfId="26155"/>
    <cellStyle name="SAPBEXexcGood2 4 2 3" xfId="26156"/>
    <cellStyle name="SAPBEXexcGood2 4 2 3 2" xfId="26157"/>
    <cellStyle name="SAPBEXexcGood2 4 2 3 2 2" xfId="26158"/>
    <cellStyle name="SAPBEXexcGood2 4 2 3 2 3" xfId="26159"/>
    <cellStyle name="SAPBEXexcGood2 4 2 3 3" xfId="26160"/>
    <cellStyle name="SAPBEXexcGood2 4 2 3 4" xfId="26161"/>
    <cellStyle name="SAPBEXexcGood2 4 2 4" xfId="26162"/>
    <cellStyle name="SAPBEXexcGood2 4 2 4 2" xfId="26163"/>
    <cellStyle name="SAPBEXexcGood2 4 2 4 3" xfId="26164"/>
    <cellStyle name="SAPBEXexcGood2 4 2 5" xfId="26165"/>
    <cellStyle name="SAPBEXexcGood2 4 3" xfId="26166"/>
    <cellStyle name="SAPBEXexcGood2 4 3 2" xfId="26167"/>
    <cellStyle name="SAPBEXexcGood2 4 3 2 2" xfId="26168"/>
    <cellStyle name="SAPBEXexcGood2 4 3 2 2 2" xfId="26169"/>
    <cellStyle name="SAPBEXexcGood2 4 3 2 2 3" xfId="26170"/>
    <cellStyle name="SAPBEXexcGood2 4 3 2 3" xfId="26171"/>
    <cellStyle name="SAPBEXexcGood2 4 3 2 4" xfId="26172"/>
    <cellStyle name="SAPBEXexcGood2 4 3 3" xfId="26173"/>
    <cellStyle name="SAPBEXexcGood2 4 3 3 2" xfId="26174"/>
    <cellStyle name="SAPBEXexcGood2 4 3 3 2 2" xfId="26175"/>
    <cellStyle name="SAPBEXexcGood2 4 3 3 2 3" xfId="26176"/>
    <cellStyle name="SAPBEXexcGood2 4 3 3 3" xfId="26177"/>
    <cellStyle name="SAPBEXexcGood2 4 3 3 4" xfId="26178"/>
    <cellStyle name="SAPBEXexcGood2 4 3 4" xfId="26179"/>
    <cellStyle name="SAPBEXexcGood2 4 3 4 2" xfId="26180"/>
    <cellStyle name="SAPBEXexcGood2 4 3 4 3" xfId="26181"/>
    <cellStyle name="SAPBEXexcGood2 4 3 5" xfId="26182"/>
    <cellStyle name="SAPBEXexcGood2 4 4" xfId="26183"/>
    <cellStyle name="SAPBEXexcGood2 4 4 2" xfId="26184"/>
    <cellStyle name="SAPBEXexcGood2 4 4 2 2" xfId="26185"/>
    <cellStyle name="SAPBEXexcGood2 4 4 2 2 2" xfId="26186"/>
    <cellStyle name="SAPBEXexcGood2 4 4 2 2 3" xfId="26187"/>
    <cellStyle name="SAPBEXexcGood2 4 4 2 3" xfId="26188"/>
    <cellStyle name="SAPBEXexcGood2 4 4 2 4" xfId="26189"/>
    <cellStyle name="SAPBEXexcGood2 4 4 3" xfId="26190"/>
    <cellStyle name="SAPBEXexcGood2 4 4 3 2" xfId="26191"/>
    <cellStyle name="SAPBEXexcGood2 4 4 3 2 2" xfId="26192"/>
    <cellStyle name="SAPBEXexcGood2 4 4 3 2 3" xfId="26193"/>
    <cellStyle name="SAPBEXexcGood2 4 4 3 3" xfId="26194"/>
    <cellStyle name="SAPBEXexcGood2 4 4 3 4" xfId="26195"/>
    <cellStyle name="SAPBEXexcGood2 4 4 4" xfId="26196"/>
    <cellStyle name="SAPBEXexcGood2 4 4 4 2" xfId="26197"/>
    <cellStyle name="SAPBEXexcGood2 4 4 4 3" xfId="26198"/>
    <cellStyle name="SAPBEXexcGood2 4 4 5" xfId="26199"/>
    <cellStyle name="SAPBEXexcGood2 4 5" xfId="26200"/>
    <cellStyle name="SAPBEXexcGood2 4 5 2" xfId="26201"/>
    <cellStyle name="SAPBEXexcGood2 4 5 2 2" xfId="26202"/>
    <cellStyle name="SAPBEXexcGood2 4 5 2 3" xfId="26203"/>
    <cellStyle name="SAPBEXexcGood2 4 5 3" xfId="26204"/>
    <cellStyle name="SAPBEXexcGood2 4 5 4" xfId="26205"/>
    <cellStyle name="SAPBEXexcGood2 4 6" xfId="26206"/>
    <cellStyle name="SAPBEXexcGood2 4 6 2" xfId="26207"/>
    <cellStyle name="SAPBEXexcGood2 4 6 2 2" xfId="26208"/>
    <cellStyle name="SAPBEXexcGood2 4 6 2 3" xfId="26209"/>
    <cellStyle name="SAPBEXexcGood2 4 6 3" xfId="26210"/>
    <cellStyle name="SAPBEXexcGood2 4 6 4" xfId="26211"/>
    <cellStyle name="SAPBEXexcGood2 4 7" xfId="26212"/>
    <cellStyle name="SAPBEXexcGood2 4 7 2" xfId="26213"/>
    <cellStyle name="SAPBEXexcGood2 4 7 3" xfId="26214"/>
    <cellStyle name="SAPBEXexcGood2 5" xfId="26215"/>
    <cellStyle name="SAPBEXexcGood2 5 2" xfId="26216"/>
    <cellStyle name="SAPBEXexcGood2 5 2 2" xfId="26217"/>
    <cellStyle name="SAPBEXexcGood2 5 2 2 2" xfId="26218"/>
    <cellStyle name="SAPBEXexcGood2 5 2 2 2 2" xfId="26219"/>
    <cellStyle name="SAPBEXexcGood2 5 2 2 2 3" xfId="26220"/>
    <cellStyle name="SAPBEXexcGood2 5 2 2 3" xfId="26221"/>
    <cellStyle name="SAPBEXexcGood2 5 2 2 4" xfId="26222"/>
    <cellStyle name="SAPBEXexcGood2 5 2 3" xfId="26223"/>
    <cellStyle name="SAPBEXexcGood2 5 2 3 2" xfId="26224"/>
    <cellStyle name="SAPBEXexcGood2 5 2 3 2 2" xfId="26225"/>
    <cellStyle name="SAPBEXexcGood2 5 2 3 2 3" xfId="26226"/>
    <cellStyle name="SAPBEXexcGood2 5 2 3 3" xfId="26227"/>
    <cellStyle name="SAPBEXexcGood2 5 2 3 4" xfId="26228"/>
    <cellStyle name="SAPBEXexcGood2 5 2 4" xfId="26229"/>
    <cellStyle name="SAPBEXexcGood2 5 2 4 2" xfId="26230"/>
    <cellStyle name="SAPBEXexcGood2 5 2 4 3" xfId="26231"/>
    <cellStyle name="SAPBEXexcGood2 5 2 5" xfId="26232"/>
    <cellStyle name="SAPBEXexcGood2 5 3" xfId="26233"/>
    <cellStyle name="SAPBEXexcGood2 5 3 2" xfId="26234"/>
    <cellStyle name="SAPBEXexcGood2 5 3 2 2" xfId="26235"/>
    <cellStyle name="SAPBEXexcGood2 5 3 2 3" xfId="26236"/>
    <cellStyle name="SAPBEXexcGood2 5 3 3" xfId="26237"/>
    <cellStyle name="SAPBEXexcGood2 5 3 4" xfId="26238"/>
    <cellStyle name="SAPBEXexcGood2 5 4" xfId="26239"/>
    <cellStyle name="SAPBEXexcGood2 5 4 2" xfId="26240"/>
    <cellStyle name="SAPBEXexcGood2 5 4 2 2" xfId="26241"/>
    <cellStyle name="SAPBEXexcGood2 5 4 2 3" xfId="26242"/>
    <cellStyle name="SAPBEXexcGood2 5 4 3" xfId="26243"/>
    <cellStyle name="SAPBEXexcGood2 5 4 4" xfId="26244"/>
    <cellStyle name="SAPBEXexcGood2 5 5" xfId="26245"/>
    <cellStyle name="SAPBEXexcGood2 5 5 2" xfId="26246"/>
    <cellStyle name="SAPBEXexcGood2 5 5 3" xfId="26247"/>
    <cellStyle name="SAPBEXexcGood2 6" xfId="26248"/>
    <cellStyle name="SAPBEXexcGood2 6 2" xfId="26249"/>
    <cellStyle name="SAPBEXexcGood2 6 2 2" xfId="26250"/>
    <cellStyle name="SAPBEXexcGood2 6 2 2 2" xfId="26251"/>
    <cellStyle name="SAPBEXexcGood2 6 2 2 2 2" xfId="26252"/>
    <cellStyle name="SAPBEXexcGood2 6 2 2 2 3" xfId="26253"/>
    <cellStyle name="SAPBEXexcGood2 6 2 2 3" xfId="26254"/>
    <cellStyle name="SAPBEXexcGood2 6 2 2 4" xfId="26255"/>
    <cellStyle name="SAPBEXexcGood2 6 2 3" xfId="26256"/>
    <cellStyle name="SAPBEXexcGood2 6 2 3 2" xfId="26257"/>
    <cellStyle name="SAPBEXexcGood2 6 2 3 2 2" xfId="26258"/>
    <cellStyle name="SAPBEXexcGood2 6 2 3 2 3" xfId="26259"/>
    <cellStyle name="SAPBEXexcGood2 6 2 3 3" xfId="26260"/>
    <cellStyle name="SAPBEXexcGood2 6 2 3 4" xfId="26261"/>
    <cellStyle name="SAPBEXexcGood2 6 2 4" xfId="26262"/>
    <cellStyle name="SAPBEXexcGood2 6 2 4 2" xfId="26263"/>
    <cellStyle name="SAPBEXexcGood2 6 2 4 3" xfId="26264"/>
    <cellStyle name="SAPBEXexcGood2 6 2 5" xfId="26265"/>
    <cellStyle name="SAPBEXexcGood2 6 3" xfId="26266"/>
    <cellStyle name="SAPBEXexcGood2 6 3 2" xfId="26267"/>
    <cellStyle name="SAPBEXexcGood2 6 3 2 2" xfId="26268"/>
    <cellStyle name="SAPBEXexcGood2 6 3 2 3" xfId="26269"/>
    <cellStyle name="SAPBEXexcGood2 6 3 3" xfId="26270"/>
    <cellStyle name="SAPBEXexcGood2 6 3 4" xfId="26271"/>
    <cellStyle name="SAPBEXexcGood2 6 4" xfId="26272"/>
    <cellStyle name="SAPBEXexcGood2 6 4 2" xfId="26273"/>
    <cellStyle name="SAPBEXexcGood2 6 4 2 2" xfId="26274"/>
    <cellStyle name="SAPBEXexcGood2 6 4 2 3" xfId="26275"/>
    <cellStyle name="SAPBEXexcGood2 6 4 3" xfId="26276"/>
    <cellStyle name="SAPBEXexcGood2 6 4 4" xfId="26277"/>
    <cellStyle name="SAPBEXexcGood2 6 5" xfId="26278"/>
    <cellStyle name="SAPBEXexcGood2 6 5 2" xfId="26279"/>
    <cellStyle name="SAPBEXexcGood2 6 5 3" xfId="26280"/>
    <cellStyle name="SAPBEXexcGood2 6 6" xfId="26281"/>
    <cellStyle name="SAPBEXexcGood2 6 7" xfId="26282"/>
    <cellStyle name="SAPBEXexcGood2 7" xfId="26283"/>
    <cellStyle name="SAPBEXexcGood2 7 2" xfId="26284"/>
    <cellStyle name="SAPBEXexcGood2 7 2 2" xfId="26285"/>
    <cellStyle name="SAPBEXexcGood2 7 2 2 2" xfId="26286"/>
    <cellStyle name="SAPBEXexcGood2 7 2 2 3" xfId="26287"/>
    <cellStyle name="SAPBEXexcGood2 7 2 3" xfId="26288"/>
    <cellStyle name="SAPBEXexcGood2 7 2 4" xfId="26289"/>
    <cellStyle name="SAPBEXexcGood2 7 3" xfId="26290"/>
    <cellStyle name="SAPBEXexcGood2 7 3 2" xfId="26291"/>
    <cellStyle name="SAPBEXexcGood2 7 3 2 2" xfId="26292"/>
    <cellStyle name="SAPBEXexcGood2 7 3 2 3" xfId="26293"/>
    <cellStyle name="SAPBEXexcGood2 7 3 3" xfId="26294"/>
    <cellStyle name="SAPBEXexcGood2 7 3 4" xfId="26295"/>
    <cellStyle name="SAPBEXexcGood2 7 4" xfId="26296"/>
    <cellStyle name="SAPBEXexcGood2 7 4 2" xfId="26297"/>
    <cellStyle name="SAPBEXexcGood2 7 4 3" xfId="26298"/>
    <cellStyle name="SAPBEXexcGood2 7 5" xfId="26299"/>
    <cellStyle name="SAPBEXexcGood2 8" xfId="26300"/>
    <cellStyle name="SAPBEXexcGood2 8 2" xfId="26301"/>
    <cellStyle name="SAPBEXexcGood2 8 2 2" xfId="26302"/>
    <cellStyle name="SAPBEXexcGood2 8 2 2 2" xfId="26303"/>
    <cellStyle name="SAPBEXexcGood2 8 2 2 2 2" xfId="26304"/>
    <cellStyle name="SAPBEXexcGood2 8 2 2 2 3" xfId="26305"/>
    <cellStyle name="SAPBEXexcGood2 8 2 2 3" xfId="26306"/>
    <cellStyle name="SAPBEXexcGood2 8 2 2 4" xfId="26307"/>
    <cellStyle name="SAPBEXexcGood2 8 2 3" xfId="26308"/>
    <cellStyle name="SAPBEXexcGood2 8 2 3 2" xfId="26309"/>
    <cellStyle name="SAPBEXexcGood2 8 2 3 2 2" xfId="26310"/>
    <cellStyle name="SAPBEXexcGood2 8 2 3 2 3" xfId="26311"/>
    <cellStyle name="SAPBEXexcGood2 8 2 3 3" xfId="26312"/>
    <cellStyle name="SAPBEXexcGood2 8 2 3 4" xfId="26313"/>
    <cellStyle name="SAPBEXexcGood2 8 2 4" xfId="26314"/>
    <cellStyle name="SAPBEXexcGood2 8 2 4 2" xfId="26315"/>
    <cellStyle name="SAPBEXexcGood2 8 2 4 3" xfId="26316"/>
    <cellStyle name="SAPBEXexcGood2 8 2 5" xfId="26317"/>
    <cellStyle name="SAPBEXexcGood2 8 3" xfId="26318"/>
    <cellStyle name="SAPBEXexcGood2 8 3 2" xfId="26319"/>
    <cellStyle name="SAPBEXexcGood2 8 3 2 2" xfId="26320"/>
    <cellStyle name="SAPBEXexcGood2 8 3 2 3" xfId="26321"/>
    <cellStyle name="SAPBEXexcGood2 8 3 3" xfId="26322"/>
    <cellStyle name="SAPBEXexcGood2 8 3 4" xfId="26323"/>
    <cellStyle name="SAPBEXexcGood2 8 4" xfId="26324"/>
    <cellStyle name="SAPBEXexcGood2 8 4 2" xfId="26325"/>
    <cellStyle name="SAPBEXexcGood2 8 4 2 2" xfId="26326"/>
    <cellStyle name="SAPBEXexcGood2 8 4 2 3" xfId="26327"/>
    <cellStyle name="SAPBEXexcGood2 8 4 3" xfId="26328"/>
    <cellStyle name="SAPBEXexcGood2 8 4 4" xfId="26329"/>
    <cellStyle name="SAPBEXexcGood2 8 5" xfId="26330"/>
    <cellStyle name="SAPBEXexcGood2 8 5 2" xfId="26331"/>
    <cellStyle name="SAPBEXexcGood2 8 5 3" xfId="26332"/>
    <cellStyle name="SAPBEXexcGood2 8 6" xfId="26333"/>
    <cellStyle name="SAPBEXexcGood2 8 7" xfId="26334"/>
    <cellStyle name="SAPBEXexcGood2 9" xfId="26335"/>
    <cellStyle name="SAPBEXexcGood2 9 2" xfId="26336"/>
    <cellStyle name="SAPBEXexcGood2 9 2 2" xfId="26337"/>
    <cellStyle name="SAPBEXexcGood2 9 2 2 2" xfId="26338"/>
    <cellStyle name="SAPBEXexcGood2 9 2 2 3" xfId="26339"/>
    <cellStyle name="SAPBEXexcGood2 9 2 3" xfId="26340"/>
    <cellStyle name="SAPBEXexcGood2 9 2 4" xfId="26341"/>
    <cellStyle name="SAPBEXexcGood2 9 3" xfId="26342"/>
    <cellStyle name="SAPBEXexcGood2 9 3 2" xfId="26343"/>
    <cellStyle name="SAPBEXexcGood2 9 3 2 2" xfId="26344"/>
    <cellStyle name="SAPBEXexcGood2 9 3 2 3" xfId="26345"/>
    <cellStyle name="SAPBEXexcGood2 9 3 3" xfId="26346"/>
    <cellStyle name="SAPBEXexcGood2 9 3 4" xfId="26347"/>
    <cellStyle name="SAPBEXexcGood2 9 4" xfId="26348"/>
    <cellStyle name="SAPBEXexcGood2 9 4 2" xfId="26349"/>
    <cellStyle name="SAPBEXexcGood2 9 4 3" xfId="26350"/>
    <cellStyle name="SAPBEXexcGood2 9 5" xfId="26351"/>
    <cellStyle name="SAPBEXexcGood2 9 6" xfId="26352"/>
    <cellStyle name="SAPBEXexcGood3" xfId="26353"/>
    <cellStyle name="SAPBEXexcGood3 10" xfId="26354"/>
    <cellStyle name="SAPBEXexcGood3 10 2" xfId="26355"/>
    <cellStyle name="SAPBEXexcGood3 10 2 2" xfId="26356"/>
    <cellStyle name="SAPBEXexcGood3 10 2 2 2" xfId="26357"/>
    <cellStyle name="SAPBEXexcGood3 10 2 2 3" xfId="26358"/>
    <cellStyle name="SAPBEXexcGood3 10 2 3" xfId="26359"/>
    <cellStyle name="SAPBEXexcGood3 10 2 4" xfId="26360"/>
    <cellStyle name="SAPBEXexcGood3 10 3" xfId="26361"/>
    <cellStyle name="SAPBEXexcGood3 10 3 2" xfId="26362"/>
    <cellStyle name="SAPBEXexcGood3 10 3 2 2" xfId="26363"/>
    <cellStyle name="SAPBEXexcGood3 10 3 2 3" xfId="26364"/>
    <cellStyle name="SAPBEXexcGood3 10 3 3" xfId="26365"/>
    <cellStyle name="SAPBEXexcGood3 10 3 4" xfId="26366"/>
    <cellStyle name="SAPBEXexcGood3 10 4" xfId="26367"/>
    <cellStyle name="SAPBEXexcGood3 10 4 2" xfId="26368"/>
    <cellStyle name="SAPBEXexcGood3 10 4 3" xfId="26369"/>
    <cellStyle name="SAPBEXexcGood3 10 5" xfId="26370"/>
    <cellStyle name="SAPBEXexcGood3 10 6" xfId="26371"/>
    <cellStyle name="SAPBEXexcGood3 11" xfId="26372"/>
    <cellStyle name="SAPBEXexcGood3 11 2" xfId="26373"/>
    <cellStyle name="SAPBEXexcGood3 11 2 2" xfId="26374"/>
    <cellStyle name="SAPBEXexcGood3 11 2 2 2" xfId="26375"/>
    <cellStyle name="SAPBEXexcGood3 11 2 2 3" xfId="26376"/>
    <cellStyle name="SAPBEXexcGood3 11 2 3" xfId="26377"/>
    <cellStyle name="SAPBEXexcGood3 11 2 4" xfId="26378"/>
    <cellStyle name="SAPBEXexcGood3 11 3" xfId="26379"/>
    <cellStyle name="SAPBEXexcGood3 11 3 2" xfId="26380"/>
    <cellStyle name="SAPBEXexcGood3 11 3 2 2" xfId="26381"/>
    <cellStyle name="SAPBEXexcGood3 11 3 2 3" xfId="26382"/>
    <cellStyle name="SAPBEXexcGood3 11 3 3" xfId="26383"/>
    <cellStyle name="SAPBEXexcGood3 11 3 4" xfId="26384"/>
    <cellStyle name="SAPBEXexcGood3 11 4" xfId="26385"/>
    <cellStyle name="SAPBEXexcGood3 11 4 2" xfId="26386"/>
    <cellStyle name="SAPBEXexcGood3 11 4 3" xfId="26387"/>
    <cellStyle name="SAPBEXexcGood3 11 5" xfId="26388"/>
    <cellStyle name="SAPBEXexcGood3 11 6" xfId="26389"/>
    <cellStyle name="SAPBEXexcGood3 12" xfId="26390"/>
    <cellStyle name="SAPBEXexcGood3 12 2" xfId="26391"/>
    <cellStyle name="SAPBEXexcGood3 12 2 2" xfId="26392"/>
    <cellStyle name="SAPBEXexcGood3 12 2 2 2" xfId="26393"/>
    <cellStyle name="SAPBEXexcGood3 12 2 2 3" xfId="26394"/>
    <cellStyle name="SAPBEXexcGood3 12 2 3" xfId="26395"/>
    <cellStyle name="SAPBEXexcGood3 12 2 4" xfId="26396"/>
    <cellStyle name="SAPBEXexcGood3 12 3" xfId="26397"/>
    <cellStyle name="SAPBEXexcGood3 12 3 2" xfId="26398"/>
    <cellStyle name="SAPBEXexcGood3 12 3 2 2" xfId="26399"/>
    <cellStyle name="SAPBEXexcGood3 12 3 2 3" xfId="26400"/>
    <cellStyle name="SAPBEXexcGood3 12 3 3" xfId="26401"/>
    <cellStyle name="SAPBEXexcGood3 12 3 4" xfId="26402"/>
    <cellStyle name="SAPBEXexcGood3 12 4" xfId="26403"/>
    <cellStyle name="SAPBEXexcGood3 12 4 2" xfId="26404"/>
    <cellStyle name="SAPBEXexcGood3 12 4 3" xfId="26405"/>
    <cellStyle name="SAPBEXexcGood3 12 5" xfId="26406"/>
    <cellStyle name="SAPBEXexcGood3 12 6" xfId="26407"/>
    <cellStyle name="SAPBEXexcGood3 13" xfId="26408"/>
    <cellStyle name="SAPBEXexcGood3 13 2" xfId="26409"/>
    <cellStyle name="SAPBEXexcGood3 13 2 2" xfId="26410"/>
    <cellStyle name="SAPBEXexcGood3 13 2 2 2" xfId="26411"/>
    <cellStyle name="SAPBEXexcGood3 13 2 2 3" xfId="26412"/>
    <cellStyle name="SAPBEXexcGood3 13 2 3" xfId="26413"/>
    <cellStyle name="SAPBEXexcGood3 13 2 4" xfId="26414"/>
    <cellStyle name="SAPBEXexcGood3 13 3" xfId="26415"/>
    <cellStyle name="SAPBEXexcGood3 13 3 2" xfId="26416"/>
    <cellStyle name="SAPBEXexcGood3 13 3 2 2" xfId="26417"/>
    <cellStyle name="SAPBEXexcGood3 13 3 2 3" xfId="26418"/>
    <cellStyle name="SAPBEXexcGood3 13 3 3" xfId="26419"/>
    <cellStyle name="SAPBEXexcGood3 13 3 4" xfId="26420"/>
    <cellStyle name="SAPBEXexcGood3 13 4" xfId="26421"/>
    <cellStyle name="SAPBEXexcGood3 13 4 2" xfId="26422"/>
    <cellStyle name="SAPBEXexcGood3 13 4 3" xfId="26423"/>
    <cellStyle name="SAPBEXexcGood3 13 5" xfId="26424"/>
    <cellStyle name="SAPBEXexcGood3 13 6" xfId="26425"/>
    <cellStyle name="SAPBEXexcGood3 14" xfId="26426"/>
    <cellStyle name="SAPBEXexcGood3 14 2" xfId="26427"/>
    <cellStyle name="SAPBEXexcGood3 14 2 2" xfId="26428"/>
    <cellStyle name="SAPBEXexcGood3 14 2 3" xfId="26429"/>
    <cellStyle name="SAPBEXexcGood3 14 3" xfId="26430"/>
    <cellStyle name="SAPBEXexcGood3 14 4" xfId="26431"/>
    <cellStyle name="SAPBEXexcGood3 15" xfId="26432"/>
    <cellStyle name="SAPBEXexcGood3 15 2" xfId="26433"/>
    <cellStyle name="SAPBEXexcGood3 15 2 2" xfId="26434"/>
    <cellStyle name="SAPBEXexcGood3 15 2 3" xfId="26435"/>
    <cellStyle name="SAPBEXexcGood3 15 3" xfId="26436"/>
    <cellStyle name="SAPBEXexcGood3 15 4" xfId="26437"/>
    <cellStyle name="SAPBEXexcGood3 16" xfId="26438"/>
    <cellStyle name="SAPBEXexcGood3 16 2" xfId="26439"/>
    <cellStyle name="SAPBEXexcGood3 16 2 2" xfId="26440"/>
    <cellStyle name="SAPBEXexcGood3 16 2 3" xfId="26441"/>
    <cellStyle name="SAPBEXexcGood3 16 3" xfId="26442"/>
    <cellStyle name="SAPBEXexcGood3 16 4" xfId="26443"/>
    <cellStyle name="SAPBEXexcGood3 17" xfId="26444"/>
    <cellStyle name="SAPBEXexcGood3 17 2" xfId="26445"/>
    <cellStyle name="SAPBEXexcGood3 17 2 2" xfId="26446"/>
    <cellStyle name="SAPBEXexcGood3 17 2 3" xfId="26447"/>
    <cellStyle name="SAPBEXexcGood3 17 3" xfId="26448"/>
    <cellStyle name="SAPBEXexcGood3 17 4" xfId="26449"/>
    <cellStyle name="SAPBEXexcGood3 18" xfId="26450"/>
    <cellStyle name="SAPBEXexcGood3 18 2" xfId="26451"/>
    <cellStyle name="SAPBEXexcGood3 18 2 2" xfId="26452"/>
    <cellStyle name="SAPBEXexcGood3 18 2 3" xfId="26453"/>
    <cellStyle name="SAPBEXexcGood3 18 3" xfId="26454"/>
    <cellStyle name="SAPBEXexcGood3 18 4" xfId="26455"/>
    <cellStyle name="SAPBEXexcGood3 19" xfId="26456"/>
    <cellStyle name="SAPBEXexcGood3 19 2" xfId="26457"/>
    <cellStyle name="SAPBEXexcGood3 19 3" xfId="26458"/>
    <cellStyle name="SAPBEXexcGood3 2" xfId="26459"/>
    <cellStyle name="SAPBEXexcGood3 2 2" xfId="26460"/>
    <cellStyle name="SAPBEXexcGood3 2 2 2" xfId="26461"/>
    <cellStyle name="SAPBEXexcGood3 2 2 2 2" xfId="26462"/>
    <cellStyle name="SAPBEXexcGood3 2 2 2 2 2" xfId="26463"/>
    <cellStyle name="SAPBEXexcGood3 2 2 2 2 3" xfId="26464"/>
    <cellStyle name="SAPBEXexcGood3 2 2 2 3" xfId="26465"/>
    <cellStyle name="SAPBEXexcGood3 2 2 2 4" xfId="26466"/>
    <cellStyle name="SAPBEXexcGood3 2 2 3" xfId="26467"/>
    <cellStyle name="SAPBEXexcGood3 2 2 3 2" xfId="26468"/>
    <cellStyle name="SAPBEXexcGood3 2 2 3 2 2" xfId="26469"/>
    <cellStyle name="SAPBEXexcGood3 2 2 3 2 3" xfId="26470"/>
    <cellStyle name="SAPBEXexcGood3 2 2 3 3" xfId="26471"/>
    <cellStyle name="SAPBEXexcGood3 2 2 3 4" xfId="26472"/>
    <cellStyle name="SAPBEXexcGood3 2 2 4" xfId="26473"/>
    <cellStyle name="SAPBEXexcGood3 2 2 4 2" xfId="26474"/>
    <cellStyle name="SAPBEXexcGood3 2 2 4 3" xfId="26475"/>
    <cellStyle name="SAPBEXexcGood3 2 2 5" xfId="26476"/>
    <cellStyle name="SAPBEXexcGood3 2 3" xfId="26477"/>
    <cellStyle name="SAPBEXexcGood3 2 3 2" xfId="26478"/>
    <cellStyle name="SAPBEXexcGood3 2 3 2 2" xfId="26479"/>
    <cellStyle name="SAPBEXexcGood3 2 3 2 3" xfId="26480"/>
    <cellStyle name="SAPBEXexcGood3 2 3 3" xfId="26481"/>
    <cellStyle name="SAPBEXexcGood3 2 3 4" xfId="26482"/>
    <cellStyle name="SAPBEXexcGood3 2 4" xfId="26483"/>
    <cellStyle name="SAPBEXexcGood3 2 4 2" xfId="26484"/>
    <cellStyle name="SAPBEXexcGood3 2 4 2 2" xfId="26485"/>
    <cellStyle name="SAPBEXexcGood3 2 4 2 3" xfId="26486"/>
    <cellStyle name="SAPBEXexcGood3 2 4 3" xfId="26487"/>
    <cellStyle name="SAPBEXexcGood3 2 4 4" xfId="26488"/>
    <cellStyle name="SAPBEXexcGood3 2 5" xfId="26489"/>
    <cellStyle name="SAPBEXexcGood3 2 5 2" xfId="26490"/>
    <cellStyle name="SAPBEXexcGood3 2 5 3" xfId="26491"/>
    <cellStyle name="SAPBEXexcGood3 20" xfId="26492"/>
    <cellStyle name="SAPBEXexcGood3 3" xfId="26493"/>
    <cellStyle name="SAPBEXexcGood3 3 2" xfId="26494"/>
    <cellStyle name="SAPBEXexcGood3 3 2 2" xfId="26495"/>
    <cellStyle name="SAPBEXexcGood3 3 2 2 2" xfId="26496"/>
    <cellStyle name="SAPBEXexcGood3 3 2 2 2 2" xfId="26497"/>
    <cellStyle name="SAPBEXexcGood3 3 2 2 2 3" xfId="26498"/>
    <cellStyle name="SAPBEXexcGood3 3 2 2 3" xfId="26499"/>
    <cellStyle name="SAPBEXexcGood3 3 2 2 4" xfId="26500"/>
    <cellStyle name="SAPBEXexcGood3 3 2 3" xfId="26501"/>
    <cellStyle name="SAPBEXexcGood3 3 2 3 2" xfId="26502"/>
    <cellStyle name="SAPBEXexcGood3 3 2 3 2 2" xfId="26503"/>
    <cellStyle name="SAPBEXexcGood3 3 2 3 2 3" xfId="26504"/>
    <cellStyle name="SAPBEXexcGood3 3 2 3 3" xfId="26505"/>
    <cellStyle name="SAPBEXexcGood3 3 2 3 4" xfId="26506"/>
    <cellStyle name="SAPBEXexcGood3 3 2 4" xfId="26507"/>
    <cellStyle name="SAPBEXexcGood3 3 2 4 2" xfId="26508"/>
    <cellStyle name="SAPBEXexcGood3 3 2 4 3" xfId="26509"/>
    <cellStyle name="SAPBEXexcGood3 3 2 5" xfId="26510"/>
    <cellStyle name="SAPBEXexcGood3 3 3" xfId="26511"/>
    <cellStyle name="SAPBEXexcGood3 3 3 2" xfId="26512"/>
    <cellStyle name="SAPBEXexcGood3 3 3 2 2" xfId="26513"/>
    <cellStyle name="SAPBEXexcGood3 3 3 2 2 2" xfId="26514"/>
    <cellStyle name="SAPBEXexcGood3 3 3 2 2 3" xfId="26515"/>
    <cellStyle name="SAPBEXexcGood3 3 3 2 3" xfId="26516"/>
    <cellStyle name="SAPBEXexcGood3 3 3 2 4" xfId="26517"/>
    <cellStyle name="SAPBEXexcGood3 3 3 3" xfId="26518"/>
    <cellStyle name="SAPBEXexcGood3 3 3 3 2" xfId="26519"/>
    <cellStyle name="SAPBEXexcGood3 3 3 3 2 2" xfId="26520"/>
    <cellStyle name="SAPBEXexcGood3 3 3 3 2 3" xfId="26521"/>
    <cellStyle name="SAPBEXexcGood3 3 3 3 3" xfId="26522"/>
    <cellStyle name="SAPBEXexcGood3 3 3 3 4" xfId="26523"/>
    <cellStyle name="SAPBEXexcGood3 3 3 4" xfId="26524"/>
    <cellStyle name="SAPBEXexcGood3 3 3 4 2" xfId="26525"/>
    <cellStyle name="SAPBEXexcGood3 3 3 4 3" xfId="26526"/>
    <cellStyle name="SAPBEXexcGood3 3 3 5" xfId="26527"/>
    <cellStyle name="SAPBEXexcGood3 3 4" xfId="26528"/>
    <cellStyle name="SAPBEXexcGood3 3 4 2" xfId="26529"/>
    <cellStyle name="SAPBEXexcGood3 3 4 2 2" xfId="26530"/>
    <cellStyle name="SAPBEXexcGood3 3 4 2 2 2" xfId="26531"/>
    <cellStyle name="SAPBEXexcGood3 3 4 2 2 3" xfId="26532"/>
    <cellStyle name="SAPBEXexcGood3 3 4 2 3" xfId="26533"/>
    <cellStyle name="SAPBEXexcGood3 3 4 2 4" xfId="26534"/>
    <cellStyle name="SAPBEXexcGood3 3 4 3" xfId="26535"/>
    <cellStyle name="SAPBEXexcGood3 3 4 3 2" xfId="26536"/>
    <cellStyle name="SAPBEXexcGood3 3 4 3 2 2" xfId="26537"/>
    <cellStyle name="SAPBEXexcGood3 3 4 3 2 3" xfId="26538"/>
    <cellStyle name="SAPBEXexcGood3 3 4 3 3" xfId="26539"/>
    <cellStyle name="SAPBEXexcGood3 3 4 3 4" xfId="26540"/>
    <cellStyle name="SAPBEXexcGood3 3 4 4" xfId="26541"/>
    <cellStyle name="SAPBEXexcGood3 3 4 4 2" xfId="26542"/>
    <cellStyle name="SAPBEXexcGood3 3 4 4 3" xfId="26543"/>
    <cellStyle name="SAPBEXexcGood3 3 4 5" xfId="26544"/>
    <cellStyle name="SAPBEXexcGood3 3 5" xfId="26545"/>
    <cellStyle name="SAPBEXexcGood3 3 5 2" xfId="26546"/>
    <cellStyle name="SAPBEXexcGood3 3 5 2 2" xfId="26547"/>
    <cellStyle name="SAPBEXexcGood3 3 5 2 3" xfId="26548"/>
    <cellStyle name="SAPBEXexcGood3 3 5 3" xfId="26549"/>
    <cellStyle name="SAPBEXexcGood3 3 5 4" xfId="26550"/>
    <cellStyle name="SAPBEXexcGood3 3 6" xfId="26551"/>
    <cellStyle name="SAPBEXexcGood3 3 6 2" xfId="26552"/>
    <cellStyle name="SAPBEXexcGood3 3 6 2 2" xfId="26553"/>
    <cellStyle name="SAPBEXexcGood3 3 6 2 3" xfId="26554"/>
    <cellStyle name="SAPBEXexcGood3 3 6 3" xfId="26555"/>
    <cellStyle name="SAPBEXexcGood3 3 6 4" xfId="26556"/>
    <cellStyle name="SAPBEXexcGood3 3 7" xfId="26557"/>
    <cellStyle name="SAPBEXexcGood3 3 7 2" xfId="26558"/>
    <cellStyle name="SAPBEXexcGood3 3 7 3" xfId="26559"/>
    <cellStyle name="SAPBEXexcGood3 4" xfId="26560"/>
    <cellStyle name="SAPBEXexcGood3 4 2" xfId="26561"/>
    <cellStyle name="SAPBEXexcGood3 4 2 2" xfId="26562"/>
    <cellStyle name="SAPBEXexcGood3 4 2 2 2" xfId="26563"/>
    <cellStyle name="SAPBEXexcGood3 4 2 2 2 2" xfId="26564"/>
    <cellStyle name="SAPBEXexcGood3 4 2 2 2 3" xfId="26565"/>
    <cellStyle name="SAPBEXexcGood3 4 2 2 3" xfId="26566"/>
    <cellStyle name="SAPBEXexcGood3 4 2 2 4" xfId="26567"/>
    <cellStyle name="SAPBEXexcGood3 4 2 3" xfId="26568"/>
    <cellStyle name="SAPBEXexcGood3 4 2 3 2" xfId="26569"/>
    <cellStyle name="SAPBEXexcGood3 4 2 3 2 2" xfId="26570"/>
    <cellStyle name="SAPBEXexcGood3 4 2 3 2 3" xfId="26571"/>
    <cellStyle name="SAPBEXexcGood3 4 2 3 3" xfId="26572"/>
    <cellStyle name="SAPBEXexcGood3 4 2 3 4" xfId="26573"/>
    <cellStyle name="SAPBEXexcGood3 4 2 4" xfId="26574"/>
    <cellStyle name="SAPBEXexcGood3 4 2 4 2" xfId="26575"/>
    <cellStyle name="SAPBEXexcGood3 4 2 4 3" xfId="26576"/>
    <cellStyle name="SAPBEXexcGood3 4 2 5" xfId="26577"/>
    <cellStyle name="SAPBEXexcGood3 4 3" xfId="26578"/>
    <cellStyle name="SAPBEXexcGood3 4 3 2" xfId="26579"/>
    <cellStyle name="SAPBEXexcGood3 4 3 2 2" xfId="26580"/>
    <cellStyle name="SAPBEXexcGood3 4 3 2 2 2" xfId="26581"/>
    <cellStyle name="SAPBEXexcGood3 4 3 2 2 3" xfId="26582"/>
    <cellStyle name="SAPBEXexcGood3 4 3 2 3" xfId="26583"/>
    <cellStyle name="SAPBEXexcGood3 4 3 2 4" xfId="26584"/>
    <cellStyle name="SAPBEXexcGood3 4 3 3" xfId="26585"/>
    <cellStyle name="SAPBEXexcGood3 4 3 3 2" xfId="26586"/>
    <cellStyle name="SAPBEXexcGood3 4 3 3 2 2" xfId="26587"/>
    <cellStyle name="SAPBEXexcGood3 4 3 3 2 3" xfId="26588"/>
    <cellStyle name="SAPBEXexcGood3 4 3 3 3" xfId="26589"/>
    <cellStyle name="SAPBEXexcGood3 4 3 3 4" xfId="26590"/>
    <cellStyle name="SAPBEXexcGood3 4 3 4" xfId="26591"/>
    <cellStyle name="SAPBEXexcGood3 4 3 4 2" xfId="26592"/>
    <cellStyle name="SAPBEXexcGood3 4 3 4 3" xfId="26593"/>
    <cellStyle name="SAPBEXexcGood3 4 3 5" xfId="26594"/>
    <cellStyle name="SAPBEXexcGood3 4 4" xfId="26595"/>
    <cellStyle name="SAPBEXexcGood3 4 4 2" xfId="26596"/>
    <cellStyle name="SAPBEXexcGood3 4 4 2 2" xfId="26597"/>
    <cellStyle name="SAPBEXexcGood3 4 4 2 2 2" xfId="26598"/>
    <cellStyle name="SAPBEXexcGood3 4 4 2 2 3" xfId="26599"/>
    <cellStyle name="SAPBEXexcGood3 4 4 2 3" xfId="26600"/>
    <cellStyle name="SAPBEXexcGood3 4 4 2 4" xfId="26601"/>
    <cellStyle name="SAPBEXexcGood3 4 4 3" xfId="26602"/>
    <cellStyle name="SAPBEXexcGood3 4 4 3 2" xfId="26603"/>
    <cellStyle name="SAPBEXexcGood3 4 4 3 2 2" xfId="26604"/>
    <cellStyle name="SAPBEXexcGood3 4 4 3 2 3" xfId="26605"/>
    <cellStyle name="SAPBEXexcGood3 4 4 3 3" xfId="26606"/>
    <cellStyle name="SAPBEXexcGood3 4 4 3 4" xfId="26607"/>
    <cellStyle name="SAPBEXexcGood3 4 4 4" xfId="26608"/>
    <cellStyle name="SAPBEXexcGood3 4 4 4 2" xfId="26609"/>
    <cellStyle name="SAPBEXexcGood3 4 4 4 3" xfId="26610"/>
    <cellStyle name="SAPBEXexcGood3 4 4 5" xfId="26611"/>
    <cellStyle name="SAPBEXexcGood3 4 5" xfId="26612"/>
    <cellStyle name="SAPBEXexcGood3 4 5 2" xfId="26613"/>
    <cellStyle name="SAPBEXexcGood3 4 5 2 2" xfId="26614"/>
    <cellStyle name="SAPBEXexcGood3 4 5 2 3" xfId="26615"/>
    <cellStyle name="SAPBEXexcGood3 4 5 3" xfId="26616"/>
    <cellStyle name="SAPBEXexcGood3 4 5 4" xfId="26617"/>
    <cellStyle name="SAPBEXexcGood3 4 6" xfId="26618"/>
    <cellStyle name="SAPBEXexcGood3 4 6 2" xfId="26619"/>
    <cellStyle name="SAPBEXexcGood3 4 6 2 2" xfId="26620"/>
    <cellStyle name="SAPBEXexcGood3 4 6 2 3" xfId="26621"/>
    <cellStyle name="SAPBEXexcGood3 4 6 3" xfId="26622"/>
    <cellStyle name="SAPBEXexcGood3 4 6 4" xfId="26623"/>
    <cellStyle name="SAPBEXexcGood3 4 7" xfId="26624"/>
    <cellStyle name="SAPBEXexcGood3 4 7 2" xfId="26625"/>
    <cellStyle name="SAPBEXexcGood3 4 7 3" xfId="26626"/>
    <cellStyle name="SAPBEXexcGood3 5" xfId="26627"/>
    <cellStyle name="SAPBEXexcGood3 5 2" xfId="26628"/>
    <cellStyle name="SAPBEXexcGood3 5 2 2" xfId="26629"/>
    <cellStyle name="SAPBEXexcGood3 5 2 2 2" xfId="26630"/>
    <cellStyle name="SAPBEXexcGood3 5 2 2 2 2" xfId="26631"/>
    <cellStyle name="SAPBEXexcGood3 5 2 2 2 3" xfId="26632"/>
    <cellStyle name="SAPBEXexcGood3 5 2 2 3" xfId="26633"/>
    <cellStyle name="SAPBEXexcGood3 5 2 2 4" xfId="26634"/>
    <cellStyle name="SAPBEXexcGood3 5 2 3" xfId="26635"/>
    <cellStyle name="SAPBEXexcGood3 5 2 3 2" xfId="26636"/>
    <cellStyle name="SAPBEXexcGood3 5 2 3 2 2" xfId="26637"/>
    <cellStyle name="SAPBEXexcGood3 5 2 3 2 3" xfId="26638"/>
    <cellStyle name="SAPBEXexcGood3 5 2 3 3" xfId="26639"/>
    <cellStyle name="SAPBEXexcGood3 5 2 3 4" xfId="26640"/>
    <cellStyle name="SAPBEXexcGood3 5 2 4" xfId="26641"/>
    <cellStyle name="SAPBEXexcGood3 5 2 4 2" xfId="26642"/>
    <cellStyle name="SAPBEXexcGood3 5 2 4 3" xfId="26643"/>
    <cellStyle name="SAPBEXexcGood3 5 2 5" xfId="26644"/>
    <cellStyle name="SAPBEXexcGood3 5 3" xfId="26645"/>
    <cellStyle name="SAPBEXexcGood3 5 3 2" xfId="26646"/>
    <cellStyle name="SAPBEXexcGood3 5 3 2 2" xfId="26647"/>
    <cellStyle name="SAPBEXexcGood3 5 3 2 3" xfId="26648"/>
    <cellStyle name="SAPBEXexcGood3 5 3 3" xfId="26649"/>
    <cellStyle name="SAPBEXexcGood3 5 3 4" xfId="26650"/>
    <cellStyle name="SAPBEXexcGood3 5 4" xfId="26651"/>
    <cellStyle name="SAPBEXexcGood3 5 4 2" xfId="26652"/>
    <cellStyle name="SAPBEXexcGood3 5 4 2 2" xfId="26653"/>
    <cellStyle name="SAPBEXexcGood3 5 4 2 3" xfId="26654"/>
    <cellStyle name="SAPBEXexcGood3 5 4 3" xfId="26655"/>
    <cellStyle name="SAPBEXexcGood3 5 4 4" xfId="26656"/>
    <cellStyle name="SAPBEXexcGood3 5 5" xfId="26657"/>
    <cellStyle name="SAPBEXexcGood3 5 5 2" xfId="26658"/>
    <cellStyle name="SAPBEXexcGood3 5 5 3" xfId="26659"/>
    <cellStyle name="SAPBEXexcGood3 6" xfId="26660"/>
    <cellStyle name="SAPBEXexcGood3 6 2" xfId="26661"/>
    <cellStyle name="SAPBEXexcGood3 6 2 2" xfId="26662"/>
    <cellStyle name="SAPBEXexcGood3 6 2 2 2" xfId="26663"/>
    <cellStyle name="SAPBEXexcGood3 6 2 2 2 2" xfId="26664"/>
    <cellStyle name="SAPBEXexcGood3 6 2 2 2 3" xfId="26665"/>
    <cellStyle name="SAPBEXexcGood3 6 2 2 3" xfId="26666"/>
    <cellStyle name="SAPBEXexcGood3 6 2 2 4" xfId="26667"/>
    <cellStyle name="SAPBEXexcGood3 6 2 3" xfId="26668"/>
    <cellStyle name="SAPBEXexcGood3 6 2 3 2" xfId="26669"/>
    <cellStyle name="SAPBEXexcGood3 6 2 3 2 2" xfId="26670"/>
    <cellStyle name="SAPBEXexcGood3 6 2 3 2 3" xfId="26671"/>
    <cellStyle name="SAPBEXexcGood3 6 2 3 3" xfId="26672"/>
    <cellStyle name="SAPBEXexcGood3 6 2 3 4" xfId="26673"/>
    <cellStyle name="SAPBEXexcGood3 6 2 4" xfId="26674"/>
    <cellStyle name="SAPBEXexcGood3 6 2 4 2" xfId="26675"/>
    <cellStyle name="SAPBEXexcGood3 6 2 4 3" xfId="26676"/>
    <cellStyle name="SAPBEXexcGood3 6 2 5" xfId="26677"/>
    <cellStyle name="SAPBEXexcGood3 6 3" xfId="26678"/>
    <cellStyle name="SAPBEXexcGood3 6 3 2" xfId="26679"/>
    <cellStyle name="SAPBEXexcGood3 6 3 2 2" xfId="26680"/>
    <cellStyle name="SAPBEXexcGood3 6 3 2 3" xfId="26681"/>
    <cellStyle name="SAPBEXexcGood3 6 3 3" xfId="26682"/>
    <cellStyle name="SAPBEXexcGood3 6 3 4" xfId="26683"/>
    <cellStyle name="SAPBEXexcGood3 6 4" xfId="26684"/>
    <cellStyle name="SAPBEXexcGood3 6 4 2" xfId="26685"/>
    <cellStyle name="SAPBEXexcGood3 6 4 2 2" xfId="26686"/>
    <cellStyle name="SAPBEXexcGood3 6 4 2 3" xfId="26687"/>
    <cellStyle name="SAPBEXexcGood3 6 4 3" xfId="26688"/>
    <cellStyle name="SAPBEXexcGood3 6 4 4" xfId="26689"/>
    <cellStyle name="SAPBEXexcGood3 6 5" xfId="26690"/>
    <cellStyle name="SAPBEXexcGood3 6 5 2" xfId="26691"/>
    <cellStyle name="SAPBEXexcGood3 6 5 3" xfId="26692"/>
    <cellStyle name="SAPBEXexcGood3 6 6" xfId="26693"/>
    <cellStyle name="SAPBEXexcGood3 6 7" xfId="26694"/>
    <cellStyle name="SAPBEXexcGood3 7" xfId="26695"/>
    <cellStyle name="SAPBEXexcGood3 7 2" xfId="26696"/>
    <cellStyle name="SAPBEXexcGood3 7 2 2" xfId="26697"/>
    <cellStyle name="SAPBEXexcGood3 7 2 2 2" xfId="26698"/>
    <cellStyle name="SAPBEXexcGood3 7 2 2 3" xfId="26699"/>
    <cellStyle name="SAPBEXexcGood3 7 2 3" xfId="26700"/>
    <cellStyle name="SAPBEXexcGood3 7 2 4" xfId="26701"/>
    <cellStyle name="SAPBEXexcGood3 7 3" xfId="26702"/>
    <cellStyle name="SAPBEXexcGood3 7 3 2" xfId="26703"/>
    <cellStyle name="SAPBEXexcGood3 7 3 2 2" xfId="26704"/>
    <cellStyle name="SAPBEXexcGood3 7 3 2 3" xfId="26705"/>
    <cellStyle name="SAPBEXexcGood3 7 3 3" xfId="26706"/>
    <cellStyle name="SAPBEXexcGood3 7 3 4" xfId="26707"/>
    <cellStyle name="SAPBEXexcGood3 7 4" xfId="26708"/>
    <cellStyle name="SAPBEXexcGood3 7 4 2" xfId="26709"/>
    <cellStyle name="SAPBEXexcGood3 7 4 3" xfId="26710"/>
    <cellStyle name="SAPBEXexcGood3 7 5" xfId="26711"/>
    <cellStyle name="SAPBEXexcGood3 8" xfId="26712"/>
    <cellStyle name="SAPBEXexcGood3 8 2" xfId="26713"/>
    <cellStyle name="SAPBEXexcGood3 8 2 2" xfId="26714"/>
    <cellStyle name="SAPBEXexcGood3 8 2 2 2" xfId="26715"/>
    <cellStyle name="SAPBEXexcGood3 8 2 2 2 2" xfId="26716"/>
    <cellStyle name="SAPBEXexcGood3 8 2 2 2 3" xfId="26717"/>
    <cellStyle name="SAPBEXexcGood3 8 2 2 3" xfId="26718"/>
    <cellStyle name="SAPBEXexcGood3 8 2 2 4" xfId="26719"/>
    <cellStyle name="SAPBEXexcGood3 8 2 3" xfId="26720"/>
    <cellStyle name="SAPBEXexcGood3 8 2 3 2" xfId="26721"/>
    <cellStyle name="SAPBEXexcGood3 8 2 3 2 2" xfId="26722"/>
    <cellStyle name="SAPBEXexcGood3 8 2 3 2 3" xfId="26723"/>
    <cellStyle name="SAPBEXexcGood3 8 2 3 3" xfId="26724"/>
    <cellStyle name="SAPBEXexcGood3 8 2 3 4" xfId="26725"/>
    <cellStyle name="SAPBEXexcGood3 8 2 4" xfId="26726"/>
    <cellStyle name="SAPBEXexcGood3 8 2 4 2" xfId="26727"/>
    <cellStyle name="SAPBEXexcGood3 8 2 4 3" xfId="26728"/>
    <cellStyle name="SAPBEXexcGood3 8 2 5" xfId="26729"/>
    <cellStyle name="SAPBEXexcGood3 8 3" xfId="26730"/>
    <cellStyle name="SAPBEXexcGood3 8 3 2" xfId="26731"/>
    <cellStyle name="SAPBEXexcGood3 8 3 2 2" xfId="26732"/>
    <cellStyle name="SAPBEXexcGood3 8 3 2 3" xfId="26733"/>
    <cellStyle name="SAPBEXexcGood3 8 3 3" xfId="26734"/>
    <cellStyle name="SAPBEXexcGood3 8 3 4" xfId="26735"/>
    <cellStyle name="SAPBEXexcGood3 8 4" xfId="26736"/>
    <cellStyle name="SAPBEXexcGood3 8 4 2" xfId="26737"/>
    <cellStyle name="SAPBEXexcGood3 8 4 2 2" xfId="26738"/>
    <cellStyle name="SAPBEXexcGood3 8 4 2 3" xfId="26739"/>
    <cellStyle name="SAPBEXexcGood3 8 4 3" xfId="26740"/>
    <cellStyle name="SAPBEXexcGood3 8 4 4" xfId="26741"/>
    <cellStyle name="SAPBEXexcGood3 8 5" xfId="26742"/>
    <cellStyle name="SAPBEXexcGood3 8 5 2" xfId="26743"/>
    <cellStyle name="SAPBEXexcGood3 8 5 3" xfId="26744"/>
    <cellStyle name="SAPBEXexcGood3 8 6" xfId="26745"/>
    <cellStyle name="SAPBEXexcGood3 8 7" xfId="26746"/>
    <cellStyle name="SAPBEXexcGood3 9" xfId="26747"/>
    <cellStyle name="SAPBEXexcGood3 9 2" xfId="26748"/>
    <cellStyle name="SAPBEXexcGood3 9 2 2" xfId="26749"/>
    <cellStyle name="SAPBEXexcGood3 9 2 2 2" xfId="26750"/>
    <cellStyle name="SAPBEXexcGood3 9 2 2 3" xfId="26751"/>
    <cellStyle name="SAPBEXexcGood3 9 2 3" xfId="26752"/>
    <cellStyle name="SAPBEXexcGood3 9 2 4" xfId="26753"/>
    <cellStyle name="SAPBEXexcGood3 9 3" xfId="26754"/>
    <cellStyle name="SAPBEXexcGood3 9 3 2" xfId="26755"/>
    <cellStyle name="SAPBEXexcGood3 9 3 2 2" xfId="26756"/>
    <cellStyle name="SAPBEXexcGood3 9 3 2 3" xfId="26757"/>
    <cellStyle name="SAPBEXexcGood3 9 3 3" xfId="26758"/>
    <cellStyle name="SAPBEXexcGood3 9 3 4" xfId="26759"/>
    <cellStyle name="SAPBEXexcGood3 9 4" xfId="26760"/>
    <cellStyle name="SAPBEXexcGood3 9 4 2" xfId="26761"/>
    <cellStyle name="SAPBEXexcGood3 9 4 3" xfId="26762"/>
    <cellStyle name="SAPBEXexcGood3 9 5" xfId="26763"/>
    <cellStyle name="SAPBEXexcGood3 9 6" xfId="26764"/>
    <cellStyle name="SAPBEXfilterDrill" xfId="26765"/>
    <cellStyle name="SAPBEXfilterDrill 2" xfId="26766"/>
    <cellStyle name="SAPBEXfilterItem" xfId="26767"/>
    <cellStyle name="SAPBEXfilterItem 2" xfId="26768"/>
    <cellStyle name="SAPBEXfilterItem 2 2" xfId="26769"/>
    <cellStyle name="SAPBEXfilterItem 3" xfId="26770"/>
    <cellStyle name="SAPBEXfilterText" xfId="26771"/>
    <cellStyle name="SAPBEXfilterText 2" xfId="26772"/>
    <cellStyle name="SAPBEXfilterText 3" xfId="26773"/>
    <cellStyle name="SAPBEXformats" xfId="26774"/>
    <cellStyle name="SAPBEXformats 2" xfId="26775"/>
    <cellStyle name="SAPBEXformats 2 2" xfId="26776"/>
    <cellStyle name="SAPBEXformats 2 3" xfId="26777"/>
    <cellStyle name="SAPBEXformats 2 4" xfId="26778"/>
    <cellStyle name="SAPBEXformats 3" xfId="26779"/>
    <cellStyle name="SAPBEXformats 3 2" xfId="26780"/>
    <cellStyle name="SAPBEXformats 4" xfId="26781"/>
    <cellStyle name="SAPBEXformats 4 2" xfId="26782"/>
    <cellStyle name="SAPBEXformats 5" xfId="26783"/>
    <cellStyle name="SAPBEXheaderItem" xfId="26784"/>
    <cellStyle name="SAPBEXheaderItem 2" xfId="26785"/>
    <cellStyle name="SAPBEXheaderItem 3" xfId="26786"/>
    <cellStyle name="SAPBEXheaderText" xfId="26787"/>
    <cellStyle name="SAPBEXheaderText 2" xfId="26788"/>
    <cellStyle name="SAPBEXheaderText 3" xfId="26789"/>
    <cellStyle name="SAPBEXHLevel0" xfId="26790"/>
    <cellStyle name="SAPBEXHLevel0 2" xfId="26791"/>
    <cellStyle name="SAPBEXHLevel0 2 2" xfId="26792"/>
    <cellStyle name="SAPBEXHLevel0 3" xfId="26793"/>
    <cellStyle name="SAPBEXHLevel0 3 2" xfId="26794"/>
    <cellStyle name="SAPBEXHLevel0 4" xfId="26795"/>
    <cellStyle name="SAPBEXHLevel0 5" xfId="26796"/>
    <cellStyle name="SAPBEXHLevel0X" xfId="26797"/>
    <cellStyle name="SAPBEXHLevel0X 10" xfId="26798"/>
    <cellStyle name="SAPBEXHLevel0X 10 2" xfId="26799"/>
    <cellStyle name="SAPBEXHLevel0X 10 2 2" xfId="26800"/>
    <cellStyle name="SAPBEXHLevel0X 10 2 2 2" xfId="26801"/>
    <cellStyle name="SAPBEXHLevel0X 10 2 2 3" xfId="26802"/>
    <cellStyle name="SAPBEXHLevel0X 10 2 3" xfId="26803"/>
    <cellStyle name="SAPBEXHLevel0X 10 2 4" xfId="26804"/>
    <cellStyle name="SAPBEXHLevel0X 10 3" xfId="26805"/>
    <cellStyle name="SAPBEXHLevel0X 10 3 2" xfId="26806"/>
    <cellStyle name="SAPBEXHLevel0X 10 3 2 2" xfId="26807"/>
    <cellStyle name="SAPBEXHLevel0X 10 3 2 3" xfId="26808"/>
    <cellStyle name="SAPBEXHLevel0X 10 3 3" xfId="26809"/>
    <cellStyle name="SAPBEXHLevel0X 10 3 4" xfId="26810"/>
    <cellStyle name="SAPBEXHLevel0X 10 4" xfId="26811"/>
    <cellStyle name="SAPBEXHLevel0X 10 4 2" xfId="26812"/>
    <cellStyle name="SAPBEXHLevel0X 10 4 3" xfId="26813"/>
    <cellStyle name="SAPBEXHLevel0X 10 5" xfId="26814"/>
    <cellStyle name="SAPBEXHLevel0X 10 6" xfId="26815"/>
    <cellStyle name="SAPBEXHLevel0X 11" xfId="26816"/>
    <cellStyle name="SAPBEXHLevel0X 11 2" xfId="26817"/>
    <cellStyle name="SAPBEXHLevel0X 11 2 2" xfId="26818"/>
    <cellStyle name="SAPBEXHLevel0X 11 2 2 2" xfId="26819"/>
    <cellStyle name="SAPBEXHLevel0X 11 2 2 3" xfId="26820"/>
    <cellStyle name="SAPBEXHLevel0X 11 2 3" xfId="26821"/>
    <cellStyle name="SAPBEXHLevel0X 11 2 4" xfId="26822"/>
    <cellStyle name="SAPBEXHLevel0X 11 3" xfId="26823"/>
    <cellStyle name="SAPBEXHLevel0X 11 3 2" xfId="26824"/>
    <cellStyle name="SAPBEXHLevel0X 11 3 2 2" xfId="26825"/>
    <cellStyle name="SAPBEXHLevel0X 11 3 2 3" xfId="26826"/>
    <cellStyle name="SAPBEXHLevel0X 11 3 3" xfId="26827"/>
    <cellStyle name="SAPBEXHLevel0X 11 3 4" xfId="26828"/>
    <cellStyle name="SAPBEXHLevel0X 11 4" xfId="26829"/>
    <cellStyle name="SAPBEXHLevel0X 11 4 2" xfId="26830"/>
    <cellStyle name="SAPBEXHLevel0X 11 4 3" xfId="26831"/>
    <cellStyle name="SAPBEXHLevel0X 11 5" xfId="26832"/>
    <cellStyle name="SAPBEXHLevel0X 11 6" xfId="26833"/>
    <cellStyle name="SAPBEXHLevel0X 12" xfId="26834"/>
    <cellStyle name="SAPBEXHLevel0X 12 2" xfId="26835"/>
    <cellStyle name="SAPBEXHLevel0X 12 2 2" xfId="26836"/>
    <cellStyle name="SAPBEXHLevel0X 12 2 2 2" xfId="26837"/>
    <cellStyle name="SAPBEXHLevel0X 12 2 2 3" xfId="26838"/>
    <cellStyle name="SAPBEXHLevel0X 12 2 3" xfId="26839"/>
    <cellStyle name="SAPBEXHLevel0X 12 2 4" xfId="26840"/>
    <cellStyle name="SAPBEXHLevel0X 12 3" xfId="26841"/>
    <cellStyle name="SAPBEXHLevel0X 12 3 2" xfId="26842"/>
    <cellStyle name="SAPBEXHLevel0X 12 3 2 2" xfId="26843"/>
    <cellStyle name="SAPBEXHLevel0X 12 3 2 3" xfId="26844"/>
    <cellStyle name="SAPBEXHLevel0X 12 3 3" xfId="26845"/>
    <cellStyle name="SAPBEXHLevel0X 12 3 4" xfId="26846"/>
    <cellStyle name="SAPBEXHLevel0X 12 4" xfId="26847"/>
    <cellStyle name="SAPBEXHLevel0X 12 4 2" xfId="26848"/>
    <cellStyle name="SAPBEXHLevel0X 12 4 3" xfId="26849"/>
    <cellStyle name="SAPBEXHLevel0X 12 5" xfId="26850"/>
    <cellStyle name="SAPBEXHLevel0X 12 6" xfId="26851"/>
    <cellStyle name="SAPBEXHLevel0X 13" xfId="26852"/>
    <cellStyle name="SAPBEXHLevel0X 13 2" xfId="26853"/>
    <cellStyle name="SAPBEXHLevel0X 13 2 2" xfId="26854"/>
    <cellStyle name="SAPBEXHLevel0X 13 2 2 2" xfId="26855"/>
    <cellStyle name="SAPBEXHLevel0X 13 2 2 3" xfId="26856"/>
    <cellStyle name="SAPBEXHLevel0X 13 2 3" xfId="26857"/>
    <cellStyle name="SAPBEXHLevel0X 13 2 4" xfId="26858"/>
    <cellStyle name="SAPBEXHLevel0X 13 3" xfId="26859"/>
    <cellStyle name="SAPBEXHLevel0X 13 3 2" xfId="26860"/>
    <cellStyle name="SAPBEXHLevel0X 13 3 2 2" xfId="26861"/>
    <cellStyle name="SAPBEXHLevel0X 13 3 2 3" xfId="26862"/>
    <cellStyle name="SAPBEXHLevel0X 13 3 3" xfId="26863"/>
    <cellStyle name="SAPBEXHLevel0X 13 3 4" xfId="26864"/>
    <cellStyle name="SAPBEXHLevel0X 13 4" xfId="26865"/>
    <cellStyle name="SAPBEXHLevel0X 13 4 2" xfId="26866"/>
    <cellStyle name="SAPBEXHLevel0X 13 4 3" xfId="26867"/>
    <cellStyle name="SAPBEXHLevel0X 13 5" xfId="26868"/>
    <cellStyle name="SAPBEXHLevel0X 13 6" xfId="26869"/>
    <cellStyle name="SAPBEXHLevel0X 14" xfId="26870"/>
    <cellStyle name="SAPBEXHLevel0X 14 2" xfId="26871"/>
    <cellStyle name="SAPBEXHLevel0X 14 2 2" xfId="26872"/>
    <cellStyle name="SAPBEXHLevel0X 14 2 2 2" xfId="26873"/>
    <cellStyle name="SAPBEXHLevel0X 14 2 2 3" xfId="26874"/>
    <cellStyle name="SAPBEXHLevel0X 14 2 3" xfId="26875"/>
    <cellStyle name="SAPBEXHLevel0X 14 2 4" xfId="26876"/>
    <cellStyle name="SAPBEXHLevel0X 14 3" xfId="26877"/>
    <cellStyle name="SAPBEXHLevel0X 14 3 2" xfId="26878"/>
    <cellStyle name="SAPBEXHLevel0X 14 3 2 2" xfId="26879"/>
    <cellStyle name="SAPBEXHLevel0X 14 3 2 3" xfId="26880"/>
    <cellStyle name="SAPBEXHLevel0X 14 3 3" xfId="26881"/>
    <cellStyle name="SAPBEXHLevel0X 14 3 4" xfId="26882"/>
    <cellStyle name="SAPBEXHLevel0X 14 4" xfId="26883"/>
    <cellStyle name="SAPBEXHLevel0X 14 4 2" xfId="26884"/>
    <cellStyle name="SAPBEXHLevel0X 14 4 3" xfId="26885"/>
    <cellStyle name="SAPBEXHLevel0X 14 5" xfId="26886"/>
    <cellStyle name="SAPBEXHLevel0X 14 6" xfId="26887"/>
    <cellStyle name="SAPBEXHLevel0X 15" xfId="26888"/>
    <cellStyle name="SAPBEXHLevel0X 15 2" xfId="26889"/>
    <cellStyle name="SAPBEXHLevel0X 15 2 2" xfId="26890"/>
    <cellStyle name="SAPBEXHLevel0X 15 2 3" xfId="26891"/>
    <cellStyle name="SAPBEXHLevel0X 15 3" xfId="26892"/>
    <cellStyle name="SAPBEXHLevel0X 15 4" xfId="26893"/>
    <cellStyle name="SAPBEXHLevel0X 16" xfId="26894"/>
    <cellStyle name="SAPBEXHLevel0X 16 2" xfId="26895"/>
    <cellStyle name="SAPBEXHLevel0X 16 2 2" xfId="26896"/>
    <cellStyle name="SAPBEXHLevel0X 16 2 3" xfId="26897"/>
    <cellStyle name="SAPBEXHLevel0X 16 3" xfId="26898"/>
    <cellStyle name="SAPBEXHLevel0X 16 4" xfId="26899"/>
    <cellStyle name="SAPBEXHLevel0X 17" xfId="26900"/>
    <cellStyle name="SAPBEXHLevel0X 17 2" xfId="26901"/>
    <cellStyle name="SAPBEXHLevel0X 17 2 2" xfId="26902"/>
    <cellStyle name="SAPBEXHLevel0X 17 2 3" xfId="26903"/>
    <cellStyle name="SAPBEXHLevel0X 17 3" xfId="26904"/>
    <cellStyle name="SAPBEXHLevel0X 17 4" xfId="26905"/>
    <cellStyle name="SAPBEXHLevel0X 18" xfId="26906"/>
    <cellStyle name="SAPBEXHLevel0X 18 2" xfId="26907"/>
    <cellStyle name="SAPBEXHLevel0X 18 2 2" xfId="26908"/>
    <cellStyle name="SAPBEXHLevel0X 18 2 3" xfId="26909"/>
    <cellStyle name="SAPBEXHLevel0X 18 3" xfId="26910"/>
    <cellStyle name="SAPBEXHLevel0X 18 4" xfId="26911"/>
    <cellStyle name="SAPBEXHLevel0X 19" xfId="26912"/>
    <cellStyle name="SAPBEXHLevel0X 19 2" xfId="26913"/>
    <cellStyle name="SAPBEXHLevel0X 19 2 2" xfId="26914"/>
    <cellStyle name="SAPBEXHLevel0X 19 2 3" xfId="26915"/>
    <cellStyle name="SAPBEXHLevel0X 19 3" xfId="26916"/>
    <cellStyle name="SAPBEXHLevel0X 19 4" xfId="26917"/>
    <cellStyle name="SAPBEXHLevel0X 2" xfId="26918"/>
    <cellStyle name="SAPBEXHLevel0X 2 2" xfId="26919"/>
    <cellStyle name="SAPBEXHLevel0X 2 2 2" xfId="26920"/>
    <cellStyle name="SAPBEXHLevel0X 2 2 2 2" xfId="26921"/>
    <cellStyle name="SAPBEXHLevel0X 2 2 2 2 2" xfId="26922"/>
    <cellStyle name="SAPBEXHLevel0X 2 2 2 2 3" xfId="26923"/>
    <cellStyle name="SAPBEXHLevel0X 2 2 2 3" xfId="26924"/>
    <cellStyle name="SAPBEXHLevel0X 2 2 2 4" xfId="26925"/>
    <cellStyle name="SAPBEXHLevel0X 2 2 3" xfId="26926"/>
    <cellStyle name="SAPBEXHLevel0X 2 2 3 2" xfId="26927"/>
    <cellStyle name="SAPBEXHLevel0X 2 2 3 2 2" xfId="26928"/>
    <cellStyle name="SAPBEXHLevel0X 2 2 3 2 3" xfId="26929"/>
    <cellStyle name="SAPBEXHLevel0X 2 2 3 3" xfId="26930"/>
    <cellStyle name="SAPBEXHLevel0X 2 2 3 4" xfId="26931"/>
    <cellStyle name="SAPBEXHLevel0X 2 2 4" xfId="26932"/>
    <cellStyle name="SAPBEXHLevel0X 2 2 4 2" xfId="26933"/>
    <cellStyle name="SAPBEXHLevel0X 2 2 4 3" xfId="26934"/>
    <cellStyle name="SAPBEXHLevel0X 2 2 5" xfId="26935"/>
    <cellStyle name="SAPBEXHLevel0X 2 3" xfId="26936"/>
    <cellStyle name="SAPBEXHLevel0X 2 3 2" xfId="26937"/>
    <cellStyle name="SAPBEXHLevel0X 2 3 2 2" xfId="26938"/>
    <cellStyle name="SAPBEXHLevel0X 2 3 2 3" xfId="26939"/>
    <cellStyle name="SAPBEXHLevel0X 2 3 3" xfId="26940"/>
    <cellStyle name="SAPBEXHLevel0X 2 3 4" xfId="26941"/>
    <cellStyle name="SAPBEXHLevel0X 2 4" xfId="26942"/>
    <cellStyle name="SAPBEXHLevel0X 2 4 2" xfId="26943"/>
    <cellStyle name="SAPBEXHLevel0X 2 4 2 2" xfId="26944"/>
    <cellStyle name="SAPBEXHLevel0X 2 4 2 3" xfId="26945"/>
    <cellStyle name="SAPBEXHLevel0X 2 4 3" xfId="26946"/>
    <cellStyle name="SAPBEXHLevel0X 2 4 4" xfId="26947"/>
    <cellStyle name="SAPBEXHLevel0X 2 5" xfId="26948"/>
    <cellStyle name="SAPBEXHLevel0X 2 5 2" xfId="26949"/>
    <cellStyle name="SAPBEXHLevel0X 2 5 3" xfId="26950"/>
    <cellStyle name="SAPBEXHLevel0X 20" xfId="26951"/>
    <cellStyle name="SAPBEXHLevel0X 20 2" xfId="26952"/>
    <cellStyle name="SAPBEXHLevel0X 20 3" xfId="26953"/>
    <cellStyle name="SAPBEXHLevel0X 21" xfId="26954"/>
    <cellStyle name="SAPBEXHLevel0X 3" xfId="26955"/>
    <cellStyle name="SAPBEXHLevel0X 3 2" xfId="26956"/>
    <cellStyle name="SAPBEXHLevel0X 3 2 2" xfId="26957"/>
    <cellStyle name="SAPBEXHLevel0X 3 2 2 2" xfId="26958"/>
    <cellStyle name="SAPBEXHLevel0X 3 2 2 2 2" xfId="26959"/>
    <cellStyle name="SAPBEXHLevel0X 3 2 2 2 3" xfId="26960"/>
    <cellStyle name="SAPBEXHLevel0X 3 2 2 3" xfId="26961"/>
    <cellStyle name="SAPBEXHLevel0X 3 2 2 4" xfId="26962"/>
    <cellStyle name="SAPBEXHLevel0X 3 2 3" xfId="26963"/>
    <cellStyle name="SAPBEXHLevel0X 3 2 3 2" xfId="26964"/>
    <cellStyle name="SAPBEXHLevel0X 3 2 3 2 2" xfId="26965"/>
    <cellStyle name="SAPBEXHLevel0X 3 2 3 2 3" xfId="26966"/>
    <cellStyle name="SAPBEXHLevel0X 3 2 3 3" xfId="26967"/>
    <cellStyle name="SAPBEXHLevel0X 3 2 3 4" xfId="26968"/>
    <cellStyle name="SAPBEXHLevel0X 3 2 4" xfId="26969"/>
    <cellStyle name="SAPBEXHLevel0X 3 2 4 2" xfId="26970"/>
    <cellStyle name="SAPBEXHLevel0X 3 2 4 3" xfId="26971"/>
    <cellStyle name="SAPBEXHLevel0X 3 2 5" xfId="26972"/>
    <cellStyle name="SAPBEXHLevel0X 3 3" xfId="26973"/>
    <cellStyle name="SAPBEXHLevel0X 3 3 2" xfId="26974"/>
    <cellStyle name="SAPBEXHLevel0X 3 3 2 2" xfId="26975"/>
    <cellStyle name="SAPBEXHLevel0X 3 3 2 2 2" xfId="26976"/>
    <cellStyle name="SAPBEXHLevel0X 3 3 2 2 3" xfId="26977"/>
    <cellStyle name="SAPBEXHLevel0X 3 3 2 3" xfId="26978"/>
    <cellStyle name="SAPBEXHLevel0X 3 3 2 4" xfId="26979"/>
    <cellStyle name="SAPBEXHLevel0X 3 3 3" xfId="26980"/>
    <cellStyle name="SAPBEXHLevel0X 3 3 3 2" xfId="26981"/>
    <cellStyle name="SAPBEXHLevel0X 3 3 3 2 2" xfId="26982"/>
    <cellStyle name="SAPBEXHLevel0X 3 3 3 2 3" xfId="26983"/>
    <cellStyle name="SAPBEXHLevel0X 3 3 3 3" xfId="26984"/>
    <cellStyle name="SAPBEXHLevel0X 3 3 3 4" xfId="26985"/>
    <cellStyle name="SAPBEXHLevel0X 3 3 4" xfId="26986"/>
    <cellStyle name="SAPBEXHLevel0X 3 3 4 2" xfId="26987"/>
    <cellStyle name="SAPBEXHLevel0X 3 3 4 3" xfId="26988"/>
    <cellStyle name="SAPBEXHLevel0X 3 3 5" xfId="26989"/>
    <cellStyle name="SAPBEXHLevel0X 3 4" xfId="26990"/>
    <cellStyle name="SAPBEXHLevel0X 3 4 2" xfId="26991"/>
    <cellStyle name="SAPBEXHLevel0X 3 4 2 2" xfId="26992"/>
    <cellStyle name="SAPBEXHLevel0X 3 4 2 2 2" xfId="26993"/>
    <cellStyle name="SAPBEXHLevel0X 3 4 2 2 3" xfId="26994"/>
    <cellStyle name="SAPBEXHLevel0X 3 4 2 3" xfId="26995"/>
    <cellStyle name="SAPBEXHLevel0X 3 4 2 4" xfId="26996"/>
    <cellStyle name="SAPBEXHLevel0X 3 4 3" xfId="26997"/>
    <cellStyle name="SAPBEXHLevel0X 3 4 3 2" xfId="26998"/>
    <cellStyle name="SAPBEXHLevel0X 3 4 3 2 2" xfId="26999"/>
    <cellStyle name="SAPBEXHLevel0X 3 4 3 2 3" xfId="27000"/>
    <cellStyle name="SAPBEXHLevel0X 3 4 3 3" xfId="27001"/>
    <cellStyle name="SAPBEXHLevel0X 3 4 3 4" xfId="27002"/>
    <cellStyle name="SAPBEXHLevel0X 3 4 4" xfId="27003"/>
    <cellStyle name="SAPBEXHLevel0X 3 4 4 2" xfId="27004"/>
    <cellStyle name="SAPBEXHLevel0X 3 4 4 3" xfId="27005"/>
    <cellStyle name="SAPBEXHLevel0X 3 4 5" xfId="27006"/>
    <cellStyle name="SAPBEXHLevel0X 3 5" xfId="27007"/>
    <cellStyle name="SAPBEXHLevel0X 3 5 2" xfId="27008"/>
    <cellStyle name="SAPBEXHLevel0X 3 5 2 2" xfId="27009"/>
    <cellStyle name="SAPBEXHLevel0X 3 5 2 3" xfId="27010"/>
    <cellStyle name="SAPBEXHLevel0X 3 5 3" xfId="27011"/>
    <cellStyle name="SAPBEXHLevel0X 3 5 4" xfId="27012"/>
    <cellStyle name="SAPBEXHLevel0X 3 6" xfId="27013"/>
    <cellStyle name="SAPBEXHLevel0X 3 6 2" xfId="27014"/>
    <cellStyle name="SAPBEXHLevel0X 3 6 2 2" xfId="27015"/>
    <cellStyle name="SAPBEXHLevel0X 3 6 2 3" xfId="27016"/>
    <cellStyle name="SAPBEXHLevel0X 3 6 3" xfId="27017"/>
    <cellStyle name="SAPBEXHLevel0X 3 6 4" xfId="27018"/>
    <cellStyle name="SAPBEXHLevel0X 3 7" xfId="27019"/>
    <cellStyle name="SAPBEXHLevel0X 3 7 2" xfId="27020"/>
    <cellStyle name="SAPBEXHLevel0X 3 7 3" xfId="27021"/>
    <cellStyle name="SAPBEXHLevel0X 4" xfId="27022"/>
    <cellStyle name="SAPBEXHLevel0X 4 2" xfId="27023"/>
    <cellStyle name="SAPBEXHLevel0X 4 2 2" xfId="27024"/>
    <cellStyle name="SAPBEXHLevel0X 4 2 2 2" xfId="27025"/>
    <cellStyle name="SAPBEXHLevel0X 4 2 2 2 2" xfId="27026"/>
    <cellStyle name="SAPBEXHLevel0X 4 2 2 2 3" xfId="27027"/>
    <cellStyle name="SAPBEXHLevel0X 4 2 2 3" xfId="27028"/>
    <cellStyle name="SAPBEXHLevel0X 4 2 2 4" xfId="27029"/>
    <cellStyle name="SAPBEXHLevel0X 4 2 3" xfId="27030"/>
    <cellStyle name="SAPBEXHLevel0X 4 2 3 2" xfId="27031"/>
    <cellStyle name="SAPBEXHLevel0X 4 2 3 2 2" xfId="27032"/>
    <cellStyle name="SAPBEXHLevel0X 4 2 3 2 3" xfId="27033"/>
    <cellStyle name="SAPBEXHLevel0X 4 2 3 3" xfId="27034"/>
    <cellStyle name="SAPBEXHLevel0X 4 2 3 4" xfId="27035"/>
    <cellStyle name="SAPBEXHLevel0X 4 2 4" xfId="27036"/>
    <cellStyle name="SAPBEXHLevel0X 4 2 4 2" xfId="27037"/>
    <cellStyle name="SAPBEXHLevel0X 4 2 4 3" xfId="27038"/>
    <cellStyle name="SAPBEXHLevel0X 4 2 5" xfId="27039"/>
    <cellStyle name="SAPBEXHLevel0X 4 3" xfId="27040"/>
    <cellStyle name="SAPBEXHLevel0X 4 3 2" xfId="27041"/>
    <cellStyle name="SAPBEXHLevel0X 4 3 2 2" xfId="27042"/>
    <cellStyle name="SAPBEXHLevel0X 4 3 2 2 2" xfId="27043"/>
    <cellStyle name="SAPBEXHLevel0X 4 3 2 2 3" xfId="27044"/>
    <cellStyle name="SAPBEXHLevel0X 4 3 2 3" xfId="27045"/>
    <cellStyle name="SAPBEXHLevel0X 4 3 2 4" xfId="27046"/>
    <cellStyle name="SAPBEXHLevel0X 4 3 3" xfId="27047"/>
    <cellStyle name="SAPBEXHLevel0X 4 3 3 2" xfId="27048"/>
    <cellStyle name="SAPBEXHLevel0X 4 3 3 2 2" xfId="27049"/>
    <cellStyle name="SAPBEXHLevel0X 4 3 3 2 3" xfId="27050"/>
    <cellStyle name="SAPBEXHLevel0X 4 3 3 3" xfId="27051"/>
    <cellStyle name="SAPBEXHLevel0X 4 3 3 4" xfId="27052"/>
    <cellStyle name="SAPBEXHLevel0X 4 3 4" xfId="27053"/>
    <cellStyle name="SAPBEXHLevel0X 4 3 4 2" xfId="27054"/>
    <cellStyle name="SAPBEXHLevel0X 4 3 4 3" xfId="27055"/>
    <cellStyle name="SAPBEXHLevel0X 4 3 5" xfId="27056"/>
    <cellStyle name="SAPBEXHLevel0X 4 4" xfId="27057"/>
    <cellStyle name="SAPBEXHLevel0X 4 4 2" xfId="27058"/>
    <cellStyle name="SAPBEXHLevel0X 4 4 2 2" xfId="27059"/>
    <cellStyle name="SAPBEXHLevel0X 4 4 2 2 2" xfId="27060"/>
    <cellStyle name="SAPBEXHLevel0X 4 4 2 2 3" xfId="27061"/>
    <cellStyle name="SAPBEXHLevel0X 4 4 2 3" xfId="27062"/>
    <cellStyle name="SAPBEXHLevel0X 4 4 2 4" xfId="27063"/>
    <cellStyle name="SAPBEXHLevel0X 4 4 3" xfId="27064"/>
    <cellStyle name="SAPBEXHLevel0X 4 4 3 2" xfId="27065"/>
    <cellStyle name="SAPBEXHLevel0X 4 4 3 2 2" xfId="27066"/>
    <cellStyle name="SAPBEXHLevel0X 4 4 3 2 3" xfId="27067"/>
    <cellStyle name="SAPBEXHLevel0X 4 4 3 3" xfId="27068"/>
    <cellStyle name="SAPBEXHLevel0X 4 4 3 4" xfId="27069"/>
    <cellStyle name="SAPBEXHLevel0X 4 4 4" xfId="27070"/>
    <cellStyle name="SAPBEXHLevel0X 4 4 4 2" xfId="27071"/>
    <cellStyle name="SAPBEXHLevel0X 4 4 4 3" xfId="27072"/>
    <cellStyle name="SAPBEXHLevel0X 4 4 5" xfId="27073"/>
    <cellStyle name="SAPBEXHLevel0X 4 5" xfId="27074"/>
    <cellStyle name="SAPBEXHLevel0X 4 5 2" xfId="27075"/>
    <cellStyle name="SAPBEXHLevel0X 4 5 2 2" xfId="27076"/>
    <cellStyle name="SAPBEXHLevel0X 4 5 2 3" xfId="27077"/>
    <cellStyle name="SAPBEXHLevel0X 4 5 3" xfId="27078"/>
    <cellStyle name="SAPBEXHLevel0X 4 5 4" xfId="27079"/>
    <cellStyle name="SAPBEXHLevel0X 4 6" xfId="27080"/>
    <cellStyle name="SAPBEXHLevel0X 4 6 2" xfId="27081"/>
    <cellStyle name="SAPBEXHLevel0X 4 6 2 2" xfId="27082"/>
    <cellStyle name="SAPBEXHLevel0X 4 6 2 3" xfId="27083"/>
    <cellStyle name="SAPBEXHLevel0X 4 6 3" xfId="27084"/>
    <cellStyle name="SAPBEXHLevel0X 4 6 4" xfId="27085"/>
    <cellStyle name="SAPBEXHLevel0X 4 7" xfId="27086"/>
    <cellStyle name="SAPBEXHLevel0X 4 7 2" xfId="27087"/>
    <cellStyle name="SAPBEXHLevel0X 4 7 3" xfId="27088"/>
    <cellStyle name="SAPBEXHLevel0X 5" xfId="27089"/>
    <cellStyle name="SAPBEXHLevel0X 5 2" xfId="27090"/>
    <cellStyle name="SAPBEXHLevel0X 5 2 2" xfId="27091"/>
    <cellStyle name="SAPBEXHLevel0X 5 2 2 2" xfId="27092"/>
    <cellStyle name="SAPBEXHLevel0X 5 2 2 2 2" xfId="27093"/>
    <cellStyle name="SAPBEXHLevel0X 5 2 2 2 3" xfId="27094"/>
    <cellStyle name="SAPBEXHLevel0X 5 2 2 3" xfId="27095"/>
    <cellStyle name="SAPBEXHLevel0X 5 2 2 4" xfId="27096"/>
    <cellStyle name="SAPBEXHLevel0X 5 2 3" xfId="27097"/>
    <cellStyle name="SAPBEXHLevel0X 5 2 3 2" xfId="27098"/>
    <cellStyle name="SAPBEXHLevel0X 5 2 3 2 2" xfId="27099"/>
    <cellStyle name="SAPBEXHLevel0X 5 2 3 2 3" xfId="27100"/>
    <cellStyle name="SAPBEXHLevel0X 5 2 3 3" xfId="27101"/>
    <cellStyle name="SAPBEXHLevel0X 5 2 3 4" xfId="27102"/>
    <cellStyle name="SAPBEXHLevel0X 5 2 4" xfId="27103"/>
    <cellStyle name="SAPBEXHLevel0X 5 2 4 2" xfId="27104"/>
    <cellStyle name="SAPBEXHLevel0X 5 2 4 3" xfId="27105"/>
    <cellStyle name="SAPBEXHLevel0X 5 2 5" xfId="27106"/>
    <cellStyle name="SAPBEXHLevel0X 5 3" xfId="27107"/>
    <cellStyle name="SAPBEXHLevel0X 5 3 2" xfId="27108"/>
    <cellStyle name="SAPBEXHLevel0X 5 3 2 2" xfId="27109"/>
    <cellStyle name="SAPBEXHLevel0X 5 3 2 3" xfId="27110"/>
    <cellStyle name="SAPBEXHLevel0X 5 3 3" xfId="27111"/>
    <cellStyle name="SAPBEXHLevel0X 5 3 4" xfId="27112"/>
    <cellStyle name="SAPBEXHLevel0X 5 4" xfId="27113"/>
    <cellStyle name="SAPBEXHLevel0X 5 4 2" xfId="27114"/>
    <cellStyle name="SAPBEXHLevel0X 5 4 2 2" xfId="27115"/>
    <cellStyle name="SAPBEXHLevel0X 5 4 2 3" xfId="27116"/>
    <cellStyle name="SAPBEXHLevel0X 5 4 3" xfId="27117"/>
    <cellStyle name="SAPBEXHLevel0X 5 4 4" xfId="27118"/>
    <cellStyle name="SAPBEXHLevel0X 5 5" xfId="27119"/>
    <cellStyle name="SAPBEXHLevel0X 5 5 2" xfId="27120"/>
    <cellStyle name="SAPBEXHLevel0X 5 5 3" xfId="27121"/>
    <cellStyle name="SAPBEXHLevel0X 6" xfId="27122"/>
    <cellStyle name="SAPBEXHLevel0X 7" xfId="27123"/>
    <cellStyle name="SAPBEXHLevel0X 7 2" xfId="27124"/>
    <cellStyle name="SAPBEXHLevel0X 7 2 2" xfId="27125"/>
    <cellStyle name="SAPBEXHLevel0X 7 2 2 2" xfId="27126"/>
    <cellStyle name="SAPBEXHLevel0X 7 2 2 3" xfId="27127"/>
    <cellStyle name="SAPBEXHLevel0X 7 2 3" xfId="27128"/>
    <cellStyle name="SAPBEXHLevel0X 7 2 4" xfId="27129"/>
    <cellStyle name="SAPBEXHLevel0X 7 3" xfId="27130"/>
    <cellStyle name="SAPBEXHLevel0X 7 3 2" xfId="27131"/>
    <cellStyle name="SAPBEXHLevel0X 7 3 2 2" xfId="27132"/>
    <cellStyle name="SAPBEXHLevel0X 7 3 2 3" xfId="27133"/>
    <cellStyle name="SAPBEXHLevel0X 7 3 3" xfId="27134"/>
    <cellStyle name="SAPBEXHLevel0X 7 3 4" xfId="27135"/>
    <cellStyle name="SAPBEXHLevel0X 7 4" xfId="27136"/>
    <cellStyle name="SAPBEXHLevel0X 7 4 2" xfId="27137"/>
    <cellStyle name="SAPBEXHLevel0X 7 4 3" xfId="27138"/>
    <cellStyle name="SAPBEXHLevel0X 7 5" xfId="27139"/>
    <cellStyle name="SAPBEXHLevel0X 8" xfId="27140"/>
    <cellStyle name="SAPBEXHLevel0X 9" xfId="27141"/>
    <cellStyle name="SAPBEXHLevel1" xfId="27142"/>
    <cellStyle name="SAPBEXHLevel1 2" xfId="27143"/>
    <cellStyle name="SAPBEXHLevel1 2 2" xfId="27144"/>
    <cellStyle name="SAPBEXHLevel1 3" xfId="27145"/>
    <cellStyle name="SAPBEXHLevel1 3 2" xfId="27146"/>
    <cellStyle name="SAPBEXHLevel1 4" xfId="27147"/>
    <cellStyle name="SAPBEXHLevel1 5" xfId="27148"/>
    <cellStyle name="SAPBEXHLevel1X" xfId="27149"/>
    <cellStyle name="SAPBEXHLevel1X 10" xfId="27150"/>
    <cellStyle name="SAPBEXHLevel1X 10 2" xfId="27151"/>
    <cellStyle name="SAPBEXHLevel1X 10 2 2" xfId="27152"/>
    <cellStyle name="SAPBEXHLevel1X 10 2 2 2" xfId="27153"/>
    <cellStyle name="SAPBEXHLevel1X 10 2 2 3" xfId="27154"/>
    <cellStyle name="SAPBEXHLevel1X 10 2 3" xfId="27155"/>
    <cellStyle name="SAPBEXHLevel1X 10 2 4" xfId="27156"/>
    <cellStyle name="SAPBEXHLevel1X 10 3" xfId="27157"/>
    <cellStyle name="SAPBEXHLevel1X 10 3 2" xfId="27158"/>
    <cellStyle name="SAPBEXHLevel1X 10 3 2 2" xfId="27159"/>
    <cellStyle name="SAPBEXHLevel1X 10 3 2 3" xfId="27160"/>
    <cellStyle name="SAPBEXHLevel1X 10 3 3" xfId="27161"/>
    <cellStyle name="SAPBEXHLevel1X 10 3 4" xfId="27162"/>
    <cellStyle name="SAPBEXHLevel1X 10 4" xfId="27163"/>
    <cellStyle name="SAPBEXHLevel1X 10 4 2" xfId="27164"/>
    <cellStyle name="SAPBEXHLevel1X 10 4 3" xfId="27165"/>
    <cellStyle name="SAPBEXHLevel1X 10 5" xfId="27166"/>
    <cellStyle name="SAPBEXHLevel1X 10 6" xfId="27167"/>
    <cellStyle name="SAPBEXHLevel1X 11" xfId="27168"/>
    <cellStyle name="SAPBEXHLevel1X 11 2" xfId="27169"/>
    <cellStyle name="SAPBEXHLevel1X 11 2 2" xfId="27170"/>
    <cellStyle name="SAPBEXHLevel1X 11 2 2 2" xfId="27171"/>
    <cellStyle name="SAPBEXHLevel1X 11 2 2 3" xfId="27172"/>
    <cellStyle name="SAPBEXHLevel1X 11 2 3" xfId="27173"/>
    <cellStyle name="SAPBEXHLevel1X 11 2 4" xfId="27174"/>
    <cellStyle name="SAPBEXHLevel1X 11 3" xfId="27175"/>
    <cellStyle name="SAPBEXHLevel1X 11 3 2" xfId="27176"/>
    <cellStyle name="SAPBEXHLevel1X 11 3 2 2" xfId="27177"/>
    <cellStyle name="SAPBEXHLevel1X 11 3 2 3" xfId="27178"/>
    <cellStyle name="SAPBEXHLevel1X 11 3 3" xfId="27179"/>
    <cellStyle name="SAPBEXHLevel1X 11 3 4" xfId="27180"/>
    <cellStyle name="SAPBEXHLevel1X 11 4" xfId="27181"/>
    <cellStyle name="SAPBEXHLevel1X 11 4 2" xfId="27182"/>
    <cellStyle name="SAPBEXHLevel1X 11 4 3" xfId="27183"/>
    <cellStyle name="SAPBEXHLevel1X 11 5" xfId="27184"/>
    <cellStyle name="SAPBEXHLevel1X 11 6" xfId="27185"/>
    <cellStyle name="SAPBEXHLevel1X 12" xfId="27186"/>
    <cellStyle name="SAPBEXHLevel1X 12 2" xfId="27187"/>
    <cellStyle name="SAPBEXHLevel1X 12 2 2" xfId="27188"/>
    <cellStyle name="SAPBEXHLevel1X 12 2 2 2" xfId="27189"/>
    <cellStyle name="SAPBEXHLevel1X 12 2 2 3" xfId="27190"/>
    <cellStyle name="SAPBEXHLevel1X 12 2 3" xfId="27191"/>
    <cellStyle name="SAPBEXHLevel1X 12 2 4" xfId="27192"/>
    <cellStyle name="SAPBEXHLevel1X 12 3" xfId="27193"/>
    <cellStyle name="SAPBEXHLevel1X 12 3 2" xfId="27194"/>
    <cellStyle name="SAPBEXHLevel1X 12 3 2 2" xfId="27195"/>
    <cellStyle name="SAPBEXHLevel1X 12 3 2 3" xfId="27196"/>
    <cellStyle name="SAPBEXHLevel1X 12 3 3" xfId="27197"/>
    <cellStyle name="SAPBEXHLevel1X 12 3 4" xfId="27198"/>
    <cellStyle name="SAPBEXHLevel1X 12 4" xfId="27199"/>
    <cellStyle name="SAPBEXHLevel1X 12 4 2" xfId="27200"/>
    <cellStyle name="SAPBEXHLevel1X 12 4 3" xfId="27201"/>
    <cellStyle name="SAPBEXHLevel1X 12 5" xfId="27202"/>
    <cellStyle name="SAPBEXHLevel1X 12 6" xfId="27203"/>
    <cellStyle name="SAPBEXHLevel1X 13" xfId="27204"/>
    <cellStyle name="SAPBEXHLevel1X 13 2" xfId="27205"/>
    <cellStyle name="SAPBEXHLevel1X 13 2 2" xfId="27206"/>
    <cellStyle name="SAPBEXHLevel1X 13 2 2 2" xfId="27207"/>
    <cellStyle name="SAPBEXHLevel1X 13 2 2 3" xfId="27208"/>
    <cellStyle name="SAPBEXHLevel1X 13 2 3" xfId="27209"/>
    <cellStyle name="SAPBEXHLevel1X 13 2 4" xfId="27210"/>
    <cellStyle name="SAPBEXHLevel1X 13 3" xfId="27211"/>
    <cellStyle name="SAPBEXHLevel1X 13 3 2" xfId="27212"/>
    <cellStyle name="SAPBEXHLevel1X 13 3 2 2" xfId="27213"/>
    <cellStyle name="SAPBEXHLevel1X 13 3 2 3" xfId="27214"/>
    <cellStyle name="SAPBEXHLevel1X 13 3 3" xfId="27215"/>
    <cellStyle name="SAPBEXHLevel1X 13 3 4" xfId="27216"/>
    <cellStyle name="SAPBEXHLevel1X 13 4" xfId="27217"/>
    <cellStyle name="SAPBEXHLevel1X 13 4 2" xfId="27218"/>
    <cellStyle name="SAPBEXHLevel1X 13 4 3" xfId="27219"/>
    <cellStyle name="SAPBEXHLevel1X 13 5" xfId="27220"/>
    <cellStyle name="SAPBEXHLevel1X 13 6" xfId="27221"/>
    <cellStyle name="SAPBEXHLevel1X 14" xfId="27222"/>
    <cellStyle name="SAPBEXHLevel1X 14 2" xfId="27223"/>
    <cellStyle name="SAPBEXHLevel1X 14 2 2" xfId="27224"/>
    <cellStyle name="SAPBEXHLevel1X 14 2 3" xfId="27225"/>
    <cellStyle name="SAPBEXHLevel1X 14 3" xfId="27226"/>
    <cellStyle name="SAPBEXHLevel1X 14 4" xfId="27227"/>
    <cellStyle name="SAPBEXHLevel1X 15" xfId="27228"/>
    <cellStyle name="SAPBEXHLevel1X 15 2" xfId="27229"/>
    <cellStyle name="SAPBEXHLevel1X 15 2 2" xfId="27230"/>
    <cellStyle name="SAPBEXHLevel1X 15 2 3" xfId="27231"/>
    <cellStyle name="SAPBEXHLevel1X 15 3" xfId="27232"/>
    <cellStyle name="SAPBEXHLevel1X 15 4" xfId="27233"/>
    <cellStyle name="SAPBEXHLevel1X 16" xfId="27234"/>
    <cellStyle name="SAPBEXHLevel1X 16 2" xfId="27235"/>
    <cellStyle name="SAPBEXHLevel1X 16 2 2" xfId="27236"/>
    <cellStyle name="SAPBEXHLevel1X 16 2 3" xfId="27237"/>
    <cellStyle name="SAPBEXHLevel1X 16 3" xfId="27238"/>
    <cellStyle name="SAPBEXHLevel1X 16 4" xfId="27239"/>
    <cellStyle name="SAPBEXHLevel1X 17" xfId="27240"/>
    <cellStyle name="SAPBEXHLevel1X 17 2" xfId="27241"/>
    <cellStyle name="SAPBEXHLevel1X 17 2 2" xfId="27242"/>
    <cellStyle name="SAPBEXHLevel1X 17 2 3" xfId="27243"/>
    <cellStyle name="SAPBEXHLevel1X 17 3" xfId="27244"/>
    <cellStyle name="SAPBEXHLevel1X 17 4" xfId="27245"/>
    <cellStyle name="SAPBEXHLevel1X 18" xfId="27246"/>
    <cellStyle name="SAPBEXHLevel1X 18 2" xfId="27247"/>
    <cellStyle name="SAPBEXHLevel1X 18 2 2" xfId="27248"/>
    <cellStyle name="SAPBEXHLevel1X 18 2 3" xfId="27249"/>
    <cellStyle name="SAPBEXHLevel1X 18 3" xfId="27250"/>
    <cellStyle name="SAPBEXHLevel1X 18 4" xfId="27251"/>
    <cellStyle name="SAPBEXHLevel1X 19" xfId="27252"/>
    <cellStyle name="SAPBEXHLevel1X 19 2" xfId="27253"/>
    <cellStyle name="SAPBEXHLevel1X 19 3" xfId="27254"/>
    <cellStyle name="SAPBEXHLevel1X 2" xfId="27255"/>
    <cellStyle name="SAPBEXHLevel1X 2 2" xfId="27256"/>
    <cellStyle name="SAPBEXHLevel1X 2 2 2" xfId="27257"/>
    <cellStyle name="SAPBEXHLevel1X 2 2 2 2" xfId="27258"/>
    <cellStyle name="SAPBEXHLevel1X 2 2 2 2 2" xfId="27259"/>
    <cellStyle name="SAPBEXHLevel1X 2 2 2 2 3" xfId="27260"/>
    <cellStyle name="SAPBEXHLevel1X 2 2 2 3" xfId="27261"/>
    <cellStyle name="SAPBEXHLevel1X 2 2 2 4" xfId="27262"/>
    <cellStyle name="SAPBEXHLevel1X 2 2 3" xfId="27263"/>
    <cellStyle name="SAPBEXHLevel1X 2 2 3 2" xfId="27264"/>
    <cellStyle name="SAPBEXHLevel1X 2 2 3 2 2" xfId="27265"/>
    <cellStyle name="SAPBEXHLevel1X 2 2 3 2 3" xfId="27266"/>
    <cellStyle name="SAPBEXHLevel1X 2 2 3 3" xfId="27267"/>
    <cellStyle name="SAPBEXHLevel1X 2 2 3 4" xfId="27268"/>
    <cellStyle name="SAPBEXHLevel1X 2 2 4" xfId="27269"/>
    <cellStyle name="SAPBEXHLevel1X 2 2 4 2" xfId="27270"/>
    <cellStyle name="SAPBEXHLevel1X 2 2 4 3" xfId="27271"/>
    <cellStyle name="SAPBEXHLevel1X 2 2 5" xfId="27272"/>
    <cellStyle name="SAPBEXHLevel1X 2 3" xfId="27273"/>
    <cellStyle name="SAPBEXHLevel1X 2 3 2" xfId="27274"/>
    <cellStyle name="SAPBEXHLevel1X 2 3 2 2" xfId="27275"/>
    <cellStyle name="SAPBEXHLevel1X 2 3 2 3" xfId="27276"/>
    <cellStyle name="SAPBEXHLevel1X 2 3 3" xfId="27277"/>
    <cellStyle name="SAPBEXHLevel1X 2 3 4" xfId="27278"/>
    <cellStyle name="SAPBEXHLevel1X 2 4" xfId="27279"/>
    <cellStyle name="SAPBEXHLevel1X 2 4 2" xfId="27280"/>
    <cellStyle name="SAPBEXHLevel1X 2 4 2 2" xfId="27281"/>
    <cellStyle name="SAPBEXHLevel1X 2 4 2 3" xfId="27282"/>
    <cellStyle name="SAPBEXHLevel1X 2 4 3" xfId="27283"/>
    <cellStyle name="SAPBEXHLevel1X 2 4 4" xfId="27284"/>
    <cellStyle name="SAPBEXHLevel1X 2 5" xfId="27285"/>
    <cellStyle name="SAPBEXHLevel1X 2 5 2" xfId="27286"/>
    <cellStyle name="SAPBEXHLevel1X 2 5 3" xfId="27287"/>
    <cellStyle name="SAPBEXHLevel1X 20" xfId="27288"/>
    <cellStyle name="SAPBEXHLevel1X 3" xfId="27289"/>
    <cellStyle name="SAPBEXHLevel1X 3 2" xfId="27290"/>
    <cellStyle name="SAPBEXHLevel1X 3 2 2" xfId="27291"/>
    <cellStyle name="SAPBEXHLevel1X 3 2 2 2" xfId="27292"/>
    <cellStyle name="SAPBEXHLevel1X 3 2 2 2 2" xfId="27293"/>
    <cellStyle name="SAPBEXHLevel1X 3 2 2 2 3" xfId="27294"/>
    <cellStyle name="SAPBEXHLevel1X 3 2 2 3" xfId="27295"/>
    <cellStyle name="SAPBEXHLevel1X 3 2 2 4" xfId="27296"/>
    <cellStyle name="SAPBEXHLevel1X 3 2 3" xfId="27297"/>
    <cellStyle name="SAPBEXHLevel1X 3 2 3 2" xfId="27298"/>
    <cellStyle name="SAPBEXHLevel1X 3 2 3 2 2" xfId="27299"/>
    <cellStyle name="SAPBEXHLevel1X 3 2 3 2 3" xfId="27300"/>
    <cellStyle name="SAPBEXHLevel1X 3 2 3 3" xfId="27301"/>
    <cellStyle name="SAPBEXHLevel1X 3 2 3 4" xfId="27302"/>
    <cellStyle name="SAPBEXHLevel1X 3 2 4" xfId="27303"/>
    <cellStyle name="SAPBEXHLevel1X 3 2 4 2" xfId="27304"/>
    <cellStyle name="SAPBEXHLevel1X 3 2 4 3" xfId="27305"/>
    <cellStyle name="SAPBEXHLevel1X 3 2 5" xfId="27306"/>
    <cellStyle name="SAPBEXHLevel1X 3 3" xfId="27307"/>
    <cellStyle name="SAPBEXHLevel1X 3 3 2" xfId="27308"/>
    <cellStyle name="SAPBEXHLevel1X 3 3 2 2" xfId="27309"/>
    <cellStyle name="SAPBEXHLevel1X 3 3 2 2 2" xfId="27310"/>
    <cellStyle name="SAPBEXHLevel1X 3 3 2 2 3" xfId="27311"/>
    <cellStyle name="SAPBEXHLevel1X 3 3 2 3" xfId="27312"/>
    <cellStyle name="SAPBEXHLevel1X 3 3 2 4" xfId="27313"/>
    <cellStyle name="SAPBEXHLevel1X 3 3 3" xfId="27314"/>
    <cellStyle name="SAPBEXHLevel1X 3 3 3 2" xfId="27315"/>
    <cellStyle name="SAPBEXHLevel1X 3 3 3 2 2" xfId="27316"/>
    <cellStyle name="SAPBEXHLevel1X 3 3 3 2 3" xfId="27317"/>
    <cellStyle name="SAPBEXHLevel1X 3 3 3 3" xfId="27318"/>
    <cellStyle name="SAPBEXHLevel1X 3 3 3 4" xfId="27319"/>
    <cellStyle name="SAPBEXHLevel1X 3 3 4" xfId="27320"/>
    <cellStyle name="SAPBEXHLevel1X 3 3 4 2" xfId="27321"/>
    <cellStyle name="SAPBEXHLevel1X 3 3 4 3" xfId="27322"/>
    <cellStyle name="SAPBEXHLevel1X 3 3 5" xfId="27323"/>
    <cellStyle name="SAPBEXHLevel1X 3 4" xfId="27324"/>
    <cellStyle name="SAPBEXHLevel1X 3 4 2" xfId="27325"/>
    <cellStyle name="SAPBEXHLevel1X 3 4 2 2" xfId="27326"/>
    <cellStyle name="SAPBEXHLevel1X 3 4 2 2 2" xfId="27327"/>
    <cellStyle name="SAPBEXHLevel1X 3 4 2 2 3" xfId="27328"/>
    <cellStyle name="SAPBEXHLevel1X 3 4 2 3" xfId="27329"/>
    <cellStyle name="SAPBEXHLevel1X 3 4 2 4" xfId="27330"/>
    <cellStyle name="SAPBEXHLevel1X 3 4 3" xfId="27331"/>
    <cellStyle name="SAPBEXHLevel1X 3 4 3 2" xfId="27332"/>
    <cellStyle name="SAPBEXHLevel1X 3 4 3 2 2" xfId="27333"/>
    <cellStyle name="SAPBEXHLevel1X 3 4 3 2 3" xfId="27334"/>
    <cellStyle name="SAPBEXHLevel1X 3 4 3 3" xfId="27335"/>
    <cellStyle name="SAPBEXHLevel1X 3 4 3 4" xfId="27336"/>
    <cellStyle name="SAPBEXHLevel1X 3 4 4" xfId="27337"/>
    <cellStyle name="SAPBEXHLevel1X 3 4 4 2" xfId="27338"/>
    <cellStyle name="SAPBEXHLevel1X 3 4 4 3" xfId="27339"/>
    <cellStyle name="SAPBEXHLevel1X 3 4 5" xfId="27340"/>
    <cellStyle name="SAPBEXHLevel1X 3 5" xfId="27341"/>
    <cellStyle name="SAPBEXHLevel1X 3 5 2" xfId="27342"/>
    <cellStyle name="SAPBEXHLevel1X 3 5 2 2" xfId="27343"/>
    <cellStyle name="SAPBEXHLevel1X 3 5 2 3" xfId="27344"/>
    <cellStyle name="SAPBEXHLevel1X 3 5 3" xfId="27345"/>
    <cellStyle name="SAPBEXHLevel1X 3 5 4" xfId="27346"/>
    <cellStyle name="SAPBEXHLevel1X 3 6" xfId="27347"/>
    <cellStyle name="SAPBEXHLevel1X 3 6 2" xfId="27348"/>
    <cellStyle name="SAPBEXHLevel1X 3 6 2 2" xfId="27349"/>
    <cellStyle name="SAPBEXHLevel1X 3 6 2 3" xfId="27350"/>
    <cellStyle name="SAPBEXHLevel1X 3 6 3" xfId="27351"/>
    <cellStyle name="SAPBEXHLevel1X 3 6 4" xfId="27352"/>
    <cellStyle name="SAPBEXHLevel1X 3 7" xfId="27353"/>
    <cellStyle name="SAPBEXHLevel1X 3 7 2" xfId="27354"/>
    <cellStyle name="SAPBEXHLevel1X 3 7 3" xfId="27355"/>
    <cellStyle name="SAPBEXHLevel1X 4" xfId="27356"/>
    <cellStyle name="SAPBEXHLevel1X 4 2" xfId="27357"/>
    <cellStyle name="SAPBEXHLevel1X 4 2 2" xfId="27358"/>
    <cellStyle name="SAPBEXHLevel1X 4 2 2 2" xfId="27359"/>
    <cellStyle name="SAPBEXHLevel1X 4 2 2 2 2" xfId="27360"/>
    <cellStyle name="SAPBEXHLevel1X 4 2 2 2 3" xfId="27361"/>
    <cellStyle name="SAPBEXHLevel1X 4 2 2 3" xfId="27362"/>
    <cellStyle name="SAPBEXHLevel1X 4 2 2 4" xfId="27363"/>
    <cellStyle name="SAPBEXHLevel1X 4 2 3" xfId="27364"/>
    <cellStyle name="SAPBEXHLevel1X 4 2 3 2" xfId="27365"/>
    <cellStyle name="SAPBEXHLevel1X 4 2 3 2 2" xfId="27366"/>
    <cellStyle name="SAPBEXHLevel1X 4 2 3 2 3" xfId="27367"/>
    <cellStyle name="SAPBEXHLevel1X 4 2 3 3" xfId="27368"/>
    <cellStyle name="SAPBEXHLevel1X 4 2 3 4" xfId="27369"/>
    <cellStyle name="SAPBEXHLevel1X 4 2 4" xfId="27370"/>
    <cellStyle name="SAPBEXHLevel1X 4 2 4 2" xfId="27371"/>
    <cellStyle name="SAPBEXHLevel1X 4 2 4 3" xfId="27372"/>
    <cellStyle name="SAPBEXHLevel1X 4 2 5" xfId="27373"/>
    <cellStyle name="SAPBEXHLevel1X 4 3" xfId="27374"/>
    <cellStyle name="SAPBEXHLevel1X 4 3 2" xfId="27375"/>
    <cellStyle name="SAPBEXHLevel1X 4 3 2 2" xfId="27376"/>
    <cellStyle name="SAPBEXHLevel1X 4 3 2 2 2" xfId="27377"/>
    <cellStyle name="SAPBEXHLevel1X 4 3 2 2 3" xfId="27378"/>
    <cellStyle name="SAPBEXHLevel1X 4 3 2 3" xfId="27379"/>
    <cellStyle name="SAPBEXHLevel1X 4 3 2 4" xfId="27380"/>
    <cellStyle name="SAPBEXHLevel1X 4 3 3" xfId="27381"/>
    <cellStyle name="SAPBEXHLevel1X 4 3 3 2" xfId="27382"/>
    <cellStyle name="SAPBEXHLevel1X 4 3 3 2 2" xfId="27383"/>
    <cellStyle name="SAPBEXHLevel1X 4 3 3 2 3" xfId="27384"/>
    <cellStyle name="SAPBEXHLevel1X 4 3 3 3" xfId="27385"/>
    <cellStyle name="SAPBEXHLevel1X 4 3 3 4" xfId="27386"/>
    <cellStyle name="SAPBEXHLevel1X 4 3 4" xfId="27387"/>
    <cellStyle name="SAPBEXHLevel1X 4 3 4 2" xfId="27388"/>
    <cellStyle name="SAPBEXHLevel1X 4 3 4 3" xfId="27389"/>
    <cellStyle name="SAPBEXHLevel1X 4 3 5" xfId="27390"/>
    <cellStyle name="SAPBEXHLevel1X 4 4" xfId="27391"/>
    <cellStyle name="SAPBEXHLevel1X 4 4 2" xfId="27392"/>
    <cellStyle name="SAPBEXHLevel1X 4 4 2 2" xfId="27393"/>
    <cellStyle name="SAPBEXHLevel1X 4 4 2 2 2" xfId="27394"/>
    <cellStyle name="SAPBEXHLevel1X 4 4 2 2 3" xfId="27395"/>
    <cellStyle name="SAPBEXHLevel1X 4 4 2 3" xfId="27396"/>
    <cellStyle name="SAPBEXHLevel1X 4 4 2 4" xfId="27397"/>
    <cellStyle name="SAPBEXHLevel1X 4 4 3" xfId="27398"/>
    <cellStyle name="SAPBEXHLevel1X 4 4 3 2" xfId="27399"/>
    <cellStyle name="SAPBEXHLevel1X 4 4 3 2 2" xfId="27400"/>
    <cellStyle name="SAPBEXHLevel1X 4 4 3 2 3" xfId="27401"/>
    <cellStyle name="SAPBEXHLevel1X 4 4 3 3" xfId="27402"/>
    <cellStyle name="SAPBEXHLevel1X 4 4 3 4" xfId="27403"/>
    <cellStyle name="SAPBEXHLevel1X 4 4 4" xfId="27404"/>
    <cellStyle name="SAPBEXHLevel1X 4 4 4 2" xfId="27405"/>
    <cellStyle name="SAPBEXHLevel1X 4 4 4 3" xfId="27406"/>
    <cellStyle name="SAPBEXHLevel1X 4 4 5" xfId="27407"/>
    <cellStyle name="SAPBEXHLevel1X 4 5" xfId="27408"/>
    <cellStyle name="SAPBEXHLevel1X 4 5 2" xfId="27409"/>
    <cellStyle name="SAPBEXHLevel1X 4 5 2 2" xfId="27410"/>
    <cellStyle name="SAPBEXHLevel1X 4 5 2 3" xfId="27411"/>
    <cellStyle name="SAPBEXHLevel1X 4 5 3" xfId="27412"/>
    <cellStyle name="SAPBEXHLevel1X 4 5 4" xfId="27413"/>
    <cellStyle name="SAPBEXHLevel1X 4 6" xfId="27414"/>
    <cellStyle name="SAPBEXHLevel1X 4 6 2" xfId="27415"/>
    <cellStyle name="SAPBEXHLevel1X 4 6 2 2" xfId="27416"/>
    <cellStyle name="SAPBEXHLevel1X 4 6 2 3" xfId="27417"/>
    <cellStyle name="SAPBEXHLevel1X 4 6 3" xfId="27418"/>
    <cellStyle name="SAPBEXHLevel1X 4 6 4" xfId="27419"/>
    <cellStyle name="SAPBEXHLevel1X 4 7" xfId="27420"/>
    <cellStyle name="SAPBEXHLevel1X 4 7 2" xfId="27421"/>
    <cellStyle name="SAPBEXHLevel1X 4 7 3" xfId="27422"/>
    <cellStyle name="SAPBEXHLevel1X 5" xfId="27423"/>
    <cellStyle name="SAPBEXHLevel1X 5 2" xfId="27424"/>
    <cellStyle name="SAPBEXHLevel1X 5 2 2" xfId="27425"/>
    <cellStyle name="SAPBEXHLevel1X 5 2 2 2" xfId="27426"/>
    <cellStyle name="SAPBEXHLevel1X 5 2 2 2 2" xfId="27427"/>
    <cellStyle name="SAPBEXHLevel1X 5 2 2 2 3" xfId="27428"/>
    <cellStyle name="SAPBEXHLevel1X 5 2 2 3" xfId="27429"/>
    <cellStyle name="SAPBEXHLevel1X 5 2 2 4" xfId="27430"/>
    <cellStyle name="SAPBEXHLevel1X 5 2 3" xfId="27431"/>
    <cellStyle name="SAPBEXHLevel1X 5 2 3 2" xfId="27432"/>
    <cellStyle name="SAPBEXHLevel1X 5 2 3 2 2" xfId="27433"/>
    <cellStyle name="SAPBEXHLevel1X 5 2 3 2 3" xfId="27434"/>
    <cellStyle name="SAPBEXHLevel1X 5 2 3 3" xfId="27435"/>
    <cellStyle name="SAPBEXHLevel1X 5 2 3 4" xfId="27436"/>
    <cellStyle name="SAPBEXHLevel1X 5 2 4" xfId="27437"/>
    <cellStyle name="SAPBEXHLevel1X 5 2 4 2" xfId="27438"/>
    <cellStyle name="SAPBEXHLevel1X 5 2 4 3" xfId="27439"/>
    <cellStyle name="SAPBEXHLevel1X 5 2 5" xfId="27440"/>
    <cellStyle name="SAPBEXHLevel1X 5 3" xfId="27441"/>
    <cellStyle name="SAPBEXHLevel1X 5 3 2" xfId="27442"/>
    <cellStyle name="SAPBEXHLevel1X 5 3 2 2" xfId="27443"/>
    <cellStyle name="SAPBEXHLevel1X 5 3 2 3" xfId="27444"/>
    <cellStyle name="SAPBEXHLevel1X 5 3 3" xfId="27445"/>
    <cellStyle name="SAPBEXHLevel1X 5 3 4" xfId="27446"/>
    <cellStyle name="SAPBEXHLevel1X 5 4" xfId="27447"/>
    <cellStyle name="SAPBEXHLevel1X 5 4 2" xfId="27448"/>
    <cellStyle name="SAPBEXHLevel1X 5 4 2 2" xfId="27449"/>
    <cellStyle name="SAPBEXHLevel1X 5 4 2 3" xfId="27450"/>
    <cellStyle name="SAPBEXHLevel1X 5 4 3" xfId="27451"/>
    <cellStyle name="SAPBEXHLevel1X 5 4 4" xfId="27452"/>
    <cellStyle name="SAPBEXHLevel1X 5 5" xfId="27453"/>
    <cellStyle name="SAPBEXHLevel1X 5 5 2" xfId="27454"/>
    <cellStyle name="SAPBEXHLevel1X 5 5 3" xfId="27455"/>
    <cellStyle name="SAPBEXHLevel1X 6" xfId="27456"/>
    <cellStyle name="SAPBEXHLevel1X 6 2" xfId="27457"/>
    <cellStyle name="SAPBEXHLevel1X 6 2 2" xfId="27458"/>
    <cellStyle name="SAPBEXHLevel1X 6 2 2 2" xfId="27459"/>
    <cellStyle name="SAPBEXHLevel1X 6 2 2 2 2" xfId="27460"/>
    <cellStyle name="SAPBEXHLevel1X 6 2 2 2 3" xfId="27461"/>
    <cellStyle name="SAPBEXHLevel1X 6 2 2 3" xfId="27462"/>
    <cellStyle name="SAPBEXHLevel1X 6 2 2 4" xfId="27463"/>
    <cellStyle name="SAPBEXHLevel1X 6 2 3" xfId="27464"/>
    <cellStyle name="SAPBEXHLevel1X 6 2 3 2" xfId="27465"/>
    <cellStyle name="SAPBEXHLevel1X 6 2 3 2 2" xfId="27466"/>
    <cellStyle name="SAPBEXHLevel1X 6 2 3 2 3" xfId="27467"/>
    <cellStyle name="SAPBEXHLevel1X 6 2 3 3" xfId="27468"/>
    <cellStyle name="SAPBEXHLevel1X 6 2 3 4" xfId="27469"/>
    <cellStyle name="SAPBEXHLevel1X 6 2 4" xfId="27470"/>
    <cellStyle name="SAPBEXHLevel1X 6 2 4 2" xfId="27471"/>
    <cellStyle name="SAPBEXHLevel1X 6 2 4 3" xfId="27472"/>
    <cellStyle name="SAPBEXHLevel1X 6 2 5" xfId="27473"/>
    <cellStyle name="SAPBEXHLevel1X 6 3" xfId="27474"/>
    <cellStyle name="SAPBEXHLevel1X 6 3 2" xfId="27475"/>
    <cellStyle name="SAPBEXHLevel1X 6 3 2 2" xfId="27476"/>
    <cellStyle name="SAPBEXHLevel1X 6 3 2 3" xfId="27477"/>
    <cellStyle name="SAPBEXHLevel1X 6 3 3" xfId="27478"/>
    <cellStyle name="SAPBEXHLevel1X 6 3 4" xfId="27479"/>
    <cellStyle name="SAPBEXHLevel1X 6 4" xfId="27480"/>
    <cellStyle name="SAPBEXHLevel1X 6 4 2" xfId="27481"/>
    <cellStyle name="SAPBEXHLevel1X 6 4 2 2" xfId="27482"/>
    <cellStyle name="SAPBEXHLevel1X 6 4 2 3" xfId="27483"/>
    <cellStyle name="SAPBEXHLevel1X 6 4 3" xfId="27484"/>
    <cellStyle name="SAPBEXHLevel1X 6 4 4" xfId="27485"/>
    <cellStyle name="SAPBEXHLevel1X 6 5" xfId="27486"/>
    <cellStyle name="SAPBEXHLevel1X 6 5 2" xfId="27487"/>
    <cellStyle name="SAPBEXHLevel1X 6 5 3" xfId="27488"/>
    <cellStyle name="SAPBEXHLevel1X 6 6" xfId="27489"/>
    <cellStyle name="SAPBEXHLevel1X 6 7" xfId="27490"/>
    <cellStyle name="SAPBEXHLevel1X 7" xfId="27491"/>
    <cellStyle name="SAPBEXHLevel1X 7 2" xfId="27492"/>
    <cellStyle name="SAPBEXHLevel1X 7 2 2" xfId="27493"/>
    <cellStyle name="SAPBEXHLevel1X 7 2 2 2" xfId="27494"/>
    <cellStyle name="SAPBEXHLevel1X 7 2 2 3" xfId="27495"/>
    <cellStyle name="SAPBEXHLevel1X 7 2 3" xfId="27496"/>
    <cellStyle name="SAPBEXHLevel1X 7 2 4" xfId="27497"/>
    <cellStyle name="SAPBEXHLevel1X 7 3" xfId="27498"/>
    <cellStyle name="SAPBEXHLevel1X 7 3 2" xfId="27499"/>
    <cellStyle name="SAPBEXHLevel1X 7 3 2 2" xfId="27500"/>
    <cellStyle name="SAPBEXHLevel1X 7 3 2 3" xfId="27501"/>
    <cellStyle name="SAPBEXHLevel1X 7 3 3" xfId="27502"/>
    <cellStyle name="SAPBEXHLevel1X 7 3 4" xfId="27503"/>
    <cellStyle name="SAPBEXHLevel1X 7 4" xfId="27504"/>
    <cellStyle name="SAPBEXHLevel1X 7 4 2" xfId="27505"/>
    <cellStyle name="SAPBEXHLevel1X 7 4 3" xfId="27506"/>
    <cellStyle name="SAPBEXHLevel1X 7 5" xfId="27507"/>
    <cellStyle name="SAPBEXHLevel1X 8" xfId="27508"/>
    <cellStyle name="SAPBEXHLevel1X 9" xfId="27509"/>
    <cellStyle name="SAPBEXHLevel1X 9 2" xfId="27510"/>
    <cellStyle name="SAPBEXHLevel1X 9 2 2" xfId="27511"/>
    <cellStyle name="SAPBEXHLevel1X 9 2 2 2" xfId="27512"/>
    <cellStyle name="SAPBEXHLevel1X 9 2 2 3" xfId="27513"/>
    <cellStyle name="SAPBEXHLevel1X 9 2 3" xfId="27514"/>
    <cellStyle name="SAPBEXHLevel1X 9 2 4" xfId="27515"/>
    <cellStyle name="SAPBEXHLevel1X 9 3" xfId="27516"/>
    <cellStyle name="SAPBEXHLevel1X 9 3 2" xfId="27517"/>
    <cellStyle name="SAPBEXHLevel1X 9 3 2 2" xfId="27518"/>
    <cellStyle name="SAPBEXHLevel1X 9 3 2 3" xfId="27519"/>
    <cellStyle name="SAPBEXHLevel1X 9 3 3" xfId="27520"/>
    <cellStyle name="SAPBEXHLevel1X 9 3 4" xfId="27521"/>
    <cellStyle name="SAPBEXHLevel1X 9 4" xfId="27522"/>
    <cellStyle name="SAPBEXHLevel1X 9 4 2" xfId="27523"/>
    <cellStyle name="SAPBEXHLevel1X 9 4 3" xfId="27524"/>
    <cellStyle name="SAPBEXHLevel1X 9 5" xfId="27525"/>
    <cellStyle name="SAPBEXHLevel1X 9 6" xfId="27526"/>
    <cellStyle name="SAPBEXHLevel2" xfId="27527"/>
    <cellStyle name="SAPBEXHLevel2 2" xfId="27528"/>
    <cellStyle name="SAPBEXHLevel2 2 2" xfId="27529"/>
    <cellStyle name="SAPBEXHLevel2 3" xfId="27530"/>
    <cellStyle name="SAPBEXHLevel2 3 2" xfId="27531"/>
    <cellStyle name="SAPBEXHLevel2 4" xfId="27532"/>
    <cellStyle name="SAPBEXHLevel2 5" xfId="27533"/>
    <cellStyle name="SAPBEXHLevel2 6" xfId="27534"/>
    <cellStyle name="SAPBEXHLevel2X" xfId="27535"/>
    <cellStyle name="SAPBEXHLevel2X 10" xfId="27536"/>
    <cellStyle name="SAPBEXHLevel2X 10 2" xfId="27537"/>
    <cellStyle name="SAPBEXHLevel2X 10 2 2" xfId="27538"/>
    <cellStyle name="SAPBEXHLevel2X 10 2 2 2" xfId="27539"/>
    <cellStyle name="SAPBEXHLevel2X 10 2 2 3" xfId="27540"/>
    <cellStyle name="SAPBEXHLevel2X 10 2 3" xfId="27541"/>
    <cellStyle name="SAPBEXHLevel2X 10 2 4" xfId="27542"/>
    <cellStyle name="SAPBEXHLevel2X 10 3" xfId="27543"/>
    <cellStyle name="SAPBEXHLevel2X 10 3 2" xfId="27544"/>
    <cellStyle name="SAPBEXHLevel2X 10 3 2 2" xfId="27545"/>
    <cellStyle name="SAPBEXHLevel2X 10 3 2 3" xfId="27546"/>
    <cellStyle name="SAPBEXHLevel2X 10 3 3" xfId="27547"/>
    <cellStyle name="SAPBEXHLevel2X 10 3 4" xfId="27548"/>
    <cellStyle name="SAPBEXHLevel2X 10 4" xfId="27549"/>
    <cellStyle name="SAPBEXHLevel2X 10 4 2" xfId="27550"/>
    <cellStyle name="SAPBEXHLevel2X 10 4 3" xfId="27551"/>
    <cellStyle name="SAPBEXHLevel2X 10 5" xfId="27552"/>
    <cellStyle name="SAPBEXHLevel2X 10 6" xfId="27553"/>
    <cellStyle name="SAPBEXHLevel2X 11" xfId="27554"/>
    <cellStyle name="SAPBEXHLevel2X 11 2" xfId="27555"/>
    <cellStyle name="SAPBEXHLevel2X 11 2 2" xfId="27556"/>
    <cellStyle name="SAPBEXHLevel2X 11 2 2 2" xfId="27557"/>
    <cellStyle name="SAPBEXHLevel2X 11 2 2 3" xfId="27558"/>
    <cellStyle name="SAPBEXHLevel2X 11 2 3" xfId="27559"/>
    <cellStyle name="SAPBEXHLevel2X 11 2 4" xfId="27560"/>
    <cellStyle name="SAPBEXHLevel2X 11 3" xfId="27561"/>
    <cellStyle name="SAPBEXHLevel2X 11 3 2" xfId="27562"/>
    <cellStyle name="SAPBEXHLevel2X 11 3 2 2" xfId="27563"/>
    <cellStyle name="SAPBEXHLevel2X 11 3 2 3" xfId="27564"/>
    <cellStyle name="SAPBEXHLevel2X 11 3 3" xfId="27565"/>
    <cellStyle name="SAPBEXHLevel2X 11 3 4" xfId="27566"/>
    <cellStyle name="SAPBEXHLevel2X 11 4" xfId="27567"/>
    <cellStyle name="SAPBEXHLevel2X 11 4 2" xfId="27568"/>
    <cellStyle name="SAPBEXHLevel2X 11 4 3" xfId="27569"/>
    <cellStyle name="SAPBEXHLevel2X 11 5" xfId="27570"/>
    <cellStyle name="SAPBEXHLevel2X 11 6" xfId="27571"/>
    <cellStyle name="SAPBEXHLevel2X 12" xfId="27572"/>
    <cellStyle name="SAPBEXHLevel2X 12 2" xfId="27573"/>
    <cellStyle name="SAPBEXHLevel2X 12 2 2" xfId="27574"/>
    <cellStyle name="SAPBEXHLevel2X 12 2 2 2" xfId="27575"/>
    <cellStyle name="SAPBEXHLevel2X 12 2 2 3" xfId="27576"/>
    <cellStyle name="SAPBEXHLevel2X 12 2 3" xfId="27577"/>
    <cellStyle name="SAPBEXHLevel2X 12 2 4" xfId="27578"/>
    <cellStyle name="SAPBEXHLevel2X 12 3" xfId="27579"/>
    <cellStyle name="SAPBEXHLevel2X 12 3 2" xfId="27580"/>
    <cellStyle name="SAPBEXHLevel2X 12 3 2 2" xfId="27581"/>
    <cellStyle name="SAPBEXHLevel2X 12 3 2 3" xfId="27582"/>
    <cellStyle name="SAPBEXHLevel2X 12 3 3" xfId="27583"/>
    <cellStyle name="SAPBEXHLevel2X 12 3 4" xfId="27584"/>
    <cellStyle name="SAPBEXHLevel2X 12 4" xfId="27585"/>
    <cellStyle name="SAPBEXHLevel2X 12 4 2" xfId="27586"/>
    <cellStyle name="SAPBEXHLevel2X 12 4 3" xfId="27587"/>
    <cellStyle name="SAPBEXHLevel2X 12 5" xfId="27588"/>
    <cellStyle name="SAPBEXHLevel2X 12 6" xfId="27589"/>
    <cellStyle name="SAPBEXHLevel2X 13" xfId="27590"/>
    <cellStyle name="SAPBEXHLevel2X 13 2" xfId="27591"/>
    <cellStyle name="SAPBEXHLevel2X 13 2 2" xfId="27592"/>
    <cellStyle name="SAPBEXHLevel2X 13 2 2 2" xfId="27593"/>
    <cellStyle name="SAPBEXHLevel2X 13 2 2 3" xfId="27594"/>
    <cellStyle name="SAPBEXHLevel2X 13 2 3" xfId="27595"/>
    <cellStyle name="SAPBEXHLevel2X 13 2 4" xfId="27596"/>
    <cellStyle name="SAPBEXHLevel2X 13 3" xfId="27597"/>
    <cellStyle name="SAPBEXHLevel2X 13 3 2" xfId="27598"/>
    <cellStyle name="SAPBEXHLevel2X 13 3 2 2" xfId="27599"/>
    <cellStyle name="SAPBEXHLevel2X 13 3 2 3" xfId="27600"/>
    <cellStyle name="SAPBEXHLevel2X 13 3 3" xfId="27601"/>
    <cellStyle name="SAPBEXHLevel2X 13 3 4" xfId="27602"/>
    <cellStyle name="SAPBEXHLevel2X 13 4" xfId="27603"/>
    <cellStyle name="SAPBEXHLevel2X 13 4 2" xfId="27604"/>
    <cellStyle name="SAPBEXHLevel2X 13 4 3" xfId="27605"/>
    <cellStyle name="SAPBEXHLevel2X 13 5" xfId="27606"/>
    <cellStyle name="SAPBEXHLevel2X 13 6" xfId="27607"/>
    <cellStyle name="SAPBEXHLevel2X 14" xfId="27608"/>
    <cellStyle name="SAPBEXHLevel2X 14 2" xfId="27609"/>
    <cellStyle name="SAPBEXHLevel2X 14 2 2" xfId="27610"/>
    <cellStyle name="SAPBEXHLevel2X 14 2 3" xfId="27611"/>
    <cellStyle name="SAPBEXHLevel2X 14 3" xfId="27612"/>
    <cellStyle name="SAPBEXHLevel2X 14 4" xfId="27613"/>
    <cellStyle name="SAPBEXHLevel2X 15" xfId="27614"/>
    <cellStyle name="SAPBEXHLevel2X 15 2" xfId="27615"/>
    <cellStyle name="SAPBEXHLevel2X 15 2 2" xfId="27616"/>
    <cellStyle name="SAPBEXHLevel2X 15 2 3" xfId="27617"/>
    <cellStyle name="SAPBEXHLevel2X 15 3" xfId="27618"/>
    <cellStyle name="SAPBEXHLevel2X 15 4" xfId="27619"/>
    <cellStyle name="SAPBEXHLevel2X 16" xfId="27620"/>
    <cellStyle name="SAPBEXHLevel2X 16 2" xfId="27621"/>
    <cellStyle name="SAPBEXHLevel2X 16 2 2" xfId="27622"/>
    <cellStyle name="SAPBEXHLevel2X 16 2 3" xfId="27623"/>
    <cellStyle name="SAPBEXHLevel2X 16 3" xfId="27624"/>
    <cellStyle name="SAPBEXHLevel2X 16 4" xfId="27625"/>
    <cellStyle name="SAPBEXHLevel2X 17" xfId="27626"/>
    <cellStyle name="SAPBEXHLevel2X 17 2" xfId="27627"/>
    <cellStyle name="SAPBEXHLevel2X 17 2 2" xfId="27628"/>
    <cellStyle name="SAPBEXHLevel2X 17 2 3" xfId="27629"/>
    <cellStyle name="SAPBEXHLevel2X 17 3" xfId="27630"/>
    <cellStyle name="SAPBEXHLevel2X 17 4" xfId="27631"/>
    <cellStyle name="SAPBEXHLevel2X 18" xfId="27632"/>
    <cellStyle name="SAPBEXHLevel2X 18 2" xfId="27633"/>
    <cellStyle name="SAPBEXHLevel2X 18 2 2" xfId="27634"/>
    <cellStyle name="SAPBEXHLevel2X 18 2 3" xfId="27635"/>
    <cellStyle name="SAPBEXHLevel2X 18 3" xfId="27636"/>
    <cellStyle name="SAPBEXHLevel2X 18 4" xfId="27637"/>
    <cellStyle name="SAPBEXHLevel2X 19" xfId="27638"/>
    <cellStyle name="SAPBEXHLevel2X 19 2" xfId="27639"/>
    <cellStyle name="SAPBEXHLevel2X 19 3" xfId="27640"/>
    <cellStyle name="SAPBEXHLevel2X 2" xfId="27641"/>
    <cellStyle name="SAPBEXHLevel2X 2 2" xfId="27642"/>
    <cellStyle name="SAPBEXHLevel2X 2 2 2" xfId="27643"/>
    <cellStyle name="SAPBEXHLevel2X 2 2 2 2" xfId="27644"/>
    <cellStyle name="SAPBEXHLevel2X 2 2 2 2 2" xfId="27645"/>
    <cellStyle name="SAPBEXHLevel2X 2 2 2 2 3" xfId="27646"/>
    <cellStyle name="SAPBEXHLevel2X 2 2 2 3" xfId="27647"/>
    <cellStyle name="SAPBEXHLevel2X 2 2 2 4" xfId="27648"/>
    <cellStyle name="SAPBEXHLevel2X 2 2 3" xfId="27649"/>
    <cellStyle name="SAPBEXHLevel2X 2 2 3 2" xfId="27650"/>
    <cellStyle name="SAPBEXHLevel2X 2 2 3 2 2" xfId="27651"/>
    <cellStyle name="SAPBEXHLevel2X 2 2 3 2 3" xfId="27652"/>
    <cellStyle name="SAPBEXHLevel2X 2 2 3 3" xfId="27653"/>
    <cellStyle name="SAPBEXHLevel2X 2 2 3 4" xfId="27654"/>
    <cellStyle name="SAPBEXHLevel2X 2 2 4" xfId="27655"/>
    <cellStyle name="SAPBEXHLevel2X 2 2 4 2" xfId="27656"/>
    <cellStyle name="SAPBEXHLevel2X 2 2 4 3" xfId="27657"/>
    <cellStyle name="SAPBEXHLevel2X 2 2 5" xfId="27658"/>
    <cellStyle name="SAPBEXHLevel2X 2 3" xfId="27659"/>
    <cellStyle name="SAPBEXHLevel2X 2 3 2" xfId="27660"/>
    <cellStyle name="SAPBEXHLevel2X 2 3 2 2" xfId="27661"/>
    <cellStyle name="SAPBEXHLevel2X 2 3 2 3" xfId="27662"/>
    <cellStyle name="SAPBEXHLevel2X 2 3 3" xfId="27663"/>
    <cellStyle name="SAPBEXHLevel2X 2 3 4" xfId="27664"/>
    <cellStyle name="SAPBEXHLevel2X 2 4" xfId="27665"/>
    <cellStyle name="SAPBEXHLevel2X 2 4 2" xfId="27666"/>
    <cellStyle name="SAPBEXHLevel2X 2 4 2 2" xfId="27667"/>
    <cellStyle name="SAPBEXHLevel2X 2 4 2 3" xfId="27668"/>
    <cellStyle name="SAPBEXHLevel2X 2 4 3" xfId="27669"/>
    <cellStyle name="SAPBEXHLevel2X 2 4 4" xfId="27670"/>
    <cellStyle name="SAPBEXHLevel2X 2 5" xfId="27671"/>
    <cellStyle name="SAPBEXHLevel2X 2 5 2" xfId="27672"/>
    <cellStyle name="SAPBEXHLevel2X 2 5 3" xfId="27673"/>
    <cellStyle name="SAPBEXHLevel2X 20" xfId="27674"/>
    <cellStyle name="SAPBEXHLevel2X 3" xfId="27675"/>
    <cellStyle name="SAPBEXHLevel2X 3 2" xfId="27676"/>
    <cellStyle name="SAPBEXHLevel2X 3 2 2" xfId="27677"/>
    <cellStyle name="SAPBEXHLevel2X 3 2 2 2" xfId="27678"/>
    <cellStyle name="SAPBEXHLevel2X 3 2 2 2 2" xfId="27679"/>
    <cellStyle name="SAPBEXHLevel2X 3 2 2 2 3" xfId="27680"/>
    <cellStyle name="SAPBEXHLevel2X 3 2 2 3" xfId="27681"/>
    <cellStyle name="SAPBEXHLevel2X 3 2 2 4" xfId="27682"/>
    <cellStyle name="SAPBEXHLevel2X 3 2 3" xfId="27683"/>
    <cellStyle name="SAPBEXHLevel2X 3 2 3 2" xfId="27684"/>
    <cellStyle name="SAPBEXHLevel2X 3 2 3 2 2" xfId="27685"/>
    <cellStyle name="SAPBEXHLevel2X 3 2 3 2 3" xfId="27686"/>
    <cellStyle name="SAPBEXHLevel2X 3 2 3 3" xfId="27687"/>
    <cellStyle name="SAPBEXHLevel2X 3 2 3 4" xfId="27688"/>
    <cellStyle name="SAPBEXHLevel2X 3 2 4" xfId="27689"/>
    <cellStyle name="SAPBEXHLevel2X 3 2 4 2" xfId="27690"/>
    <cellStyle name="SAPBEXHLevel2X 3 2 4 3" xfId="27691"/>
    <cellStyle name="SAPBEXHLevel2X 3 2 5" xfId="27692"/>
    <cellStyle name="SAPBEXHLevel2X 3 3" xfId="27693"/>
    <cellStyle name="SAPBEXHLevel2X 3 3 2" xfId="27694"/>
    <cellStyle name="SAPBEXHLevel2X 3 3 2 2" xfId="27695"/>
    <cellStyle name="SAPBEXHLevel2X 3 3 2 2 2" xfId="27696"/>
    <cellStyle name="SAPBEXHLevel2X 3 3 2 2 3" xfId="27697"/>
    <cellStyle name="SAPBEXHLevel2X 3 3 2 3" xfId="27698"/>
    <cellStyle name="SAPBEXHLevel2X 3 3 2 4" xfId="27699"/>
    <cellStyle name="SAPBEXHLevel2X 3 3 3" xfId="27700"/>
    <cellStyle name="SAPBEXHLevel2X 3 3 3 2" xfId="27701"/>
    <cellStyle name="SAPBEXHLevel2X 3 3 3 2 2" xfId="27702"/>
    <cellStyle name="SAPBEXHLevel2X 3 3 3 2 3" xfId="27703"/>
    <cellStyle name="SAPBEXHLevel2X 3 3 3 3" xfId="27704"/>
    <cellStyle name="SAPBEXHLevel2X 3 3 3 4" xfId="27705"/>
    <cellStyle name="SAPBEXHLevel2X 3 3 4" xfId="27706"/>
    <cellStyle name="SAPBEXHLevel2X 3 3 4 2" xfId="27707"/>
    <cellStyle name="SAPBEXHLevel2X 3 3 4 3" xfId="27708"/>
    <cellStyle name="SAPBEXHLevel2X 3 3 5" xfId="27709"/>
    <cellStyle name="SAPBEXHLevel2X 3 4" xfId="27710"/>
    <cellStyle name="SAPBEXHLevel2X 3 4 2" xfId="27711"/>
    <cellStyle name="SAPBEXHLevel2X 3 4 2 2" xfId="27712"/>
    <cellStyle name="SAPBEXHLevel2X 3 4 2 2 2" xfId="27713"/>
    <cellStyle name="SAPBEXHLevel2X 3 4 2 2 3" xfId="27714"/>
    <cellStyle name="SAPBEXHLevel2X 3 4 2 3" xfId="27715"/>
    <cellStyle name="SAPBEXHLevel2X 3 4 2 4" xfId="27716"/>
    <cellStyle name="SAPBEXHLevel2X 3 4 3" xfId="27717"/>
    <cellStyle name="SAPBEXHLevel2X 3 4 3 2" xfId="27718"/>
    <cellStyle name="SAPBEXHLevel2X 3 4 3 2 2" xfId="27719"/>
    <cellStyle name="SAPBEXHLevel2X 3 4 3 2 3" xfId="27720"/>
    <cellStyle name="SAPBEXHLevel2X 3 4 3 3" xfId="27721"/>
    <cellStyle name="SAPBEXHLevel2X 3 4 3 4" xfId="27722"/>
    <cellStyle name="SAPBEXHLevel2X 3 4 4" xfId="27723"/>
    <cellStyle name="SAPBEXHLevel2X 3 4 4 2" xfId="27724"/>
    <cellStyle name="SAPBEXHLevel2X 3 4 4 3" xfId="27725"/>
    <cellStyle name="SAPBEXHLevel2X 3 4 5" xfId="27726"/>
    <cellStyle name="SAPBEXHLevel2X 3 5" xfId="27727"/>
    <cellStyle name="SAPBEXHLevel2X 3 5 2" xfId="27728"/>
    <cellStyle name="SAPBEXHLevel2X 3 5 2 2" xfId="27729"/>
    <cellStyle name="SAPBEXHLevel2X 3 5 2 3" xfId="27730"/>
    <cellStyle name="SAPBEXHLevel2X 3 5 3" xfId="27731"/>
    <cellStyle name="SAPBEXHLevel2X 3 5 4" xfId="27732"/>
    <cellStyle name="SAPBEXHLevel2X 3 6" xfId="27733"/>
    <cellStyle name="SAPBEXHLevel2X 3 6 2" xfId="27734"/>
    <cellStyle name="SAPBEXHLevel2X 3 6 2 2" xfId="27735"/>
    <cellStyle name="SAPBEXHLevel2X 3 6 2 3" xfId="27736"/>
    <cellStyle name="SAPBEXHLevel2X 3 6 3" xfId="27737"/>
    <cellStyle name="SAPBEXHLevel2X 3 6 4" xfId="27738"/>
    <cellStyle name="SAPBEXHLevel2X 3 7" xfId="27739"/>
    <cellStyle name="SAPBEXHLevel2X 3 7 2" xfId="27740"/>
    <cellStyle name="SAPBEXHLevel2X 3 7 3" xfId="27741"/>
    <cellStyle name="SAPBEXHLevel2X 4" xfId="27742"/>
    <cellStyle name="SAPBEXHLevel2X 4 2" xfId="27743"/>
    <cellStyle name="SAPBEXHLevel2X 4 2 2" xfId="27744"/>
    <cellStyle name="SAPBEXHLevel2X 4 2 2 2" xfId="27745"/>
    <cellStyle name="SAPBEXHLevel2X 4 2 2 2 2" xfId="27746"/>
    <cellStyle name="SAPBEXHLevel2X 4 2 2 2 3" xfId="27747"/>
    <cellStyle name="SAPBEXHLevel2X 4 2 2 3" xfId="27748"/>
    <cellStyle name="SAPBEXHLevel2X 4 2 2 4" xfId="27749"/>
    <cellStyle name="SAPBEXHLevel2X 4 2 3" xfId="27750"/>
    <cellStyle name="SAPBEXHLevel2X 4 2 3 2" xfId="27751"/>
    <cellStyle name="SAPBEXHLevel2X 4 2 3 2 2" xfId="27752"/>
    <cellStyle name="SAPBEXHLevel2X 4 2 3 2 3" xfId="27753"/>
    <cellStyle name="SAPBEXHLevel2X 4 2 3 3" xfId="27754"/>
    <cellStyle name="SAPBEXHLevel2X 4 2 3 4" xfId="27755"/>
    <cellStyle name="SAPBEXHLevel2X 4 2 4" xfId="27756"/>
    <cellStyle name="SAPBEXHLevel2X 4 2 4 2" xfId="27757"/>
    <cellStyle name="SAPBEXHLevel2X 4 2 4 3" xfId="27758"/>
    <cellStyle name="SAPBEXHLevel2X 4 2 5" xfId="27759"/>
    <cellStyle name="SAPBEXHLevel2X 4 3" xfId="27760"/>
    <cellStyle name="SAPBEXHLevel2X 4 3 2" xfId="27761"/>
    <cellStyle name="SAPBEXHLevel2X 4 3 2 2" xfId="27762"/>
    <cellStyle name="SAPBEXHLevel2X 4 3 2 2 2" xfId="27763"/>
    <cellStyle name="SAPBEXHLevel2X 4 3 2 2 3" xfId="27764"/>
    <cellStyle name="SAPBEXHLevel2X 4 3 2 3" xfId="27765"/>
    <cellStyle name="SAPBEXHLevel2X 4 3 2 4" xfId="27766"/>
    <cellStyle name="SAPBEXHLevel2X 4 3 3" xfId="27767"/>
    <cellStyle name="SAPBEXHLevel2X 4 3 3 2" xfId="27768"/>
    <cellStyle name="SAPBEXHLevel2X 4 3 3 2 2" xfId="27769"/>
    <cellStyle name="SAPBEXHLevel2X 4 3 3 2 3" xfId="27770"/>
    <cellStyle name="SAPBEXHLevel2X 4 3 3 3" xfId="27771"/>
    <cellStyle name="SAPBEXHLevel2X 4 3 3 4" xfId="27772"/>
    <cellStyle name="SAPBEXHLevel2X 4 3 4" xfId="27773"/>
    <cellStyle name="SAPBEXHLevel2X 4 3 4 2" xfId="27774"/>
    <cellStyle name="SAPBEXHLevel2X 4 3 4 3" xfId="27775"/>
    <cellStyle name="SAPBEXHLevel2X 4 3 5" xfId="27776"/>
    <cellStyle name="SAPBEXHLevel2X 4 4" xfId="27777"/>
    <cellStyle name="SAPBEXHLevel2X 4 4 2" xfId="27778"/>
    <cellStyle name="SAPBEXHLevel2X 4 4 2 2" xfId="27779"/>
    <cellStyle name="SAPBEXHLevel2X 4 4 2 2 2" xfId="27780"/>
    <cellStyle name="SAPBEXHLevel2X 4 4 2 2 3" xfId="27781"/>
    <cellStyle name="SAPBEXHLevel2X 4 4 2 3" xfId="27782"/>
    <cellStyle name="SAPBEXHLevel2X 4 4 2 4" xfId="27783"/>
    <cellStyle name="SAPBEXHLevel2X 4 4 3" xfId="27784"/>
    <cellStyle name="SAPBEXHLevel2X 4 4 3 2" xfId="27785"/>
    <cellStyle name="SAPBEXHLevel2X 4 4 3 2 2" xfId="27786"/>
    <cellStyle name="SAPBEXHLevel2X 4 4 3 2 3" xfId="27787"/>
    <cellStyle name="SAPBEXHLevel2X 4 4 3 3" xfId="27788"/>
    <cellStyle name="SAPBEXHLevel2X 4 4 3 4" xfId="27789"/>
    <cellStyle name="SAPBEXHLevel2X 4 4 4" xfId="27790"/>
    <cellStyle name="SAPBEXHLevel2X 4 4 4 2" xfId="27791"/>
    <cellStyle name="SAPBEXHLevel2X 4 4 4 3" xfId="27792"/>
    <cellStyle name="SAPBEXHLevel2X 4 4 5" xfId="27793"/>
    <cellStyle name="SAPBEXHLevel2X 4 5" xfId="27794"/>
    <cellStyle name="SAPBEXHLevel2X 4 5 2" xfId="27795"/>
    <cellStyle name="SAPBEXHLevel2X 4 5 2 2" xfId="27796"/>
    <cellStyle name="SAPBEXHLevel2X 4 5 2 3" xfId="27797"/>
    <cellStyle name="SAPBEXHLevel2X 4 5 3" xfId="27798"/>
    <cellStyle name="SAPBEXHLevel2X 4 5 4" xfId="27799"/>
    <cellStyle name="SAPBEXHLevel2X 4 6" xfId="27800"/>
    <cellStyle name="SAPBEXHLevel2X 4 6 2" xfId="27801"/>
    <cellStyle name="SAPBEXHLevel2X 4 6 2 2" xfId="27802"/>
    <cellStyle name="SAPBEXHLevel2X 4 6 2 3" xfId="27803"/>
    <cellStyle name="SAPBEXHLevel2X 4 6 3" xfId="27804"/>
    <cellStyle name="SAPBEXHLevel2X 4 6 4" xfId="27805"/>
    <cellStyle name="SAPBEXHLevel2X 4 7" xfId="27806"/>
    <cellStyle name="SAPBEXHLevel2X 4 7 2" xfId="27807"/>
    <cellStyle name="SAPBEXHLevel2X 4 7 3" xfId="27808"/>
    <cellStyle name="SAPBEXHLevel2X 5" xfId="27809"/>
    <cellStyle name="SAPBEXHLevel2X 5 2" xfId="27810"/>
    <cellStyle name="SAPBEXHLevel2X 5 2 2" xfId="27811"/>
    <cellStyle name="SAPBEXHLevel2X 5 2 2 2" xfId="27812"/>
    <cellStyle name="SAPBEXHLevel2X 5 2 2 2 2" xfId="27813"/>
    <cellStyle name="SAPBEXHLevel2X 5 2 2 2 3" xfId="27814"/>
    <cellStyle name="SAPBEXHLevel2X 5 2 2 3" xfId="27815"/>
    <cellStyle name="SAPBEXHLevel2X 5 2 2 4" xfId="27816"/>
    <cellStyle name="SAPBEXHLevel2X 5 2 3" xfId="27817"/>
    <cellStyle name="SAPBEXHLevel2X 5 2 3 2" xfId="27818"/>
    <cellStyle name="SAPBEXHLevel2X 5 2 3 2 2" xfId="27819"/>
    <cellStyle name="SAPBEXHLevel2X 5 2 3 2 3" xfId="27820"/>
    <cellStyle name="SAPBEXHLevel2X 5 2 3 3" xfId="27821"/>
    <cellStyle name="SAPBEXHLevel2X 5 2 3 4" xfId="27822"/>
    <cellStyle name="SAPBEXHLevel2X 5 2 4" xfId="27823"/>
    <cellStyle name="SAPBEXHLevel2X 5 2 4 2" xfId="27824"/>
    <cellStyle name="SAPBEXHLevel2X 5 2 4 3" xfId="27825"/>
    <cellStyle name="SAPBEXHLevel2X 5 2 5" xfId="27826"/>
    <cellStyle name="SAPBEXHLevel2X 5 3" xfId="27827"/>
    <cellStyle name="SAPBEXHLevel2X 5 3 2" xfId="27828"/>
    <cellStyle name="SAPBEXHLevel2X 5 3 2 2" xfId="27829"/>
    <cellStyle name="SAPBEXHLevel2X 5 3 2 3" xfId="27830"/>
    <cellStyle name="SAPBEXHLevel2X 5 3 3" xfId="27831"/>
    <cellStyle name="SAPBEXHLevel2X 5 3 4" xfId="27832"/>
    <cellStyle name="SAPBEXHLevel2X 5 4" xfId="27833"/>
    <cellStyle name="SAPBEXHLevel2X 5 4 2" xfId="27834"/>
    <cellStyle name="SAPBEXHLevel2X 5 4 2 2" xfId="27835"/>
    <cellStyle name="SAPBEXHLevel2X 5 4 2 3" xfId="27836"/>
    <cellStyle name="SAPBEXHLevel2X 5 4 3" xfId="27837"/>
    <cellStyle name="SAPBEXHLevel2X 5 4 4" xfId="27838"/>
    <cellStyle name="SAPBEXHLevel2X 5 5" xfId="27839"/>
    <cellStyle name="SAPBEXHLevel2X 5 5 2" xfId="27840"/>
    <cellStyle name="SAPBEXHLevel2X 5 5 3" xfId="27841"/>
    <cellStyle name="SAPBEXHLevel2X 6" xfId="27842"/>
    <cellStyle name="SAPBEXHLevel2X 6 2" xfId="27843"/>
    <cellStyle name="SAPBEXHLevel2X 6 2 2" xfId="27844"/>
    <cellStyle name="SAPBEXHLevel2X 6 2 2 2" xfId="27845"/>
    <cellStyle name="SAPBEXHLevel2X 6 2 2 2 2" xfId="27846"/>
    <cellStyle name="SAPBEXHLevel2X 6 2 2 2 3" xfId="27847"/>
    <cellStyle name="SAPBEXHLevel2X 6 2 2 3" xfId="27848"/>
    <cellStyle name="SAPBEXHLevel2X 6 2 2 4" xfId="27849"/>
    <cellStyle name="SAPBEXHLevel2X 6 2 3" xfId="27850"/>
    <cellStyle name="SAPBEXHLevel2X 6 2 3 2" xfId="27851"/>
    <cellStyle name="SAPBEXHLevel2X 6 2 3 2 2" xfId="27852"/>
    <cellStyle name="SAPBEXHLevel2X 6 2 3 2 3" xfId="27853"/>
    <cellStyle name="SAPBEXHLevel2X 6 2 3 3" xfId="27854"/>
    <cellStyle name="SAPBEXHLevel2X 6 2 3 4" xfId="27855"/>
    <cellStyle name="SAPBEXHLevel2X 6 2 4" xfId="27856"/>
    <cellStyle name="SAPBEXHLevel2X 6 2 4 2" xfId="27857"/>
    <cellStyle name="SAPBEXHLevel2X 6 2 4 3" xfId="27858"/>
    <cellStyle name="SAPBEXHLevel2X 6 2 5" xfId="27859"/>
    <cellStyle name="SAPBEXHLevel2X 6 3" xfId="27860"/>
    <cellStyle name="SAPBEXHLevel2X 6 3 2" xfId="27861"/>
    <cellStyle name="SAPBEXHLevel2X 6 3 2 2" xfId="27862"/>
    <cellStyle name="SAPBEXHLevel2X 6 3 2 3" xfId="27863"/>
    <cellStyle name="SAPBEXHLevel2X 6 3 3" xfId="27864"/>
    <cellStyle name="SAPBEXHLevel2X 6 3 4" xfId="27865"/>
    <cellStyle name="SAPBEXHLevel2X 6 4" xfId="27866"/>
    <cellStyle name="SAPBEXHLevel2X 6 4 2" xfId="27867"/>
    <cellStyle name="SAPBEXHLevel2X 6 4 2 2" xfId="27868"/>
    <cellStyle name="SAPBEXHLevel2X 6 4 2 3" xfId="27869"/>
    <cellStyle name="SAPBEXHLevel2X 6 4 3" xfId="27870"/>
    <cellStyle name="SAPBEXHLevel2X 6 4 4" xfId="27871"/>
    <cellStyle name="SAPBEXHLevel2X 6 5" xfId="27872"/>
    <cellStyle name="SAPBEXHLevel2X 6 5 2" xfId="27873"/>
    <cellStyle name="SAPBEXHLevel2X 6 5 3" xfId="27874"/>
    <cellStyle name="SAPBEXHLevel2X 6 6" xfId="27875"/>
    <cellStyle name="SAPBEXHLevel2X 6 7" xfId="27876"/>
    <cellStyle name="SAPBEXHLevel2X 7" xfId="27877"/>
    <cellStyle name="SAPBEXHLevel2X 7 2" xfId="27878"/>
    <cellStyle name="SAPBEXHLevel2X 7 2 2" xfId="27879"/>
    <cellStyle name="SAPBEXHLevel2X 7 2 2 2" xfId="27880"/>
    <cellStyle name="SAPBEXHLevel2X 7 2 2 3" xfId="27881"/>
    <cellStyle name="SAPBEXHLevel2X 7 2 3" xfId="27882"/>
    <cellStyle name="SAPBEXHLevel2X 7 2 4" xfId="27883"/>
    <cellStyle name="SAPBEXHLevel2X 7 3" xfId="27884"/>
    <cellStyle name="SAPBEXHLevel2X 7 3 2" xfId="27885"/>
    <cellStyle name="SAPBEXHLevel2X 7 3 2 2" xfId="27886"/>
    <cellStyle name="SAPBEXHLevel2X 7 3 2 3" xfId="27887"/>
    <cellStyle name="SAPBEXHLevel2X 7 3 3" xfId="27888"/>
    <cellStyle name="SAPBEXHLevel2X 7 3 4" xfId="27889"/>
    <cellStyle name="SAPBEXHLevel2X 7 4" xfId="27890"/>
    <cellStyle name="SAPBEXHLevel2X 7 4 2" xfId="27891"/>
    <cellStyle name="SAPBEXHLevel2X 7 4 3" xfId="27892"/>
    <cellStyle name="SAPBEXHLevel2X 7 5" xfId="27893"/>
    <cellStyle name="SAPBEXHLevel2X 8" xfId="27894"/>
    <cellStyle name="SAPBEXHLevel2X 9" xfId="27895"/>
    <cellStyle name="SAPBEXHLevel2X 9 2" xfId="27896"/>
    <cellStyle name="SAPBEXHLevel2X 9 2 2" xfId="27897"/>
    <cellStyle name="SAPBEXHLevel2X 9 2 2 2" xfId="27898"/>
    <cellStyle name="SAPBEXHLevel2X 9 2 2 3" xfId="27899"/>
    <cellStyle name="SAPBEXHLevel2X 9 2 3" xfId="27900"/>
    <cellStyle name="SAPBEXHLevel2X 9 2 4" xfId="27901"/>
    <cellStyle name="SAPBEXHLevel2X 9 3" xfId="27902"/>
    <cellStyle name="SAPBEXHLevel2X 9 3 2" xfId="27903"/>
    <cellStyle name="SAPBEXHLevel2X 9 3 2 2" xfId="27904"/>
    <cellStyle name="SAPBEXHLevel2X 9 3 2 3" xfId="27905"/>
    <cellStyle name="SAPBEXHLevel2X 9 3 3" xfId="27906"/>
    <cellStyle name="SAPBEXHLevel2X 9 3 4" xfId="27907"/>
    <cellStyle name="SAPBEXHLevel2X 9 4" xfId="27908"/>
    <cellStyle name="SAPBEXHLevel2X 9 4 2" xfId="27909"/>
    <cellStyle name="SAPBEXHLevel2X 9 4 3" xfId="27910"/>
    <cellStyle name="SAPBEXHLevel2X 9 5" xfId="27911"/>
    <cellStyle name="SAPBEXHLevel2X 9 6" xfId="27912"/>
    <cellStyle name="SAPBEXHLevel3" xfId="27913"/>
    <cellStyle name="SAPBEXHLevel3 2" xfId="27914"/>
    <cellStyle name="SAPBEXHLevel3 2 2" xfId="27915"/>
    <cellStyle name="SAPBEXHLevel3 3" xfId="27916"/>
    <cellStyle name="SAPBEXHLevel3 3 2" xfId="27917"/>
    <cellStyle name="SAPBEXHLevel3 4" xfId="27918"/>
    <cellStyle name="SAPBEXHLevel3 5" xfId="27919"/>
    <cellStyle name="SAPBEXHLevel3 6" xfId="27920"/>
    <cellStyle name="SAPBEXHLevel3X" xfId="27921"/>
    <cellStyle name="SAPBEXHLevel3X 10" xfId="27922"/>
    <cellStyle name="SAPBEXHLevel3X 10 2" xfId="27923"/>
    <cellStyle name="SAPBEXHLevel3X 10 2 2" xfId="27924"/>
    <cellStyle name="SAPBEXHLevel3X 10 2 2 2" xfId="27925"/>
    <cellStyle name="SAPBEXHLevel3X 10 2 2 3" xfId="27926"/>
    <cellStyle name="SAPBEXHLevel3X 10 2 3" xfId="27927"/>
    <cellStyle name="SAPBEXHLevel3X 10 2 4" xfId="27928"/>
    <cellStyle name="SAPBEXHLevel3X 10 3" xfId="27929"/>
    <cellStyle name="SAPBEXHLevel3X 10 3 2" xfId="27930"/>
    <cellStyle name="SAPBEXHLevel3X 10 3 2 2" xfId="27931"/>
    <cellStyle name="SAPBEXHLevel3X 10 3 2 3" xfId="27932"/>
    <cellStyle name="SAPBEXHLevel3X 10 3 3" xfId="27933"/>
    <cellStyle name="SAPBEXHLevel3X 10 3 4" xfId="27934"/>
    <cellStyle name="SAPBEXHLevel3X 10 4" xfId="27935"/>
    <cellStyle name="SAPBEXHLevel3X 10 4 2" xfId="27936"/>
    <cellStyle name="SAPBEXHLevel3X 10 4 3" xfId="27937"/>
    <cellStyle name="SAPBEXHLevel3X 10 5" xfId="27938"/>
    <cellStyle name="SAPBEXHLevel3X 10 6" xfId="27939"/>
    <cellStyle name="SAPBEXHLevel3X 11" xfId="27940"/>
    <cellStyle name="SAPBEXHLevel3X 11 2" xfId="27941"/>
    <cellStyle name="SAPBEXHLevel3X 11 2 2" xfId="27942"/>
    <cellStyle name="SAPBEXHLevel3X 11 2 2 2" xfId="27943"/>
    <cellStyle name="SAPBEXHLevel3X 11 2 2 3" xfId="27944"/>
    <cellStyle name="SAPBEXHLevel3X 11 2 3" xfId="27945"/>
    <cellStyle name="SAPBEXHLevel3X 11 2 4" xfId="27946"/>
    <cellStyle name="SAPBEXHLevel3X 11 3" xfId="27947"/>
    <cellStyle name="SAPBEXHLevel3X 11 3 2" xfId="27948"/>
    <cellStyle name="SAPBEXHLevel3X 11 3 2 2" xfId="27949"/>
    <cellStyle name="SAPBEXHLevel3X 11 3 2 3" xfId="27950"/>
    <cellStyle name="SAPBEXHLevel3X 11 3 3" xfId="27951"/>
    <cellStyle name="SAPBEXHLevel3X 11 3 4" xfId="27952"/>
    <cellStyle name="SAPBEXHLevel3X 11 4" xfId="27953"/>
    <cellStyle name="SAPBEXHLevel3X 11 4 2" xfId="27954"/>
    <cellStyle name="SAPBEXHLevel3X 11 4 3" xfId="27955"/>
    <cellStyle name="SAPBEXHLevel3X 11 5" xfId="27956"/>
    <cellStyle name="SAPBEXHLevel3X 11 6" xfId="27957"/>
    <cellStyle name="SAPBEXHLevel3X 12" xfId="27958"/>
    <cellStyle name="SAPBEXHLevel3X 12 2" xfId="27959"/>
    <cellStyle name="SAPBEXHLevel3X 12 2 2" xfId="27960"/>
    <cellStyle name="SAPBEXHLevel3X 12 2 2 2" xfId="27961"/>
    <cellStyle name="SAPBEXHLevel3X 12 2 2 3" xfId="27962"/>
    <cellStyle name="SAPBEXHLevel3X 12 2 3" xfId="27963"/>
    <cellStyle name="SAPBEXHLevel3X 12 2 4" xfId="27964"/>
    <cellStyle name="SAPBEXHLevel3X 12 3" xfId="27965"/>
    <cellStyle name="SAPBEXHLevel3X 12 3 2" xfId="27966"/>
    <cellStyle name="SAPBEXHLevel3X 12 3 2 2" xfId="27967"/>
    <cellStyle name="SAPBEXHLevel3X 12 3 2 3" xfId="27968"/>
    <cellStyle name="SAPBEXHLevel3X 12 3 3" xfId="27969"/>
    <cellStyle name="SAPBEXHLevel3X 12 3 4" xfId="27970"/>
    <cellStyle name="SAPBEXHLevel3X 12 4" xfId="27971"/>
    <cellStyle name="SAPBEXHLevel3X 12 4 2" xfId="27972"/>
    <cellStyle name="SAPBEXHLevel3X 12 4 3" xfId="27973"/>
    <cellStyle name="SAPBEXHLevel3X 12 5" xfId="27974"/>
    <cellStyle name="SAPBEXHLevel3X 12 6" xfId="27975"/>
    <cellStyle name="SAPBEXHLevel3X 13" xfId="27976"/>
    <cellStyle name="SAPBEXHLevel3X 13 2" xfId="27977"/>
    <cellStyle name="SAPBEXHLevel3X 13 2 2" xfId="27978"/>
    <cellStyle name="SAPBEXHLevel3X 13 2 2 2" xfId="27979"/>
    <cellStyle name="SAPBEXHLevel3X 13 2 2 3" xfId="27980"/>
    <cellStyle name="SAPBEXHLevel3X 13 2 3" xfId="27981"/>
    <cellStyle name="SAPBEXHLevel3X 13 2 4" xfId="27982"/>
    <cellStyle name="SAPBEXHLevel3X 13 3" xfId="27983"/>
    <cellStyle name="SAPBEXHLevel3X 13 3 2" xfId="27984"/>
    <cellStyle name="SAPBEXHLevel3X 13 3 2 2" xfId="27985"/>
    <cellStyle name="SAPBEXHLevel3X 13 3 2 3" xfId="27986"/>
    <cellStyle name="SAPBEXHLevel3X 13 3 3" xfId="27987"/>
    <cellStyle name="SAPBEXHLevel3X 13 3 4" xfId="27988"/>
    <cellStyle name="SAPBEXHLevel3X 13 4" xfId="27989"/>
    <cellStyle name="SAPBEXHLevel3X 13 4 2" xfId="27990"/>
    <cellStyle name="SAPBEXHLevel3X 13 4 3" xfId="27991"/>
    <cellStyle name="SAPBEXHLevel3X 13 5" xfId="27992"/>
    <cellStyle name="SAPBEXHLevel3X 13 6" xfId="27993"/>
    <cellStyle name="SAPBEXHLevel3X 14" xfId="27994"/>
    <cellStyle name="SAPBEXHLevel3X 14 2" xfId="27995"/>
    <cellStyle name="SAPBEXHLevel3X 14 2 2" xfId="27996"/>
    <cellStyle name="SAPBEXHLevel3X 14 2 3" xfId="27997"/>
    <cellStyle name="SAPBEXHLevel3X 14 3" xfId="27998"/>
    <cellStyle name="SAPBEXHLevel3X 14 4" xfId="27999"/>
    <cellStyle name="SAPBEXHLevel3X 15" xfId="28000"/>
    <cellStyle name="SAPBEXHLevel3X 15 2" xfId="28001"/>
    <cellStyle name="SAPBEXHLevel3X 15 2 2" xfId="28002"/>
    <cellStyle name="SAPBEXHLevel3X 15 2 3" xfId="28003"/>
    <cellStyle name="SAPBEXHLevel3X 15 3" xfId="28004"/>
    <cellStyle name="SAPBEXHLevel3X 15 4" xfId="28005"/>
    <cellStyle name="SAPBEXHLevel3X 16" xfId="28006"/>
    <cellStyle name="SAPBEXHLevel3X 16 2" xfId="28007"/>
    <cellStyle name="SAPBEXHLevel3X 16 2 2" xfId="28008"/>
    <cellStyle name="SAPBEXHLevel3X 16 2 3" xfId="28009"/>
    <cellStyle name="SAPBEXHLevel3X 16 3" xfId="28010"/>
    <cellStyle name="SAPBEXHLevel3X 16 4" xfId="28011"/>
    <cellStyle name="SAPBEXHLevel3X 17" xfId="28012"/>
    <cellStyle name="SAPBEXHLevel3X 17 2" xfId="28013"/>
    <cellStyle name="SAPBEXHLevel3X 17 2 2" xfId="28014"/>
    <cellStyle name="SAPBEXHLevel3X 17 2 3" xfId="28015"/>
    <cellStyle name="SAPBEXHLevel3X 17 3" xfId="28016"/>
    <cellStyle name="SAPBEXHLevel3X 17 4" xfId="28017"/>
    <cellStyle name="SAPBEXHLevel3X 18" xfId="28018"/>
    <cellStyle name="SAPBEXHLevel3X 18 2" xfId="28019"/>
    <cellStyle name="SAPBEXHLevel3X 18 2 2" xfId="28020"/>
    <cellStyle name="SAPBEXHLevel3X 18 2 3" xfId="28021"/>
    <cellStyle name="SAPBEXHLevel3X 18 3" xfId="28022"/>
    <cellStyle name="SAPBEXHLevel3X 18 4" xfId="28023"/>
    <cellStyle name="SAPBEXHLevel3X 19" xfId="28024"/>
    <cellStyle name="SAPBEXHLevel3X 19 2" xfId="28025"/>
    <cellStyle name="SAPBEXHLevel3X 19 3" xfId="28026"/>
    <cellStyle name="SAPBEXHLevel3X 2" xfId="28027"/>
    <cellStyle name="SAPBEXHLevel3X 2 2" xfId="28028"/>
    <cellStyle name="SAPBEXHLevel3X 2 2 2" xfId="28029"/>
    <cellStyle name="SAPBEXHLevel3X 2 2 2 2" xfId="28030"/>
    <cellStyle name="SAPBEXHLevel3X 2 2 2 2 2" xfId="28031"/>
    <cellStyle name="SAPBEXHLevel3X 2 2 2 2 3" xfId="28032"/>
    <cellStyle name="SAPBEXHLevel3X 2 2 2 3" xfId="28033"/>
    <cellStyle name="SAPBEXHLevel3X 2 2 2 4" xfId="28034"/>
    <cellStyle name="SAPBEXHLevel3X 2 2 3" xfId="28035"/>
    <cellStyle name="SAPBEXHLevel3X 2 2 3 2" xfId="28036"/>
    <cellStyle name="SAPBEXHLevel3X 2 2 3 2 2" xfId="28037"/>
    <cellStyle name="SAPBEXHLevel3X 2 2 3 2 3" xfId="28038"/>
    <cellStyle name="SAPBEXHLevel3X 2 2 3 3" xfId="28039"/>
    <cellStyle name="SAPBEXHLevel3X 2 2 3 4" xfId="28040"/>
    <cellStyle name="SAPBEXHLevel3X 2 2 4" xfId="28041"/>
    <cellStyle name="SAPBEXHLevel3X 2 2 4 2" xfId="28042"/>
    <cellStyle name="SAPBEXHLevel3X 2 2 4 3" xfId="28043"/>
    <cellStyle name="SAPBEXHLevel3X 2 2 5" xfId="28044"/>
    <cellStyle name="SAPBEXHLevel3X 2 3" xfId="28045"/>
    <cellStyle name="SAPBEXHLevel3X 2 3 2" xfId="28046"/>
    <cellStyle name="SAPBEXHLevel3X 2 3 2 2" xfId="28047"/>
    <cellStyle name="SAPBEXHLevel3X 2 3 2 3" xfId="28048"/>
    <cellStyle name="SAPBEXHLevel3X 2 3 3" xfId="28049"/>
    <cellStyle name="SAPBEXHLevel3X 2 3 4" xfId="28050"/>
    <cellStyle name="SAPBEXHLevel3X 2 4" xfId="28051"/>
    <cellStyle name="SAPBEXHLevel3X 2 4 2" xfId="28052"/>
    <cellStyle name="SAPBEXHLevel3X 2 4 2 2" xfId="28053"/>
    <cellStyle name="SAPBEXHLevel3X 2 4 2 3" xfId="28054"/>
    <cellStyle name="SAPBEXHLevel3X 2 4 3" xfId="28055"/>
    <cellStyle name="SAPBEXHLevel3X 2 4 4" xfId="28056"/>
    <cellStyle name="SAPBEXHLevel3X 2 5" xfId="28057"/>
    <cellStyle name="SAPBEXHLevel3X 2 5 2" xfId="28058"/>
    <cellStyle name="SAPBEXHLevel3X 2 5 3" xfId="28059"/>
    <cellStyle name="SAPBEXHLevel3X 20" xfId="28060"/>
    <cellStyle name="SAPBEXHLevel3X 3" xfId="28061"/>
    <cellStyle name="SAPBEXHLevel3X 3 2" xfId="28062"/>
    <cellStyle name="SAPBEXHLevel3X 3 2 2" xfId="28063"/>
    <cellStyle name="SAPBEXHLevel3X 3 2 2 2" xfId="28064"/>
    <cellStyle name="SAPBEXHLevel3X 3 2 2 2 2" xfId="28065"/>
    <cellStyle name="SAPBEXHLevel3X 3 2 2 2 3" xfId="28066"/>
    <cellStyle name="SAPBEXHLevel3X 3 2 2 3" xfId="28067"/>
    <cellStyle name="SAPBEXHLevel3X 3 2 2 4" xfId="28068"/>
    <cellStyle name="SAPBEXHLevel3X 3 2 3" xfId="28069"/>
    <cellStyle name="SAPBEXHLevel3X 3 2 3 2" xfId="28070"/>
    <cellStyle name="SAPBEXHLevel3X 3 2 3 2 2" xfId="28071"/>
    <cellStyle name="SAPBEXHLevel3X 3 2 3 2 3" xfId="28072"/>
    <cellStyle name="SAPBEXHLevel3X 3 2 3 3" xfId="28073"/>
    <cellStyle name="SAPBEXHLevel3X 3 2 3 4" xfId="28074"/>
    <cellStyle name="SAPBEXHLevel3X 3 2 4" xfId="28075"/>
    <cellStyle name="SAPBEXHLevel3X 3 2 4 2" xfId="28076"/>
    <cellStyle name="SAPBEXHLevel3X 3 2 4 3" xfId="28077"/>
    <cellStyle name="SAPBEXHLevel3X 3 2 5" xfId="28078"/>
    <cellStyle name="SAPBEXHLevel3X 3 3" xfId="28079"/>
    <cellStyle name="SAPBEXHLevel3X 3 3 2" xfId="28080"/>
    <cellStyle name="SAPBEXHLevel3X 3 3 2 2" xfId="28081"/>
    <cellStyle name="SAPBEXHLevel3X 3 3 2 2 2" xfId="28082"/>
    <cellStyle name="SAPBEXHLevel3X 3 3 2 2 3" xfId="28083"/>
    <cellStyle name="SAPBEXHLevel3X 3 3 2 3" xfId="28084"/>
    <cellStyle name="SAPBEXHLevel3X 3 3 2 4" xfId="28085"/>
    <cellStyle name="SAPBEXHLevel3X 3 3 3" xfId="28086"/>
    <cellStyle name="SAPBEXHLevel3X 3 3 3 2" xfId="28087"/>
    <cellStyle name="SAPBEXHLevel3X 3 3 3 2 2" xfId="28088"/>
    <cellStyle name="SAPBEXHLevel3X 3 3 3 2 3" xfId="28089"/>
    <cellStyle name="SAPBEXHLevel3X 3 3 3 3" xfId="28090"/>
    <cellStyle name="SAPBEXHLevel3X 3 3 3 4" xfId="28091"/>
    <cellStyle name="SAPBEXHLevel3X 3 3 4" xfId="28092"/>
    <cellStyle name="SAPBEXHLevel3X 3 3 4 2" xfId="28093"/>
    <cellStyle name="SAPBEXHLevel3X 3 3 4 3" xfId="28094"/>
    <cellStyle name="SAPBEXHLevel3X 3 3 5" xfId="28095"/>
    <cellStyle name="SAPBEXHLevel3X 3 4" xfId="28096"/>
    <cellStyle name="SAPBEXHLevel3X 3 4 2" xfId="28097"/>
    <cellStyle name="SAPBEXHLevel3X 3 4 2 2" xfId="28098"/>
    <cellStyle name="SAPBEXHLevel3X 3 4 2 2 2" xfId="28099"/>
    <cellStyle name="SAPBEXHLevel3X 3 4 2 2 3" xfId="28100"/>
    <cellStyle name="SAPBEXHLevel3X 3 4 2 3" xfId="28101"/>
    <cellStyle name="SAPBEXHLevel3X 3 4 2 4" xfId="28102"/>
    <cellStyle name="SAPBEXHLevel3X 3 4 3" xfId="28103"/>
    <cellStyle name="SAPBEXHLevel3X 3 4 3 2" xfId="28104"/>
    <cellStyle name="SAPBEXHLevel3X 3 4 3 2 2" xfId="28105"/>
    <cellStyle name="SAPBEXHLevel3X 3 4 3 2 3" xfId="28106"/>
    <cellStyle name="SAPBEXHLevel3X 3 4 3 3" xfId="28107"/>
    <cellStyle name="SAPBEXHLevel3X 3 4 3 4" xfId="28108"/>
    <cellStyle name="SAPBEXHLevel3X 3 4 4" xfId="28109"/>
    <cellStyle name="SAPBEXHLevel3X 3 4 4 2" xfId="28110"/>
    <cellStyle name="SAPBEXHLevel3X 3 4 4 3" xfId="28111"/>
    <cellStyle name="SAPBEXHLevel3X 3 4 5" xfId="28112"/>
    <cellStyle name="SAPBEXHLevel3X 3 5" xfId="28113"/>
    <cellStyle name="SAPBEXHLevel3X 3 5 2" xfId="28114"/>
    <cellStyle name="SAPBEXHLevel3X 3 5 2 2" xfId="28115"/>
    <cellStyle name="SAPBEXHLevel3X 3 5 2 3" xfId="28116"/>
    <cellStyle name="SAPBEXHLevel3X 3 5 3" xfId="28117"/>
    <cellStyle name="SAPBEXHLevel3X 3 5 4" xfId="28118"/>
    <cellStyle name="SAPBEXHLevel3X 3 6" xfId="28119"/>
    <cellStyle name="SAPBEXHLevel3X 3 6 2" xfId="28120"/>
    <cellStyle name="SAPBEXHLevel3X 3 6 2 2" xfId="28121"/>
    <cellStyle name="SAPBEXHLevel3X 3 6 2 3" xfId="28122"/>
    <cellStyle name="SAPBEXHLevel3X 3 6 3" xfId="28123"/>
    <cellStyle name="SAPBEXHLevel3X 3 6 4" xfId="28124"/>
    <cellStyle name="SAPBEXHLevel3X 3 7" xfId="28125"/>
    <cellStyle name="SAPBEXHLevel3X 3 7 2" xfId="28126"/>
    <cellStyle name="SAPBEXHLevel3X 3 7 3" xfId="28127"/>
    <cellStyle name="SAPBEXHLevel3X 4" xfId="28128"/>
    <cellStyle name="SAPBEXHLevel3X 4 2" xfId="28129"/>
    <cellStyle name="SAPBEXHLevel3X 4 2 2" xfId="28130"/>
    <cellStyle name="SAPBEXHLevel3X 4 2 2 2" xfId="28131"/>
    <cellStyle name="SAPBEXHLevel3X 4 2 2 2 2" xfId="28132"/>
    <cellStyle name="SAPBEXHLevel3X 4 2 2 2 3" xfId="28133"/>
    <cellStyle name="SAPBEXHLevel3X 4 2 2 3" xfId="28134"/>
    <cellStyle name="SAPBEXHLevel3X 4 2 2 4" xfId="28135"/>
    <cellStyle name="SAPBEXHLevel3X 4 2 3" xfId="28136"/>
    <cellStyle name="SAPBEXHLevel3X 4 2 3 2" xfId="28137"/>
    <cellStyle name="SAPBEXHLevel3X 4 2 3 2 2" xfId="28138"/>
    <cellStyle name="SAPBEXHLevel3X 4 2 3 2 3" xfId="28139"/>
    <cellStyle name="SAPBEXHLevel3X 4 2 3 3" xfId="28140"/>
    <cellStyle name="SAPBEXHLevel3X 4 2 3 4" xfId="28141"/>
    <cellStyle name="SAPBEXHLevel3X 4 2 4" xfId="28142"/>
    <cellStyle name="SAPBEXHLevel3X 4 2 4 2" xfId="28143"/>
    <cellStyle name="SAPBEXHLevel3X 4 2 4 3" xfId="28144"/>
    <cellStyle name="SAPBEXHLevel3X 4 2 5" xfId="28145"/>
    <cellStyle name="SAPBEXHLevel3X 4 3" xfId="28146"/>
    <cellStyle name="SAPBEXHLevel3X 4 3 2" xfId="28147"/>
    <cellStyle name="SAPBEXHLevel3X 4 3 2 2" xfId="28148"/>
    <cellStyle name="SAPBEXHLevel3X 4 3 2 2 2" xfId="28149"/>
    <cellStyle name="SAPBEXHLevel3X 4 3 2 2 3" xfId="28150"/>
    <cellStyle name="SAPBEXHLevel3X 4 3 2 3" xfId="28151"/>
    <cellStyle name="SAPBEXHLevel3X 4 3 2 4" xfId="28152"/>
    <cellStyle name="SAPBEXHLevel3X 4 3 3" xfId="28153"/>
    <cellStyle name="SAPBEXHLevel3X 4 3 3 2" xfId="28154"/>
    <cellStyle name="SAPBEXHLevel3X 4 3 3 2 2" xfId="28155"/>
    <cellStyle name="SAPBEXHLevel3X 4 3 3 2 3" xfId="28156"/>
    <cellStyle name="SAPBEXHLevel3X 4 3 3 3" xfId="28157"/>
    <cellStyle name="SAPBEXHLevel3X 4 3 3 4" xfId="28158"/>
    <cellStyle name="SAPBEXHLevel3X 4 3 4" xfId="28159"/>
    <cellStyle name="SAPBEXHLevel3X 4 3 4 2" xfId="28160"/>
    <cellStyle name="SAPBEXHLevel3X 4 3 4 3" xfId="28161"/>
    <cellStyle name="SAPBEXHLevel3X 4 3 5" xfId="28162"/>
    <cellStyle name="SAPBEXHLevel3X 4 4" xfId="28163"/>
    <cellStyle name="SAPBEXHLevel3X 4 4 2" xfId="28164"/>
    <cellStyle name="SAPBEXHLevel3X 4 4 2 2" xfId="28165"/>
    <cellStyle name="SAPBEXHLevel3X 4 4 2 2 2" xfId="28166"/>
    <cellStyle name="SAPBEXHLevel3X 4 4 2 2 3" xfId="28167"/>
    <cellStyle name="SAPBEXHLevel3X 4 4 2 3" xfId="28168"/>
    <cellStyle name="SAPBEXHLevel3X 4 4 2 4" xfId="28169"/>
    <cellStyle name="SAPBEXHLevel3X 4 4 3" xfId="28170"/>
    <cellStyle name="SAPBEXHLevel3X 4 4 3 2" xfId="28171"/>
    <cellStyle name="SAPBEXHLevel3X 4 4 3 2 2" xfId="28172"/>
    <cellStyle name="SAPBEXHLevel3X 4 4 3 2 3" xfId="28173"/>
    <cellStyle name="SAPBEXHLevel3X 4 4 3 3" xfId="28174"/>
    <cellStyle name="SAPBEXHLevel3X 4 4 3 4" xfId="28175"/>
    <cellStyle name="SAPBEXHLevel3X 4 4 4" xfId="28176"/>
    <cellStyle name="SAPBEXHLevel3X 4 4 4 2" xfId="28177"/>
    <cellStyle name="SAPBEXHLevel3X 4 4 4 3" xfId="28178"/>
    <cellStyle name="SAPBEXHLevel3X 4 4 5" xfId="28179"/>
    <cellStyle name="SAPBEXHLevel3X 4 5" xfId="28180"/>
    <cellStyle name="SAPBEXHLevel3X 4 5 2" xfId="28181"/>
    <cellStyle name="SAPBEXHLevel3X 4 5 2 2" xfId="28182"/>
    <cellStyle name="SAPBEXHLevel3X 4 5 2 3" xfId="28183"/>
    <cellStyle name="SAPBEXHLevel3X 4 5 3" xfId="28184"/>
    <cellStyle name="SAPBEXHLevel3X 4 5 4" xfId="28185"/>
    <cellStyle name="SAPBEXHLevel3X 4 6" xfId="28186"/>
    <cellStyle name="SAPBEXHLevel3X 4 6 2" xfId="28187"/>
    <cellStyle name="SAPBEXHLevel3X 4 6 2 2" xfId="28188"/>
    <cellStyle name="SAPBEXHLevel3X 4 6 2 3" xfId="28189"/>
    <cellStyle name="SAPBEXHLevel3X 4 6 3" xfId="28190"/>
    <cellStyle name="SAPBEXHLevel3X 4 6 4" xfId="28191"/>
    <cellStyle name="SAPBEXHLevel3X 4 7" xfId="28192"/>
    <cellStyle name="SAPBEXHLevel3X 4 7 2" xfId="28193"/>
    <cellStyle name="SAPBEXHLevel3X 4 7 3" xfId="28194"/>
    <cellStyle name="SAPBEXHLevel3X 5" xfId="28195"/>
    <cellStyle name="SAPBEXHLevel3X 5 2" xfId="28196"/>
    <cellStyle name="SAPBEXHLevel3X 5 2 2" xfId="28197"/>
    <cellStyle name="SAPBEXHLevel3X 5 2 2 2" xfId="28198"/>
    <cellStyle name="SAPBEXHLevel3X 5 2 2 2 2" xfId="28199"/>
    <cellStyle name="SAPBEXHLevel3X 5 2 2 2 3" xfId="28200"/>
    <cellStyle name="SAPBEXHLevel3X 5 2 2 3" xfId="28201"/>
    <cellStyle name="SAPBEXHLevel3X 5 2 2 4" xfId="28202"/>
    <cellStyle name="SAPBEXHLevel3X 5 2 3" xfId="28203"/>
    <cellStyle name="SAPBEXHLevel3X 5 2 3 2" xfId="28204"/>
    <cellStyle name="SAPBEXHLevel3X 5 2 3 2 2" xfId="28205"/>
    <cellStyle name="SAPBEXHLevel3X 5 2 3 2 3" xfId="28206"/>
    <cellStyle name="SAPBEXHLevel3X 5 2 3 3" xfId="28207"/>
    <cellStyle name="SAPBEXHLevel3X 5 2 3 4" xfId="28208"/>
    <cellStyle name="SAPBEXHLevel3X 5 2 4" xfId="28209"/>
    <cellStyle name="SAPBEXHLevel3X 5 2 4 2" xfId="28210"/>
    <cellStyle name="SAPBEXHLevel3X 5 2 4 3" xfId="28211"/>
    <cellStyle name="SAPBEXHLevel3X 5 2 5" xfId="28212"/>
    <cellStyle name="SAPBEXHLevel3X 5 3" xfId="28213"/>
    <cellStyle name="SAPBEXHLevel3X 5 3 2" xfId="28214"/>
    <cellStyle name="SAPBEXHLevel3X 5 3 2 2" xfId="28215"/>
    <cellStyle name="SAPBEXHLevel3X 5 3 2 3" xfId="28216"/>
    <cellStyle name="SAPBEXHLevel3X 5 3 3" xfId="28217"/>
    <cellStyle name="SAPBEXHLevel3X 5 3 4" xfId="28218"/>
    <cellStyle name="SAPBEXHLevel3X 5 4" xfId="28219"/>
    <cellStyle name="SAPBEXHLevel3X 5 4 2" xfId="28220"/>
    <cellStyle name="SAPBEXHLevel3X 5 4 2 2" xfId="28221"/>
    <cellStyle name="SAPBEXHLevel3X 5 4 2 3" xfId="28222"/>
    <cellStyle name="SAPBEXHLevel3X 5 4 3" xfId="28223"/>
    <cellStyle name="SAPBEXHLevel3X 5 4 4" xfId="28224"/>
    <cellStyle name="SAPBEXHLevel3X 5 5" xfId="28225"/>
    <cellStyle name="SAPBEXHLevel3X 5 5 2" xfId="28226"/>
    <cellStyle name="SAPBEXHLevel3X 5 5 3" xfId="28227"/>
    <cellStyle name="SAPBEXHLevel3X 6" xfId="28228"/>
    <cellStyle name="SAPBEXHLevel3X 6 2" xfId="28229"/>
    <cellStyle name="SAPBEXHLevel3X 6 2 2" xfId="28230"/>
    <cellStyle name="SAPBEXHLevel3X 6 2 2 2" xfId="28231"/>
    <cellStyle name="SAPBEXHLevel3X 6 2 2 2 2" xfId="28232"/>
    <cellStyle name="SAPBEXHLevel3X 6 2 2 2 3" xfId="28233"/>
    <cellStyle name="SAPBEXHLevel3X 6 2 2 3" xfId="28234"/>
    <cellStyle name="SAPBEXHLevel3X 6 2 2 4" xfId="28235"/>
    <cellStyle name="SAPBEXHLevel3X 6 2 3" xfId="28236"/>
    <cellStyle name="SAPBEXHLevel3X 6 2 3 2" xfId="28237"/>
    <cellStyle name="SAPBEXHLevel3X 6 2 3 2 2" xfId="28238"/>
    <cellStyle name="SAPBEXHLevel3X 6 2 3 2 3" xfId="28239"/>
    <cellStyle name="SAPBEXHLevel3X 6 2 3 3" xfId="28240"/>
    <cellStyle name="SAPBEXHLevel3X 6 2 3 4" xfId="28241"/>
    <cellStyle name="SAPBEXHLevel3X 6 2 4" xfId="28242"/>
    <cellStyle name="SAPBEXHLevel3X 6 2 4 2" xfId="28243"/>
    <cellStyle name="SAPBEXHLevel3X 6 2 4 3" xfId="28244"/>
    <cellStyle name="SAPBEXHLevel3X 6 2 5" xfId="28245"/>
    <cellStyle name="SAPBEXHLevel3X 6 3" xfId="28246"/>
    <cellStyle name="SAPBEXHLevel3X 6 3 2" xfId="28247"/>
    <cellStyle name="SAPBEXHLevel3X 6 3 2 2" xfId="28248"/>
    <cellStyle name="SAPBEXHLevel3X 6 3 2 3" xfId="28249"/>
    <cellStyle name="SAPBEXHLevel3X 6 3 3" xfId="28250"/>
    <cellStyle name="SAPBEXHLevel3X 6 3 4" xfId="28251"/>
    <cellStyle name="SAPBEXHLevel3X 6 4" xfId="28252"/>
    <cellStyle name="SAPBEXHLevel3X 6 4 2" xfId="28253"/>
    <cellStyle name="SAPBEXHLevel3X 6 4 2 2" xfId="28254"/>
    <cellStyle name="SAPBEXHLevel3X 6 4 2 3" xfId="28255"/>
    <cellStyle name="SAPBEXHLevel3X 6 4 3" xfId="28256"/>
    <cellStyle name="SAPBEXHLevel3X 6 4 4" xfId="28257"/>
    <cellStyle name="SAPBEXHLevel3X 6 5" xfId="28258"/>
    <cellStyle name="SAPBEXHLevel3X 6 5 2" xfId="28259"/>
    <cellStyle name="SAPBEXHLevel3X 6 5 3" xfId="28260"/>
    <cellStyle name="SAPBEXHLevel3X 6 6" xfId="28261"/>
    <cellStyle name="SAPBEXHLevel3X 6 7" xfId="28262"/>
    <cellStyle name="SAPBEXHLevel3X 7" xfId="28263"/>
    <cellStyle name="SAPBEXHLevel3X 7 2" xfId="28264"/>
    <cellStyle name="SAPBEXHLevel3X 7 2 2" xfId="28265"/>
    <cellStyle name="SAPBEXHLevel3X 7 2 2 2" xfId="28266"/>
    <cellStyle name="SAPBEXHLevel3X 7 2 2 3" xfId="28267"/>
    <cellStyle name="SAPBEXHLevel3X 7 2 3" xfId="28268"/>
    <cellStyle name="SAPBEXHLevel3X 7 2 4" xfId="28269"/>
    <cellStyle name="SAPBEXHLevel3X 7 3" xfId="28270"/>
    <cellStyle name="SAPBEXHLevel3X 7 3 2" xfId="28271"/>
    <cellStyle name="SAPBEXHLevel3X 7 3 2 2" xfId="28272"/>
    <cellStyle name="SAPBEXHLevel3X 7 3 2 3" xfId="28273"/>
    <cellStyle name="SAPBEXHLevel3X 7 3 3" xfId="28274"/>
    <cellStyle name="SAPBEXHLevel3X 7 3 4" xfId="28275"/>
    <cellStyle name="SAPBEXHLevel3X 7 4" xfId="28276"/>
    <cellStyle name="SAPBEXHLevel3X 7 4 2" xfId="28277"/>
    <cellStyle name="SAPBEXHLevel3X 7 4 3" xfId="28278"/>
    <cellStyle name="SAPBEXHLevel3X 7 5" xfId="28279"/>
    <cellStyle name="SAPBEXHLevel3X 8" xfId="28280"/>
    <cellStyle name="SAPBEXHLevel3X 9" xfId="28281"/>
    <cellStyle name="SAPBEXHLevel3X 9 2" xfId="28282"/>
    <cellStyle name="SAPBEXHLevel3X 9 2 2" xfId="28283"/>
    <cellStyle name="SAPBEXHLevel3X 9 2 2 2" xfId="28284"/>
    <cellStyle name="SAPBEXHLevel3X 9 2 2 3" xfId="28285"/>
    <cellStyle name="SAPBEXHLevel3X 9 2 3" xfId="28286"/>
    <cellStyle name="SAPBEXHLevel3X 9 2 4" xfId="28287"/>
    <cellStyle name="SAPBEXHLevel3X 9 3" xfId="28288"/>
    <cellStyle name="SAPBEXHLevel3X 9 3 2" xfId="28289"/>
    <cellStyle name="SAPBEXHLevel3X 9 3 2 2" xfId="28290"/>
    <cellStyle name="SAPBEXHLevel3X 9 3 2 3" xfId="28291"/>
    <cellStyle name="SAPBEXHLevel3X 9 3 3" xfId="28292"/>
    <cellStyle name="SAPBEXHLevel3X 9 3 4" xfId="28293"/>
    <cellStyle name="SAPBEXHLevel3X 9 4" xfId="28294"/>
    <cellStyle name="SAPBEXHLevel3X 9 4 2" xfId="28295"/>
    <cellStyle name="SAPBEXHLevel3X 9 4 3" xfId="28296"/>
    <cellStyle name="SAPBEXHLevel3X 9 5" xfId="28297"/>
    <cellStyle name="SAPBEXHLevel3X 9 6" xfId="28298"/>
    <cellStyle name="SAPBEXinputData" xfId="28299"/>
    <cellStyle name="SAPBEXinputData 10" xfId="28300"/>
    <cellStyle name="SAPBEXinputData 10 2" xfId="28301"/>
    <cellStyle name="SAPBEXinputData 10 2 2" xfId="28302"/>
    <cellStyle name="SAPBEXinputData 10 2 2 2" xfId="28303"/>
    <cellStyle name="SAPBEXinputData 10 2 2 3" xfId="28304"/>
    <cellStyle name="SAPBEXinputData 10 2 3" xfId="28305"/>
    <cellStyle name="SAPBEXinputData 10 2 4" xfId="28306"/>
    <cellStyle name="SAPBEXinputData 10 3" xfId="28307"/>
    <cellStyle name="SAPBEXinputData 10 3 2" xfId="28308"/>
    <cellStyle name="SAPBEXinputData 10 3 2 2" xfId="28309"/>
    <cellStyle name="SAPBEXinputData 10 3 2 3" xfId="28310"/>
    <cellStyle name="SAPBEXinputData 10 3 3" xfId="28311"/>
    <cellStyle name="SAPBEXinputData 10 3 4" xfId="28312"/>
    <cellStyle name="SAPBEXinputData 10 4" xfId="28313"/>
    <cellStyle name="SAPBEXinputData 10 4 2" xfId="28314"/>
    <cellStyle name="SAPBEXinputData 10 4 3" xfId="28315"/>
    <cellStyle name="SAPBEXinputData 10 5" xfId="28316"/>
    <cellStyle name="SAPBEXinputData 10 6" xfId="28317"/>
    <cellStyle name="SAPBEXinputData 11" xfId="28318"/>
    <cellStyle name="SAPBEXinputData 11 2" xfId="28319"/>
    <cellStyle name="SAPBEXinputData 11 2 2" xfId="28320"/>
    <cellStyle name="SAPBEXinputData 11 2 3" xfId="28321"/>
    <cellStyle name="SAPBEXinputData 11 3" xfId="28322"/>
    <cellStyle name="SAPBEXinputData 11 4" xfId="28323"/>
    <cellStyle name="SAPBEXinputData 12" xfId="28324"/>
    <cellStyle name="SAPBEXinputData 12 2" xfId="28325"/>
    <cellStyle name="SAPBEXinputData 12 2 2" xfId="28326"/>
    <cellStyle name="SAPBEXinputData 12 2 3" xfId="28327"/>
    <cellStyle name="SAPBEXinputData 12 3" xfId="28328"/>
    <cellStyle name="SAPBEXinputData 12 4" xfId="28329"/>
    <cellStyle name="SAPBEXinputData 13" xfId="28330"/>
    <cellStyle name="SAPBEXinputData 13 2" xfId="28331"/>
    <cellStyle name="SAPBEXinputData 13 2 2" xfId="28332"/>
    <cellStyle name="SAPBEXinputData 13 2 3" xfId="28333"/>
    <cellStyle name="SAPBEXinputData 13 3" xfId="28334"/>
    <cellStyle name="SAPBEXinputData 13 4" xfId="28335"/>
    <cellStyle name="SAPBEXinputData 14" xfId="28336"/>
    <cellStyle name="SAPBEXinputData 14 2" xfId="28337"/>
    <cellStyle name="SAPBEXinputData 14 3" xfId="28338"/>
    <cellStyle name="SAPBEXinputData 15" xfId="28339"/>
    <cellStyle name="SAPBEXinputData 16" xfId="28340"/>
    <cellStyle name="SAPBEXinputData 2" xfId="28341"/>
    <cellStyle name="SAPBEXinputData 2 2" xfId="28342"/>
    <cellStyle name="SAPBEXinputData 2 2 10" xfId="28343"/>
    <cellStyle name="SAPBEXinputData 2 2 2" xfId="28344"/>
    <cellStyle name="SAPBEXinputData 2 2 2 2" xfId="28345"/>
    <cellStyle name="SAPBEXinputData 2 2 2 2 2" xfId="28346"/>
    <cellStyle name="SAPBEXinputData 2 2 2 2 2 2" xfId="28347"/>
    <cellStyle name="SAPBEXinputData 2 2 2 2 2 2 2" xfId="28348"/>
    <cellStyle name="SAPBEXinputData 2 2 2 2 2 2 2 2" xfId="28349"/>
    <cellStyle name="SAPBEXinputData 2 2 2 2 2 2 2 2 2" xfId="28350"/>
    <cellStyle name="SAPBEXinputData 2 2 2 2 2 2 2 2 3" xfId="28351"/>
    <cellStyle name="SAPBEXinputData 2 2 2 2 2 2 2 3" xfId="28352"/>
    <cellStyle name="SAPBEXinputData 2 2 2 2 2 2 2 4" xfId="28353"/>
    <cellStyle name="SAPBEXinputData 2 2 2 2 2 2 3" xfId="28354"/>
    <cellStyle name="SAPBEXinputData 2 2 2 2 2 2 3 2" xfId="28355"/>
    <cellStyle name="SAPBEXinputData 2 2 2 2 2 2 3 2 2" xfId="28356"/>
    <cellStyle name="SAPBEXinputData 2 2 2 2 2 2 3 2 3" xfId="28357"/>
    <cellStyle name="SAPBEXinputData 2 2 2 2 2 2 3 3" xfId="28358"/>
    <cellStyle name="SAPBEXinputData 2 2 2 2 2 2 3 4" xfId="28359"/>
    <cellStyle name="SAPBEXinputData 2 2 2 2 2 2 4" xfId="28360"/>
    <cellStyle name="SAPBEXinputData 2 2 2 2 2 2 4 2" xfId="28361"/>
    <cellStyle name="SAPBEXinputData 2 2 2 2 2 2 4 3" xfId="28362"/>
    <cellStyle name="SAPBEXinputData 2 2 2 2 2 2 5" xfId="28363"/>
    <cellStyle name="SAPBEXinputData 2 2 2 2 2 2 6" xfId="28364"/>
    <cellStyle name="SAPBEXinputData 2 2 2 2 2 3" xfId="28365"/>
    <cellStyle name="SAPBEXinputData 2 2 2 2 2 3 2" xfId="28366"/>
    <cellStyle name="SAPBEXinputData 2 2 2 2 2 3 2 2" xfId="28367"/>
    <cellStyle name="SAPBEXinputData 2 2 2 2 2 3 2 3" xfId="28368"/>
    <cellStyle name="SAPBEXinputData 2 2 2 2 2 3 3" xfId="28369"/>
    <cellStyle name="SAPBEXinputData 2 2 2 2 2 3 4" xfId="28370"/>
    <cellStyle name="SAPBEXinputData 2 2 2 2 2 4" xfId="28371"/>
    <cellStyle name="SAPBEXinputData 2 2 2 2 2 4 2" xfId="28372"/>
    <cellStyle name="SAPBEXinputData 2 2 2 2 2 4 2 2" xfId="28373"/>
    <cellStyle name="SAPBEXinputData 2 2 2 2 2 4 2 3" xfId="28374"/>
    <cellStyle name="SAPBEXinputData 2 2 2 2 2 4 3" xfId="28375"/>
    <cellStyle name="SAPBEXinputData 2 2 2 2 2 4 4" xfId="28376"/>
    <cellStyle name="SAPBEXinputData 2 2 2 2 2 5" xfId="28377"/>
    <cellStyle name="SAPBEXinputData 2 2 2 2 2 5 2" xfId="28378"/>
    <cellStyle name="SAPBEXinputData 2 2 2 2 2 5 3" xfId="28379"/>
    <cellStyle name="SAPBEXinputData 2 2 2 2 2 6" xfId="28380"/>
    <cellStyle name="SAPBEXinputData 2 2 2 2 2 7" xfId="28381"/>
    <cellStyle name="SAPBEXinputData 2 2 2 2 3" xfId="28382"/>
    <cellStyle name="SAPBEXinputData 2 2 2 2 3 2" xfId="28383"/>
    <cellStyle name="SAPBEXinputData 2 2 2 2 3 2 2" xfId="28384"/>
    <cellStyle name="SAPBEXinputData 2 2 2 2 3 2 2 2" xfId="28385"/>
    <cellStyle name="SAPBEXinputData 2 2 2 2 3 2 2 3" xfId="28386"/>
    <cellStyle name="SAPBEXinputData 2 2 2 2 3 2 3" xfId="28387"/>
    <cellStyle name="SAPBEXinputData 2 2 2 2 3 2 4" xfId="28388"/>
    <cellStyle name="SAPBEXinputData 2 2 2 2 3 3" xfId="28389"/>
    <cellStyle name="SAPBEXinputData 2 2 2 2 3 3 2" xfId="28390"/>
    <cellStyle name="SAPBEXinputData 2 2 2 2 3 3 2 2" xfId="28391"/>
    <cellStyle name="SAPBEXinputData 2 2 2 2 3 3 2 3" xfId="28392"/>
    <cellStyle name="SAPBEXinputData 2 2 2 2 3 3 3" xfId="28393"/>
    <cellStyle name="SAPBEXinputData 2 2 2 2 3 3 4" xfId="28394"/>
    <cellStyle name="SAPBEXinputData 2 2 2 2 3 4" xfId="28395"/>
    <cellStyle name="SAPBEXinputData 2 2 2 2 3 4 2" xfId="28396"/>
    <cellStyle name="SAPBEXinputData 2 2 2 2 3 4 3" xfId="28397"/>
    <cellStyle name="SAPBEXinputData 2 2 2 2 3 5" xfId="28398"/>
    <cellStyle name="SAPBEXinputData 2 2 2 2 3 6" xfId="28399"/>
    <cellStyle name="SAPBEXinputData 2 2 2 2 4" xfId="28400"/>
    <cellStyle name="SAPBEXinputData 2 2 2 2 4 2" xfId="28401"/>
    <cellStyle name="SAPBEXinputData 2 2 2 2 4 2 2" xfId="28402"/>
    <cellStyle name="SAPBEXinputData 2 2 2 2 4 2 3" xfId="28403"/>
    <cellStyle name="SAPBEXinputData 2 2 2 2 4 3" xfId="28404"/>
    <cellStyle name="SAPBEXinputData 2 2 2 2 4 4" xfId="28405"/>
    <cellStyle name="SAPBEXinputData 2 2 2 2 5" xfId="28406"/>
    <cellStyle name="SAPBEXinputData 2 2 2 2 5 2" xfId="28407"/>
    <cellStyle name="SAPBEXinputData 2 2 2 2 5 2 2" xfId="28408"/>
    <cellStyle name="SAPBEXinputData 2 2 2 2 5 2 3" xfId="28409"/>
    <cellStyle name="SAPBEXinputData 2 2 2 2 5 3" xfId="28410"/>
    <cellStyle name="SAPBEXinputData 2 2 2 2 5 4" xfId="28411"/>
    <cellStyle name="SAPBEXinputData 2 2 2 2 6" xfId="28412"/>
    <cellStyle name="SAPBEXinputData 2 2 2 2 6 2" xfId="28413"/>
    <cellStyle name="SAPBEXinputData 2 2 2 2 6 3" xfId="28414"/>
    <cellStyle name="SAPBEXinputData 2 2 2 2 7" xfId="28415"/>
    <cellStyle name="SAPBEXinputData 2 2 2 2 8" xfId="28416"/>
    <cellStyle name="SAPBEXinputData 2 2 2 3" xfId="28417"/>
    <cellStyle name="SAPBEXinputData 2 2 2 3 2" xfId="28418"/>
    <cellStyle name="SAPBEXinputData 2 2 2 3 2 2" xfId="28419"/>
    <cellStyle name="SAPBEXinputData 2 2 2 3 2 2 2" xfId="28420"/>
    <cellStyle name="SAPBEXinputData 2 2 2 3 2 2 3" xfId="28421"/>
    <cellStyle name="SAPBEXinputData 2 2 2 3 2 3" xfId="28422"/>
    <cellStyle name="SAPBEXinputData 2 2 2 3 2 4" xfId="28423"/>
    <cellStyle name="SAPBEXinputData 2 2 2 3 3" xfId="28424"/>
    <cellStyle name="SAPBEXinputData 2 2 2 3 3 2" xfId="28425"/>
    <cellStyle name="SAPBEXinputData 2 2 2 3 3 2 2" xfId="28426"/>
    <cellStyle name="SAPBEXinputData 2 2 2 3 3 2 3" xfId="28427"/>
    <cellStyle name="SAPBEXinputData 2 2 2 3 3 3" xfId="28428"/>
    <cellStyle name="SAPBEXinputData 2 2 2 3 3 4" xfId="28429"/>
    <cellStyle name="SAPBEXinputData 2 2 2 3 4" xfId="28430"/>
    <cellStyle name="SAPBEXinputData 2 2 2 3 4 2" xfId="28431"/>
    <cellStyle name="SAPBEXinputData 2 2 2 3 4 3" xfId="28432"/>
    <cellStyle name="SAPBEXinputData 2 2 2 3 5" xfId="28433"/>
    <cellStyle name="SAPBEXinputData 2 2 2 3 6" xfId="28434"/>
    <cellStyle name="SAPBEXinputData 2 2 2 4" xfId="28435"/>
    <cellStyle name="SAPBEXinputData 2 2 2 4 2" xfId="28436"/>
    <cellStyle name="SAPBEXinputData 2 2 2 4 2 2" xfId="28437"/>
    <cellStyle name="SAPBEXinputData 2 2 2 4 2 3" xfId="28438"/>
    <cellStyle name="SAPBEXinputData 2 2 2 4 3" xfId="28439"/>
    <cellStyle name="SAPBEXinputData 2 2 2 4 4" xfId="28440"/>
    <cellStyle name="SAPBEXinputData 2 2 2 5" xfId="28441"/>
    <cellStyle name="SAPBEXinputData 2 2 2 5 2" xfId="28442"/>
    <cellStyle name="SAPBEXinputData 2 2 2 5 2 2" xfId="28443"/>
    <cellStyle name="SAPBEXinputData 2 2 2 5 2 3" xfId="28444"/>
    <cellStyle name="SAPBEXinputData 2 2 2 5 3" xfId="28445"/>
    <cellStyle name="SAPBEXinputData 2 2 2 5 4" xfId="28446"/>
    <cellStyle name="SAPBEXinputData 2 2 2 6" xfId="28447"/>
    <cellStyle name="SAPBEXinputData 2 2 2 6 2" xfId="28448"/>
    <cellStyle name="SAPBEXinputData 2 2 2 6 3" xfId="28449"/>
    <cellStyle name="SAPBEXinputData 2 2 2 7" xfId="28450"/>
    <cellStyle name="SAPBEXinputData 2 2 2 8" xfId="28451"/>
    <cellStyle name="SAPBEXinputData 2 2 3" xfId="28452"/>
    <cellStyle name="SAPBEXinputData 2 2 3 2" xfId="28453"/>
    <cellStyle name="SAPBEXinputData 2 2 3 2 2" xfId="28454"/>
    <cellStyle name="SAPBEXinputData 2 2 3 2 2 2" xfId="28455"/>
    <cellStyle name="SAPBEXinputData 2 2 3 2 2 2 2" xfId="28456"/>
    <cellStyle name="SAPBEXinputData 2 2 3 2 2 2 2 2" xfId="28457"/>
    <cellStyle name="SAPBEXinputData 2 2 3 2 2 2 2 3" xfId="28458"/>
    <cellStyle name="SAPBEXinputData 2 2 3 2 2 2 3" xfId="28459"/>
    <cellStyle name="SAPBEXinputData 2 2 3 2 2 2 4" xfId="28460"/>
    <cellStyle name="SAPBEXinputData 2 2 3 2 2 3" xfId="28461"/>
    <cellStyle name="SAPBEXinputData 2 2 3 2 2 3 2" xfId="28462"/>
    <cellStyle name="SAPBEXinputData 2 2 3 2 2 3 2 2" xfId="28463"/>
    <cellStyle name="SAPBEXinputData 2 2 3 2 2 3 2 3" xfId="28464"/>
    <cellStyle name="SAPBEXinputData 2 2 3 2 2 3 3" xfId="28465"/>
    <cellStyle name="SAPBEXinputData 2 2 3 2 2 3 4" xfId="28466"/>
    <cellStyle name="SAPBEXinputData 2 2 3 2 2 4" xfId="28467"/>
    <cellStyle name="SAPBEXinputData 2 2 3 2 2 4 2" xfId="28468"/>
    <cellStyle name="SAPBEXinputData 2 2 3 2 2 4 3" xfId="28469"/>
    <cellStyle name="SAPBEXinputData 2 2 3 2 2 5" xfId="28470"/>
    <cellStyle name="SAPBEXinputData 2 2 3 2 2 6" xfId="28471"/>
    <cellStyle name="SAPBEXinputData 2 2 3 2 3" xfId="28472"/>
    <cellStyle name="SAPBEXinputData 2 2 3 2 3 2" xfId="28473"/>
    <cellStyle name="SAPBEXinputData 2 2 3 2 3 2 2" xfId="28474"/>
    <cellStyle name="SAPBEXinputData 2 2 3 2 3 2 3" xfId="28475"/>
    <cellStyle name="SAPBEXinputData 2 2 3 2 3 3" xfId="28476"/>
    <cellStyle name="SAPBEXinputData 2 2 3 2 3 4" xfId="28477"/>
    <cellStyle name="SAPBEXinputData 2 2 3 2 4" xfId="28478"/>
    <cellStyle name="SAPBEXinputData 2 2 3 2 4 2" xfId="28479"/>
    <cellStyle name="SAPBEXinputData 2 2 3 2 4 2 2" xfId="28480"/>
    <cellStyle name="SAPBEXinputData 2 2 3 2 4 2 3" xfId="28481"/>
    <cellStyle name="SAPBEXinputData 2 2 3 2 4 3" xfId="28482"/>
    <cellStyle name="SAPBEXinputData 2 2 3 2 4 4" xfId="28483"/>
    <cellStyle name="SAPBEXinputData 2 2 3 2 5" xfId="28484"/>
    <cellStyle name="SAPBEXinputData 2 2 3 2 5 2" xfId="28485"/>
    <cellStyle name="SAPBEXinputData 2 2 3 2 5 3" xfId="28486"/>
    <cellStyle name="SAPBEXinputData 2 2 3 2 6" xfId="28487"/>
    <cellStyle name="SAPBEXinputData 2 2 3 2 7" xfId="28488"/>
    <cellStyle name="SAPBEXinputData 2 2 3 3" xfId="28489"/>
    <cellStyle name="SAPBEXinputData 2 2 3 3 2" xfId="28490"/>
    <cellStyle name="SAPBEXinputData 2 2 3 3 2 2" xfId="28491"/>
    <cellStyle name="SAPBEXinputData 2 2 3 3 2 2 2" xfId="28492"/>
    <cellStyle name="SAPBEXinputData 2 2 3 3 2 2 3" xfId="28493"/>
    <cellStyle name="SAPBEXinputData 2 2 3 3 2 3" xfId="28494"/>
    <cellStyle name="SAPBEXinputData 2 2 3 3 2 4" xfId="28495"/>
    <cellStyle name="SAPBEXinputData 2 2 3 3 3" xfId="28496"/>
    <cellStyle name="SAPBEXinputData 2 2 3 3 3 2" xfId="28497"/>
    <cellStyle name="SAPBEXinputData 2 2 3 3 3 2 2" xfId="28498"/>
    <cellStyle name="SAPBEXinputData 2 2 3 3 3 2 3" xfId="28499"/>
    <cellStyle name="SAPBEXinputData 2 2 3 3 3 3" xfId="28500"/>
    <cellStyle name="SAPBEXinputData 2 2 3 3 3 4" xfId="28501"/>
    <cellStyle name="SAPBEXinputData 2 2 3 3 4" xfId="28502"/>
    <cellStyle name="SAPBEXinputData 2 2 3 3 4 2" xfId="28503"/>
    <cellStyle name="SAPBEXinputData 2 2 3 3 4 3" xfId="28504"/>
    <cellStyle name="SAPBEXinputData 2 2 3 3 5" xfId="28505"/>
    <cellStyle name="SAPBEXinputData 2 2 3 3 6" xfId="28506"/>
    <cellStyle name="SAPBEXinputData 2 2 3 4" xfId="28507"/>
    <cellStyle name="SAPBEXinputData 2 2 3 4 2" xfId="28508"/>
    <cellStyle name="SAPBEXinputData 2 2 3 4 2 2" xfId="28509"/>
    <cellStyle name="SAPBEXinputData 2 2 3 4 2 3" xfId="28510"/>
    <cellStyle name="SAPBEXinputData 2 2 3 4 3" xfId="28511"/>
    <cellStyle name="SAPBEXinputData 2 2 3 4 4" xfId="28512"/>
    <cellStyle name="SAPBEXinputData 2 2 3 5" xfId="28513"/>
    <cellStyle name="SAPBEXinputData 2 2 3 5 2" xfId="28514"/>
    <cellStyle name="SAPBEXinputData 2 2 3 5 2 2" xfId="28515"/>
    <cellStyle name="SAPBEXinputData 2 2 3 5 2 3" xfId="28516"/>
    <cellStyle name="SAPBEXinputData 2 2 3 5 3" xfId="28517"/>
    <cellStyle name="SAPBEXinputData 2 2 3 5 4" xfId="28518"/>
    <cellStyle name="SAPBEXinputData 2 2 3 6" xfId="28519"/>
    <cellStyle name="SAPBEXinputData 2 2 3 6 2" xfId="28520"/>
    <cellStyle name="SAPBEXinputData 2 2 3 6 3" xfId="28521"/>
    <cellStyle name="SAPBEXinputData 2 2 3 7" xfId="28522"/>
    <cellStyle name="SAPBEXinputData 2 2 3 8" xfId="28523"/>
    <cellStyle name="SAPBEXinputData 2 2 4" xfId="28524"/>
    <cellStyle name="SAPBEXinputData 2 2 4 2" xfId="28525"/>
    <cellStyle name="SAPBEXinputData 2 2 4 2 2" xfId="28526"/>
    <cellStyle name="SAPBEXinputData 2 2 4 2 2 2" xfId="28527"/>
    <cellStyle name="SAPBEXinputData 2 2 4 2 2 2 2" xfId="28528"/>
    <cellStyle name="SAPBEXinputData 2 2 4 2 2 2 3" xfId="28529"/>
    <cellStyle name="SAPBEXinputData 2 2 4 2 2 3" xfId="28530"/>
    <cellStyle name="SAPBEXinputData 2 2 4 2 2 4" xfId="28531"/>
    <cellStyle name="SAPBEXinputData 2 2 4 2 3" xfId="28532"/>
    <cellStyle name="SAPBEXinputData 2 2 4 2 3 2" xfId="28533"/>
    <cellStyle name="SAPBEXinputData 2 2 4 2 3 2 2" xfId="28534"/>
    <cellStyle name="SAPBEXinputData 2 2 4 2 3 2 3" xfId="28535"/>
    <cellStyle name="SAPBEXinputData 2 2 4 2 3 3" xfId="28536"/>
    <cellStyle name="SAPBEXinputData 2 2 4 2 3 4" xfId="28537"/>
    <cellStyle name="SAPBEXinputData 2 2 4 2 4" xfId="28538"/>
    <cellStyle name="SAPBEXinputData 2 2 4 2 4 2" xfId="28539"/>
    <cellStyle name="SAPBEXinputData 2 2 4 2 4 3" xfId="28540"/>
    <cellStyle name="SAPBEXinputData 2 2 4 2 5" xfId="28541"/>
    <cellStyle name="SAPBEXinputData 2 2 4 2 6" xfId="28542"/>
    <cellStyle name="SAPBEXinputData 2 2 4 3" xfId="28543"/>
    <cellStyle name="SAPBEXinputData 2 2 4 3 2" xfId="28544"/>
    <cellStyle name="SAPBEXinputData 2 2 4 3 2 2" xfId="28545"/>
    <cellStyle name="SAPBEXinputData 2 2 4 3 2 3" xfId="28546"/>
    <cellStyle name="SAPBEXinputData 2 2 4 3 3" xfId="28547"/>
    <cellStyle name="SAPBEXinputData 2 2 4 3 4" xfId="28548"/>
    <cellStyle name="SAPBEXinputData 2 2 4 4" xfId="28549"/>
    <cellStyle name="SAPBEXinputData 2 2 4 4 2" xfId="28550"/>
    <cellStyle name="SAPBEXinputData 2 2 4 4 2 2" xfId="28551"/>
    <cellStyle name="SAPBEXinputData 2 2 4 4 2 3" xfId="28552"/>
    <cellStyle name="SAPBEXinputData 2 2 4 4 3" xfId="28553"/>
    <cellStyle name="SAPBEXinputData 2 2 4 4 4" xfId="28554"/>
    <cellStyle name="SAPBEXinputData 2 2 4 5" xfId="28555"/>
    <cellStyle name="SAPBEXinputData 2 2 4 5 2" xfId="28556"/>
    <cellStyle name="SAPBEXinputData 2 2 4 5 3" xfId="28557"/>
    <cellStyle name="SAPBEXinputData 2 2 4 6" xfId="28558"/>
    <cellStyle name="SAPBEXinputData 2 2 4 7" xfId="28559"/>
    <cellStyle name="SAPBEXinputData 2 2 5" xfId="28560"/>
    <cellStyle name="SAPBEXinputData 2 2 5 2" xfId="28561"/>
    <cellStyle name="SAPBEXinputData 2 2 5 2 2" xfId="28562"/>
    <cellStyle name="SAPBEXinputData 2 2 5 2 2 2" xfId="28563"/>
    <cellStyle name="SAPBEXinputData 2 2 5 2 2 3" xfId="28564"/>
    <cellStyle name="SAPBEXinputData 2 2 5 2 3" xfId="28565"/>
    <cellStyle name="SAPBEXinputData 2 2 5 2 4" xfId="28566"/>
    <cellStyle name="SAPBEXinputData 2 2 5 3" xfId="28567"/>
    <cellStyle name="SAPBEXinputData 2 2 5 3 2" xfId="28568"/>
    <cellStyle name="SAPBEXinputData 2 2 5 3 2 2" xfId="28569"/>
    <cellStyle name="SAPBEXinputData 2 2 5 3 2 3" xfId="28570"/>
    <cellStyle name="SAPBEXinputData 2 2 5 3 3" xfId="28571"/>
    <cellStyle name="SAPBEXinputData 2 2 5 3 4" xfId="28572"/>
    <cellStyle name="SAPBEXinputData 2 2 5 4" xfId="28573"/>
    <cellStyle name="SAPBEXinputData 2 2 5 4 2" xfId="28574"/>
    <cellStyle name="SAPBEXinputData 2 2 5 4 3" xfId="28575"/>
    <cellStyle name="SAPBEXinputData 2 2 5 5" xfId="28576"/>
    <cellStyle name="SAPBEXinputData 2 2 5 6" xfId="28577"/>
    <cellStyle name="SAPBEXinputData 2 2 6" xfId="28578"/>
    <cellStyle name="SAPBEXinputData 2 2 6 2" xfId="28579"/>
    <cellStyle name="SAPBEXinputData 2 2 6 2 2" xfId="28580"/>
    <cellStyle name="SAPBEXinputData 2 2 6 2 3" xfId="28581"/>
    <cellStyle name="SAPBEXinputData 2 2 6 3" xfId="28582"/>
    <cellStyle name="SAPBEXinputData 2 2 6 4" xfId="28583"/>
    <cellStyle name="SAPBEXinputData 2 2 7" xfId="28584"/>
    <cellStyle name="SAPBEXinputData 2 2 7 2" xfId="28585"/>
    <cellStyle name="SAPBEXinputData 2 2 7 2 2" xfId="28586"/>
    <cellStyle name="SAPBEXinputData 2 2 7 2 3" xfId="28587"/>
    <cellStyle name="SAPBEXinputData 2 2 7 3" xfId="28588"/>
    <cellStyle name="SAPBEXinputData 2 2 7 4" xfId="28589"/>
    <cellStyle name="SAPBEXinputData 2 2 8" xfId="28590"/>
    <cellStyle name="SAPBEXinputData 2 2 8 2" xfId="28591"/>
    <cellStyle name="SAPBEXinputData 2 2 8 3" xfId="28592"/>
    <cellStyle name="SAPBEXinputData 2 2 9" xfId="28593"/>
    <cellStyle name="SAPBEXinputData 2 3" xfId="28594"/>
    <cellStyle name="SAPBEXinputData 2 3 2" xfId="28595"/>
    <cellStyle name="SAPBEXinputData 2 3 2 2" xfId="28596"/>
    <cellStyle name="SAPBEXinputData 2 3 2 2 2" xfId="28597"/>
    <cellStyle name="SAPBEXinputData 2 3 2 2 2 2" xfId="28598"/>
    <cellStyle name="SAPBEXinputData 2 3 2 2 2 2 2" xfId="28599"/>
    <cellStyle name="SAPBEXinputData 2 3 2 2 2 2 2 2" xfId="28600"/>
    <cellStyle name="SAPBEXinputData 2 3 2 2 2 2 2 3" xfId="28601"/>
    <cellStyle name="SAPBEXinputData 2 3 2 2 2 2 3" xfId="28602"/>
    <cellStyle name="SAPBEXinputData 2 3 2 2 2 2 4" xfId="28603"/>
    <cellStyle name="SAPBEXinputData 2 3 2 2 2 3" xfId="28604"/>
    <cellStyle name="SAPBEXinputData 2 3 2 2 2 3 2" xfId="28605"/>
    <cellStyle name="SAPBEXinputData 2 3 2 2 2 3 2 2" xfId="28606"/>
    <cellStyle name="SAPBEXinputData 2 3 2 2 2 3 2 3" xfId="28607"/>
    <cellStyle name="SAPBEXinputData 2 3 2 2 2 3 3" xfId="28608"/>
    <cellStyle name="SAPBEXinputData 2 3 2 2 2 3 4" xfId="28609"/>
    <cellStyle name="SAPBEXinputData 2 3 2 2 2 4" xfId="28610"/>
    <cellStyle name="SAPBEXinputData 2 3 2 2 2 4 2" xfId="28611"/>
    <cellStyle name="SAPBEXinputData 2 3 2 2 2 4 3" xfId="28612"/>
    <cellStyle name="SAPBEXinputData 2 3 2 2 2 5" xfId="28613"/>
    <cellStyle name="SAPBEXinputData 2 3 2 2 2 6" xfId="28614"/>
    <cellStyle name="SAPBEXinputData 2 3 2 2 3" xfId="28615"/>
    <cellStyle name="SAPBEXinputData 2 3 2 2 3 2" xfId="28616"/>
    <cellStyle name="SAPBEXinputData 2 3 2 2 3 2 2" xfId="28617"/>
    <cellStyle name="SAPBEXinputData 2 3 2 2 3 2 3" xfId="28618"/>
    <cellStyle name="SAPBEXinputData 2 3 2 2 3 3" xfId="28619"/>
    <cellStyle name="SAPBEXinputData 2 3 2 2 3 4" xfId="28620"/>
    <cellStyle name="SAPBEXinputData 2 3 2 2 4" xfId="28621"/>
    <cellStyle name="SAPBEXinputData 2 3 2 2 4 2" xfId="28622"/>
    <cellStyle name="SAPBEXinputData 2 3 2 2 4 2 2" xfId="28623"/>
    <cellStyle name="SAPBEXinputData 2 3 2 2 4 2 3" xfId="28624"/>
    <cellStyle name="SAPBEXinputData 2 3 2 2 4 3" xfId="28625"/>
    <cellStyle name="SAPBEXinputData 2 3 2 2 4 4" xfId="28626"/>
    <cellStyle name="SAPBEXinputData 2 3 2 2 5" xfId="28627"/>
    <cellStyle name="SAPBEXinputData 2 3 2 2 5 2" xfId="28628"/>
    <cellStyle name="SAPBEXinputData 2 3 2 2 5 3" xfId="28629"/>
    <cellStyle name="SAPBEXinputData 2 3 2 2 6" xfId="28630"/>
    <cellStyle name="SAPBEXinputData 2 3 2 2 7" xfId="28631"/>
    <cellStyle name="SAPBEXinputData 2 3 2 3" xfId="28632"/>
    <cellStyle name="SAPBEXinputData 2 3 2 3 2" xfId="28633"/>
    <cellStyle name="SAPBEXinputData 2 3 2 3 2 2" xfId="28634"/>
    <cellStyle name="SAPBEXinputData 2 3 2 3 2 2 2" xfId="28635"/>
    <cellStyle name="SAPBEXinputData 2 3 2 3 2 2 3" xfId="28636"/>
    <cellStyle name="SAPBEXinputData 2 3 2 3 2 3" xfId="28637"/>
    <cellStyle name="SAPBEXinputData 2 3 2 3 2 4" xfId="28638"/>
    <cellStyle name="SAPBEXinputData 2 3 2 3 3" xfId="28639"/>
    <cellStyle name="SAPBEXinputData 2 3 2 3 3 2" xfId="28640"/>
    <cellStyle name="SAPBEXinputData 2 3 2 3 3 2 2" xfId="28641"/>
    <cellStyle name="SAPBEXinputData 2 3 2 3 3 2 3" xfId="28642"/>
    <cellStyle name="SAPBEXinputData 2 3 2 3 3 3" xfId="28643"/>
    <cellStyle name="SAPBEXinputData 2 3 2 3 3 4" xfId="28644"/>
    <cellStyle name="SAPBEXinputData 2 3 2 3 4" xfId="28645"/>
    <cellStyle name="SAPBEXinputData 2 3 2 3 4 2" xfId="28646"/>
    <cellStyle name="SAPBEXinputData 2 3 2 3 4 3" xfId="28647"/>
    <cellStyle name="SAPBEXinputData 2 3 2 3 5" xfId="28648"/>
    <cellStyle name="SAPBEXinputData 2 3 2 3 6" xfId="28649"/>
    <cellStyle name="SAPBEXinputData 2 3 2 4" xfId="28650"/>
    <cellStyle name="SAPBEXinputData 2 3 2 4 2" xfId="28651"/>
    <cellStyle name="SAPBEXinputData 2 3 2 4 2 2" xfId="28652"/>
    <cellStyle name="SAPBEXinputData 2 3 2 4 2 3" xfId="28653"/>
    <cellStyle name="SAPBEXinputData 2 3 2 4 3" xfId="28654"/>
    <cellStyle name="SAPBEXinputData 2 3 2 4 4" xfId="28655"/>
    <cellStyle name="SAPBEXinputData 2 3 2 5" xfId="28656"/>
    <cellStyle name="SAPBEXinputData 2 3 2 5 2" xfId="28657"/>
    <cellStyle name="SAPBEXinputData 2 3 2 5 2 2" xfId="28658"/>
    <cellStyle name="SAPBEXinputData 2 3 2 5 2 3" xfId="28659"/>
    <cellStyle name="SAPBEXinputData 2 3 2 5 3" xfId="28660"/>
    <cellStyle name="SAPBEXinputData 2 3 2 5 4" xfId="28661"/>
    <cellStyle name="SAPBEXinputData 2 3 2 6" xfId="28662"/>
    <cellStyle name="SAPBEXinputData 2 3 2 6 2" xfId="28663"/>
    <cellStyle name="SAPBEXinputData 2 3 2 6 3" xfId="28664"/>
    <cellStyle name="SAPBEXinputData 2 3 2 7" xfId="28665"/>
    <cellStyle name="SAPBEXinputData 2 3 2 8" xfId="28666"/>
    <cellStyle name="SAPBEXinputData 2 3 3" xfId="28667"/>
    <cellStyle name="SAPBEXinputData 2 3 3 2" xfId="28668"/>
    <cellStyle name="SAPBEXinputData 2 3 3 2 2" xfId="28669"/>
    <cellStyle name="SAPBEXinputData 2 3 3 2 2 2" xfId="28670"/>
    <cellStyle name="SAPBEXinputData 2 3 3 2 2 3" xfId="28671"/>
    <cellStyle name="SAPBEXinputData 2 3 3 2 3" xfId="28672"/>
    <cellStyle name="SAPBEXinputData 2 3 3 2 4" xfId="28673"/>
    <cellStyle name="SAPBEXinputData 2 3 3 3" xfId="28674"/>
    <cellStyle name="SAPBEXinputData 2 3 3 3 2" xfId="28675"/>
    <cellStyle name="SAPBEXinputData 2 3 3 3 2 2" xfId="28676"/>
    <cellStyle name="SAPBEXinputData 2 3 3 3 2 3" xfId="28677"/>
    <cellStyle name="SAPBEXinputData 2 3 3 3 3" xfId="28678"/>
    <cellStyle name="SAPBEXinputData 2 3 3 3 4" xfId="28679"/>
    <cellStyle name="SAPBEXinputData 2 3 3 4" xfId="28680"/>
    <cellStyle name="SAPBEXinputData 2 3 3 4 2" xfId="28681"/>
    <cellStyle name="SAPBEXinputData 2 3 3 4 3" xfId="28682"/>
    <cellStyle name="SAPBEXinputData 2 3 3 5" xfId="28683"/>
    <cellStyle name="SAPBEXinputData 2 3 3 6" xfId="28684"/>
    <cellStyle name="SAPBEXinputData 2 3 4" xfId="28685"/>
    <cellStyle name="SAPBEXinputData 2 3 4 2" xfId="28686"/>
    <cellStyle name="SAPBEXinputData 2 3 4 2 2" xfId="28687"/>
    <cellStyle name="SAPBEXinputData 2 3 4 2 3" xfId="28688"/>
    <cellStyle name="SAPBEXinputData 2 3 4 3" xfId="28689"/>
    <cellStyle name="SAPBEXinputData 2 3 4 4" xfId="28690"/>
    <cellStyle name="SAPBEXinputData 2 3 5" xfId="28691"/>
    <cellStyle name="SAPBEXinputData 2 3 5 2" xfId="28692"/>
    <cellStyle name="SAPBEXinputData 2 3 5 2 2" xfId="28693"/>
    <cellStyle name="SAPBEXinputData 2 3 5 2 3" xfId="28694"/>
    <cellStyle name="SAPBEXinputData 2 3 5 3" xfId="28695"/>
    <cellStyle name="SAPBEXinputData 2 3 5 4" xfId="28696"/>
    <cellStyle name="SAPBEXinputData 2 3 6" xfId="28697"/>
    <cellStyle name="SAPBEXinputData 2 3 6 2" xfId="28698"/>
    <cellStyle name="SAPBEXinputData 2 3 6 3" xfId="28699"/>
    <cellStyle name="SAPBEXinputData 2 3 7" xfId="28700"/>
    <cellStyle name="SAPBEXinputData 2 3 8" xfId="28701"/>
    <cellStyle name="SAPBEXinputData 2 4" xfId="28702"/>
    <cellStyle name="SAPBEXinputData 2 4 2" xfId="28703"/>
    <cellStyle name="SAPBEXinputData 2 4 2 2" xfId="28704"/>
    <cellStyle name="SAPBEXinputData 2 4 2 2 2" xfId="28705"/>
    <cellStyle name="SAPBEXinputData 2 4 2 2 2 2" xfId="28706"/>
    <cellStyle name="SAPBEXinputData 2 4 2 2 2 2 2" xfId="28707"/>
    <cellStyle name="SAPBEXinputData 2 4 2 2 2 2 3" xfId="28708"/>
    <cellStyle name="SAPBEXinputData 2 4 2 2 2 3" xfId="28709"/>
    <cellStyle name="SAPBEXinputData 2 4 2 2 2 4" xfId="28710"/>
    <cellStyle name="SAPBEXinputData 2 4 2 2 3" xfId="28711"/>
    <cellStyle name="SAPBEXinputData 2 4 2 2 3 2" xfId="28712"/>
    <cellStyle name="SAPBEXinputData 2 4 2 2 3 2 2" xfId="28713"/>
    <cellStyle name="SAPBEXinputData 2 4 2 2 3 2 3" xfId="28714"/>
    <cellStyle name="SAPBEXinputData 2 4 2 2 3 3" xfId="28715"/>
    <cellStyle name="SAPBEXinputData 2 4 2 2 3 4" xfId="28716"/>
    <cellStyle name="SAPBEXinputData 2 4 2 2 4" xfId="28717"/>
    <cellStyle name="SAPBEXinputData 2 4 2 2 4 2" xfId="28718"/>
    <cellStyle name="SAPBEXinputData 2 4 2 2 4 3" xfId="28719"/>
    <cellStyle name="SAPBEXinputData 2 4 2 2 5" xfId="28720"/>
    <cellStyle name="SAPBEXinputData 2 4 2 2 6" xfId="28721"/>
    <cellStyle name="SAPBEXinputData 2 4 2 3" xfId="28722"/>
    <cellStyle name="SAPBEXinputData 2 4 2 3 2" xfId="28723"/>
    <cellStyle name="SAPBEXinputData 2 4 2 3 2 2" xfId="28724"/>
    <cellStyle name="SAPBEXinputData 2 4 2 3 2 3" xfId="28725"/>
    <cellStyle name="SAPBEXinputData 2 4 2 3 3" xfId="28726"/>
    <cellStyle name="SAPBEXinputData 2 4 2 3 4" xfId="28727"/>
    <cellStyle name="SAPBEXinputData 2 4 2 4" xfId="28728"/>
    <cellStyle name="SAPBEXinputData 2 4 2 4 2" xfId="28729"/>
    <cellStyle name="SAPBEXinputData 2 4 2 4 2 2" xfId="28730"/>
    <cellStyle name="SAPBEXinputData 2 4 2 4 2 3" xfId="28731"/>
    <cellStyle name="SAPBEXinputData 2 4 2 4 3" xfId="28732"/>
    <cellStyle name="SAPBEXinputData 2 4 2 4 4" xfId="28733"/>
    <cellStyle name="SAPBEXinputData 2 4 2 5" xfId="28734"/>
    <cellStyle name="SAPBEXinputData 2 4 2 5 2" xfId="28735"/>
    <cellStyle name="SAPBEXinputData 2 4 2 5 3" xfId="28736"/>
    <cellStyle name="SAPBEXinputData 2 4 2 6" xfId="28737"/>
    <cellStyle name="SAPBEXinputData 2 4 2 7" xfId="28738"/>
    <cellStyle name="SAPBEXinputData 2 4 3" xfId="28739"/>
    <cellStyle name="SAPBEXinputData 2 4 3 2" xfId="28740"/>
    <cellStyle name="SAPBEXinputData 2 4 3 2 2" xfId="28741"/>
    <cellStyle name="SAPBEXinputData 2 4 3 2 2 2" xfId="28742"/>
    <cellStyle name="SAPBEXinputData 2 4 3 2 2 3" xfId="28743"/>
    <cellStyle name="SAPBEXinputData 2 4 3 2 3" xfId="28744"/>
    <cellStyle name="SAPBEXinputData 2 4 3 2 4" xfId="28745"/>
    <cellStyle name="SAPBEXinputData 2 4 3 3" xfId="28746"/>
    <cellStyle name="SAPBEXinputData 2 4 3 3 2" xfId="28747"/>
    <cellStyle name="SAPBEXinputData 2 4 3 3 2 2" xfId="28748"/>
    <cellStyle name="SAPBEXinputData 2 4 3 3 2 3" xfId="28749"/>
    <cellStyle name="SAPBEXinputData 2 4 3 3 3" xfId="28750"/>
    <cellStyle name="SAPBEXinputData 2 4 3 3 4" xfId="28751"/>
    <cellStyle name="SAPBEXinputData 2 4 3 4" xfId="28752"/>
    <cellStyle name="SAPBEXinputData 2 4 3 4 2" xfId="28753"/>
    <cellStyle name="SAPBEXinputData 2 4 3 4 3" xfId="28754"/>
    <cellStyle name="SAPBEXinputData 2 4 3 5" xfId="28755"/>
    <cellStyle name="SAPBEXinputData 2 4 3 6" xfId="28756"/>
    <cellStyle name="SAPBEXinputData 2 4 4" xfId="28757"/>
    <cellStyle name="SAPBEXinputData 2 4 4 2" xfId="28758"/>
    <cellStyle name="SAPBEXinputData 2 4 4 2 2" xfId="28759"/>
    <cellStyle name="SAPBEXinputData 2 4 4 2 3" xfId="28760"/>
    <cellStyle name="SAPBEXinputData 2 4 4 3" xfId="28761"/>
    <cellStyle name="SAPBEXinputData 2 4 4 4" xfId="28762"/>
    <cellStyle name="SAPBEXinputData 2 4 5" xfId="28763"/>
    <cellStyle name="SAPBEXinputData 2 4 5 2" xfId="28764"/>
    <cellStyle name="SAPBEXinputData 2 4 5 2 2" xfId="28765"/>
    <cellStyle name="SAPBEXinputData 2 4 5 2 3" xfId="28766"/>
    <cellStyle name="SAPBEXinputData 2 4 5 3" xfId="28767"/>
    <cellStyle name="SAPBEXinputData 2 4 5 4" xfId="28768"/>
    <cellStyle name="SAPBEXinputData 2 4 6" xfId="28769"/>
    <cellStyle name="SAPBEXinputData 2 4 6 2" xfId="28770"/>
    <cellStyle name="SAPBEXinputData 2 4 6 3" xfId="28771"/>
    <cellStyle name="SAPBEXinputData 2 4 7" xfId="28772"/>
    <cellStyle name="SAPBEXinputData 2 4 8" xfId="28773"/>
    <cellStyle name="SAPBEXinputData 2 5" xfId="28774"/>
    <cellStyle name="SAPBEXinputData 2 5 2" xfId="28775"/>
    <cellStyle name="SAPBEXinputData 2 5 2 2" xfId="28776"/>
    <cellStyle name="SAPBEXinputData 2 5 2 2 2" xfId="28777"/>
    <cellStyle name="SAPBEXinputData 2 5 2 2 3" xfId="28778"/>
    <cellStyle name="SAPBEXinputData 2 5 2 3" xfId="28779"/>
    <cellStyle name="SAPBEXinputData 2 5 2 4" xfId="28780"/>
    <cellStyle name="SAPBEXinputData 2 5 3" xfId="28781"/>
    <cellStyle name="SAPBEXinputData 2 5 3 2" xfId="28782"/>
    <cellStyle name="SAPBEXinputData 2 5 3 2 2" xfId="28783"/>
    <cellStyle name="SAPBEXinputData 2 5 3 2 3" xfId="28784"/>
    <cellStyle name="SAPBEXinputData 2 5 3 3" xfId="28785"/>
    <cellStyle name="SAPBEXinputData 2 5 3 4" xfId="28786"/>
    <cellStyle name="SAPBEXinputData 2 5 4" xfId="28787"/>
    <cellStyle name="SAPBEXinputData 2 5 4 2" xfId="28788"/>
    <cellStyle name="SAPBEXinputData 2 5 4 3" xfId="28789"/>
    <cellStyle name="SAPBEXinputData 2 5 5" xfId="28790"/>
    <cellStyle name="SAPBEXinputData 2 5 6" xfId="28791"/>
    <cellStyle name="SAPBEXinputData 2 6" xfId="28792"/>
    <cellStyle name="SAPBEXinputData 2 6 2" xfId="28793"/>
    <cellStyle name="SAPBEXinputData 2 6 2 2" xfId="28794"/>
    <cellStyle name="SAPBEXinputData 2 6 2 3" xfId="28795"/>
    <cellStyle name="SAPBEXinputData 2 6 3" xfId="28796"/>
    <cellStyle name="SAPBEXinputData 2 6 4" xfId="28797"/>
    <cellStyle name="SAPBEXinputData 2 7" xfId="28798"/>
    <cellStyle name="SAPBEXinputData 2 7 2" xfId="28799"/>
    <cellStyle name="SAPBEXinputData 2 7 3" xfId="28800"/>
    <cellStyle name="SAPBEXinputData 2 8" xfId="28801"/>
    <cellStyle name="SAPBEXinputData 2 9" xfId="28802"/>
    <cellStyle name="SAPBEXinputData 3" xfId="28803"/>
    <cellStyle name="SAPBEXinputData 3 2" xfId="28804"/>
    <cellStyle name="SAPBEXinputData 3 2 10" xfId="28805"/>
    <cellStyle name="SAPBEXinputData 3 2 2" xfId="28806"/>
    <cellStyle name="SAPBEXinputData 3 2 2 2" xfId="28807"/>
    <cellStyle name="SAPBEXinputData 3 2 2 2 2" xfId="28808"/>
    <cellStyle name="SAPBEXinputData 3 2 2 2 2 2" xfId="28809"/>
    <cellStyle name="SAPBEXinputData 3 2 2 2 2 2 2" xfId="28810"/>
    <cellStyle name="SAPBEXinputData 3 2 2 2 2 2 2 2" xfId="28811"/>
    <cellStyle name="SAPBEXinputData 3 2 2 2 2 2 2 2 2" xfId="28812"/>
    <cellStyle name="SAPBEXinputData 3 2 2 2 2 2 2 2 3" xfId="28813"/>
    <cellStyle name="SAPBEXinputData 3 2 2 2 2 2 2 3" xfId="28814"/>
    <cellStyle name="SAPBEXinputData 3 2 2 2 2 2 2 4" xfId="28815"/>
    <cellStyle name="SAPBEXinputData 3 2 2 2 2 2 3" xfId="28816"/>
    <cellStyle name="SAPBEXinputData 3 2 2 2 2 2 3 2" xfId="28817"/>
    <cellStyle name="SAPBEXinputData 3 2 2 2 2 2 3 2 2" xfId="28818"/>
    <cellStyle name="SAPBEXinputData 3 2 2 2 2 2 3 2 3" xfId="28819"/>
    <cellStyle name="SAPBEXinputData 3 2 2 2 2 2 3 3" xfId="28820"/>
    <cellStyle name="SAPBEXinputData 3 2 2 2 2 2 3 4" xfId="28821"/>
    <cellStyle name="SAPBEXinputData 3 2 2 2 2 2 4" xfId="28822"/>
    <cellStyle name="SAPBEXinputData 3 2 2 2 2 2 4 2" xfId="28823"/>
    <cellStyle name="SAPBEXinputData 3 2 2 2 2 2 4 3" xfId="28824"/>
    <cellStyle name="SAPBEXinputData 3 2 2 2 2 2 5" xfId="28825"/>
    <cellStyle name="SAPBEXinputData 3 2 2 2 2 2 6" xfId="28826"/>
    <cellStyle name="SAPBEXinputData 3 2 2 2 2 3" xfId="28827"/>
    <cellStyle name="SAPBEXinputData 3 2 2 2 2 3 2" xfId="28828"/>
    <cellStyle name="SAPBEXinputData 3 2 2 2 2 3 2 2" xfId="28829"/>
    <cellStyle name="SAPBEXinputData 3 2 2 2 2 3 2 3" xfId="28830"/>
    <cellStyle name="SAPBEXinputData 3 2 2 2 2 3 3" xfId="28831"/>
    <cellStyle name="SAPBEXinputData 3 2 2 2 2 3 4" xfId="28832"/>
    <cellStyle name="SAPBEXinputData 3 2 2 2 2 4" xfId="28833"/>
    <cellStyle name="SAPBEXinputData 3 2 2 2 2 4 2" xfId="28834"/>
    <cellStyle name="SAPBEXinputData 3 2 2 2 2 4 2 2" xfId="28835"/>
    <cellStyle name="SAPBEXinputData 3 2 2 2 2 4 2 3" xfId="28836"/>
    <cellStyle name="SAPBEXinputData 3 2 2 2 2 4 3" xfId="28837"/>
    <cellStyle name="SAPBEXinputData 3 2 2 2 2 4 4" xfId="28838"/>
    <cellStyle name="SAPBEXinputData 3 2 2 2 2 5" xfId="28839"/>
    <cellStyle name="SAPBEXinputData 3 2 2 2 2 5 2" xfId="28840"/>
    <cellStyle name="SAPBEXinputData 3 2 2 2 2 5 3" xfId="28841"/>
    <cellStyle name="SAPBEXinputData 3 2 2 2 2 6" xfId="28842"/>
    <cellStyle name="SAPBEXinputData 3 2 2 2 2 7" xfId="28843"/>
    <cellStyle name="SAPBEXinputData 3 2 2 2 3" xfId="28844"/>
    <cellStyle name="SAPBEXinputData 3 2 2 2 3 2" xfId="28845"/>
    <cellStyle name="SAPBEXinputData 3 2 2 2 3 2 2" xfId="28846"/>
    <cellStyle name="SAPBEXinputData 3 2 2 2 3 2 2 2" xfId="28847"/>
    <cellStyle name="SAPBEXinputData 3 2 2 2 3 2 2 3" xfId="28848"/>
    <cellStyle name="SAPBEXinputData 3 2 2 2 3 2 3" xfId="28849"/>
    <cellStyle name="SAPBEXinputData 3 2 2 2 3 2 4" xfId="28850"/>
    <cellStyle name="SAPBEXinputData 3 2 2 2 3 3" xfId="28851"/>
    <cellStyle name="SAPBEXinputData 3 2 2 2 3 3 2" xfId="28852"/>
    <cellStyle name="SAPBEXinputData 3 2 2 2 3 3 2 2" xfId="28853"/>
    <cellStyle name="SAPBEXinputData 3 2 2 2 3 3 2 3" xfId="28854"/>
    <cellStyle name="SAPBEXinputData 3 2 2 2 3 3 3" xfId="28855"/>
    <cellStyle name="SAPBEXinputData 3 2 2 2 3 3 4" xfId="28856"/>
    <cellStyle name="SAPBEXinputData 3 2 2 2 3 4" xfId="28857"/>
    <cellStyle name="SAPBEXinputData 3 2 2 2 3 4 2" xfId="28858"/>
    <cellStyle name="SAPBEXinputData 3 2 2 2 3 4 3" xfId="28859"/>
    <cellStyle name="SAPBEXinputData 3 2 2 2 3 5" xfId="28860"/>
    <cellStyle name="SAPBEXinputData 3 2 2 2 3 6" xfId="28861"/>
    <cellStyle name="SAPBEXinputData 3 2 2 2 4" xfId="28862"/>
    <cellStyle name="SAPBEXinputData 3 2 2 2 4 2" xfId="28863"/>
    <cellStyle name="SAPBEXinputData 3 2 2 2 4 2 2" xfId="28864"/>
    <cellStyle name="SAPBEXinputData 3 2 2 2 4 2 3" xfId="28865"/>
    <cellStyle name="SAPBEXinputData 3 2 2 2 4 3" xfId="28866"/>
    <cellStyle name="SAPBEXinputData 3 2 2 2 4 4" xfId="28867"/>
    <cellStyle name="SAPBEXinputData 3 2 2 2 5" xfId="28868"/>
    <cellStyle name="SAPBEXinputData 3 2 2 2 5 2" xfId="28869"/>
    <cellStyle name="SAPBEXinputData 3 2 2 2 5 2 2" xfId="28870"/>
    <cellStyle name="SAPBEXinputData 3 2 2 2 5 2 3" xfId="28871"/>
    <cellStyle name="SAPBEXinputData 3 2 2 2 5 3" xfId="28872"/>
    <cellStyle name="SAPBEXinputData 3 2 2 2 5 4" xfId="28873"/>
    <cellStyle name="SAPBEXinputData 3 2 2 2 6" xfId="28874"/>
    <cellStyle name="SAPBEXinputData 3 2 2 2 6 2" xfId="28875"/>
    <cellStyle name="SAPBEXinputData 3 2 2 2 6 3" xfId="28876"/>
    <cellStyle name="SAPBEXinputData 3 2 2 2 7" xfId="28877"/>
    <cellStyle name="SAPBEXinputData 3 2 2 2 8" xfId="28878"/>
    <cellStyle name="SAPBEXinputData 3 2 2 3" xfId="28879"/>
    <cellStyle name="SAPBEXinputData 3 2 2 3 2" xfId="28880"/>
    <cellStyle name="SAPBEXinputData 3 2 2 3 2 2" xfId="28881"/>
    <cellStyle name="SAPBEXinputData 3 2 2 3 2 2 2" xfId="28882"/>
    <cellStyle name="SAPBEXinputData 3 2 2 3 2 2 3" xfId="28883"/>
    <cellStyle name="SAPBEXinputData 3 2 2 3 2 3" xfId="28884"/>
    <cellStyle name="SAPBEXinputData 3 2 2 3 2 4" xfId="28885"/>
    <cellStyle name="SAPBEXinputData 3 2 2 3 3" xfId="28886"/>
    <cellStyle name="SAPBEXinputData 3 2 2 3 3 2" xfId="28887"/>
    <cellStyle name="SAPBEXinputData 3 2 2 3 3 2 2" xfId="28888"/>
    <cellStyle name="SAPBEXinputData 3 2 2 3 3 2 3" xfId="28889"/>
    <cellStyle name="SAPBEXinputData 3 2 2 3 3 3" xfId="28890"/>
    <cellStyle name="SAPBEXinputData 3 2 2 3 3 4" xfId="28891"/>
    <cellStyle name="SAPBEXinputData 3 2 2 3 4" xfId="28892"/>
    <cellStyle name="SAPBEXinputData 3 2 2 3 4 2" xfId="28893"/>
    <cellStyle name="SAPBEXinputData 3 2 2 3 4 3" xfId="28894"/>
    <cellStyle name="SAPBEXinputData 3 2 2 3 5" xfId="28895"/>
    <cellStyle name="SAPBEXinputData 3 2 2 3 6" xfId="28896"/>
    <cellStyle name="SAPBEXinputData 3 2 2 4" xfId="28897"/>
    <cellStyle name="SAPBEXinputData 3 2 2 4 2" xfId="28898"/>
    <cellStyle name="SAPBEXinputData 3 2 2 4 2 2" xfId="28899"/>
    <cellStyle name="SAPBEXinputData 3 2 2 4 2 3" xfId="28900"/>
    <cellStyle name="SAPBEXinputData 3 2 2 4 3" xfId="28901"/>
    <cellStyle name="SAPBEXinputData 3 2 2 4 4" xfId="28902"/>
    <cellStyle name="SAPBEXinputData 3 2 2 5" xfId="28903"/>
    <cellStyle name="SAPBEXinputData 3 2 2 5 2" xfId="28904"/>
    <cellStyle name="SAPBEXinputData 3 2 2 5 2 2" xfId="28905"/>
    <cellStyle name="SAPBEXinputData 3 2 2 5 2 3" xfId="28906"/>
    <cellStyle name="SAPBEXinputData 3 2 2 5 3" xfId="28907"/>
    <cellStyle name="SAPBEXinputData 3 2 2 5 4" xfId="28908"/>
    <cellStyle name="SAPBEXinputData 3 2 2 6" xfId="28909"/>
    <cellStyle name="SAPBEXinputData 3 2 2 6 2" xfId="28910"/>
    <cellStyle name="SAPBEXinputData 3 2 2 6 3" xfId="28911"/>
    <cellStyle name="SAPBEXinputData 3 2 2 7" xfId="28912"/>
    <cellStyle name="SAPBEXinputData 3 2 2 8" xfId="28913"/>
    <cellStyle name="SAPBEXinputData 3 2 3" xfId="28914"/>
    <cellStyle name="SAPBEXinputData 3 2 3 2" xfId="28915"/>
    <cellStyle name="SAPBEXinputData 3 2 3 2 2" xfId="28916"/>
    <cellStyle name="SAPBEXinputData 3 2 3 2 2 2" xfId="28917"/>
    <cellStyle name="SAPBEXinputData 3 2 3 2 2 2 2" xfId="28918"/>
    <cellStyle name="SAPBEXinputData 3 2 3 2 2 2 2 2" xfId="28919"/>
    <cellStyle name="SAPBEXinputData 3 2 3 2 2 2 2 3" xfId="28920"/>
    <cellStyle name="SAPBEXinputData 3 2 3 2 2 2 3" xfId="28921"/>
    <cellStyle name="SAPBEXinputData 3 2 3 2 2 2 4" xfId="28922"/>
    <cellStyle name="SAPBEXinputData 3 2 3 2 2 3" xfId="28923"/>
    <cellStyle name="SAPBEXinputData 3 2 3 2 2 3 2" xfId="28924"/>
    <cellStyle name="SAPBEXinputData 3 2 3 2 2 3 2 2" xfId="28925"/>
    <cellStyle name="SAPBEXinputData 3 2 3 2 2 3 2 3" xfId="28926"/>
    <cellStyle name="SAPBEXinputData 3 2 3 2 2 3 3" xfId="28927"/>
    <cellStyle name="SAPBEXinputData 3 2 3 2 2 3 4" xfId="28928"/>
    <cellStyle name="SAPBEXinputData 3 2 3 2 2 4" xfId="28929"/>
    <cellStyle name="SAPBEXinputData 3 2 3 2 2 4 2" xfId="28930"/>
    <cellStyle name="SAPBEXinputData 3 2 3 2 2 4 3" xfId="28931"/>
    <cellStyle name="SAPBEXinputData 3 2 3 2 2 5" xfId="28932"/>
    <cellStyle name="SAPBEXinputData 3 2 3 2 2 6" xfId="28933"/>
    <cellStyle name="SAPBEXinputData 3 2 3 2 3" xfId="28934"/>
    <cellStyle name="SAPBEXinputData 3 2 3 2 3 2" xfId="28935"/>
    <cellStyle name="SAPBEXinputData 3 2 3 2 3 2 2" xfId="28936"/>
    <cellStyle name="SAPBEXinputData 3 2 3 2 3 2 3" xfId="28937"/>
    <cellStyle name="SAPBEXinputData 3 2 3 2 3 3" xfId="28938"/>
    <cellStyle name="SAPBEXinputData 3 2 3 2 3 4" xfId="28939"/>
    <cellStyle name="SAPBEXinputData 3 2 3 2 4" xfId="28940"/>
    <cellStyle name="SAPBEXinputData 3 2 3 2 4 2" xfId="28941"/>
    <cellStyle name="SAPBEXinputData 3 2 3 2 4 2 2" xfId="28942"/>
    <cellStyle name="SAPBEXinputData 3 2 3 2 4 2 3" xfId="28943"/>
    <cellStyle name="SAPBEXinputData 3 2 3 2 4 3" xfId="28944"/>
    <cellStyle name="SAPBEXinputData 3 2 3 2 4 4" xfId="28945"/>
    <cellStyle name="SAPBEXinputData 3 2 3 2 5" xfId="28946"/>
    <cellStyle name="SAPBEXinputData 3 2 3 2 5 2" xfId="28947"/>
    <cellStyle name="SAPBEXinputData 3 2 3 2 5 3" xfId="28948"/>
    <cellStyle name="SAPBEXinputData 3 2 3 2 6" xfId="28949"/>
    <cellStyle name="SAPBEXinputData 3 2 3 2 7" xfId="28950"/>
    <cellStyle name="SAPBEXinputData 3 2 3 3" xfId="28951"/>
    <cellStyle name="SAPBEXinputData 3 2 3 3 2" xfId="28952"/>
    <cellStyle name="SAPBEXinputData 3 2 3 3 2 2" xfId="28953"/>
    <cellStyle name="SAPBEXinputData 3 2 3 3 2 2 2" xfId="28954"/>
    <cellStyle name="SAPBEXinputData 3 2 3 3 2 2 3" xfId="28955"/>
    <cellStyle name="SAPBEXinputData 3 2 3 3 2 3" xfId="28956"/>
    <cellStyle name="SAPBEXinputData 3 2 3 3 2 4" xfId="28957"/>
    <cellStyle name="SAPBEXinputData 3 2 3 3 3" xfId="28958"/>
    <cellStyle name="SAPBEXinputData 3 2 3 3 3 2" xfId="28959"/>
    <cellStyle name="SAPBEXinputData 3 2 3 3 3 2 2" xfId="28960"/>
    <cellStyle name="SAPBEXinputData 3 2 3 3 3 2 3" xfId="28961"/>
    <cellStyle name="SAPBEXinputData 3 2 3 3 3 3" xfId="28962"/>
    <cellStyle name="SAPBEXinputData 3 2 3 3 3 4" xfId="28963"/>
    <cellStyle name="SAPBEXinputData 3 2 3 3 4" xfId="28964"/>
    <cellStyle name="SAPBEXinputData 3 2 3 3 4 2" xfId="28965"/>
    <cellStyle name="SAPBEXinputData 3 2 3 3 4 3" xfId="28966"/>
    <cellStyle name="SAPBEXinputData 3 2 3 3 5" xfId="28967"/>
    <cellStyle name="SAPBEXinputData 3 2 3 3 6" xfId="28968"/>
    <cellStyle name="SAPBEXinputData 3 2 3 4" xfId="28969"/>
    <cellStyle name="SAPBEXinputData 3 2 3 4 2" xfId="28970"/>
    <cellStyle name="SAPBEXinputData 3 2 3 4 2 2" xfId="28971"/>
    <cellStyle name="SAPBEXinputData 3 2 3 4 2 3" xfId="28972"/>
    <cellStyle name="SAPBEXinputData 3 2 3 4 3" xfId="28973"/>
    <cellStyle name="SAPBEXinputData 3 2 3 4 4" xfId="28974"/>
    <cellStyle name="SAPBEXinputData 3 2 3 5" xfId="28975"/>
    <cellStyle name="SAPBEXinputData 3 2 3 5 2" xfId="28976"/>
    <cellStyle name="SAPBEXinputData 3 2 3 5 2 2" xfId="28977"/>
    <cellStyle name="SAPBEXinputData 3 2 3 5 2 3" xfId="28978"/>
    <cellStyle name="SAPBEXinputData 3 2 3 5 3" xfId="28979"/>
    <cellStyle name="SAPBEXinputData 3 2 3 5 4" xfId="28980"/>
    <cellStyle name="SAPBEXinputData 3 2 3 6" xfId="28981"/>
    <cellStyle name="SAPBEXinputData 3 2 3 6 2" xfId="28982"/>
    <cellStyle name="SAPBEXinputData 3 2 3 6 3" xfId="28983"/>
    <cellStyle name="SAPBEXinputData 3 2 3 7" xfId="28984"/>
    <cellStyle name="SAPBEXinputData 3 2 3 8" xfId="28985"/>
    <cellStyle name="SAPBEXinputData 3 2 4" xfId="28986"/>
    <cellStyle name="SAPBEXinputData 3 2 4 2" xfId="28987"/>
    <cellStyle name="SAPBEXinputData 3 2 4 2 2" xfId="28988"/>
    <cellStyle name="SAPBEXinputData 3 2 4 2 2 2" xfId="28989"/>
    <cellStyle name="SAPBEXinputData 3 2 4 2 2 2 2" xfId="28990"/>
    <cellStyle name="SAPBEXinputData 3 2 4 2 2 2 3" xfId="28991"/>
    <cellStyle name="SAPBEXinputData 3 2 4 2 2 3" xfId="28992"/>
    <cellStyle name="SAPBEXinputData 3 2 4 2 2 4" xfId="28993"/>
    <cellStyle name="SAPBEXinputData 3 2 4 2 3" xfId="28994"/>
    <cellStyle name="SAPBEXinputData 3 2 4 2 3 2" xfId="28995"/>
    <cellStyle name="SAPBEXinputData 3 2 4 2 3 2 2" xfId="28996"/>
    <cellStyle name="SAPBEXinputData 3 2 4 2 3 2 3" xfId="28997"/>
    <cellStyle name="SAPBEXinputData 3 2 4 2 3 3" xfId="28998"/>
    <cellStyle name="SAPBEXinputData 3 2 4 2 3 4" xfId="28999"/>
    <cellStyle name="SAPBEXinputData 3 2 4 2 4" xfId="29000"/>
    <cellStyle name="SAPBEXinputData 3 2 4 2 4 2" xfId="29001"/>
    <cellStyle name="SAPBEXinputData 3 2 4 2 4 3" xfId="29002"/>
    <cellStyle name="SAPBEXinputData 3 2 4 2 5" xfId="29003"/>
    <cellStyle name="SAPBEXinputData 3 2 4 2 6" xfId="29004"/>
    <cellStyle name="SAPBEXinputData 3 2 4 3" xfId="29005"/>
    <cellStyle name="SAPBEXinputData 3 2 4 3 2" xfId="29006"/>
    <cellStyle name="SAPBEXinputData 3 2 4 3 2 2" xfId="29007"/>
    <cellStyle name="SAPBEXinputData 3 2 4 3 2 3" xfId="29008"/>
    <cellStyle name="SAPBEXinputData 3 2 4 3 3" xfId="29009"/>
    <cellStyle name="SAPBEXinputData 3 2 4 3 4" xfId="29010"/>
    <cellStyle name="SAPBEXinputData 3 2 4 4" xfId="29011"/>
    <cellStyle name="SAPBEXinputData 3 2 4 4 2" xfId="29012"/>
    <cellStyle name="SAPBEXinputData 3 2 4 4 2 2" xfId="29013"/>
    <cellStyle name="SAPBEXinputData 3 2 4 4 2 3" xfId="29014"/>
    <cellStyle name="SAPBEXinputData 3 2 4 4 3" xfId="29015"/>
    <cellStyle name="SAPBEXinputData 3 2 4 4 4" xfId="29016"/>
    <cellStyle name="SAPBEXinputData 3 2 4 5" xfId="29017"/>
    <cellStyle name="SAPBEXinputData 3 2 4 5 2" xfId="29018"/>
    <cellStyle name="SAPBEXinputData 3 2 4 5 3" xfId="29019"/>
    <cellStyle name="SAPBEXinputData 3 2 4 6" xfId="29020"/>
    <cellStyle name="SAPBEXinputData 3 2 4 7" xfId="29021"/>
    <cellStyle name="SAPBEXinputData 3 2 5" xfId="29022"/>
    <cellStyle name="SAPBEXinputData 3 2 5 2" xfId="29023"/>
    <cellStyle name="SAPBEXinputData 3 2 5 2 2" xfId="29024"/>
    <cellStyle name="SAPBEXinputData 3 2 5 2 2 2" xfId="29025"/>
    <cellStyle name="SAPBEXinputData 3 2 5 2 2 3" xfId="29026"/>
    <cellStyle name="SAPBEXinputData 3 2 5 2 3" xfId="29027"/>
    <cellStyle name="SAPBEXinputData 3 2 5 2 4" xfId="29028"/>
    <cellStyle name="SAPBEXinputData 3 2 5 3" xfId="29029"/>
    <cellStyle name="SAPBEXinputData 3 2 5 3 2" xfId="29030"/>
    <cellStyle name="SAPBEXinputData 3 2 5 3 2 2" xfId="29031"/>
    <cellStyle name="SAPBEXinputData 3 2 5 3 2 3" xfId="29032"/>
    <cellStyle name="SAPBEXinputData 3 2 5 3 3" xfId="29033"/>
    <cellStyle name="SAPBEXinputData 3 2 5 3 4" xfId="29034"/>
    <cellStyle name="SAPBEXinputData 3 2 5 4" xfId="29035"/>
    <cellStyle name="SAPBEXinputData 3 2 5 4 2" xfId="29036"/>
    <cellStyle name="SAPBEXinputData 3 2 5 4 3" xfId="29037"/>
    <cellStyle name="SAPBEXinputData 3 2 5 5" xfId="29038"/>
    <cellStyle name="SAPBEXinputData 3 2 5 6" xfId="29039"/>
    <cellStyle name="SAPBEXinputData 3 2 6" xfId="29040"/>
    <cellStyle name="SAPBEXinputData 3 2 6 2" xfId="29041"/>
    <cellStyle name="SAPBEXinputData 3 2 6 2 2" xfId="29042"/>
    <cellStyle name="SAPBEXinputData 3 2 6 2 3" xfId="29043"/>
    <cellStyle name="SAPBEXinputData 3 2 6 3" xfId="29044"/>
    <cellStyle name="SAPBEXinputData 3 2 6 4" xfId="29045"/>
    <cellStyle name="SAPBEXinputData 3 2 7" xfId="29046"/>
    <cellStyle name="SAPBEXinputData 3 2 7 2" xfId="29047"/>
    <cellStyle name="SAPBEXinputData 3 2 7 2 2" xfId="29048"/>
    <cellStyle name="SAPBEXinputData 3 2 7 2 3" xfId="29049"/>
    <cellStyle name="SAPBEXinputData 3 2 7 3" xfId="29050"/>
    <cellStyle name="SAPBEXinputData 3 2 7 4" xfId="29051"/>
    <cellStyle name="SAPBEXinputData 3 2 8" xfId="29052"/>
    <cellStyle name="SAPBEXinputData 3 2 8 2" xfId="29053"/>
    <cellStyle name="SAPBEXinputData 3 2 8 3" xfId="29054"/>
    <cellStyle name="SAPBEXinputData 3 2 9" xfId="29055"/>
    <cellStyle name="SAPBEXinputData 3 3" xfId="29056"/>
    <cellStyle name="SAPBEXinputData 3 3 2" xfId="29057"/>
    <cellStyle name="SAPBEXinputData 3 3 2 2" xfId="29058"/>
    <cellStyle name="SAPBEXinputData 3 3 2 2 2" xfId="29059"/>
    <cellStyle name="SAPBEXinputData 3 3 2 2 2 2" xfId="29060"/>
    <cellStyle name="SAPBEXinputData 3 3 2 2 2 2 2" xfId="29061"/>
    <cellStyle name="SAPBEXinputData 3 3 2 2 2 2 3" xfId="29062"/>
    <cellStyle name="SAPBEXinputData 3 3 2 2 2 3" xfId="29063"/>
    <cellStyle name="SAPBEXinputData 3 3 2 2 2 4" xfId="29064"/>
    <cellStyle name="SAPBEXinputData 3 3 2 2 3" xfId="29065"/>
    <cellStyle name="SAPBEXinputData 3 3 2 2 3 2" xfId="29066"/>
    <cellStyle name="SAPBEXinputData 3 3 2 2 3 2 2" xfId="29067"/>
    <cellStyle name="SAPBEXinputData 3 3 2 2 3 2 3" xfId="29068"/>
    <cellStyle name="SAPBEXinputData 3 3 2 2 3 3" xfId="29069"/>
    <cellStyle name="SAPBEXinputData 3 3 2 2 3 4" xfId="29070"/>
    <cellStyle name="SAPBEXinputData 3 3 2 2 4" xfId="29071"/>
    <cellStyle name="SAPBEXinputData 3 3 2 2 4 2" xfId="29072"/>
    <cellStyle name="SAPBEXinputData 3 3 2 2 4 3" xfId="29073"/>
    <cellStyle name="SAPBEXinputData 3 3 2 2 5" xfId="29074"/>
    <cellStyle name="SAPBEXinputData 3 3 2 2 6" xfId="29075"/>
    <cellStyle name="SAPBEXinputData 3 3 2 3" xfId="29076"/>
    <cellStyle name="SAPBEXinputData 3 3 2 3 2" xfId="29077"/>
    <cellStyle name="SAPBEXinputData 3 3 2 3 2 2" xfId="29078"/>
    <cellStyle name="SAPBEXinputData 3 3 2 3 2 3" xfId="29079"/>
    <cellStyle name="SAPBEXinputData 3 3 2 3 3" xfId="29080"/>
    <cellStyle name="SAPBEXinputData 3 3 2 3 4" xfId="29081"/>
    <cellStyle name="SAPBEXinputData 3 3 2 4" xfId="29082"/>
    <cellStyle name="SAPBEXinputData 3 3 2 4 2" xfId="29083"/>
    <cellStyle name="SAPBEXinputData 3 3 2 4 2 2" xfId="29084"/>
    <cellStyle name="SAPBEXinputData 3 3 2 4 2 3" xfId="29085"/>
    <cellStyle name="SAPBEXinputData 3 3 2 4 3" xfId="29086"/>
    <cellStyle name="SAPBEXinputData 3 3 2 4 4" xfId="29087"/>
    <cellStyle name="SAPBEXinputData 3 3 2 5" xfId="29088"/>
    <cellStyle name="SAPBEXinputData 3 3 2 5 2" xfId="29089"/>
    <cellStyle name="SAPBEXinputData 3 3 2 5 3" xfId="29090"/>
    <cellStyle name="SAPBEXinputData 3 3 2 6" xfId="29091"/>
    <cellStyle name="SAPBEXinputData 3 3 2 7" xfId="29092"/>
    <cellStyle name="SAPBEXinputData 3 3 3" xfId="29093"/>
    <cellStyle name="SAPBEXinputData 3 3 3 2" xfId="29094"/>
    <cellStyle name="SAPBEXinputData 3 3 3 2 2" xfId="29095"/>
    <cellStyle name="SAPBEXinputData 3 3 3 2 2 2" xfId="29096"/>
    <cellStyle name="SAPBEXinputData 3 3 3 2 2 3" xfId="29097"/>
    <cellStyle name="SAPBEXinputData 3 3 3 2 3" xfId="29098"/>
    <cellStyle name="SAPBEXinputData 3 3 3 2 4" xfId="29099"/>
    <cellStyle name="SAPBEXinputData 3 3 3 3" xfId="29100"/>
    <cellStyle name="SAPBEXinputData 3 3 3 3 2" xfId="29101"/>
    <cellStyle name="SAPBEXinputData 3 3 3 3 2 2" xfId="29102"/>
    <cellStyle name="SAPBEXinputData 3 3 3 3 2 3" xfId="29103"/>
    <cellStyle name="SAPBEXinputData 3 3 3 3 3" xfId="29104"/>
    <cellStyle name="SAPBEXinputData 3 3 3 3 4" xfId="29105"/>
    <cellStyle name="SAPBEXinputData 3 3 3 4" xfId="29106"/>
    <cellStyle name="SAPBEXinputData 3 3 3 4 2" xfId="29107"/>
    <cellStyle name="SAPBEXinputData 3 3 3 4 3" xfId="29108"/>
    <cellStyle name="SAPBEXinputData 3 3 3 5" xfId="29109"/>
    <cellStyle name="SAPBEXinputData 3 3 3 6" xfId="29110"/>
    <cellStyle name="SAPBEXinputData 3 3 4" xfId="29111"/>
    <cellStyle name="SAPBEXinputData 3 3 4 2" xfId="29112"/>
    <cellStyle name="SAPBEXinputData 3 3 4 2 2" xfId="29113"/>
    <cellStyle name="SAPBEXinputData 3 3 4 2 3" xfId="29114"/>
    <cellStyle name="SAPBEXinputData 3 3 4 3" xfId="29115"/>
    <cellStyle name="SAPBEXinputData 3 3 4 4" xfId="29116"/>
    <cellStyle name="SAPBEXinputData 3 3 5" xfId="29117"/>
    <cellStyle name="SAPBEXinputData 3 3 5 2" xfId="29118"/>
    <cellStyle name="SAPBEXinputData 3 3 5 2 2" xfId="29119"/>
    <cellStyle name="SAPBEXinputData 3 3 5 2 3" xfId="29120"/>
    <cellStyle name="SAPBEXinputData 3 3 5 3" xfId="29121"/>
    <cellStyle name="SAPBEXinputData 3 3 5 4" xfId="29122"/>
    <cellStyle name="SAPBEXinputData 3 3 6" xfId="29123"/>
    <cellStyle name="SAPBEXinputData 3 3 6 2" xfId="29124"/>
    <cellStyle name="SAPBEXinputData 3 3 6 3" xfId="29125"/>
    <cellStyle name="SAPBEXinputData 3 3 7" xfId="29126"/>
    <cellStyle name="SAPBEXinputData 3 3 8" xfId="29127"/>
    <cellStyle name="SAPBEXinputData 3 4" xfId="29128"/>
    <cellStyle name="SAPBEXinputData 3 4 2" xfId="29129"/>
    <cellStyle name="SAPBEXinputData 3 4 2 2" xfId="29130"/>
    <cellStyle name="SAPBEXinputData 3 4 2 2 2" xfId="29131"/>
    <cellStyle name="SAPBEXinputData 3 4 2 2 2 2" xfId="29132"/>
    <cellStyle name="SAPBEXinputData 3 4 2 2 2 2 2" xfId="29133"/>
    <cellStyle name="SAPBEXinputData 3 4 2 2 2 2 3" xfId="29134"/>
    <cellStyle name="SAPBEXinputData 3 4 2 2 2 3" xfId="29135"/>
    <cellStyle name="SAPBEXinputData 3 4 2 2 2 4" xfId="29136"/>
    <cellStyle name="SAPBEXinputData 3 4 2 2 3" xfId="29137"/>
    <cellStyle name="SAPBEXinputData 3 4 2 2 3 2" xfId="29138"/>
    <cellStyle name="SAPBEXinputData 3 4 2 2 3 2 2" xfId="29139"/>
    <cellStyle name="SAPBEXinputData 3 4 2 2 3 2 3" xfId="29140"/>
    <cellStyle name="SAPBEXinputData 3 4 2 2 3 3" xfId="29141"/>
    <cellStyle name="SAPBEXinputData 3 4 2 2 3 4" xfId="29142"/>
    <cellStyle name="SAPBEXinputData 3 4 2 2 4" xfId="29143"/>
    <cellStyle name="SAPBEXinputData 3 4 2 2 4 2" xfId="29144"/>
    <cellStyle name="SAPBEXinputData 3 4 2 2 4 3" xfId="29145"/>
    <cellStyle name="SAPBEXinputData 3 4 2 2 5" xfId="29146"/>
    <cellStyle name="SAPBEXinputData 3 4 2 2 6" xfId="29147"/>
    <cellStyle name="SAPBEXinputData 3 4 2 3" xfId="29148"/>
    <cellStyle name="SAPBEXinputData 3 4 2 3 2" xfId="29149"/>
    <cellStyle name="SAPBEXinputData 3 4 2 3 2 2" xfId="29150"/>
    <cellStyle name="SAPBEXinputData 3 4 2 3 2 3" xfId="29151"/>
    <cellStyle name="SAPBEXinputData 3 4 2 3 3" xfId="29152"/>
    <cellStyle name="SAPBEXinputData 3 4 2 3 4" xfId="29153"/>
    <cellStyle name="SAPBEXinputData 3 4 2 4" xfId="29154"/>
    <cellStyle name="SAPBEXinputData 3 4 2 4 2" xfId="29155"/>
    <cellStyle name="SAPBEXinputData 3 4 2 4 2 2" xfId="29156"/>
    <cellStyle name="SAPBEXinputData 3 4 2 4 2 3" xfId="29157"/>
    <cellStyle name="SAPBEXinputData 3 4 2 4 3" xfId="29158"/>
    <cellStyle name="SAPBEXinputData 3 4 2 4 4" xfId="29159"/>
    <cellStyle name="SAPBEXinputData 3 4 2 5" xfId="29160"/>
    <cellStyle name="SAPBEXinputData 3 4 2 5 2" xfId="29161"/>
    <cellStyle name="SAPBEXinputData 3 4 2 5 3" xfId="29162"/>
    <cellStyle name="SAPBEXinputData 3 4 2 6" xfId="29163"/>
    <cellStyle name="SAPBEXinputData 3 4 2 7" xfId="29164"/>
    <cellStyle name="SAPBEXinputData 3 4 3" xfId="29165"/>
    <cellStyle name="SAPBEXinputData 3 4 3 2" xfId="29166"/>
    <cellStyle name="SAPBEXinputData 3 4 3 2 2" xfId="29167"/>
    <cellStyle name="SAPBEXinputData 3 4 3 2 2 2" xfId="29168"/>
    <cellStyle name="SAPBEXinputData 3 4 3 2 2 3" xfId="29169"/>
    <cellStyle name="SAPBEXinputData 3 4 3 2 3" xfId="29170"/>
    <cellStyle name="SAPBEXinputData 3 4 3 2 4" xfId="29171"/>
    <cellStyle name="SAPBEXinputData 3 4 3 3" xfId="29172"/>
    <cellStyle name="SAPBEXinputData 3 4 3 3 2" xfId="29173"/>
    <cellStyle name="SAPBEXinputData 3 4 3 3 2 2" xfId="29174"/>
    <cellStyle name="SAPBEXinputData 3 4 3 3 2 3" xfId="29175"/>
    <cellStyle name="SAPBEXinputData 3 4 3 3 3" xfId="29176"/>
    <cellStyle name="SAPBEXinputData 3 4 3 3 4" xfId="29177"/>
    <cellStyle name="SAPBEXinputData 3 4 3 4" xfId="29178"/>
    <cellStyle name="SAPBEXinputData 3 4 3 4 2" xfId="29179"/>
    <cellStyle name="SAPBEXinputData 3 4 3 4 3" xfId="29180"/>
    <cellStyle name="SAPBEXinputData 3 4 3 5" xfId="29181"/>
    <cellStyle name="SAPBEXinputData 3 4 3 6" xfId="29182"/>
    <cellStyle name="SAPBEXinputData 3 4 4" xfId="29183"/>
    <cellStyle name="SAPBEXinputData 3 4 4 2" xfId="29184"/>
    <cellStyle name="SAPBEXinputData 3 4 4 2 2" xfId="29185"/>
    <cellStyle name="SAPBEXinputData 3 4 4 2 3" xfId="29186"/>
    <cellStyle name="SAPBEXinputData 3 4 4 3" xfId="29187"/>
    <cellStyle name="SAPBEXinputData 3 4 4 4" xfId="29188"/>
    <cellStyle name="SAPBEXinputData 3 4 5" xfId="29189"/>
    <cellStyle name="SAPBEXinputData 3 4 5 2" xfId="29190"/>
    <cellStyle name="SAPBEXinputData 3 4 5 2 2" xfId="29191"/>
    <cellStyle name="SAPBEXinputData 3 4 5 2 3" xfId="29192"/>
    <cellStyle name="SAPBEXinputData 3 4 5 3" xfId="29193"/>
    <cellStyle name="SAPBEXinputData 3 4 5 4" xfId="29194"/>
    <cellStyle name="SAPBEXinputData 3 4 6" xfId="29195"/>
    <cellStyle name="SAPBEXinputData 3 4 6 2" xfId="29196"/>
    <cellStyle name="SAPBEXinputData 3 4 6 3" xfId="29197"/>
    <cellStyle name="SAPBEXinputData 3 4 7" xfId="29198"/>
    <cellStyle name="SAPBEXinputData 3 4 8" xfId="29199"/>
    <cellStyle name="SAPBEXinputData 3 5" xfId="29200"/>
    <cellStyle name="SAPBEXinputData 3 5 2" xfId="29201"/>
    <cellStyle name="SAPBEXinputData 3 5 2 2" xfId="29202"/>
    <cellStyle name="SAPBEXinputData 3 5 2 2 2" xfId="29203"/>
    <cellStyle name="SAPBEXinputData 3 5 2 2 3" xfId="29204"/>
    <cellStyle name="SAPBEXinputData 3 5 2 3" xfId="29205"/>
    <cellStyle name="SAPBEXinputData 3 5 2 4" xfId="29206"/>
    <cellStyle name="SAPBEXinputData 3 5 3" xfId="29207"/>
    <cellStyle name="SAPBEXinputData 3 5 3 2" xfId="29208"/>
    <cellStyle name="SAPBEXinputData 3 5 3 2 2" xfId="29209"/>
    <cellStyle name="SAPBEXinputData 3 5 3 2 3" xfId="29210"/>
    <cellStyle name="SAPBEXinputData 3 5 3 3" xfId="29211"/>
    <cellStyle name="SAPBEXinputData 3 5 3 4" xfId="29212"/>
    <cellStyle name="SAPBEXinputData 3 5 4" xfId="29213"/>
    <cellStyle name="SAPBEXinputData 3 5 4 2" xfId="29214"/>
    <cellStyle name="SAPBEXinputData 3 5 4 3" xfId="29215"/>
    <cellStyle name="SAPBEXinputData 3 5 5" xfId="29216"/>
    <cellStyle name="SAPBEXinputData 3 5 6" xfId="29217"/>
    <cellStyle name="SAPBEXinputData 3 6" xfId="29218"/>
    <cellStyle name="SAPBEXinputData 3 6 2" xfId="29219"/>
    <cellStyle name="SAPBEXinputData 3 6 2 2" xfId="29220"/>
    <cellStyle name="SAPBEXinputData 3 6 2 3" xfId="29221"/>
    <cellStyle name="SAPBEXinputData 3 6 3" xfId="29222"/>
    <cellStyle name="SAPBEXinputData 3 6 4" xfId="29223"/>
    <cellStyle name="SAPBEXinputData 3 7" xfId="29224"/>
    <cellStyle name="SAPBEXinputData 3 7 2" xfId="29225"/>
    <cellStyle name="SAPBEXinputData 3 7 2 2" xfId="29226"/>
    <cellStyle name="SAPBEXinputData 3 7 2 3" xfId="29227"/>
    <cellStyle name="SAPBEXinputData 3 7 3" xfId="29228"/>
    <cellStyle name="SAPBEXinputData 3 7 4" xfId="29229"/>
    <cellStyle name="SAPBEXinputData 3 8" xfId="29230"/>
    <cellStyle name="SAPBEXinputData 3 8 2" xfId="29231"/>
    <cellStyle name="SAPBEXinputData 3 8 3" xfId="29232"/>
    <cellStyle name="SAPBEXinputData 3 9" xfId="29233"/>
    <cellStyle name="SAPBEXinputData 4" xfId="29234"/>
    <cellStyle name="SAPBEXinputData 4 2" xfId="29235"/>
    <cellStyle name="SAPBEXinputData 4 2 10" xfId="29236"/>
    <cellStyle name="SAPBEXinputData 4 2 2" xfId="29237"/>
    <cellStyle name="SAPBEXinputData 4 2 2 2" xfId="29238"/>
    <cellStyle name="SAPBEXinputData 4 2 2 2 2" xfId="29239"/>
    <cellStyle name="SAPBEXinputData 4 2 2 2 2 2" xfId="29240"/>
    <cellStyle name="SAPBEXinputData 4 2 2 2 2 2 2" xfId="29241"/>
    <cellStyle name="SAPBEXinputData 4 2 2 2 2 2 2 2" xfId="29242"/>
    <cellStyle name="SAPBEXinputData 4 2 2 2 2 2 2 2 2" xfId="29243"/>
    <cellStyle name="SAPBEXinputData 4 2 2 2 2 2 2 2 3" xfId="29244"/>
    <cellStyle name="SAPBEXinputData 4 2 2 2 2 2 2 3" xfId="29245"/>
    <cellStyle name="SAPBEXinputData 4 2 2 2 2 2 2 4" xfId="29246"/>
    <cellStyle name="SAPBEXinputData 4 2 2 2 2 2 3" xfId="29247"/>
    <cellStyle name="SAPBEXinputData 4 2 2 2 2 2 3 2" xfId="29248"/>
    <cellStyle name="SAPBEXinputData 4 2 2 2 2 2 3 2 2" xfId="29249"/>
    <cellStyle name="SAPBEXinputData 4 2 2 2 2 2 3 2 3" xfId="29250"/>
    <cellStyle name="SAPBEXinputData 4 2 2 2 2 2 3 3" xfId="29251"/>
    <cellStyle name="SAPBEXinputData 4 2 2 2 2 2 3 4" xfId="29252"/>
    <cellStyle name="SAPBEXinputData 4 2 2 2 2 2 4" xfId="29253"/>
    <cellStyle name="SAPBEXinputData 4 2 2 2 2 2 4 2" xfId="29254"/>
    <cellStyle name="SAPBEXinputData 4 2 2 2 2 2 4 3" xfId="29255"/>
    <cellStyle name="SAPBEXinputData 4 2 2 2 2 2 5" xfId="29256"/>
    <cellStyle name="SAPBEXinputData 4 2 2 2 2 2 6" xfId="29257"/>
    <cellStyle name="SAPBEXinputData 4 2 2 2 2 3" xfId="29258"/>
    <cellStyle name="SAPBEXinputData 4 2 2 2 2 3 2" xfId="29259"/>
    <cellStyle name="SAPBEXinputData 4 2 2 2 2 3 2 2" xfId="29260"/>
    <cellStyle name="SAPBEXinputData 4 2 2 2 2 3 2 3" xfId="29261"/>
    <cellStyle name="SAPBEXinputData 4 2 2 2 2 3 3" xfId="29262"/>
    <cellStyle name="SAPBEXinputData 4 2 2 2 2 3 4" xfId="29263"/>
    <cellStyle name="SAPBEXinputData 4 2 2 2 2 4" xfId="29264"/>
    <cellStyle name="SAPBEXinputData 4 2 2 2 2 4 2" xfId="29265"/>
    <cellStyle name="SAPBEXinputData 4 2 2 2 2 4 2 2" xfId="29266"/>
    <cellStyle name="SAPBEXinputData 4 2 2 2 2 4 2 3" xfId="29267"/>
    <cellStyle name="SAPBEXinputData 4 2 2 2 2 4 3" xfId="29268"/>
    <cellStyle name="SAPBEXinputData 4 2 2 2 2 4 4" xfId="29269"/>
    <cellStyle name="SAPBEXinputData 4 2 2 2 2 5" xfId="29270"/>
    <cellStyle name="SAPBEXinputData 4 2 2 2 2 5 2" xfId="29271"/>
    <cellStyle name="SAPBEXinputData 4 2 2 2 2 5 3" xfId="29272"/>
    <cellStyle name="SAPBEXinputData 4 2 2 2 2 6" xfId="29273"/>
    <cellStyle name="SAPBEXinputData 4 2 2 2 2 7" xfId="29274"/>
    <cellStyle name="SAPBEXinputData 4 2 2 2 3" xfId="29275"/>
    <cellStyle name="SAPBEXinputData 4 2 2 2 3 2" xfId="29276"/>
    <cellStyle name="SAPBEXinputData 4 2 2 2 3 2 2" xfId="29277"/>
    <cellStyle name="SAPBEXinputData 4 2 2 2 3 2 2 2" xfId="29278"/>
    <cellStyle name="SAPBEXinputData 4 2 2 2 3 2 2 3" xfId="29279"/>
    <cellStyle name="SAPBEXinputData 4 2 2 2 3 2 3" xfId="29280"/>
    <cellStyle name="SAPBEXinputData 4 2 2 2 3 2 4" xfId="29281"/>
    <cellStyle name="SAPBEXinputData 4 2 2 2 3 3" xfId="29282"/>
    <cellStyle name="SAPBEXinputData 4 2 2 2 3 3 2" xfId="29283"/>
    <cellStyle name="SAPBEXinputData 4 2 2 2 3 3 2 2" xfId="29284"/>
    <cellStyle name="SAPBEXinputData 4 2 2 2 3 3 2 3" xfId="29285"/>
    <cellStyle name="SAPBEXinputData 4 2 2 2 3 3 3" xfId="29286"/>
    <cellStyle name="SAPBEXinputData 4 2 2 2 3 3 4" xfId="29287"/>
    <cellStyle name="SAPBEXinputData 4 2 2 2 3 4" xfId="29288"/>
    <cellStyle name="SAPBEXinputData 4 2 2 2 3 4 2" xfId="29289"/>
    <cellStyle name="SAPBEXinputData 4 2 2 2 3 4 3" xfId="29290"/>
    <cellStyle name="SAPBEXinputData 4 2 2 2 3 5" xfId="29291"/>
    <cellStyle name="SAPBEXinputData 4 2 2 2 3 6" xfId="29292"/>
    <cellStyle name="SAPBEXinputData 4 2 2 2 4" xfId="29293"/>
    <cellStyle name="SAPBEXinputData 4 2 2 2 4 2" xfId="29294"/>
    <cellStyle name="SAPBEXinputData 4 2 2 2 4 2 2" xfId="29295"/>
    <cellStyle name="SAPBEXinputData 4 2 2 2 4 2 3" xfId="29296"/>
    <cellStyle name="SAPBEXinputData 4 2 2 2 4 3" xfId="29297"/>
    <cellStyle name="SAPBEXinputData 4 2 2 2 4 4" xfId="29298"/>
    <cellStyle name="SAPBEXinputData 4 2 2 2 5" xfId="29299"/>
    <cellStyle name="SAPBEXinputData 4 2 2 2 5 2" xfId="29300"/>
    <cellStyle name="SAPBEXinputData 4 2 2 2 5 2 2" xfId="29301"/>
    <cellStyle name="SAPBEXinputData 4 2 2 2 5 2 3" xfId="29302"/>
    <cellStyle name="SAPBEXinputData 4 2 2 2 5 3" xfId="29303"/>
    <cellStyle name="SAPBEXinputData 4 2 2 2 5 4" xfId="29304"/>
    <cellStyle name="SAPBEXinputData 4 2 2 2 6" xfId="29305"/>
    <cellStyle name="SAPBEXinputData 4 2 2 2 6 2" xfId="29306"/>
    <cellStyle name="SAPBEXinputData 4 2 2 2 6 3" xfId="29307"/>
    <cellStyle name="SAPBEXinputData 4 2 2 2 7" xfId="29308"/>
    <cellStyle name="SAPBEXinputData 4 2 2 2 8" xfId="29309"/>
    <cellStyle name="SAPBEXinputData 4 2 2 3" xfId="29310"/>
    <cellStyle name="SAPBEXinputData 4 2 2 3 2" xfId="29311"/>
    <cellStyle name="SAPBEXinputData 4 2 2 3 2 2" xfId="29312"/>
    <cellStyle name="SAPBEXinputData 4 2 2 3 2 2 2" xfId="29313"/>
    <cellStyle name="SAPBEXinputData 4 2 2 3 2 2 3" xfId="29314"/>
    <cellStyle name="SAPBEXinputData 4 2 2 3 2 3" xfId="29315"/>
    <cellStyle name="SAPBEXinputData 4 2 2 3 2 4" xfId="29316"/>
    <cellStyle name="SAPBEXinputData 4 2 2 3 3" xfId="29317"/>
    <cellStyle name="SAPBEXinputData 4 2 2 3 3 2" xfId="29318"/>
    <cellStyle name="SAPBEXinputData 4 2 2 3 3 2 2" xfId="29319"/>
    <cellStyle name="SAPBEXinputData 4 2 2 3 3 2 3" xfId="29320"/>
    <cellStyle name="SAPBEXinputData 4 2 2 3 3 3" xfId="29321"/>
    <cellStyle name="SAPBEXinputData 4 2 2 3 3 4" xfId="29322"/>
    <cellStyle name="SAPBEXinputData 4 2 2 3 4" xfId="29323"/>
    <cellStyle name="SAPBEXinputData 4 2 2 3 4 2" xfId="29324"/>
    <cellStyle name="SAPBEXinputData 4 2 2 3 4 3" xfId="29325"/>
    <cellStyle name="SAPBEXinputData 4 2 2 3 5" xfId="29326"/>
    <cellStyle name="SAPBEXinputData 4 2 2 3 6" xfId="29327"/>
    <cellStyle name="SAPBEXinputData 4 2 2 4" xfId="29328"/>
    <cellStyle name="SAPBEXinputData 4 2 2 4 2" xfId="29329"/>
    <cellStyle name="SAPBEXinputData 4 2 2 4 2 2" xfId="29330"/>
    <cellStyle name="SAPBEXinputData 4 2 2 4 2 3" xfId="29331"/>
    <cellStyle name="SAPBEXinputData 4 2 2 4 3" xfId="29332"/>
    <cellStyle name="SAPBEXinputData 4 2 2 4 4" xfId="29333"/>
    <cellStyle name="SAPBEXinputData 4 2 2 5" xfId="29334"/>
    <cellStyle name="SAPBEXinputData 4 2 2 5 2" xfId="29335"/>
    <cellStyle name="SAPBEXinputData 4 2 2 5 2 2" xfId="29336"/>
    <cellStyle name="SAPBEXinputData 4 2 2 5 2 3" xfId="29337"/>
    <cellStyle name="SAPBEXinputData 4 2 2 5 3" xfId="29338"/>
    <cellStyle name="SAPBEXinputData 4 2 2 5 4" xfId="29339"/>
    <cellStyle name="SAPBEXinputData 4 2 2 6" xfId="29340"/>
    <cellStyle name="SAPBEXinputData 4 2 2 6 2" xfId="29341"/>
    <cellStyle name="SAPBEXinputData 4 2 2 6 3" xfId="29342"/>
    <cellStyle name="SAPBEXinputData 4 2 2 7" xfId="29343"/>
    <cellStyle name="SAPBEXinputData 4 2 2 8" xfId="29344"/>
    <cellStyle name="SAPBEXinputData 4 2 3" xfId="29345"/>
    <cellStyle name="SAPBEXinputData 4 2 3 2" xfId="29346"/>
    <cellStyle name="SAPBEXinputData 4 2 3 2 2" xfId="29347"/>
    <cellStyle name="SAPBEXinputData 4 2 3 2 2 2" xfId="29348"/>
    <cellStyle name="SAPBEXinputData 4 2 3 2 2 2 2" xfId="29349"/>
    <cellStyle name="SAPBEXinputData 4 2 3 2 2 2 2 2" xfId="29350"/>
    <cellStyle name="SAPBEXinputData 4 2 3 2 2 2 2 3" xfId="29351"/>
    <cellStyle name="SAPBEXinputData 4 2 3 2 2 2 3" xfId="29352"/>
    <cellStyle name="SAPBEXinputData 4 2 3 2 2 2 4" xfId="29353"/>
    <cellStyle name="SAPBEXinputData 4 2 3 2 2 3" xfId="29354"/>
    <cellStyle name="SAPBEXinputData 4 2 3 2 2 3 2" xfId="29355"/>
    <cellStyle name="SAPBEXinputData 4 2 3 2 2 3 2 2" xfId="29356"/>
    <cellStyle name="SAPBEXinputData 4 2 3 2 2 3 2 3" xfId="29357"/>
    <cellStyle name="SAPBEXinputData 4 2 3 2 2 3 3" xfId="29358"/>
    <cellStyle name="SAPBEXinputData 4 2 3 2 2 3 4" xfId="29359"/>
    <cellStyle name="SAPBEXinputData 4 2 3 2 2 4" xfId="29360"/>
    <cellStyle name="SAPBEXinputData 4 2 3 2 2 4 2" xfId="29361"/>
    <cellStyle name="SAPBEXinputData 4 2 3 2 2 4 3" xfId="29362"/>
    <cellStyle name="SAPBEXinputData 4 2 3 2 2 5" xfId="29363"/>
    <cellStyle name="SAPBEXinputData 4 2 3 2 2 6" xfId="29364"/>
    <cellStyle name="SAPBEXinputData 4 2 3 2 3" xfId="29365"/>
    <cellStyle name="SAPBEXinputData 4 2 3 2 3 2" xfId="29366"/>
    <cellStyle name="SAPBEXinputData 4 2 3 2 3 2 2" xfId="29367"/>
    <cellStyle name="SAPBEXinputData 4 2 3 2 3 2 3" xfId="29368"/>
    <cellStyle name="SAPBEXinputData 4 2 3 2 3 3" xfId="29369"/>
    <cellStyle name="SAPBEXinputData 4 2 3 2 3 4" xfId="29370"/>
    <cellStyle name="SAPBEXinputData 4 2 3 2 4" xfId="29371"/>
    <cellStyle name="SAPBEXinputData 4 2 3 2 4 2" xfId="29372"/>
    <cellStyle name="SAPBEXinputData 4 2 3 2 4 2 2" xfId="29373"/>
    <cellStyle name="SAPBEXinputData 4 2 3 2 4 2 3" xfId="29374"/>
    <cellStyle name="SAPBEXinputData 4 2 3 2 4 3" xfId="29375"/>
    <cellStyle name="SAPBEXinputData 4 2 3 2 4 4" xfId="29376"/>
    <cellStyle name="SAPBEXinputData 4 2 3 2 5" xfId="29377"/>
    <cellStyle name="SAPBEXinputData 4 2 3 2 5 2" xfId="29378"/>
    <cellStyle name="SAPBEXinputData 4 2 3 2 5 3" xfId="29379"/>
    <cellStyle name="SAPBEXinputData 4 2 3 2 6" xfId="29380"/>
    <cellStyle name="SAPBEXinputData 4 2 3 2 7" xfId="29381"/>
    <cellStyle name="SAPBEXinputData 4 2 3 3" xfId="29382"/>
    <cellStyle name="SAPBEXinputData 4 2 3 3 2" xfId="29383"/>
    <cellStyle name="SAPBEXinputData 4 2 3 3 2 2" xfId="29384"/>
    <cellStyle name="SAPBEXinputData 4 2 3 3 2 2 2" xfId="29385"/>
    <cellStyle name="SAPBEXinputData 4 2 3 3 2 2 3" xfId="29386"/>
    <cellStyle name="SAPBEXinputData 4 2 3 3 2 3" xfId="29387"/>
    <cellStyle name="SAPBEXinputData 4 2 3 3 2 4" xfId="29388"/>
    <cellStyle name="SAPBEXinputData 4 2 3 3 3" xfId="29389"/>
    <cellStyle name="SAPBEXinputData 4 2 3 3 3 2" xfId="29390"/>
    <cellStyle name="SAPBEXinputData 4 2 3 3 3 2 2" xfId="29391"/>
    <cellStyle name="SAPBEXinputData 4 2 3 3 3 2 3" xfId="29392"/>
    <cellStyle name="SAPBEXinputData 4 2 3 3 3 3" xfId="29393"/>
    <cellStyle name="SAPBEXinputData 4 2 3 3 3 4" xfId="29394"/>
    <cellStyle name="SAPBEXinputData 4 2 3 3 4" xfId="29395"/>
    <cellStyle name="SAPBEXinputData 4 2 3 3 4 2" xfId="29396"/>
    <cellStyle name="SAPBEXinputData 4 2 3 3 4 3" xfId="29397"/>
    <cellStyle name="SAPBEXinputData 4 2 3 3 5" xfId="29398"/>
    <cellStyle name="SAPBEXinputData 4 2 3 3 6" xfId="29399"/>
    <cellStyle name="SAPBEXinputData 4 2 3 4" xfId="29400"/>
    <cellStyle name="SAPBEXinputData 4 2 3 4 2" xfId="29401"/>
    <cellStyle name="SAPBEXinputData 4 2 3 4 2 2" xfId="29402"/>
    <cellStyle name="SAPBEXinputData 4 2 3 4 2 3" xfId="29403"/>
    <cellStyle name="SAPBEXinputData 4 2 3 4 3" xfId="29404"/>
    <cellStyle name="SAPBEXinputData 4 2 3 4 4" xfId="29405"/>
    <cellStyle name="SAPBEXinputData 4 2 3 5" xfId="29406"/>
    <cellStyle name="SAPBEXinputData 4 2 3 5 2" xfId="29407"/>
    <cellStyle name="SAPBEXinputData 4 2 3 5 2 2" xfId="29408"/>
    <cellStyle name="SAPBEXinputData 4 2 3 5 2 3" xfId="29409"/>
    <cellStyle name="SAPBEXinputData 4 2 3 5 3" xfId="29410"/>
    <cellStyle name="SAPBEXinputData 4 2 3 5 4" xfId="29411"/>
    <cellStyle name="SAPBEXinputData 4 2 3 6" xfId="29412"/>
    <cellStyle name="SAPBEXinputData 4 2 3 6 2" xfId="29413"/>
    <cellStyle name="SAPBEXinputData 4 2 3 6 3" xfId="29414"/>
    <cellStyle name="SAPBEXinputData 4 2 3 7" xfId="29415"/>
    <cellStyle name="SAPBEXinputData 4 2 3 8" xfId="29416"/>
    <cellStyle name="SAPBEXinputData 4 2 4" xfId="29417"/>
    <cellStyle name="SAPBEXinputData 4 2 4 2" xfId="29418"/>
    <cellStyle name="SAPBEXinputData 4 2 4 2 2" xfId="29419"/>
    <cellStyle name="SAPBEXinputData 4 2 4 2 2 2" xfId="29420"/>
    <cellStyle name="SAPBEXinputData 4 2 4 2 2 2 2" xfId="29421"/>
    <cellStyle name="SAPBEXinputData 4 2 4 2 2 2 3" xfId="29422"/>
    <cellStyle name="SAPBEXinputData 4 2 4 2 2 3" xfId="29423"/>
    <cellStyle name="SAPBEXinputData 4 2 4 2 2 4" xfId="29424"/>
    <cellStyle name="SAPBEXinputData 4 2 4 2 3" xfId="29425"/>
    <cellStyle name="SAPBEXinputData 4 2 4 2 3 2" xfId="29426"/>
    <cellStyle name="SAPBEXinputData 4 2 4 2 3 2 2" xfId="29427"/>
    <cellStyle name="SAPBEXinputData 4 2 4 2 3 2 3" xfId="29428"/>
    <cellStyle name="SAPBEXinputData 4 2 4 2 3 3" xfId="29429"/>
    <cellStyle name="SAPBEXinputData 4 2 4 2 3 4" xfId="29430"/>
    <cellStyle name="SAPBEXinputData 4 2 4 2 4" xfId="29431"/>
    <cellStyle name="SAPBEXinputData 4 2 4 2 4 2" xfId="29432"/>
    <cellStyle name="SAPBEXinputData 4 2 4 2 4 3" xfId="29433"/>
    <cellStyle name="SAPBEXinputData 4 2 4 2 5" xfId="29434"/>
    <cellStyle name="SAPBEXinputData 4 2 4 2 6" xfId="29435"/>
    <cellStyle name="SAPBEXinputData 4 2 4 3" xfId="29436"/>
    <cellStyle name="SAPBEXinputData 4 2 4 3 2" xfId="29437"/>
    <cellStyle name="SAPBEXinputData 4 2 4 3 2 2" xfId="29438"/>
    <cellStyle name="SAPBEXinputData 4 2 4 3 2 3" xfId="29439"/>
    <cellStyle name="SAPBEXinputData 4 2 4 3 3" xfId="29440"/>
    <cellStyle name="SAPBEXinputData 4 2 4 3 4" xfId="29441"/>
    <cellStyle name="SAPBEXinputData 4 2 4 4" xfId="29442"/>
    <cellStyle name="SAPBEXinputData 4 2 4 4 2" xfId="29443"/>
    <cellStyle name="SAPBEXinputData 4 2 4 4 2 2" xfId="29444"/>
    <cellStyle name="SAPBEXinputData 4 2 4 4 2 3" xfId="29445"/>
    <cellStyle name="SAPBEXinputData 4 2 4 4 3" xfId="29446"/>
    <cellStyle name="SAPBEXinputData 4 2 4 4 4" xfId="29447"/>
    <cellStyle name="SAPBEXinputData 4 2 4 5" xfId="29448"/>
    <cellStyle name="SAPBEXinputData 4 2 4 5 2" xfId="29449"/>
    <cellStyle name="SAPBEXinputData 4 2 4 5 3" xfId="29450"/>
    <cellStyle name="SAPBEXinputData 4 2 4 6" xfId="29451"/>
    <cellStyle name="SAPBEXinputData 4 2 4 7" xfId="29452"/>
    <cellStyle name="SAPBEXinputData 4 2 5" xfId="29453"/>
    <cellStyle name="SAPBEXinputData 4 2 5 2" xfId="29454"/>
    <cellStyle name="SAPBEXinputData 4 2 5 2 2" xfId="29455"/>
    <cellStyle name="SAPBEXinputData 4 2 5 2 2 2" xfId="29456"/>
    <cellStyle name="SAPBEXinputData 4 2 5 2 2 3" xfId="29457"/>
    <cellStyle name="SAPBEXinputData 4 2 5 2 3" xfId="29458"/>
    <cellStyle name="SAPBEXinputData 4 2 5 2 4" xfId="29459"/>
    <cellStyle name="SAPBEXinputData 4 2 5 3" xfId="29460"/>
    <cellStyle name="SAPBEXinputData 4 2 5 3 2" xfId="29461"/>
    <cellStyle name="SAPBEXinputData 4 2 5 3 2 2" xfId="29462"/>
    <cellStyle name="SAPBEXinputData 4 2 5 3 2 3" xfId="29463"/>
    <cellStyle name="SAPBEXinputData 4 2 5 3 3" xfId="29464"/>
    <cellStyle name="SAPBEXinputData 4 2 5 3 4" xfId="29465"/>
    <cellStyle name="SAPBEXinputData 4 2 5 4" xfId="29466"/>
    <cellStyle name="SAPBEXinputData 4 2 5 4 2" xfId="29467"/>
    <cellStyle name="SAPBEXinputData 4 2 5 4 3" xfId="29468"/>
    <cellStyle name="SAPBEXinputData 4 2 5 5" xfId="29469"/>
    <cellStyle name="SAPBEXinputData 4 2 5 6" xfId="29470"/>
    <cellStyle name="SAPBEXinputData 4 2 6" xfId="29471"/>
    <cellStyle name="SAPBEXinputData 4 2 6 2" xfId="29472"/>
    <cellStyle name="SAPBEXinputData 4 2 6 2 2" xfId="29473"/>
    <cellStyle name="SAPBEXinputData 4 2 6 2 3" xfId="29474"/>
    <cellStyle name="SAPBEXinputData 4 2 6 3" xfId="29475"/>
    <cellStyle name="SAPBEXinputData 4 2 6 4" xfId="29476"/>
    <cellStyle name="SAPBEXinputData 4 2 7" xfId="29477"/>
    <cellStyle name="SAPBEXinputData 4 2 7 2" xfId="29478"/>
    <cellStyle name="SAPBEXinputData 4 2 7 2 2" xfId="29479"/>
    <cellStyle name="SAPBEXinputData 4 2 7 2 3" xfId="29480"/>
    <cellStyle name="SAPBEXinputData 4 2 7 3" xfId="29481"/>
    <cellStyle name="SAPBEXinputData 4 2 7 4" xfId="29482"/>
    <cellStyle name="SAPBEXinputData 4 2 8" xfId="29483"/>
    <cellStyle name="SAPBEXinputData 4 2 8 2" xfId="29484"/>
    <cellStyle name="SAPBEXinputData 4 2 8 3" xfId="29485"/>
    <cellStyle name="SAPBEXinputData 4 2 9" xfId="29486"/>
    <cellStyle name="SAPBEXinputData 4 3" xfId="29487"/>
    <cellStyle name="SAPBEXinputData 4 3 2" xfId="29488"/>
    <cellStyle name="SAPBEXinputData 4 3 2 2" xfId="29489"/>
    <cellStyle name="SAPBEXinputData 4 3 2 2 2" xfId="29490"/>
    <cellStyle name="SAPBEXinputData 4 3 2 2 2 2" xfId="29491"/>
    <cellStyle name="SAPBEXinputData 4 3 2 2 2 2 2" xfId="29492"/>
    <cellStyle name="SAPBEXinputData 4 3 2 2 2 2 3" xfId="29493"/>
    <cellStyle name="SAPBEXinputData 4 3 2 2 2 3" xfId="29494"/>
    <cellStyle name="SAPBEXinputData 4 3 2 2 2 4" xfId="29495"/>
    <cellStyle name="SAPBEXinputData 4 3 2 2 3" xfId="29496"/>
    <cellStyle name="SAPBEXinputData 4 3 2 2 3 2" xfId="29497"/>
    <cellStyle name="SAPBEXinputData 4 3 2 2 3 2 2" xfId="29498"/>
    <cellStyle name="SAPBEXinputData 4 3 2 2 3 2 3" xfId="29499"/>
    <cellStyle name="SAPBEXinputData 4 3 2 2 3 3" xfId="29500"/>
    <cellStyle name="SAPBEXinputData 4 3 2 2 3 4" xfId="29501"/>
    <cellStyle name="SAPBEXinputData 4 3 2 2 4" xfId="29502"/>
    <cellStyle name="SAPBEXinputData 4 3 2 2 4 2" xfId="29503"/>
    <cellStyle name="SAPBEXinputData 4 3 2 2 4 3" xfId="29504"/>
    <cellStyle name="SAPBEXinputData 4 3 2 2 5" xfId="29505"/>
    <cellStyle name="SAPBEXinputData 4 3 2 2 6" xfId="29506"/>
    <cellStyle name="SAPBEXinputData 4 3 2 3" xfId="29507"/>
    <cellStyle name="SAPBEXinputData 4 3 2 3 2" xfId="29508"/>
    <cellStyle name="SAPBEXinputData 4 3 2 3 2 2" xfId="29509"/>
    <cellStyle name="SAPBEXinputData 4 3 2 3 2 3" xfId="29510"/>
    <cellStyle name="SAPBEXinputData 4 3 2 3 3" xfId="29511"/>
    <cellStyle name="SAPBEXinputData 4 3 2 3 4" xfId="29512"/>
    <cellStyle name="SAPBEXinputData 4 3 2 4" xfId="29513"/>
    <cellStyle name="SAPBEXinputData 4 3 2 4 2" xfId="29514"/>
    <cellStyle name="SAPBEXinputData 4 3 2 4 2 2" xfId="29515"/>
    <cellStyle name="SAPBEXinputData 4 3 2 4 2 3" xfId="29516"/>
    <cellStyle name="SAPBEXinputData 4 3 2 4 3" xfId="29517"/>
    <cellStyle name="SAPBEXinputData 4 3 2 4 4" xfId="29518"/>
    <cellStyle name="SAPBEXinputData 4 3 2 5" xfId="29519"/>
    <cellStyle name="SAPBEXinputData 4 3 2 5 2" xfId="29520"/>
    <cellStyle name="SAPBEXinputData 4 3 2 5 3" xfId="29521"/>
    <cellStyle name="SAPBEXinputData 4 3 2 6" xfId="29522"/>
    <cellStyle name="SAPBEXinputData 4 3 2 7" xfId="29523"/>
    <cellStyle name="SAPBEXinputData 4 3 3" xfId="29524"/>
    <cellStyle name="SAPBEXinputData 4 3 3 2" xfId="29525"/>
    <cellStyle name="SAPBEXinputData 4 3 3 2 2" xfId="29526"/>
    <cellStyle name="SAPBEXinputData 4 3 3 2 2 2" xfId="29527"/>
    <cellStyle name="SAPBEXinputData 4 3 3 2 2 3" xfId="29528"/>
    <cellStyle name="SAPBEXinputData 4 3 3 2 3" xfId="29529"/>
    <cellStyle name="SAPBEXinputData 4 3 3 2 4" xfId="29530"/>
    <cellStyle name="SAPBEXinputData 4 3 3 3" xfId="29531"/>
    <cellStyle name="SAPBEXinputData 4 3 3 3 2" xfId="29532"/>
    <cellStyle name="SAPBEXinputData 4 3 3 3 2 2" xfId="29533"/>
    <cellStyle name="SAPBEXinputData 4 3 3 3 2 3" xfId="29534"/>
    <cellStyle name="SAPBEXinputData 4 3 3 3 3" xfId="29535"/>
    <cellStyle name="SAPBEXinputData 4 3 3 3 4" xfId="29536"/>
    <cellStyle name="SAPBEXinputData 4 3 3 4" xfId="29537"/>
    <cellStyle name="SAPBEXinputData 4 3 3 4 2" xfId="29538"/>
    <cellStyle name="SAPBEXinputData 4 3 3 4 3" xfId="29539"/>
    <cellStyle name="SAPBEXinputData 4 3 3 5" xfId="29540"/>
    <cellStyle name="SAPBEXinputData 4 3 3 6" xfId="29541"/>
    <cellStyle name="SAPBEXinputData 4 3 4" xfId="29542"/>
    <cellStyle name="SAPBEXinputData 4 3 4 2" xfId="29543"/>
    <cellStyle name="SAPBEXinputData 4 3 4 2 2" xfId="29544"/>
    <cellStyle name="SAPBEXinputData 4 3 4 2 3" xfId="29545"/>
    <cellStyle name="SAPBEXinputData 4 3 4 3" xfId="29546"/>
    <cellStyle name="SAPBEXinputData 4 3 4 4" xfId="29547"/>
    <cellStyle name="SAPBEXinputData 4 3 5" xfId="29548"/>
    <cellStyle name="SAPBEXinputData 4 3 5 2" xfId="29549"/>
    <cellStyle name="SAPBEXinputData 4 3 5 2 2" xfId="29550"/>
    <cellStyle name="SAPBEXinputData 4 3 5 2 3" xfId="29551"/>
    <cellStyle name="SAPBEXinputData 4 3 5 3" xfId="29552"/>
    <cellStyle name="SAPBEXinputData 4 3 5 4" xfId="29553"/>
    <cellStyle name="SAPBEXinputData 4 3 6" xfId="29554"/>
    <cellStyle name="SAPBEXinputData 4 3 6 2" xfId="29555"/>
    <cellStyle name="SAPBEXinputData 4 3 6 3" xfId="29556"/>
    <cellStyle name="SAPBEXinputData 4 3 7" xfId="29557"/>
    <cellStyle name="SAPBEXinputData 4 3 8" xfId="29558"/>
    <cellStyle name="SAPBEXinputData 4 4" xfId="29559"/>
    <cellStyle name="SAPBEXinputData 4 4 2" xfId="29560"/>
    <cellStyle name="SAPBEXinputData 4 4 2 2" xfId="29561"/>
    <cellStyle name="SAPBEXinputData 4 4 2 2 2" xfId="29562"/>
    <cellStyle name="SAPBEXinputData 4 4 2 2 3" xfId="29563"/>
    <cellStyle name="SAPBEXinputData 4 4 2 3" xfId="29564"/>
    <cellStyle name="SAPBEXinputData 4 4 2 4" xfId="29565"/>
    <cellStyle name="SAPBEXinputData 4 4 3" xfId="29566"/>
    <cellStyle name="SAPBEXinputData 4 4 3 2" xfId="29567"/>
    <cellStyle name="SAPBEXinputData 4 4 3 2 2" xfId="29568"/>
    <cellStyle name="SAPBEXinputData 4 4 3 2 3" xfId="29569"/>
    <cellStyle name="SAPBEXinputData 4 4 3 3" xfId="29570"/>
    <cellStyle name="SAPBEXinputData 4 4 3 4" xfId="29571"/>
    <cellStyle name="SAPBEXinputData 4 4 4" xfId="29572"/>
    <cellStyle name="SAPBEXinputData 4 4 4 2" xfId="29573"/>
    <cellStyle name="SAPBEXinputData 4 4 4 3" xfId="29574"/>
    <cellStyle name="SAPBEXinputData 4 4 5" xfId="29575"/>
    <cellStyle name="SAPBEXinputData 4 4 6" xfId="29576"/>
    <cellStyle name="SAPBEXinputData 4 5" xfId="29577"/>
    <cellStyle name="SAPBEXinputData 4 5 2" xfId="29578"/>
    <cellStyle name="SAPBEXinputData 4 5 2 2" xfId="29579"/>
    <cellStyle name="SAPBEXinputData 4 5 2 3" xfId="29580"/>
    <cellStyle name="SAPBEXinputData 4 5 3" xfId="29581"/>
    <cellStyle name="SAPBEXinputData 4 5 4" xfId="29582"/>
    <cellStyle name="SAPBEXinputData 4 6" xfId="29583"/>
    <cellStyle name="SAPBEXinputData 4 6 2" xfId="29584"/>
    <cellStyle name="SAPBEXinputData 4 6 2 2" xfId="29585"/>
    <cellStyle name="SAPBEXinputData 4 6 2 3" xfId="29586"/>
    <cellStyle name="SAPBEXinputData 4 6 3" xfId="29587"/>
    <cellStyle name="SAPBEXinputData 4 6 4" xfId="29588"/>
    <cellStyle name="SAPBEXinputData 4 7" xfId="29589"/>
    <cellStyle name="SAPBEXinputData 4 7 2" xfId="29590"/>
    <cellStyle name="SAPBEXinputData 4 7 3" xfId="29591"/>
    <cellStyle name="SAPBEXinputData 4 8" xfId="29592"/>
    <cellStyle name="SAPBEXinputData 5" xfId="29593"/>
    <cellStyle name="SAPBEXinputData 5 2" xfId="29594"/>
    <cellStyle name="SAPBEXinputData 5 2 10" xfId="29595"/>
    <cellStyle name="SAPBEXinputData 5 2 2" xfId="29596"/>
    <cellStyle name="SAPBEXinputData 5 2 2 2" xfId="29597"/>
    <cellStyle name="SAPBEXinputData 5 2 2 2 2" xfId="29598"/>
    <cellStyle name="SAPBEXinputData 5 2 2 2 2 2" xfId="29599"/>
    <cellStyle name="SAPBEXinputData 5 2 2 2 2 2 2" xfId="29600"/>
    <cellStyle name="SAPBEXinputData 5 2 2 2 2 2 2 2" xfId="29601"/>
    <cellStyle name="SAPBEXinputData 5 2 2 2 2 2 2 2 2" xfId="29602"/>
    <cellStyle name="SAPBEXinputData 5 2 2 2 2 2 2 2 3" xfId="29603"/>
    <cellStyle name="SAPBEXinputData 5 2 2 2 2 2 2 3" xfId="29604"/>
    <cellStyle name="SAPBEXinputData 5 2 2 2 2 2 2 4" xfId="29605"/>
    <cellStyle name="SAPBEXinputData 5 2 2 2 2 2 3" xfId="29606"/>
    <cellStyle name="SAPBEXinputData 5 2 2 2 2 2 3 2" xfId="29607"/>
    <cellStyle name="SAPBEXinputData 5 2 2 2 2 2 3 2 2" xfId="29608"/>
    <cellStyle name="SAPBEXinputData 5 2 2 2 2 2 3 2 3" xfId="29609"/>
    <cellStyle name="SAPBEXinputData 5 2 2 2 2 2 3 3" xfId="29610"/>
    <cellStyle name="SAPBEXinputData 5 2 2 2 2 2 3 4" xfId="29611"/>
    <cellStyle name="SAPBEXinputData 5 2 2 2 2 2 4" xfId="29612"/>
    <cellStyle name="SAPBEXinputData 5 2 2 2 2 2 4 2" xfId="29613"/>
    <cellStyle name="SAPBEXinputData 5 2 2 2 2 2 4 3" xfId="29614"/>
    <cellStyle name="SAPBEXinputData 5 2 2 2 2 2 5" xfId="29615"/>
    <cellStyle name="SAPBEXinputData 5 2 2 2 2 2 6" xfId="29616"/>
    <cellStyle name="SAPBEXinputData 5 2 2 2 2 3" xfId="29617"/>
    <cellStyle name="SAPBEXinputData 5 2 2 2 2 3 2" xfId="29618"/>
    <cellStyle name="SAPBEXinputData 5 2 2 2 2 3 2 2" xfId="29619"/>
    <cellStyle name="SAPBEXinputData 5 2 2 2 2 3 2 3" xfId="29620"/>
    <cellStyle name="SAPBEXinputData 5 2 2 2 2 3 3" xfId="29621"/>
    <cellStyle name="SAPBEXinputData 5 2 2 2 2 3 4" xfId="29622"/>
    <cellStyle name="SAPBEXinputData 5 2 2 2 2 4" xfId="29623"/>
    <cellStyle name="SAPBEXinputData 5 2 2 2 2 4 2" xfId="29624"/>
    <cellStyle name="SAPBEXinputData 5 2 2 2 2 4 2 2" xfId="29625"/>
    <cellStyle name="SAPBEXinputData 5 2 2 2 2 4 2 3" xfId="29626"/>
    <cellStyle name="SAPBEXinputData 5 2 2 2 2 4 3" xfId="29627"/>
    <cellStyle name="SAPBEXinputData 5 2 2 2 2 4 4" xfId="29628"/>
    <cellStyle name="SAPBEXinputData 5 2 2 2 2 5" xfId="29629"/>
    <cellStyle name="SAPBEXinputData 5 2 2 2 2 5 2" xfId="29630"/>
    <cellStyle name="SAPBEXinputData 5 2 2 2 2 5 3" xfId="29631"/>
    <cellStyle name="SAPBEXinputData 5 2 2 2 2 6" xfId="29632"/>
    <cellStyle name="SAPBEXinputData 5 2 2 2 2 7" xfId="29633"/>
    <cellStyle name="SAPBEXinputData 5 2 2 2 3" xfId="29634"/>
    <cellStyle name="SAPBEXinputData 5 2 2 2 3 2" xfId="29635"/>
    <cellStyle name="SAPBEXinputData 5 2 2 2 3 2 2" xfId="29636"/>
    <cellStyle name="SAPBEXinputData 5 2 2 2 3 2 2 2" xfId="29637"/>
    <cellStyle name="SAPBEXinputData 5 2 2 2 3 2 2 3" xfId="29638"/>
    <cellStyle name="SAPBEXinputData 5 2 2 2 3 2 3" xfId="29639"/>
    <cellStyle name="SAPBEXinputData 5 2 2 2 3 2 4" xfId="29640"/>
    <cellStyle name="SAPBEXinputData 5 2 2 2 3 3" xfId="29641"/>
    <cellStyle name="SAPBEXinputData 5 2 2 2 3 3 2" xfId="29642"/>
    <cellStyle name="SAPBEXinputData 5 2 2 2 3 3 2 2" xfId="29643"/>
    <cellStyle name="SAPBEXinputData 5 2 2 2 3 3 2 3" xfId="29644"/>
    <cellStyle name="SAPBEXinputData 5 2 2 2 3 3 3" xfId="29645"/>
    <cellStyle name="SAPBEXinputData 5 2 2 2 3 3 4" xfId="29646"/>
    <cellStyle name="SAPBEXinputData 5 2 2 2 3 4" xfId="29647"/>
    <cellStyle name="SAPBEXinputData 5 2 2 2 3 4 2" xfId="29648"/>
    <cellStyle name="SAPBEXinputData 5 2 2 2 3 4 3" xfId="29649"/>
    <cellStyle name="SAPBEXinputData 5 2 2 2 3 5" xfId="29650"/>
    <cellStyle name="SAPBEXinputData 5 2 2 2 3 6" xfId="29651"/>
    <cellStyle name="SAPBEXinputData 5 2 2 2 4" xfId="29652"/>
    <cellStyle name="SAPBEXinputData 5 2 2 2 4 2" xfId="29653"/>
    <cellStyle name="SAPBEXinputData 5 2 2 2 4 2 2" xfId="29654"/>
    <cellStyle name="SAPBEXinputData 5 2 2 2 4 2 3" xfId="29655"/>
    <cellStyle name="SAPBEXinputData 5 2 2 2 4 3" xfId="29656"/>
    <cellStyle name="SAPBEXinputData 5 2 2 2 4 4" xfId="29657"/>
    <cellStyle name="SAPBEXinputData 5 2 2 2 5" xfId="29658"/>
    <cellStyle name="SAPBEXinputData 5 2 2 2 5 2" xfId="29659"/>
    <cellStyle name="SAPBEXinputData 5 2 2 2 5 2 2" xfId="29660"/>
    <cellStyle name="SAPBEXinputData 5 2 2 2 5 2 3" xfId="29661"/>
    <cellStyle name="SAPBEXinputData 5 2 2 2 5 3" xfId="29662"/>
    <cellStyle name="SAPBEXinputData 5 2 2 2 5 4" xfId="29663"/>
    <cellStyle name="SAPBEXinputData 5 2 2 2 6" xfId="29664"/>
    <cellStyle name="SAPBEXinputData 5 2 2 2 6 2" xfId="29665"/>
    <cellStyle name="SAPBEXinputData 5 2 2 2 6 3" xfId="29666"/>
    <cellStyle name="SAPBEXinputData 5 2 2 2 7" xfId="29667"/>
    <cellStyle name="SAPBEXinputData 5 2 2 2 8" xfId="29668"/>
    <cellStyle name="SAPBEXinputData 5 2 2 3" xfId="29669"/>
    <cellStyle name="SAPBEXinputData 5 2 2 3 2" xfId="29670"/>
    <cellStyle name="SAPBEXinputData 5 2 2 3 2 2" xfId="29671"/>
    <cellStyle name="SAPBEXinputData 5 2 2 3 2 2 2" xfId="29672"/>
    <cellStyle name="SAPBEXinputData 5 2 2 3 2 2 3" xfId="29673"/>
    <cellStyle name="SAPBEXinputData 5 2 2 3 2 3" xfId="29674"/>
    <cellStyle name="SAPBEXinputData 5 2 2 3 2 4" xfId="29675"/>
    <cellStyle name="SAPBEXinputData 5 2 2 3 3" xfId="29676"/>
    <cellStyle name="SAPBEXinputData 5 2 2 3 3 2" xfId="29677"/>
    <cellStyle name="SAPBEXinputData 5 2 2 3 3 2 2" xfId="29678"/>
    <cellStyle name="SAPBEXinputData 5 2 2 3 3 2 3" xfId="29679"/>
    <cellStyle name="SAPBEXinputData 5 2 2 3 3 3" xfId="29680"/>
    <cellStyle name="SAPBEXinputData 5 2 2 3 3 4" xfId="29681"/>
    <cellStyle name="SAPBEXinputData 5 2 2 3 4" xfId="29682"/>
    <cellStyle name="SAPBEXinputData 5 2 2 3 4 2" xfId="29683"/>
    <cellStyle name="SAPBEXinputData 5 2 2 3 4 3" xfId="29684"/>
    <cellStyle name="SAPBEXinputData 5 2 2 3 5" xfId="29685"/>
    <cellStyle name="SAPBEXinputData 5 2 2 3 6" xfId="29686"/>
    <cellStyle name="SAPBEXinputData 5 2 2 4" xfId="29687"/>
    <cellStyle name="SAPBEXinputData 5 2 2 4 2" xfId="29688"/>
    <cellStyle name="SAPBEXinputData 5 2 2 4 2 2" xfId="29689"/>
    <cellStyle name="SAPBEXinputData 5 2 2 4 2 3" xfId="29690"/>
    <cellStyle name="SAPBEXinputData 5 2 2 4 3" xfId="29691"/>
    <cellStyle name="SAPBEXinputData 5 2 2 4 4" xfId="29692"/>
    <cellStyle name="SAPBEXinputData 5 2 2 5" xfId="29693"/>
    <cellStyle name="SAPBEXinputData 5 2 2 5 2" xfId="29694"/>
    <cellStyle name="SAPBEXinputData 5 2 2 5 2 2" xfId="29695"/>
    <cellStyle name="SAPBEXinputData 5 2 2 5 2 3" xfId="29696"/>
    <cellStyle name="SAPBEXinputData 5 2 2 5 3" xfId="29697"/>
    <cellStyle name="SAPBEXinputData 5 2 2 5 4" xfId="29698"/>
    <cellStyle name="SAPBEXinputData 5 2 2 6" xfId="29699"/>
    <cellStyle name="SAPBEXinputData 5 2 2 6 2" xfId="29700"/>
    <cellStyle name="SAPBEXinputData 5 2 2 6 3" xfId="29701"/>
    <cellStyle name="SAPBEXinputData 5 2 2 7" xfId="29702"/>
    <cellStyle name="SAPBEXinputData 5 2 2 8" xfId="29703"/>
    <cellStyle name="SAPBEXinputData 5 2 3" xfId="29704"/>
    <cellStyle name="SAPBEXinputData 5 2 3 2" xfId="29705"/>
    <cellStyle name="SAPBEXinputData 5 2 3 2 2" xfId="29706"/>
    <cellStyle name="SAPBEXinputData 5 2 3 2 2 2" xfId="29707"/>
    <cellStyle name="SAPBEXinputData 5 2 3 2 2 2 2" xfId="29708"/>
    <cellStyle name="SAPBEXinputData 5 2 3 2 2 2 2 2" xfId="29709"/>
    <cellStyle name="SAPBEXinputData 5 2 3 2 2 2 2 3" xfId="29710"/>
    <cellStyle name="SAPBEXinputData 5 2 3 2 2 2 3" xfId="29711"/>
    <cellStyle name="SAPBEXinputData 5 2 3 2 2 2 4" xfId="29712"/>
    <cellStyle name="SAPBEXinputData 5 2 3 2 2 3" xfId="29713"/>
    <cellStyle name="SAPBEXinputData 5 2 3 2 2 3 2" xfId="29714"/>
    <cellStyle name="SAPBEXinputData 5 2 3 2 2 3 2 2" xfId="29715"/>
    <cellStyle name="SAPBEXinputData 5 2 3 2 2 3 2 3" xfId="29716"/>
    <cellStyle name="SAPBEXinputData 5 2 3 2 2 3 3" xfId="29717"/>
    <cellStyle name="SAPBEXinputData 5 2 3 2 2 3 4" xfId="29718"/>
    <cellStyle name="SAPBEXinputData 5 2 3 2 2 4" xfId="29719"/>
    <cellStyle name="SAPBEXinputData 5 2 3 2 2 4 2" xfId="29720"/>
    <cellStyle name="SAPBEXinputData 5 2 3 2 2 4 3" xfId="29721"/>
    <cellStyle name="SAPBEXinputData 5 2 3 2 2 5" xfId="29722"/>
    <cellStyle name="SAPBEXinputData 5 2 3 2 2 6" xfId="29723"/>
    <cellStyle name="SAPBEXinputData 5 2 3 2 3" xfId="29724"/>
    <cellStyle name="SAPBEXinputData 5 2 3 2 3 2" xfId="29725"/>
    <cellStyle name="SAPBEXinputData 5 2 3 2 3 2 2" xfId="29726"/>
    <cellStyle name="SAPBEXinputData 5 2 3 2 3 2 3" xfId="29727"/>
    <cellStyle name="SAPBEXinputData 5 2 3 2 3 3" xfId="29728"/>
    <cellStyle name="SAPBEXinputData 5 2 3 2 3 4" xfId="29729"/>
    <cellStyle name="SAPBEXinputData 5 2 3 2 4" xfId="29730"/>
    <cellStyle name="SAPBEXinputData 5 2 3 2 4 2" xfId="29731"/>
    <cellStyle name="SAPBEXinputData 5 2 3 2 4 2 2" xfId="29732"/>
    <cellStyle name="SAPBEXinputData 5 2 3 2 4 2 3" xfId="29733"/>
    <cellStyle name="SAPBEXinputData 5 2 3 2 4 3" xfId="29734"/>
    <cellStyle name="SAPBEXinputData 5 2 3 2 4 4" xfId="29735"/>
    <cellStyle name="SAPBEXinputData 5 2 3 2 5" xfId="29736"/>
    <cellStyle name="SAPBEXinputData 5 2 3 2 5 2" xfId="29737"/>
    <cellStyle name="SAPBEXinputData 5 2 3 2 5 3" xfId="29738"/>
    <cellStyle name="SAPBEXinputData 5 2 3 2 6" xfId="29739"/>
    <cellStyle name="SAPBEXinputData 5 2 3 2 7" xfId="29740"/>
    <cellStyle name="SAPBEXinputData 5 2 3 3" xfId="29741"/>
    <cellStyle name="SAPBEXinputData 5 2 3 3 2" xfId="29742"/>
    <cellStyle name="SAPBEXinputData 5 2 3 3 2 2" xfId="29743"/>
    <cellStyle name="SAPBEXinputData 5 2 3 3 2 2 2" xfId="29744"/>
    <cellStyle name="SAPBEXinputData 5 2 3 3 2 2 3" xfId="29745"/>
    <cellStyle name="SAPBEXinputData 5 2 3 3 2 3" xfId="29746"/>
    <cellStyle name="SAPBEXinputData 5 2 3 3 2 4" xfId="29747"/>
    <cellStyle name="SAPBEXinputData 5 2 3 3 3" xfId="29748"/>
    <cellStyle name="SAPBEXinputData 5 2 3 3 3 2" xfId="29749"/>
    <cellStyle name="SAPBEXinputData 5 2 3 3 3 2 2" xfId="29750"/>
    <cellStyle name="SAPBEXinputData 5 2 3 3 3 2 3" xfId="29751"/>
    <cellStyle name="SAPBEXinputData 5 2 3 3 3 3" xfId="29752"/>
    <cellStyle name="SAPBEXinputData 5 2 3 3 3 4" xfId="29753"/>
    <cellStyle name="SAPBEXinputData 5 2 3 3 4" xfId="29754"/>
    <cellStyle name="SAPBEXinputData 5 2 3 3 4 2" xfId="29755"/>
    <cellStyle name="SAPBEXinputData 5 2 3 3 4 3" xfId="29756"/>
    <cellStyle name="SAPBEXinputData 5 2 3 3 5" xfId="29757"/>
    <cellStyle name="SAPBEXinputData 5 2 3 3 6" xfId="29758"/>
    <cellStyle name="SAPBEXinputData 5 2 3 4" xfId="29759"/>
    <cellStyle name="SAPBEXinputData 5 2 3 4 2" xfId="29760"/>
    <cellStyle name="SAPBEXinputData 5 2 3 4 2 2" xfId="29761"/>
    <cellStyle name="SAPBEXinputData 5 2 3 4 2 3" xfId="29762"/>
    <cellStyle name="SAPBEXinputData 5 2 3 4 3" xfId="29763"/>
    <cellStyle name="SAPBEXinputData 5 2 3 4 4" xfId="29764"/>
    <cellStyle name="SAPBEXinputData 5 2 3 5" xfId="29765"/>
    <cellStyle name="SAPBEXinputData 5 2 3 5 2" xfId="29766"/>
    <cellStyle name="SAPBEXinputData 5 2 3 5 2 2" xfId="29767"/>
    <cellStyle name="SAPBEXinputData 5 2 3 5 2 3" xfId="29768"/>
    <cellStyle name="SAPBEXinputData 5 2 3 5 3" xfId="29769"/>
    <cellStyle name="SAPBEXinputData 5 2 3 5 4" xfId="29770"/>
    <cellStyle name="SAPBEXinputData 5 2 3 6" xfId="29771"/>
    <cellStyle name="SAPBEXinputData 5 2 3 6 2" xfId="29772"/>
    <cellStyle name="SAPBEXinputData 5 2 3 6 3" xfId="29773"/>
    <cellStyle name="SAPBEXinputData 5 2 3 7" xfId="29774"/>
    <cellStyle name="SAPBEXinputData 5 2 3 8" xfId="29775"/>
    <cellStyle name="SAPBEXinputData 5 2 4" xfId="29776"/>
    <cellStyle name="SAPBEXinputData 5 2 4 2" xfId="29777"/>
    <cellStyle name="SAPBEXinputData 5 2 4 2 2" xfId="29778"/>
    <cellStyle name="SAPBEXinputData 5 2 4 2 2 2" xfId="29779"/>
    <cellStyle name="SAPBEXinputData 5 2 4 2 2 2 2" xfId="29780"/>
    <cellStyle name="SAPBEXinputData 5 2 4 2 2 2 3" xfId="29781"/>
    <cellStyle name="SAPBEXinputData 5 2 4 2 2 3" xfId="29782"/>
    <cellStyle name="SAPBEXinputData 5 2 4 2 2 4" xfId="29783"/>
    <cellStyle name="SAPBEXinputData 5 2 4 2 3" xfId="29784"/>
    <cellStyle name="SAPBEXinputData 5 2 4 2 3 2" xfId="29785"/>
    <cellStyle name="SAPBEXinputData 5 2 4 2 3 2 2" xfId="29786"/>
    <cellStyle name="SAPBEXinputData 5 2 4 2 3 2 3" xfId="29787"/>
    <cellStyle name="SAPBEXinputData 5 2 4 2 3 3" xfId="29788"/>
    <cellStyle name="SAPBEXinputData 5 2 4 2 3 4" xfId="29789"/>
    <cellStyle name="SAPBEXinputData 5 2 4 2 4" xfId="29790"/>
    <cellStyle name="SAPBEXinputData 5 2 4 2 4 2" xfId="29791"/>
    <cellStyle name="SAPBEXinputData 5 2 4 2 4 3" xfId="29792"/>
    <cellStyle name="SAPBEXinputData 5 2 4 2 5" xfId="29793"/>
    <cellStyle name="SAPBEXinputData 5 2 4 2 6" xfId="29794"/>
    <cellStyle name="SAPBEXinputData 5 2 4 3" xfId="29795"/>
    <cellStyle name="SAPBEXinputData 5 2 4 3 2" xfId="29796"/>
    <cellStyle name="SAPBEXinputData 5 2 4 3 2 2" xfId="29797"/>
    <cellStyle name="SAPBEXinputData 5 2 4 3 2 3" xfId="29798"/>
    <cellStyle name="SAPBEXinputData 5 2 4 3 3" xfId="29799"/>
    <cellStyle name="SAPBEXinputData 5 2 4 3 4" xfId="29800"/>
    <cellStyle name="SAPBEXinputData 5 2 4 4" xfId="29801"/>
    <cellStyle name="SAPBEXinputData 5 2 4 4 2" xfId="29802"/>
    <cellStyle name="SAPBEXinputData 5 2 4 4 2 2" xfId="29803"/>
    <cellStyle name="SAPBEXinputData 5 2 4 4 2 3" xfId="29804"/>
    <cellStyle name="SAPBEXinputData 5 2 4 4 3" xfId="29805"/>
    <cellStyle name="SAPBEXinputData 5 2 4 4 4" xfId="29806"/>
    <cellStyle name="SAPBEXinputData 5 2 4 5" xfId="29807"/>
    <cellStyle name="SAPBEXinputData 5 2 4 5 2" xfId="29808"/>
    <cellStyle name="SAPBEXinputData 5 2 4 5 3" xfId="29809"/>
    <cellStyle name="SAPBEXinputData 5 2 4 6" xfId="29810"/>
    <cellStyle name="SAPBEXinputData 5 2 4 7" xfId="29811"/>
    <cellStyle name="SAPBEXinputData 5 2 5" xfId="29812"/>
    <cellStyle name="SAPBEXinputData 5 2 5 2" xfId="29813"/>
    <cellStyle name="SAPBEXinputData 5 2 5 2 2" xfId="29814"/>
    <cellStyle name="SAPBEXinputData 5 2 5 2 2 2" xfId="29815"/>
    <cellStyle name="SAPBEXinputData 5 2 5 2 2 3" xfId="29816"/>
    <cellStyle name="SAPBEXinputData 5 2 5 2 3" xfId="29817"/>
    <cellStyle name="SAPBEXinputData 5 2 5 2 4" xfId="29818"/>
    <cellStyle name="SAPBEXinputData 5 2 5 3" xfId="29819"/>
    <cellStyle name="SAPBEXinputData 5 2 5 3 2" xfId="29820"/>
    <cellStyle name="SAPBEXinputData 5 2 5 3 2 2" xfId="29821"/>
    <cellStyle name="SAPBEXinputData 5 2 5 3 2 3" xfId="29822"/>
    <cellStyle name="SAPBEXinputData 5 2 5 3 3" xfId="29823"/>
    <cellStyle name="SAPBEXinputData 5 2 5 3 4" xfId="29824"/>
    <cellStyle name="SAPBEXinputData 5 2 5 4" xfId="29825"/>
    <cellStyle name="SAPBEXinputData 5 2 5 4 2" xfId="29826"/>
    <cellStyle name="SAPBEXinputData 5 2 5 4 3" xfId="29827"/>
    <cellStyle name="SAPBEXinputData 5 2 5 5" xfId="29828"/>
    <cellStyle name="SAPBEXinputData 5 2 5 6" xfId="29829"/>
    <cellStyle name="SAPBEXinputData 5 2 6" xfId="29830"/>
    <cellStyle name="SAPBEXinputData 5 2 6 2" xfId="29831"/>
    <cellStyle name="SAPBEXinputData 5 2 6 2 2" xfId="29832"/>
    <cellStyle name="SAPBEXinputData 5 2 6 2 3" xfId="29833"/>
    <cellStyle name="SAPBEXinputData 5 2 6 3" xfId="29834"/>
    <cellStyle name="SAPBEXinputData 5 2 6 4" xfId="29835"/>
    <cellStyle name="SAPBEXinputData 5 2 7" xfId="29836"/>
    <cellStyle name="SAPBEXinputData 5 2 7 2" xfId="29837"/>
    <cellStyle name="SAPBEXinputData 5 2 7 2 2" xfId="29838"/>
    <cellStyle name="SAPBEXinputData 5 2 7 2 3" xfId="29839"/>
    <cellStyle name="SAPBEXinputData 5 2 7 3" xfId="29840"/>
    <cellStyle name="SAPBEXinputData 5 2 7 4" xfId="29841"/>
    <cellStyle name="SAPBEXinputData 5 2 8" xfId="29842"/>
    <cellStyle name="SAPBEXinputData 5 2 8 2" xfId="29843"/>
    <cellStyle name="SAPBEXinputData 5 2 8 3" xfId="29844"/>
    <cellStyle name="SAPBEXinputData 5 2 9" xfId="29845"/>
    <cellStyle name="SAPBEXinputData 5 3" xfId="29846"/>
    <cellStyle name="SAPBEXinputData 5 3 2" xfId="29847"/>
    <cellStyle name="SAPBEXinputData 5 3 2 2" xfId="29848"/>
    <cellStyle name="SAPBEXinputData 5 3 2 2 2" xfId="29849"/>
    <cellStyle name="SAPBEXinputData 5 3 2 2 2 2" xfId="29850"/>
    <cellStyle name="SAPBEXinputData 5 3 2 2 2 2 2" xfId="29851"/>
    <cellStyle name="SAPBEXinputData 5 3 2 2 2 2 2 2" xfId="29852"/>
    <cellStyle name="SAPBEXinputData 5 3 2 2 2 2 2 3" xfId="29853"/>
    <cellStyle name="SAPBEXinputData 5 3 2 2 2 2 3" xfId="29854"/>
    <cellStyle name="SAPBEXinputData 5 3 2 2 2 2 4" xfId="29855"/>
    <cellStyle name="SAPBEXinputData 5 3 2 2 2 3" xfId="29856"/>
    <cellStyle name="SAPBEXinputData 5 3 2 2 2 3 2" xfId="29857"/>
    <cellStyle name="SAPBEXinputData 5 3 2 2 2 3 2 2" xfId="29858"/>
    <cellStyle name="SAPBEXinputData 5 3 2 2 2 3 2 3" xfId="29859"/>
    <cellStyle name="SAPBEXinputData 5 3 2 2 2 3 3" xfId="29860"/>
    <cellStyle name="SAPBEXinputData 5 3 2 2 2 3 4" xfId="29861"/>
    <cellStyle name="SAPBEXinputData 5 3 2 2 2 4" xfId="29862"/>
    <cellStyle name="SAPBEXinputData 5 3 2 2 2 4 2" xfId="29863"/>
    <cellStyle name="SAPBEXinputData 5 3 2 2 2 4 3" xfId="29864"/>
    <cellStyle name="SAPBEXinputData 5 3 2 2 2 5" xfId="29865"/>
    <cellStyle name="SAPBEXinputData 5 3 2 2 2 6" xfId="29866"/>
    <cellStyle name="SAPBEXinputData 5 3 2 2 3" xfId="29867"/>
    <cellStyle name="SAPBEXinputData 5 3 2 2 3 2" xfId="29868"/>
    <cellStyle name="SAPBEXinputData 5 3 2 2 3 2 2" xfId="29869"/>
    <cellStyle name="SAPBEXinputData 5 3 2 2 3 2 3" xfId="29870"/>
    <cellStyle name="SAPBEXinputData 5 3 2 2 3 3" xfId="29871"/>
    <cellStyle name="SAPBEXinputData 5 3 2 2 3 4" xfId="29872"/>
    <cellStyle name="SAPBEXinputData 5 3 2 2 4" xfId="29873"/>
    <cellStyle name="SAPBEXinputData 5 3 2 2 4 2" xfId="29874"/>
    <cellStyle name="SAPBEXinputData 5 3 2 2 4 2 2" xfId="29875"/>
    <cellStyle name="SAPBEXinputData 5 3 2 2 4 2 3" xfId="29876"/>
    <cellStyle name="SAPBEXinputData 5 3 2 2 4 3" xfId="29877"/>
    <cellStyle name="SAPBEXinputData 5 3 2 2 4 4" xfId="29878"/>
    <cellStyle name="SAPBEXinputData 5 3 2 2 5" xfId="29879"/>
    <cellStyle name="SAPBEXinputData 5 3 2 2 5 2" xfId="29880"/>
    <cellStyle name="SAPBEXinputData 5 3 2 2 5 3" xfId="29881"/>
    <cellStyle name="SAPBEXinputData 5 3 2 2 6" xfId="29882"/>
    <cellStyle name="SAPBEXinputData 5 3 2 2 7" xfId="29883"/>
    <cellStyle name="SAPBEXinputData 5 3 2 3" xfId="29884"/>
    <cellStyle name="SAPBEXinputData 5 3 2 3 2" xfId="29885"/>
    <cellStyle name="SAPBEXinputData 5 3 2 3 2 2" xfId="29886"/>
    <cellStyle name="SAPBEXinputData 5 3 2 3 2 2 2" xfId="29887"/>
    <cellStyle name="SAPBEXinputData 5 3 2 3 2 2 3" xfId="29888"/>
    <cellStyle name="SAPBEXinputData 5 3 2 3 2 3" xfId="29889"/>
    <cellStyle name="SAPBEXinputData 5 3 2 3 2 4" xfId="29890"/>
    <cellStyle name="SAPBEXinputData 5 3 2 3 3" xfId="29891"/>
    <cellStyle name="SAPBEXinputData 5 3 2 3 3 2" xfId="29892"/>
    <cellStyle name="SAPBEXinputData 5 3 2 3 3 2 2" xfId="29893"/>
    <cellStyle name="SAPBEXinputData 5 3 2 3 3 2 3" xfId="29894"/>
    <cellStyle name="SAPBEXinputData 5 3 2 3 3 3" xfId="29895"/>
    <cellStyle name="SAPBEXinputData 5 3 2 3 3 4" xfId="29896"/>
    <cellStyle name="SAPBEXinputData 5 3 2 3 4" xfId="29897"/>
    <cellStyle name="SAPBEXinputData 5 3 2 3 4 2" xfId="29898"/>
    <cellStyle name="SAPBEXinputData 5 3 2 3 4 3" xfId="29899"/>
    <cellStyle name="SAPBEXinputData 5 3 2 3 5" xfId="29900"/>
    <cellStyle name="SAPBEXinputData 5 3 2 3 6" xfId="29901"/>
    <cellStyle name="SAPBEXinputData 5 3 2 4" xfId="29902"/>
    <cellStyle name="SAPBEXinputData 5 3 2 4 2" xfId="29903"/>
    <cellStyle name="SAPBEXinputData 5 3 2 4 2 2" xfId="29904"/>
    <cellStyle name="SAPBEXinputData 5 3 2 4 2 3" xfId="29905"/>
    <cellStyle name="SAPBEXinputData 5 3 2 4 3" xfId="29906"/>
    <cellStyle name="SAPBEXinputData 5 3 2 4 4" xfId="29907"/>
    <cellStyle name="SAPBEXinputData 5 3 2 5" xfId="29908"/>
    <cellStyle name="SAPBEXinputData 5 3 2 5 2" xfId="29909"/>
    <cellStyle name="SAPBEXinputData 5 3 2 5 2 2" xfId="29910"/>
    <cellStyle name="SAPBEXinputData 5 3 2 5 2 3" xfId="29911"/>
    <cellStyle name="SAPBEXinputData 5 3 2 5 3" xfId="29912"/>
    <cellStyle name="SAPBEXinputData 5 3 2 5 4" xfId="29913"/>
    <cellStyle name="SAPBEXinputData 5 3 2 6" xfId="29914"/>
    <cellStyle name="SAPBEXinputData 5 3 2 6 2" xfId="29915"/>
    <cellStyle name="SAPBEXinputData 5 3 2 6 3" xfId="29916"/>
    <cellStyle name="SAPBEXinputData 5 3 2 7" xfId="29917"/>
    <cellStyle name="SAPBEXinputData 5 3 2 8" xfId="29918"/>
    <cellStyle name="SAPBEXinputData 5 3 3" xfId="29919"/>
    <cellStyle name="SAPBEXinputData 5 3 3 2" xfId="29920"/>
    <cellStyle name="SAPBEXinputData 5 3 3 2 2" xfId="29921"/>
    <cellStyle name="SAPBEXinputData 5 3 3 2 2 2" xfId="29922"/>
    <cellStyle name="SAPBEXinputData 5 3 3 2 2 3" xfId="29923"/>
    <cellStyle name="SAPBEXinputData 5 3 3 2 3" xfId="29924"/>
    <cellStyle name="SAPBEXinputData 5 3 3 2 4" xfId="29925"/>
    <cellStyle name="SAPBEXinputData 5 3 3 3" xfId="29926"/>
    <cellStyle name="SAPBEXinputData 5 3 3 3 2" xfId="29927"/>
    <cellStyle name="SAPBEXinputData 5 3 3 3 2 2" xfId="29928"/>
    <cellStyle name="SAPBEXinputData 5 3 3 3 2 3" xfId="29929"/>
    <cellStyle name="SAPBEXinputData 5 3 3 3 3" xfId="29930"/>
    <cellStyle name="SAPBEXinputData 5 3 3 3 4" xfId="29931"/>
    <cellStyle name="SAPBEXinputData 5 3 3 4" xfId="29932"/>
    <cellStyle name="SAPBEXinputData 5 3 3 4 2" xfId="29933"/>
    <cellStyle name="SAPBEXinputData 5 3 3 4 3" xfId="29934"/>
    <cellStyle name="SAPBEXinputData 5 3 3 5" xfId="29935"/>
    <cellStyle name="SAPBEXinputData 5 3 3 6" xfId="29936"/>
    <cellStyle name="SAPBEXinputData 5 3 4" xfId="29937"/>
    <cellStyle name="SAPBEXinputData 5 3 4 2" xfId="29938"/>
    <cellStyle name="SAPBEXinputData 5 3 4 2 2" xfId="29939"/>
    <cellStyle name="SAPBEXinputData 5 3 4 2 3" xfId="29940"/>
    <cellStyle name="SAPBEXinputData 5 3 4 3" xfId="29941"/>
    <cellStyle name="SAPBEXinputData 5 3 4 4" xfId="29942"/>
    <cellStyle name="SAPBEXinputData 5 3 5" xfId="29943"/>
    <cellStyle name="SAPBEXinputData 5 3 5 2" xfId="29944"/>
    <cellStyle name="SAPBEXinputData 5 3 5 2 2" xfId="29945"/>
    <cellStyle name="SAPBEXinputData 5 3 5 2 3" xfId="29946"/>
    <cellStyle name="SAPBEXinputData 5 3 5 3" xfId="29947"/>
    <cellStyle name="SAPBEXinputData 5 3 5 4" xfId="29948"/>
    <cellStyle name="SAPBEXinputData 5 3 6" xfId="29949"/>
    <cellStyle name="SAPBEXinputData 5 3 6 2" xfId="29950"/>
    <cellStyle name="SAPBEXinputData 5 3 6 3" xfId="29951"/>
    <cellStyle name="SAPBEXinputData 5 3 7" xfId="29952"/>
    <cellStyle name="SAPBEXinputData 5 3 8" xfId="29953"/>
    <cellStyle name="SAPBEXinputData 5 4" xfId="29954"/>
    <cellStyle name="SAPBEXinputData 5 4 2" xfId="29955"/>
    <cellStyle name="SAPBEXinputData 5 4 2 2" xfId="29956"/>
    <cellStyle name="SAPBEXinputData 5 4 2 2 2" xfId="29957"/>
    <cellStyle name="SAPBEXinputData 5 4 2 2 2 2" xfId="29958"/>
    <cellStyle name="SAPBEXinputData 5 4 2 2 2 2 2" xfId="29959"/>
    <cellStyle name="SAPBEXinputData 5 4 2 2 2 2 3" xfId="29960"/>
    <cellStyle name="SAPBEXinputData 5 4 2 2 2 3" xfId="29961"/>
    <cellStyle name="SAPBEXinputData 5 4 2 2 2 4" xfId="29962"/>
    <cellStyle name="SAPBEXinputData 5 4 2 2 3" xfId="29963"/>
    <cellStyle name="SAPBEXinputData 5 4 2 2 3 2" xfId="29964"/>
    <cellStyle name="SAPBEXinputData 5 4 2 2 3 2 2" xfId="29965"/>
    <cellStyle name="SAPBEXinputData 5 4 2 2 3 2 3" xfId="29966"/>
    <cellStyle name="SAPBEXinputData 5 4 2 2 3 3" xfId="29967"/>
    <cellStyle name="SAPBEXinputData 5 4 2 2 3 4" xfId="29968"/>
    <cellStyle name="SAPBEXinputData 5 4 2 2 4" xfId="29969"/>
    <cellStyle name="SAPBEXinputData 5 4 2 2 4 2" xfId="29970"/>
    <cellStyle name="SAPBEXinputData 5 4 2 2 4 3" xfId="29971"/>
    <cellStyle name="SAPBEXinputData 5 4 2 2 5" xfId="29972"/>
    <cellStyle name="SAPBEXinputData 5 4 2 2 6" xfId="29973"/>
    <cellStyle name="SAPBEXinputData 5 4 2 3" xfId="29974"/>
    <cellStyle name="SAPBEXinputData 5 4 2 3 2" xfId="29975"/>
    <cellStyle name="SAPBEXinputData 5 4 2 3 2 2" xfId="29976"/>
    <cellStyle name="SAPBEXinputData 5 4 2 3 2 3" xfId="29977"/>
    <cellStyle name="SAPBEXinputData 5 4 2 3 3" xfId="29978"/>
    <cellStyle name="SAPBEXinputData 5 4 2 3 4" xfId="29979"/>
    <cellStyle name="SAPBEXinputData 5 4 2 4" xfId="29980"/>
    <cellStyle name="SAPBEXinputData 5 4 2 4 2" xfId="29981"/>
    <cellStyle name="SAPBEXinputData 5 4 2 4 2 2" xfId="29982"/>
    <cellStyle name="SAPBEXinputData 5 4 2 4 2 3" xfId="29983"/>
    <cellStyle name="SAPBEXinputData 5 4 2 4 3" xfId="29984"/>
    <cellStyle name="SAPBEXinputData 5 4 2 4 4" xfId="29985"/>
    <cellStyle name="SAPBEXinputData 5 4 2 5" xfId="29986"/>
    <cellStyle name="SAPBEXinputData 5 4 2 5 2" xfId="29987"/>
    <cellStyle name="SAPBEXinputData 5 4 2 5 3" xfId="29988"/>
    <cellStyle name="SAPBEXinputData 5 4 2 6" xfId="29989"/>
    <cellStyle name="SAPBEXinputData 5 4 2 7" xfId="29990"/>
    <cellStyle name="SAPBEXinputData 5 4 3" xfId="29991"/>
    <cellStyle name="SAPBEXinputData 5 4 3 2" xfId="29992"/>
    <cellStyle name="SAPBEXinputData 5 4 3 2 2" xfId="29993"/>
    <cellStyle name="SAPBEXinputData 5 4 3 2 2 2" xfId="29994"/>
    <cellStyle name="SAPBEXinputData 5 4 3 2 2 3" xfId="29995"/>
    <cellStyle name="SAPBEXinputData 5 4 3 2 3" xfId="29996"/>
    <cellStyle name="SAPBEXinputData 5 4 3 2 4" xfId="29997"/>
    <cellStyle name="SAPBEXinputData 5 4 3 3" xfId="29998"/>
    <cellStyle name="SAPBEXinputData 5 4 3 3 2" xfId="29999"/>
    <cellStyle name="SAPBEXinputData 5 4 3 3 2 2" xfId="30000"/>
    <cellStyle name="SAPBEXinputData 5 4 3 3 2 3" xfId="30001"/>
    <cellStyle name="SAPBEXinputData 5 4 3 3 3" xfId="30002"/>
    <cellStyle name="SAPBEXinputData 5 4 3 3 4" xfId="30003"/>
    <cellStyle name="SAPBEXinputData 5 4 3 4" xfId="30004"/>
    <cellStyle name="SAPBEXinputData 5 4 3 4 2" xfId="30005"/>
    <cellStyle name="SAPBEXinputData 5 4 3 4 3" xfId="30006"/>
    <cellStyle name="SAPBEXinputData 5 4 3 5" xfId="30007"/>
    <cellStyle name="SAPBEXinputData 5 4 3 6" xfId="30008"/>
    <cellStyle name="SAPBEXinputData 5 4 4" xfId="30009"/>
    <cellStyle name="SAPBEXinputData 5 4 4 2" xfId="30010"/>
    <cellStyle name="SAPBEXinputData 5 4 4 2 2" xfId="30011"/>
    <cellStyle name="SAPBEXinputData 5 4 4 2 3" xfId="30012"/>
    <cellStyle name="SAPBEXinputData 5 4 4 3" xfId="30013"/>
    <cellStyle name="SAPBEXinputData 5 4 4 4" xfId="30014"/>
    <cellStyle name="SAPBEXinputData 5 4 5" xfId="30015"/>
    <cellStyle name="SAPBEXinputData 5 4 5 2" xfId="30016"/>
    <cellStyle name="SAPBEXinputData 5 4 5 2 2" xfId="30017"/>
    <cellStyle name="SAPBEXinputData 5 4 5 2 3" xfId="30018"/>
    <cellStyle name="SAPBEXinputData 5 4 5 3" xfId="30019"/>
    <cellStyle name="SAPBEXinputData 5 4 5 4" xfId="30020"/>
    <cellStyle name="SAPBEXinputData 5 4 6" xfId="30021"/>
    <cellStyle name="SAPBEXinputData 5 4 6 2" xfId="30022"/>
    <cellStyle name="SAPBEXinputData 5 4 6 3" xfId="30023"/>
    <cellStyle name="SAPBEXinputData 5 4 7" xfId="30024"/>
    <cellStyle name="SAPBEXinputData 5 4 8" xfId="30025"/>
    <cellStyle name="SAPBEXinputData 5 5" xfId="30026"/>
    <cellStyle name="SAPBEXinputData 5 5 2" xfId="30027"/>
    <cellStyle name="SAPBEXinputData 5 5 2 2" xfId="30028"/>
    <cellStyle name="SAPBEXinputData 5 5 2 2 2" xfId="30029"/>
    <cellStyle name="SAPBEXinputData 5 5 2 2 3" xfId="30030"/>
    <cellStyle name="SAPBEXinputData 5 5 2 3" xfId="30031"/>
    <cellStyle name="SAPBEXinputData 5 5 2 4" xfId="30032"/>
    <cellStyle name="SAPBEXinputData 5 5 3" xfId="30033"/>
    <cellStyle name="SAPBEXinputData 5 5 3 2" xfId="30034"/>
    <cellStyle name="SAPBEXinputData 5 5 3 2 2" xfId="30035"/>
    <cellStyle name="SAPBEXinputData 5 5 3 2 3" xfId="30036"/>
    <cellStyle name="SAPBEXinputData 5 5 3 3" xfId="30037"/>
    <cellStyle name="SAPBEXinputData 5 5 3 4" xfId="30038"/>
    <cellStyle name="SAPBEXinputData 5 5 4" xfId="30039"/>
    <cellStyle name="SAPBEXinputData 5 5 4 2" xfId="30040"/>
    <cellStyle name="SAPBEXinputData 5 5 4 3" xfId="30041"/>
    <cellStyle name="SAPBEXinputData 5 5 5" xfId="30042"/>
    <cellStyle name="SAPBEXinputData 5 5 6" xfId="30043"/>
    <cellStyle name="SAPBEXinputData 5 6" xfId="30044"/>
    <cellStyle name="SAPBEXinputData 5 6 2" xfId="30045"/>
    <cellStyle name="SAPBEXinputData 5 6 2 2" xfId="30046"/>
    <cellStyle name="SAPBEXinputData 5 6 2 3" xfId="30047"/>
    <cellStyle name="SAPBEXinputData 5 6 3" xfId="30048"/>
    <cellStyle name="SAPBEXinputData 5 6 4" xfId="30049"/>
    <cellStyle name="SAPBEXinputData 5 7" xfId="30050"/>
    <cellStyle name="SAPBEXinputData 5 7 2" xfId="30051"/>
    <cellStyle name="SAPBEXinputData 5 7 3" xfId="30052"/>
    <cellStyle name="SAPBEXinputData 5 8" xfId="30053"/>
    <cellStyle name="SAPBEXinputData 6" xfId="30054"/>
    <cellStyle name="SAPBEXinputData 6 10" xfId="30055"/>
    <cellStyle name="SAPBEXinputData 6 2" xfId="30056"/>
    <cellStyle name="SAPBEXinputData 6 2 2" xfId="30057"/>
    <cellStyle name="SAPBEXinputData 6 2 2 2" xfId="30058"/>
    <cellStyle name="SAPBEXinputData 6 2 2 2 2" xfId="30059"/>
    <cellStyle name="SAPBEXinputData 6 2 2 2 2 2" xfId="30060"/>
    <cellStyle name="SAPBEXinputData 6 2 2 2 2 2 2" xfId="30061"/>
    <cellStyle name="SAPBEXinputData 6 2 2 2 2 2 2 2" xfId="30062"/>
    <cellStyle name="SAPBEXinputData 6 2 2 2 2 2 2 3" xfId="30063"/>
    <cellStyle name="SAPBEXinputData 6 2 2 2 2 2 3" xfId="30064"/>
    <cellStyle name="SAPBEXinputData 6 2 2 2 2 2 4" xfId="30065"/>
    <cellStyle name="SAPBEXinputData 6 2 2 2 2 3" xfId="30066"/>
    <cellStyle name="SAPBEXinputData 6 2 2 2 2 3 2" xfId="30067"/>
    <cellStyle name="SAPBEXinputData 6 2 2 2 2 3 2 2" xfId="30068"/>
    <cellStyle name="SAPBEXinputData 6 2 2 2 2 3 2 3" xfId="30069"/>
    <cellStyle name="SAPBEXinputData 6 2 2 2 2 3 3" xfId="30070"/>
    <cellStyle name="SAPBEXinputData 6 2 2 2 2 3 4" xfId="30071"/>
    <cellStyle name="SAPBEXinputData 6 2 2 2 2 4" xfId="30072"/>
    <cellStyle name="SAPBEXinputData 6 2 2 2 2 4 2" xfId="30073"/>
    <cellStyle name="SAPBEXinputData 6 2 2 2 2 4 3" xfId="30074"/>
    <cellStyle name="SAPBEXinputData 6 2 2 2 2 5" xfId="30075"/>
    <cellStyle name="SAPBEXinputData 6 2 2 2 2 6" xfId="30076"/>
    <cellStyle name="SAPBEXinputData 6 2 2 2 3" xfId="30077"/>
    <cellStyle name="SAPBEXinputData 6 2 2 2 3 2" xfId="30078"/>
    <cellStyle name="SAPBEXinputData 6 2 2 2 3 2 2" xfId="30079"/>
    <cellStyle name="SAPBEXinputData 6 2 2 2 3 2 3" xfId="30080"/>
    <cellStyle name="SAPBEXinputData 6 2 2 2 3 3" xfId="30081"/>
    <cellStyle name="SAPBEXinputData 6 2 2 2 3 4" xfId="30082"/>
    <cellStyle name="SAPBEXinputData 6 2 2 2 4" xfId="30083"/>
    <cellStyle name="SAPBEXinputData 6 2 2 2 4 2" xfId="30084"/>
    <cellStyle name="SAPBEXinputData 6 2 2 2 4 2 2" xfId="30085"/>
    <cellStyle name="SAPBEXinputData 6 2 2 2 4 2 3" xfId="30086"/>
    <cellStyle name="SAPBEXinputData 6 2 2 2 4 3" xfId="30087"/>
    <cellStyle name="SAPBEXinputData 6 2 2 2 4 4" xfId="30088"/>
    <cellStyle name="SAPBEXinputData 6 2 2 2 5" xfId="30089"/>
    <cellStyle name="SAPBEXinputData 6 2 2 2 5 2" xfId="30090"/>
    <cellStyle name="SAPBEXinputData 6 2 2 2 5 3" xfId="30091"/>
    <cellStyle name="SAPBEXinputData 6 2 2 2 6" xfId="30092"/>
    <cellStyle name="SAPBEXinputData 6 2 2 2 7" xfId="30093"/>
    <cellStyle name="SAPBEXinputData 6 2 2 3" xfId="30094"/>
    <cellStyle name="SAPBEXinputData 6 2 2 3 2" xfId="30095"/>
    <cellStyle name="SAPBEXinputData 6 2 2 3 2 2" xfId="30096"/>
    <cellStyle name="SAPBEXinputData 6 2 2 3 2 2 2" xfId="30097"/>
    <cellStyle name="SAPBEXinputData 6 2 2 3 2 2 3" xfId="30098"/>
    <cellStyle name="SAPBEXinputData 6 2 2 3 2 3" xfId="30099"/>
    <cellStyle name="SAPBEXinputData 6 2 2 3 2 4" xfId="30100"/>
    <cellStyle name="SAPBEXinputData 6 2 2 3 3" xfId="30101"/>
    <cellStyle name="SAPBEXinputData 6 2 2 3 3 2" xfId="30102"/>
    <cellStyle name="SAPBEXinputData 6 2 2 3 3 2 2" xfId="30103"/>
    <cellStyle name="SAPBEXinputData 6 2 2 3 3 2 3" xfId="30104"/>
    <cellStyle name="SAPBEXinputData 6 2 2 3 3 3" xfId="30105"/>
    <cellStyle name="SAPBEXinputData 6 2 2 3 3 4" xfId="30106"/>
    <cellStyle name="SAPBEXinputData 6 2 2 3 4" xfId="30107"/>
    <cellStyle name="SAPBEXinputData 6 2 2 3 4 2" xfId="30108"/>
    <cellStyle name="SAPBEXinputData 6 2 2 3 4 3" xfId="30109"/>
    <cellStyle name="SAPBEXinputData 6 2 2 3 5" xfId="30110"/>
    <cellStyle name="SAPBEXinputData 6 2 2 3 6" xfId="30111"/>
    <cellStyle name="SAPBEXinputData 6 2 2 4" xfId="30112"/>
    <cellStyle name="SAPBEXinputData 6 2 2 4 2" xfId="30113"/>
    <cellStyle name="SAPBEXinputData 6 2 2 4 2 2" xfId="30114"/>
    <cellStyle name="SAPBEXinputData 6 2 2 4 2 3" xfId="30115"/>
    <cellStyle name="SAPBEXinputData 6 2 2 4 3" xfId="30116"/>
    <cellStyle name="SAPBEXinputData 6 2 2 4 4" xfId="30117"/>
    <cellStyle name="SAPBEXinputData 6 2 2 5" xfId="30118"/>
    <cellStyle name="SAPBEXinputData 6 2 2 5 2" xfId="30119"/>
    <cellStyle name="SAPBEXinputData 6 2 2 5 2 2" xfId="30120"/>
    <cellStyle name="SAPBEXinputData 6 2 2 5 2 3" xfId="30121"/>
    <cellStyle name="SAPBEXinputData 6 2 2 5 3" xfId="30122"/>
    <cellStyle name="SAPBEXinputData 6 2 2 5 4" xfId="30123"/>
    <cellStyle name="SAPBEXinputData 6 2 2 6" xfId="30124"/>
    <cellStyle name="SAPBEXinputData 6 2 2 6 2" xfId="30125"/>
    <cellStyle name="SAPBEXinputData 6 2 2 6 3" xfId="30126"/>
    <cellStyle name="SAPBEXinputData 6 2 2 7" xfId="30127"/>
    <cellStyle name="SAPBEXinputData 6 2 2 8" xfId="30128"/>
    <cellStyle name="SAPBEXinputData 6 2 3" xfId="30129"/>
    <cellStyle name="SAPBEXinputData 6 2 3 2" xfId="30130"/>
    <cellStyle name="SAPBEXinputData 6 2 3 2 2" xfId="30131"/>
    <cellStyle name="SAPBEXinputData 6 2 3 2 2 2" xfId="30132"/>
    <cellStyle name="SAPBEXinputData 6 2 3 2 2 3" xfId="30133"/>
    <cellStyle name="SAPBEXinputData 6 2 3 2 3" xfId="30134"/>
    <cellStyle name="SAPBEXinputData 6 2 3 2 4" xfId="30135"/>
    <cellStyle name="SAPBEXinputData 6 2 3 3" xfId="30136"/>
    <cellStyle name="SAPBEXinputData 6 2 3 3 2" xfId="30137"/>
    <cellStyle name="SAPBEXinputData 6 2 3 3 2 2" xfId="30138"/>
    <cellStyle name="SAPBEXinputData 6 2 3 3 2 3" xfId="30139"/>
    <cellStyle name="SAPBEXinputData 6 2 3 3 3" xfId="30140"/>
    <cellStyle name="SAPBEXinputData 6 2 3 3 4" xfId="30141"/>
    <cellStyle name="SAPBEXinputData 6 2 3 4" xfId="30142"/>
    <cellStyle name="SAPBEXinputData 6 2 3 4 2" xfId="30143"/>
    <cellStyle name="SAPBEXinputData 6 2 3 4 3" xfId="30144"/>
    <cellStyle name="SAPBEXinputData 6 2 3 5" xfId="30145"/>
    <cellStyle name="SAPBEXinputData 6 2 3 6" xfId="30146"/>
    <cellStyle name="SAPBEXinputData 6 2 4" xfId="30147"/>
    <cellStyle name="SAPBEXinputData 6 2 4 2" xfId="30148"/>
    <cellStyle name="SAPBEXinputData 6 2 4 2 2" xfId="30149"/>
    <cellStyle name="SAPBEXinputData 6 2 4 2 3" xfId="30150"/>
    <cellStyle name="SAPBEXinputData 6 2 4 3" xfId="30151"/>
    <cellStyle name="SAPBEXinputData 6 2 4 4" xfId="30152"/>
    <cellStyle name="SAPBEXinputData 6 2 5" xfId="30153"/>
    <cellStyle name="SAPBEXinputData 6 2 5 2" xfId="30154"/>
    <cellStyle name="SAPBEXinputData 6 2 5 2 2" xfId="30155"/>
    <cellStyle name="SAPBEXinputData 6 2 5 2 3" xfId="30156"/>
    <cellStyle name="SAPBEXinputData 6 2 5 3" xfId="30157"/>
    <cellStyle name="SAPBEXinputData 6 2 5 4" xfId="30158"/>
    <cellStyle name="SAPBEXinputData 6 2 6" xfId="30159"/>
    <cellStyle name="SAPBEXinputData 6 2 6 2" xfId="30160"/>
    <cellStyle name="SAPBEXinputData 6 2 6 3" xfId="30161"/>
    <cellStyle name="SAPBEXinputData 6 2 7" xfId="30162"/>
    <cellStyle name="SAPBEXinputData 6 2 8" xfId="30163"/>
    <cellStyle name="SAPBEXinputData 6 3" xfId="30164"/>
    <cellStyle name="SAPBEXinputData 6 3 2" xfId="30165"/>
    <cellStyle name="SAPBEXinputData 6 3 2 2" xfId="30166"/>
    <cellStyle name="SAPBEXinputData 6 3 2 2 2" xfId="30167"/>
    <cellStyle name="SAPBEXinputData 6 3 2 2 2 2" xfId="30168"/>
    <cellStyle name="SAPBEXinputData 6 3 2 2 2 2 2" xfId="30169"/>
    <cellStyle name="SAPBEXinputData 6 3 2 2 2 2 3" xfId="30170"/>
    <cellStyle name="SAPBEXinputData 6 3 2 2 2 3" xfId="30171"/>
    <cellStyle name="SAPBEXinputData 6 3 2 2 2 4" xfId="30172"/>
    <cellStyle name="SAPBEXinputData 6 3 2 2 3" xfId="30173"/>
    <cellStyle name="SAPBEXinputData 6 3 2 2 3 2" xfId="30174"/>
    <cellStyle name="SAPBEXinputData 6 3 2 2 3 2 2" xfId="30175"/>
    <cellStyle name="SAPBEXinputData 6 3 2 2 3 2 3" xfId="30176"/>
    <cellStyle name="SAPBEXinputData 6 3 2 2 3 3" xfId="30177"/>
    <cellStyle name="SAPBEXinputData 6 3 2 2 3 4" xfId="30178"/>
    <cellStyle name="SAPBEXinputData 6 3 2 2 4" xfId="30179"/>
    <cellStyle name="SAPBEXinputData 6 3 2 2 4 2" xfId="30180"/>
    <cellStyle name="SAPBEXinputData 6 3 2 2 4 3" xfId="30181"/>
    <cellStyle name="SAPBEXinputData 6 3 2 2 5" xfId="30182"/>
    <cellStyle name="SAPBEXinputData 6 3 2 2 6" xfId="30183"/>
    <cellStyle name="SAPBEXinputData 6 3 2 3" xfId="30184"/>
    <cellStyle name="SAPBEXinputData 6 3 2 3 2" xfId="30185"/>
    <cellStyle name="SAPBEXinputData 6 3 2 3 2 2" xfId="30186"/>
    <cellStyle name="SAPBEXinputData 6 3 2 3 2 3" xfId="30187"/>
    <cellStyle name="SAPBEXinputData 6 3 2 3 3" xfId="30188"/>
    <cellStyle name="SAPBEXinputData 6 3 2 3 4" xfId="30189"/>
    <cellStyle name="SAPBEXinputData 6 3 2 4" xfId="30190"/>
    <cellStyle name="SAPBEXinputData 6 3 2 4 2" xfId="30191"/>
    <cellStyle name="SAPBEXinputData 6 3 2 4 2 2" xfId="30192"/>
    <cellStyle name="SAPBEXinputData 6 3 2 4 2 3" xfId="30193"/>
    <cellStyle name="SAPBEXinputData 6 3 2 4 3" xfId="30194"/>
    <cellStyle name="SAPBEXinputData 6 3 2 4 4" xfId="30195"/>
    <cellStyle name="SAPBEXinputData 6 3 2 5" xfId="30196"/>
    <cellStyle name="SAPBEXinputData 6 3 2 5 2" xfId="30197"/>
    <cellStyle name="SAPBEXinputData 6 3 2 5 3" xfId="30198"/>
    <cellStyle name="SAPBEXinputData 6 3 2 6" xfId="30199"/>
    <cellStyle name="SAPBEXinputData 6 3 2 7" xfId="30200"/>
    <cellStyle name="SAPBEXinputData 6 3 3" xfId="30201"/>
    <cellStyle name="SAPBEXinputData 6 3 3 2" xfId="30202"/>
    <cellStyle name="SAPBEXinputData 6 3 3 2 2" xfId="30203"/>
    <cellStyle name="SAPBEXinputData 6 3 3 2 2 2" xfId="30204"/>
    <cellStyle name="SAPBEXinputData 6 3 3 2 2 3" xfId="30205"/>
    <cellStyle name="SAPBEXinputData 6 3 3 2 3" xfId="30206"/>
    <cellStyle name="SAPBEXinputData 6 3 3 2 4" xfId="30207"/>
    <cellStyle name="SAPBEXinputData 6 3 3 3" xfId="30208"/>
    <cellStyle name="SAPBEXinputData 6 3 3 3 2" xfId="30209"/>
    <cellStyle name="SAPBEXinputData 6 3 3 3 2 2" xfId="30210"/>
    <cellStyle name="SAPBEXinputData 6 3 3 3 2 3" xfId="30211"/>
    <cellStyle name="SAPBEXinputData 6 3 3 3 3" xfId="30212"/>
    <cellStyle name="SAPBEXinputData 6 3 3 3 4" xfId="30213"/>
    <cellStyle name="SAPBEXinputData 6 3 3 4" xfId="30214"/>
    <cellStyle name="SAPBEXinputData 6 3 3 4 2" xfId="30215"/>
    <cellStyle name="SAPBEXinputData 6 3 3 4 3" xfId="30216"/>
    <cellStyle name="SAPBEXinputData 6 3 3 5" xfId="30217"/>
    <cellStyle name="SAPBEXinputData 6 3 3 6" xfId="30218"/>
    <cellStyle name="SAPBEXinputData 6 3 4" xfId="30219"/>
    <cellStyle name="SAPBEXinputData 6 3 4 2" xfId="30220"/>
    <cellStyle name="SAPBEXinputData 6 3 4 2 2" xfId="30221"/>
    <cellStyle name="SAPBEXinputData 6 3 4 2 3" xfId="30222"/>
    <cellStyle name="SAPBEXinputData 6 3 4 3" xfId="30223"/>
    <cellStyle name="SAPBEXinputData 6 3 4 4" xfId="30224"/>
    <cellStyle name="SAPBEXinputData 6 3 5" xfId="30225"/>
    <cellStyle name="SAPBEXinputData 6 3 5 2" xfId="30226"/>
    <cellStyle name="SAPBEXinputData 6 3 5 2 2" xfId="30227"/>
    <cellStyle name="SAPBEXinputData 6 3 5 2 3" xfId="30228"/>
    <cellStyle name="SAPBEXinputData 6 3 5 3" xfId="30229"/>
    <cellStyle name="SAPBEXinputData 6 3 5 4" xfId="30230"/>
    <cellStyle name="SAPBEXinputData 6 3 6" xfId="30231"/>
    <cellStyle name="SAPBEXinputData 6 3 6 2" xfId="30232"/>
    <cellStyle name="SAPBEXinputData 6 3 6 3" xfId="30233"/>
    <cellStyle name="SAPBEXinputData 6 3 7" xfId="30234"/>
    <cellStyle name="SAPBEXinputData 6 3 8" xfId="30235"/>
    <cellStyle name="SAPBEXinputData 6 4" xfId="30236"/>
    <cellStyle name="SAPBEXinputData 6 4 2" xfId="30237"/>
    <cellStyle name="SAPBEXinputData 6 4 2 2" xfId="30238"/>
    <cellStyle name="SAPBEXinputData 6 4 2 2 2" xfId="30239"/>
    <cellStyle name="SAPBEXinputData 6 4 2 2 2 2" xfId="30240"/>
    <cellStyle name="SAPBEXinputData 6 4 2 2 2 3" xfId="30241"/>
    <cellStyle name="SAPBEXinputData 6 4 2 2 3" xfId="30242"/>
    <cellStyle name="SAPBEXinputData 6 4 2 2 4" xfId="30243"/>
    <cellStyle name="SAPBEXinputData 6 4 2 3" xfId="30244"/>
    <cellStyle name="SAPBEXinputData 6 4 2 3 2" xfId="30245"/>
    <cellStyle name="SAPBEXinputData 6 4 2 3 2 2" xfId="30246"/>
    <cellStyle name="SAPBEXinputData 6 4 2 3 2 3" xfId="30247"/>
    <cellStyle name="SAPBEXinputData 6 4 2 3 3" xfId="30248"/>
    <cellStyle name="SAPBEXinputData 6 4 2 3 4" xfId="30249"/>
    <cellStyle name="SAPBEXinputData 6 4 2 4" xfId="30250"/>
    <cellStyle name="SAPBEXinputData 6 4 2 4 2" xfId="30251"/>
    <cellStyle name="SAPBEXinputData 6 4 2 4 3" xfId="30252"/>
    <cellStyle name="SAPBEXinputData 6 4 2 5" xfId="30253"/>
    <cellStyle name="SAPBEXinputData 6 4 2 6" xfId="30254"/>
    <cellStyle name="SAPBEXinputData 6 4 3" xfId="30255"/>
    <cellStyle name="SAPBEXinputData 6 4 3 2" xfId="30256"/>
    <cellStyle name="SAPBEXinputData 6 4 3 2 2" xfId="30257"/>
    <cellStyle name="SAPBEXinputData 6 4 3 2 3" xfId="30258"/>
    <cellStyle name="SAPBEXinputData 6 4 3 3" xfId="30259"/>
    <cellStyle name="SAPBEXinputData 6 4 3 4" xfId="30260"/>
    <cellStyle name="SAPBEXinputData 6 4 4" xfId="30261"/>
    <cellStyle name="SAPBEXinputData 6 4 4 2" xfId="30262"/>
    <cellStyle name="SAPBEXinputData 6 4 4 2 2" xfId="30263"/>
    <cellStyle name="SAPBEXinputData 6 4 4 2 3" xfId="30264"/>
    <cellStyle name="SAPBEXinputData 6 4 4 3" xfId="30265"/>
    <cellStyle name="SAPBEXinputData 6 4 4 4" xfId="30266"/>
    <cellStyle name="SAPBEXinputData 6 4 5" xfId="30267"/>
    <cellStyle name="SAPBEXinputData 6 4 5 2" xfId="30268"/>
    <cellStyle name="SAPBEXinputData 6 4 5 3" xfId="30269"/>
    <cellStyle name="SAPBEXinputData 6 4 6" xfId="30270"/>
    <cellStyle name="SAPBEXinputData 6 4 7" xfId="30271"/>
    <cellStyle name="SAPBEXinputData 6 5" xfId="30272"/>
    <cellStyle name="SAPBEXinputData 6 5 2" xfId="30273"/>
    <cellStyle name="SAPBEXinputData 6 5 2 2" xfId="30274"/>
    <cellStyle name="SAPBEXinputData 6 5 2 2 2" xfId="30275"/>
    <cellStyle name="SAPBEXinputData 6 5 2 2 3" xfId="30276"/>
    <cellStyle name="SAPBEXinputData 6 5 2 3" xfId="30277"/>
    <cellStyle name="SAPBEXinputData 6 5 2 4" xfId="30278"/>
    <cellStyle name="SAPBEXinputData 6 5 3" xfId="30279"/>
    <cellStyle name="SAPBEXinputData 6 5 3 2" xfId="30280"/>
    <cellStyle name="SAPBEXinputData 6 5 3 2 2" xfId="30281"/>
    <cellStyle name="SAPBEXinputData 6 5 3 2 3" xfId="30282"/>
    <cellStyle name="SAPBEXinputData 6 5 3 3" xfId="30283"/>
    <cellStyle name="SAPBEXinputData 6 5 3 4" xfId="30284"/>
    <cellStyle name="SAPBEXinputData 6 5 4" xfId="30285"/>
    <cellStyle name="SAPBEXinputData 6 5 4 2" xfId="30286"/>
    <cellStyle name="SAPBEXinputData 6 5 4 3" xfId="30287"/>
    <cellStyle name="SAPBEXinputData 6 5 5" xfId="30288"/>
    <cellStyle name="SAPBEXinputData 6 5 6" xfId="30289"/>
    <cellStyle name="SAPBEXinputData 6 6" xfId="30290"/>
    <cellStyle name="SAPBEXinputData 6 6 2" xfId="30291"/>
    <cellStyle name="SAPBEXinputData 6 6 2 2" xfId="30292"/>
    <cellStyle name="SAPBEXinputData 6 6 2 3" xfId="30293"/>
    <cellStyle name="SAPBEXinputData 6 6 3" xfId="30294"/>
    <cellStyle name="SAPBEXinputData 6 6 4" xfId="30295"/>
    <cellStyle name="SAPBEXinputData 6 7" xfId="30296"/>
    <cellStyle name="SAPBEXinputData 6 7 2" xfId="30297"/>
    <cellStyle name="SAPBEXinputData 6 7 2 2" xfId="30298"/>
    <cellStyle name="SAPBEXinputData 6 7 2 3" xfId="30299"/>
    <cellStyle name="SAPBEXinputData 6 7 3" xfId="30300"/>
    <cellStyle name="SAPBEXinputData 6 7 4" xfId="30301"/>
    <cellStyle name="SAPBEXinputData 6 8" xfId="30302"/>
    <cellStyle name="SAPBEXinputData 6 8 2" xfId="30303"/>
    <cellStyle name="SAPBEXinputData 6 8 3" xfId="30304"/>
    <cellStyle name="SAPBEXinputData 6 9" xfId="30305"/>
    <cellStyle name="SAPBEXinputData 7" xfId="30306"/>
    <cellStyle name="SAPBEXinputData 7 2" xfId="30307"/>
    <cellStyle name="SAPBEXinputData 7 2 2" xfId="30308"/>
    <cellStyle name="SAPBEXinputData 7 2 2 2" xfId="30309"/>
    <cellStyle name="SAPBEXinputData 7 2 2 2 2" xfId="30310"/>
    <cellStyle name="SAPBEXinputData 7 2 2 2 2 2" xfId="30311"/>
    <cellStyle name="SAPBEXinputData 7 2 2 2 2 2 2" xfId="30312"/>
    <cellStyle name="SAPBEXinputData 7 2 2 2 2 2 2 2" xfId="30313"/>
    <cellStyle name="SAPBEXinputData 7 2 2 2 2 2 2 3" xfId="30314"/>
    <cellStyle name="SAPBEXinputData 7 2 2 2 2 2 3" xfId="30315"/>
    <cellStyle name="SAPBEXinputData 7 2 2 2 2 2 4" xfId="30316"/>
    <cellStyle name="SAPBEXinputData 7 2 2 2 2 3" xfId="30317"/>
    <cellStyle name="SAPBEXinputData 7 2 2 2 2 3 2" xfId="30318"/>
    <cellStyle name="SAPBEXinputData 7 2 2 2 2 3 2 2" xfId="30319"/>
    <cellStyle name="SAPBEXinputData 7 2 2 2 2 3 2 3" xfId="30320"/>
    <cellStyle name="SAPBEXinputData 7 2 2 2 2 3 3" xfId="30321"/>
    <cellStyle name="SAPBEXinputData 7 2 2 2 2 3 4" xfId="30322"/>
    <cellStyle name="SAPBEXinputData 7 2 2 2 2 4" xfId="30323"/>
    <cellStyle name="SAPBEXinputData 7 2 2 2 2 4 2" xfId="30324"/>
    <cellStyle name="SAPBEXinputData 7 2 2 2 2 4 3" xfId="30325"/>
    <cellStyle name="SAPBEXinputData 7 2 2 2 2 5" xfId="30326"/>
    <cellStyle name="SAPBEXinputData 7 2 2 2 2 6" xfId="30327"/>
    <cellStyle name="SAPBEXinputData 7 2 2 2 3" xfId="30328"/>
    <cellStyle name="SAPBEXinputData 7 2 2 2 3 2" xfId="30329"/>
    <cellStyle name="SAPBEXinputData 7 2 2 2 3 2 2" xfId="30330"/>
    <cellStyle name="SAPBEXinputData 7 2 2 2 3 2 3" xfId="30331"/>
    <cellStyle name="SAPBEXinputData 7 2 2 2 3 3" xfId="30332"/>
    <cellStyle name="SAPBEXinputData 7 2 2 2 3 4" xfId="30333"/>
    <cellStyle name="SAPBEXinputData 7 2 2 2 4" xfId="30334"/>
    <cellStyle name="SAPBEXinputData 7 2 2 2 4 2" xfId="30335"/>
    <cellStyle name="SAPBEXinputData 7 2 2 2 4 2 2" xfId="30336"/>
    <cellStyle name="SAPBEXinputData 7 2 2 2 4 2 3" xfId="30337"/>
    <cellStyle name="SAPBEXinputData 7 2 2 2 4 3" xfId="30338"/>
    <cellStyle name="SAPBEXinputData 7 2 2 2 4 4" xfId="30339"/>
    <cellStyle name="SAPBEXinputData 7 2 2 2 5" xfId="30340"/>
    <cellStyle name="SAPBEXinputData 7 2 2 2 5 2" xfId="30341"/>
    <cellStyle name="SAPBEXinputData 7 2 2 2 5 3" xfId="30342"/>
    <cellStyle name="SAPBEXinputData 7 2 2 2 6" xfId="30343"/>
    <cellStyle name="SAPBEXinputData 7 2 2 2 7" xfId="30344"/>
    <cellStyle name="SAPBEXinputData 7 2 2 3" xfId="30345"/>
    <cellStyle name="SAPBEXinputData 7 2 2 3 2" xfId="30346"/>
    <cellStyle name="SAPBEXinputData 7 2 2 3 2 2" xfId="30347"/>
    <cellStyle name="SAPBEXinputData 7 2 2 3 2 2 2" xfId="30348"/>
    <cellStyle name="SAPBEXinputData 7 2 2 3 2 2 3" xfId="30349"/>
    <cellStyle name="SAPBEXinputData 7 2 2 3 2 3" xfId="30350"/>
    <cellStyle name="SAPBEXinputData 7 2 2 3 2 4" xfId="30351"/>
    <cellStyle name="SAPBEXinputData 7 2 2 3 3" xfId="30352"/>
    <cellStyle name="SAPBEXinputData 7 2 2 3 3 2" xfId="30353"/>
    <cellStyle name="SAPBEXinputData 7 2 2 3 3 2 2" xfId="30354"/>
    <cellStyle name="SAPBEXinputData 7 2 2 3 3 2 3" xfId="30355"/>
    <cellStyle name="SAPBEXinputData 7 2 2 3 3 3" xfId="30356"/>
    <cellStyle name="SAPBEXinputData 7 2 2 3 3 4" xfId="30357"/>
    <cellStyle name="SAPBEXinputData 7 2 2 3 4" xfId="30358"/>
    <cellStyle name="SAPBEXinputData 7 2 2 3 4 2" xfId="30359"/>
    <cellStyle name="SAPBEXinputData 7 2 2 3 4 3" xfId="30360"/>
    <cellStyle name="SAPBEXinputData 7 2 2 3 5" xfId="30361"/>
    <cellStyle name="SAPBEXinputData 7 2 2 3 6" xfId="30362"/>
    <cellStyle name="SAPBEXinputData 7 2 2 4" xfId="30363"/>
    <cellStyle name="SAPBEXinputData 7 2 2 4 2" xfId="30364"/>
    <cellStyle name="SAPBEXinputData 7 2 2 4 2 2" xfId="30365"/>
    <cellStyle name="SAPBEXinputData 7 2 2 4 2 3" xfId="30366"/>
    <cellStyle name="SAPBEXinputData 7 2 2 4 3" xfId="30367"/>
    <cellStyle name="SAPBEXinputData 7 2 2 4 4" xfId="30368"/>
    <cellStyle name="SAPBEXinputData 7 2 2 5" xfId="30369"/>
    <cellStyle name="SAPBEXinputData 7 2 2 5 2" xfId="30370"/>
    <cellStyle name="SAPBEXinputData 7 2 2 5 2 2" xfId="30371"/>
    <cellStyle name="SAPBEXinputData 7 2 2 5 2 3" xfId="30372"/>
    <cellStyle name="SAPBEXinputData 7 2 2 5 3" xfId="30373"/>
    <cellStyle name="SAPBEXinputData 7 2 2 5 4" xfId="30374"/>
    <cellStyle name="SAPBEXinputData 7 2 2 6" xfId="30375"/>
    <cellStyle name="SAPBEXinputData 7 2 2 6 2" xfId="30376"/>
    <cellStyle name="SAPBEXinputData 7 2 2 6 3" xfId="30377"/>
    <cellStyle name="SAPBEXinputData 7 2 2 7" xfId="30378"/>
    <cellStyle name="SAPBEXinputData 7 2 2 8" xfId="30379"/>
    <cellStyle name="SAPBEXinputData 7 2 3" xfId="30380"/>
    <cellStyle name="SAPBEXinputData 7 2 3 2" xfId="30381"/>
    <cellStyle name="SAPBEXinputData 7 2 3 2 2" xfId="30382"/>
    <cellStyle name="SAPBEXinputData 7 2 3 2 2 2" xfId="30383"/>
    <cellStyle name="SAPBEXinputData 7 2 3 2 2 3" xfId="30384"/>
    <cellStyle name="SAPBEXinputData 7 2 3 2 3" xfId="30385"/>
    <cellStyle name="SAPBEXinputData 7 2 3 2 4" xfId="30386"/>
    <cellStyle name="SAPBEXinputData 7 2 3 3" xfId="30387"/>
    <cellStyle name="SAPBEXinputData 7 2 3 3 2" xfId="30388"/>
    <cellStyle name="SAPBEXinputData 7 2 3 3 2 2" xfId="30389"/>
    <cellStyle name="SAPBEXinputData 7 2 3 3 2 3" xfId="30390"/>
    <cellStyle name="SAPBEXinputData 7 2 3 3 3" xfId="30391"/>
    <cellStyle name="SAPBEXinputData 7 2 3 3 4" xfId="30392"/>
    <cellStyle name="SAPBEXinputData 7 2 3 4" xfId="30393"/>
    <cellStyle name="SAPBEXinputData 7 2 3 4 2" xfId="30394"/>
    <cellStyle name="SAPBEXinputData 7 2 3 4 3" xfId="30395"/>
    <cellStyle name="SAPBEXinputData 7 2 3 5" xfId="30396"/>
    <cellStyle name="SAPBEXinputData 7 2 3 6" xfId="30397"/>
    <cellStyle name="SAPBEXinputData 7 2 4" xfId="30398"/>
    <cellStyle name="SAPBEXinputData 7 2 4 2" xfId="30399"/>
    <cellStyle name="SAPBEXinputData 7 2 4 2 2" xfId="30400"/>
    <cellStyle name="SAPBEXinputData 7 2 4 2 3" xfId="30401"/>
    <cellStyle name="SAPBEXinputData 7 2 4 3" xfId="30402"/>
    <cellStyle name="SAPBEXinputData 7 2 4 4" xfId="30403"/>
    <cellStyle name="SAPBEXinputData 7 2 5" xfId="30404"/>
    <cellStyle name="SAPBEXinputData 7 2 5 2" xfId="30405"/>
    <cellStyle name="SAPBEXinputData 7 2 5 2 2" xfId="30406"/>
    <cellStyle name="SAPBEXinputData 7 2 5 2 3" xfId="30407"/>
    <cellStyle name="SAPBEXinputData 7 2 5 3" xfId="30408"/>
    <cellStyle name="SAPBEXinputData 7 2 5 4" xfId="30409"/>
    <cellStyle name="SAPBEXinputData 7 2 6" xfId="30410"/>
    <cellStyle name="SAPBEXinputData 7 2 6 2" xfId="30411"/>
    <cellStyle name="SAPBEXinputData 7 2 6 3" xfId="30412"/>
    <cellStyle name="SAPBEXinputData 7 2 7" xfId="30413"/>
    <cellStyle name="SAPBEXinputData 7 2 8" xfId="30414"/>
    <cellStyle name="SAPBEXinputData 7 3" xfId="30415"/>
    <cellStyle name="SAPBEXinputData 7 3 2" xfId="30416"/>
    <cellStyle name="SAPBEXinputData 7 3 2 2" xfId="30417"/>
    <cellStyle name="SAPBEXinputData 7 3 2 2 2" xfId="30418"/>
    <cellStyle name="SAPBEXinputData 7 3 2 2 2 2" xfId="30419"/>
    <cellStyle name="SAPBEXinputData 7 3 2 2 2 2 2" xfId="30420"/>
    <cellStyle name="SAPBEXinputData 7 3 2 2 2 2 3" xfId="30421"/>
    <cellStyle name="SAPBEXinputData 7 3 2 2 2 3" xfId="30422"/>
    <cellStyle name="SAPBEXinputData 7 3 2 2 2 4" xfId="30423"/>
    <cellStyle name="SAPBEXinputData 7 3 2 2 3" xfId="30424"/>
    <cellStyle name="SAPBEXinputData 7 3 2 2 3 2" xfId="30425"/>
    <cellStyle name="SAPBEXinputData 7 3 2 2 3 2 2" xfId="30426"/>
    <cellStyle name="SAPBEXinputData 7 3 2 2 3 2 3" xfId="30427"/>
    <cellStyle name="SAPBEXinputData 7 3 2 2 3 3" xfId="30428"/>
    <cellStyle name="SAPBEXinputData 7 3 2 2 3 4" xfId="30429"/>
    <cellStyle name="SAPBEXinputData 7 3 2 2 4" xfId="30430"/>
    <cellStyle name="SAPBEXinputData 7 3 2 2 4 2" xfId="30431"/>
    <cellStyle name="SAPBEXinputData 7 3 2 2 4 3" xfId="30432"/>
    <cellStyle name="SAPBEXinputData 7 3 2 2 5" xfId="30433"/>
    <cellStyle name="SAPBEXinputData 7 3 2 2 6" xfId="30434"/>
    <cellStyle name="SAPBEXinputData 7 3 2 3" xfId="30435"/>
    <cellStyle name="SAPBEXinputData 7 3 2 3 2" xfId="30436"/>
    <cellStyle name="SAPBEXinputData 7 3 2 3 2 2" xfId="30437"/>
    <cellStyle name="SAPBEXinputData 7 3 2 3 2 3" xfId="30438"/>
    <cellStyle name="SAPBEXinputData 7 3 2 3 3" xfId="30439"/>
    <cellStyle name="SAPBEXinputData 7 3 2 3 4" xfId="30440"/>
    <cellStyle name="SAPBEXinputData 7 3 2 4" xfId="30441"/>
    <cellStyle name="SAPBEXinputData 7 3 2 4 2" xfId="30442"/>
    <cellStyle name="SAPBEXinputData 7 3 2 4 2 2" xfId="30443"/>
    <cellStyle name="SAPBEXinputData 7 3 2 4 2 3" xfId="30444"/>
    <cellStyle name="SAPBEXinputData 7 3 2 4 3" xfId="30445"/>
    <cellStyle name="SAPBEXinputData 7 3 2 4 4" xfId="30446"/>
    <cellStyle name="SAPBEXinputData 7 3 2 5" xfId="30447"/>
    <cellStyle name="SAPBEXinputData 7 3 2 5 2" xfId="30448"/>
    <cellStyle name="SAPBEXinputData 7 3 2 5 3" xfId="30449"/>
    <cellStyle name="SAPBEXinputData 7 3 2 6" xfId="30450"/>
    <cellStyle name="SAPBEXinputData 7 3 2 7" xfId="30451"/>
    <cellStyle name="SAPBEXinputData 7 3 3" xfId="30452"/>
    <cellStyle name="SAPBEXinputData 7 3 3 2" xfId="30453"/>
    <cellStyle name="SAPBEXinputData 7 3 3 2 2" xfId="30454"/>
    <cellStyle name="SAPBEXinputData 7 3 3 2 2 2" xfId="30455"/>
    <cellStyle name="SAPBEXinputData 7 3 3 2 2 3" xfId="30456"/>
    <cellStyle name="SAPBEXinputData 7 3 3 2 3" xfId="30457"/>
    <cellStyle name="SAPBEXinputData 7 3 3 2 4" xfId="30458"/>
    <cellStyle name="SAPBEXinputData 7 3 3 3" xfId="30459"/>
    <cellStyle name="SAPBEXinputData 7 3 3 3 2" xfId="30460"/>
    <cellStyle name="SAPBEXinputData 7 3 3 3 2 2" xfId="30461"/>
    <cellStyle name="SAPBEXinputData 7 3 3 3 2 3" xfId="30462"/>
    <cellStyle name="SAPBEXinputData 7 3 3 3 3" xfId="30463"/>
    <cellStyle name="SAPBEXinputData 7 3 3 3 4" xfId="30464"/>
    <cellStyle name="SAPBEXinputData 7 3 3 4" xfId="30465"/>
    <cellStyle name="SAPBEXinputData 7 3 3 4 2" xfId="30466"/>
    <cellStyle name="SAPBEXinputData 7 3 3 4 3" xfId="30467"/>
    <cellStyle name="SAPBEXinputData 7 3 3 5" xfId="30468"/>
    <cellStyle name="SAPBEXinputData 7 3 3 6" xfId="30469"/>
    <cellStyle name="SAPBEXinputData 7 3 4" xfId="30470"/>
    <cellStyle name="SAPBEXinputData 7 3 4 2" xfId="30471"/>
    <cellStyle name="SAPBEXinputData 7 3 4 2 2" xfId="30472"/>
    <cellStyle name="SAPBEXinputData 7 3 4 2 3" xfId="30473"/>
    <cellStyle name="SAPBEXinputData 7 3 4 3" xfId="30474"/>
    <cellStyle name="SAPBEXinputData 7 3 4 4" xfId="30475"/>
    <cellStyle name="SAPBEXinputData 7 3 5" xfId="30476"/>
    <cellStyle name="SAPBEXinputData 7 3 5 2" xfId="30477"/>
    <cellStyle name="SAPBEXinputData 7 3 5 2 2" xfId="30478"/>
    <cellStyle name="SAPBEXinputData 7 3 5 2 3" xfId="30479"/>
    <cellStyle name="SAPBEXinputData 7 3 5 3" xfId="30480"/>
    <cellStyle name="SAPBEXinputData 7 3 5 4" xfId="30481"/>
    <cellStyle name="SAPBEXinputData 7 3 6" xfId="30482"/>
    <cellStyle name="SAPBEXinputData 7 3 6 2" xfId="30483"/>
    <cellStyle name="SAPBEXinputData 7 3 6 3" xfId="30484"/>
    <cellStyle name="SAPBEXinputData 7 3 7" xfId="30485"/>
    <cellStyle name="SAPBEXinputData 7 3 8" xfId="30486"/>
    <cellStyle name="SAPBEXinputData 7 4" xfId="30487"/>
    <cellStyle name="SAPBEXinputData 7 4 2" xfId="30488"/>
    <cellStyle name="SAPBEXinputData 7 4 2 2" xfId="30489"/>
    <cellStyle name="SAPBEXinputData 7 4 2 2 2" xfId="30490"/>
    <cellStyle name="SAPBEXinputData 7 4 2 2 3" xfId="30491"/>
    <cellStyle name="SAPBEXinputData 7 4 2 3" xfId="30492"/>
    <cellStyle name="SAPBEXinputData 7 4 2 4" xfId="30493"/>
    <cellStyle name="SAPBEXinputData 7 4 3" xfId="30494"/>
    <cellStyle name="SAPBEXinputData 7 4 3 2" xfId="30495"/>
    <cellStyle name="SAPBEXinputData 7 4 3 2 2" xfId="30496"/>
    <cellStyle name="SAPBEXinputData 7 4 3 2 3" xfId="30497"/>
    <cellStyle name="SAPBEXinputData 7 4 3 3" xfId="30498"/>
    <cellStyle name="SAPBEXinputData 7 4 3 4" xfId="30499"/>
    <cellStyle name="SAPBEXinputData 7 4 4" xfId="30500"/>
    <cellStyle name="SAPBEXinputData 7 4 4 2" xfId="30501"/>
    <cellStyle name="SAPBEXinputData 7 4 4 3" xfId="30502"/>
    <cellStyle name="SAPBEXinputData 7 4 5" xfId="30503"/>
    <cellStyle name="SAPBEXinputData 7 4 6" xfId="30504"/>
    <cellStyle name="SAPBEXinputData 7 5" xfId="30505"/>
    <cellStyle name="SAPBEXinputData 7 5 2" xfId="30506"/>
    <cellStyle name="SAPBEXinputData 7 5 2 2" xfId="30507"/>
    <cellStyle name="SAPBEXinputData 7 5 2 3" xfId="30508"/>
    <cellStyle name="SAPBEXinputData 7 5 3" xfId="30509"/>
    <cellStyle name="SAPBEXinputData 7 5 4" xfId="30510"/>
    <cellStyle name="SAPBEXinputData 7 6" xfId="30511"/>
    <cellStyle name="SAPBEXinputData 7 6 2" xfId="30512"/>
    <cellStyle name="SAPBEXinputData 7 6 2 2" xfId="30513"/>
    <cellStyle name="SAPBEXinputData 7 6 2 3" xfId="30514"/>
    <cellStyle name="SAPBEXinputData 7 6 3" xfId="30515"/>
    <cellStyle name="SAPBEXinputData 7 6 4" xfId="30516"/>
    <cellStyle name="SAPBEXinputData 7 7" xfId="30517"/>
    <cellStyle name="SAPBEXinputData 7 7 2" xfId="30518"/>
    <cellStyle name="SAPBEXinputData 7 7 3" xfId="30519"/>
    <cellStyle name="SAPBEXinputData 7 8" xfId="30520"/>
    <cellStyle name="SAPBEXinputData 7 9" xfId="30521"/>
    <cellStyle name="SAPBEXinputData 8" xfId="30522"/>
    <cellStyle name="SAPBEXinputData 8 2" xfId="30523"/>
    <cellStyle name="SAPBEXinputData 8 2 2" xfId="30524"/>
    <cellStyle name="SAPBEXinputData 8 2 2 2" xfId="30525"/>
    <cellStyle name="SAPBEXinputData 8 2 2 3" xfId="30526"/>
    <cellStyle name="SAPBEXinputData 8 2 3" xfId="30527"/>
    <cellStyle name="SAPBEXinputData 8 2 4" xfId="30528"/>
    <cellStyle name="SAPBEXinputData 8 3" xfId="30529"/>
    <cellStyle name="SAPBEXinputData 8 3 2" xfId="30530"/>
    <cellStyle name="SAPBEXinputData 8 3 2 2" xfId="30531"/>
    <cellStyle name="SAPBEXinputData 8 3 2 3" xfId="30532"/>
    <cellStyle name="SAPBEXinputData 8 3 3" xfId="30533"/>
    <cellStyle name="SAPBEXinputData 8 3 4" xfId="30534"/>
    <cellStyle name="SAPBEXinputData 8 4" xfId="30535"/>
    <cellStyle name="SAPBEXinputData 8 4 2" xfId="30536"/>
    <cellStyle name="SAPBEXinputData 8 4 3" xfId="30537"/>
    <cellStyle name="SAPBEXinputData 8 5" xfId="30538"/>
    <cellStyle name="SAPBEXinputData 8 6" xfId="30539"/>
    <cellStyle name="SAPBEXinputData 9" xfId="30540"/>
    <cellStyle name="SAPBEXinputData 9 2" xfId="30541"/>
    <cellStyle name="SAPBEXinputData 9 2 2" xfId="30542"/>
    <cellStyle name="SAPBEXinputData 9 2 2 2" xfId="30543"/>
    <cellStyle name="SAPBEXinputData 9 2 2 3" xfId="30544"/>
    <cellStyle name="SAPBEXinputData 9 2 3" xfId="30545"/>
    <cellStyle name="SAPBEXinputData 9 2 4" xfId="30546"/>
    <cellStyle name="SAPBEXinputData 9 3" xfId="30547"/>
    <cellStyle name="SAPBEXinputData 9 3 2" xfId="30548"/>
    <cellStyle name="SAPBEXinputData 9 3 2 2" xfId="30549"/>
    <cellStyle name="SAPBEXinputData 9 3 2 3" xfId="30550"/>
    <cellStyle name="SAPBEXinputData 9 3 3" xfId="30551"/>
    <cellStyle name="SAPBEXinputData 9 3 4" xfId="30552"/>
    <cellStyle name="SAPBEXinputData 9 4" xfId="30553"/>
    <cellStyle name="SAPBEXinputData 9 4 2" xfId="30554"/>
    <cellStyle name="SAPBEXinputData 9 4 3" xfId="30555"/>
    <cellStyle name="SAPBEXinputData 9 5" xfId="30556"/>
    <cellStyle name="SAPBEXinputData 9 6" xfId="30557"/>
    <cellStyle name="SAPBEXresData" xfId="30558"/>
    <cellStyle name="SAPBEXresData 10" xfId="30559"/>
    <cellStyle name="SAPBEXresData 10 2" xfId="30560"/>
    <cellStyle name="SAPBEXresData 10 2 2" xfId="30561"/>
    <cellStyle name="SAPBEXresData 10 2 2 2" xfId="30562"/>
    <cellStyle name="SAPBEXresData 10 2 2 3" xfId="30563"/>
    <cellStyle name="SAPBEXresData 10 2 3" xfId="30564"/>
    <cellStyle name="SAPBEXresData 10 2 4" xfId="30565"/>
    <cellStyle name="SAPBEXresData 10 3" xfId="30566"/>
    <cellStyle name="SAPBEXresData 10 3 2" xfId="30567"/>
    <cellStyle name="SAPBEXresData 10 3 2 2" xfId="30568"/>
    <cellStyle name="SAPBEXresData 10 3 2 3" xfId="30569"/>
    <cellStyle name="SAPBEXresData 10 3 3" xfId="30570"/>
    <cellStyle name="SAPBEXresData 10 3 4" xfId="30571"/>
    <cellStyle name="SAPBEXresData 10 4" xfId="30572"/>
    <cellStyle name="SAPBEXresData 10 4 2" xfId="30573"/>
    <cellStyle name="SAPBEXresData 10 4 3" xfId="30574"/>
    <cellStyle name="SAPBEXresData 10 5" xfId="30575"/>
    <cellStyle name="SAPBEXresData 10 6" xfId="30576"/>
    <cellStyle name="SAPBEXresData 11" xfId="30577"/>
    <cellStyle name="SAPBEXresData 11 2" xfId="30578"/>
    <cellStyle name="SAPBEXresData 11 2 2" xfId="30579"/>
    <cellStyle name="SAPBEXresData 11 2 2 2" xfId="30580"/>
    <cellStyle name="SAPBEXresData 11 2 2 3" xfId="30581"/>
    <cellStyle name="SAPBEXresData 11 2 3" xfId="30582"/>
    <cellStyle name="SAPBEXresData 11 2 4" xfId="30583"/>
    <cellStyle name="SAPBEXresData 11 3" xfId="30584"/>
    <cellStyle name="SAPBEXresData 11 3 2" xfId="30585"/>
    <cellStyle name="SAPBEXresData 11 3 2 2" xfId="30586"/>
    <cellStyle name="SAPBEXresData 11 3 2 3" xfId="30587"/>
    <cellStyle name="SAPBEXresData 11 3 3" xfId="30588"/>
    <cellStyle name="SAPBEXresData 11 3 4" xfId="30589"/>
    <cellStyle name="SAPBEXresData 11 4" xfId="30590"/>
    <cellStyle name="SAPBEXresData 11 4 2" xfId="30591"/>
    <cellStyle name="SAPBEXresData 11 4 3" xfId="30592"/>
    <cellStyle name="SAPBEXresData 11 5" xfId="30593"/>
    <cellStyle name="SAPBEXresData 11 6" xfId="30594"/>
    <cellStyle name="SAPBEXresData 12" xfId="30595"/>
    <cellStyle name="SAPBEXresData 12 2" xfId="30596"/>
    <cellStyle name="SAPBEXresData 12 2 2" xfId="30597"/>
    <cellStyle name="SAPBEXresData 12 2 2 2" xfId="30598"/>
    <cellStyle name="SAPBEXresData 12 2 2 3" xfId="30599"/>
    <cellStyle name="SAPBEXresData 12 2 3" xfId="30600"/>
    <cellStyle name="SAPBEXresData 12 2 4" xfId="30601"/>
    <cellStyle name="SAPBEXresData 12 3" xfId="30602"/>
    <cellStyle name="SAPBEXresData 12 3 2" xfId="30603"/>
    <cellStyle name="SAPBEXresData 12 3 2 2" xfId="30604"/>
    <cellStyle name="SAPBEXresData 12 3 2 3" xfId="30605"/>
    <cellStyle name="SAPBEXresData 12 3 3" xfId="30606"/>
    <cellStyle name="SAPBEXresData 12 3 4" xfId="30607"/>
    <cellStyle name="SAPBEXresData 12 4" xfId="30608"/>
    <cellStyle name="SAPBEXresData 12 4 2" xfId="30609"/>
    <cellStyle name="SAPBEXresData 12 4 3" xfId="30610"/>
    <cellStyle name="SAPBEXresData 12 5" xfId="30611"/>
    <cellStyle name="SAPBEXresData 12 6" xfId="30612"/>
    <cellStyle name="SAPBEXresData 13" xfId="30613"/>
    <cellStyle name="SAPBEXresData 13 2" xfId="30614"/>
    <cellStyle name="SAPBEXresData 13 2 2" xfId="30615"/>
    <cellStyle name="SAPBEXresData 13 2 2 2" xfId="30616"/>
    <cellStyle name="SAPBEXresData 13 2 2 3" xfId="30617"/>
    <cellStyle name="SAPBEXresData 13 2 3" xfId="30618"/>
    <cellStyle name="SAPBEXresData 13 2 4" xfId="30619"/>
    <cellStyle name="SAPBEXresData 13 3" xfId="30620"/>
    <cellStyle name="SAPBEXresData 13 3 2" xfId="30621"/>
    <cellStyle name="SAPBEXresData 13 3 2 2" xfId="30622"/>
    <cellStyle name="SAPBEXresData 13 3 2 3" xfId="30623"/>
    <cellStyle name="SAPBEXresData 13 3 3" xfId="30624"/>
    <cellStyle name="SAPBEXresData 13 3 4" xfId="30625"/>
    <cellStyle name="SAPBEXresData 13 4" xfId="30626"/>
    <cellStyle name="SAPBEXresData 13 4 2" xfId="30627"/>
    <cellStyle name="SAPBEXresData 13 4 3" xfId="30628"/>
    <cellStyle name="SAPBEXresData 13 5" xfId="30629"/>
    <cellStyle name="SAPBEXresData 13 6" xfId="30630"/>
    <cellStyle name="SAPBEXresData 14" xfId="30631"/>
    <cellStyle name="SAPBEXresData 14 2" xfId="30632"/>
    <cellStyle name="SAPBEXresData 14 2 2" xfId="30633"/>
    <cellStyle name="SAPBEXresData 14 2 3" xfId="30634"/>
    <cellStyle name="SAPBEXresData 14 3" xfId="30635"/>
    <cellStyle name="SAPBEXresData 14 4" xfId="30636"/>
    <cellStyle name="SAPBEXresData 15" xfId="30637"/>
    <cellStyle name="SAPBEXresData 15 2" xfId="30638"/>
    <cellStyle name="SAPBEXresData 15 2 2" xfId="30639"/>
    <cellStyle name="SAPBEXresData 15 2 3" xfId="30640"/>
    <cellStyle name="SAPBEXresData 15 3" xfId="30641"/>
    <cellStyle name="SAPBEXresData 15 4" xfId="30642"/>
    <cellStyle name="SAPBEXresData 16" xfId="30643"/>
    <cellStyle name="SAPBEXresData 16 2" xfId="30644"/>
    <cellStyle name="SAPBEXresData 16 2 2" xfId="30645"/>
    <cellStyle name="SAPBEXresData 16 2 3" xfId="30646"/>
    <cellStyle name="SAPBEXresData 16 3" xfId="30647"/>
    <cellStyle name="SAPBEXresData 16 4" xfId="30648"/>
    <cellStyle name="SAPBEXresData 17" xfId="30649"/>
    <cellStyle name="SAPBEXresData 17 2" xfId="30650"/>
    <cellStyle name="SAPBEXresData 17 2 2" xfId="30651"/>
    <cellStyle name="SAPBEXresData 17 2 3" xfId="30652"/>
    <cellStyle name="SAPBEXresData 17 3" xfId="30653"/>
    <cellStyle name="SAPBEXresData 17 4" xfId="30654"/>
    <cellStyle name="SAPBEXresData 18" xfId="30655"/>
    <cellStyle name="SAPBEXresData 18 2" xfId="30656"/>
    <cellStyle name="SAPBEXresData 18 2 2" xfId="30657"/>
    <cellStyle name="SAPBEXresData 18 2 3" xfId="30658"/>
    <cellStyle name="SAPBEXresData 18 3" xfId="30659"/>
    <cellStyle name="SAPBEXresData 18 4" xfId="30660"/>
    <cellStyle name="SAPBEXresData 19" xfId="30661"/>
    <cellStyle name="SAPBEXresData 19 2" xfId="30662"/>
    <cellStyle name="SAPBEXresData 19 3" xfId="30663"/>
    <cellStyle name="SAPBEXresData 2" xfId="30664"/>
    <cellStyle name="SAPBEXresData 2 2" xfId="30665"/>
    <cellStyle name="SAPBEXresData 2 2 2" xfId="30666"/>
    <cellStyle name="SAPBEXresData 2 2 2 2" xfId="30667"/>
    <cellStyle name="SAPBEXresData 2 2 2 2 2" xfId="30668"/>
    <cellStyle name="SAPBEXresData 2 2 2 2 3" xfId="30669"/>
    <cellStyle name="SAPBEXresData 2 2 2 3" xfId="30670"/>
    <cellStyle name="SAPBEXresData 2 2 2 4" xfId="30671"/>
    <cellStyle name="SAPBEXresData 2 2 3" xfId="30672"/>
    <cellStyle name="SAPBEXresData 2 2 3 2" xfId="30673"/>
    <cellStyle name="SAPBEXresData 2 2 3 2 2" xfId="30674"/>
    <cellStyle name="SAPBEXresData 2 2 3 2 3" xfId="30675"/>
    <cellStyle name="SAPBEXresData 2 2 3 3" xfId="30676"/>
    <cellStyle name="SAPBEXresData 2 2 3 4" xfId="30677"/>
    <cellStyle name="SAPBEXresData 2 2 4" xfId="30678"/>
    <cellStyle name="SAPBEXresData 2 2 4 2" xfId="30679"/>
    <cellStyle name="SAPBEXresData 2 2 4 3" xfId="30680"/>
    <cellStyle name="SAPBEXresData 2 2 5" xfId="30681"/>
    <cellStyle name="SAPBEXresData 2 3" xfId="30682"/>
    <cellStyle name="SAPBEXresData 2 3 2" xfId="30683"/>
    <cellStyle name="SAPBEXresData 2 3 2 2" xfId="30684"/>
    <cellStyle name="SAPBEXresData 2 3 2 3" xfId="30685"/>
    <cellStyle name="SAPBEXresData 2 3 3" xfId="30686"/>
    <cellStyle name="SAPBEXresData 2 3 4" xfId="30687"/>
    <cellStyle name="SAPBEXresData 2 4" xfId="30688"/>
    <cellStyle name="SAPBEXresData 2 4 2" xfId="30689"/>
    <cellStyle name="SAPBEXresData 2 4 2 2" xfId="30690"/>
    <cellStyle name="SAPBEXresData 2 4 2 3" xfId="30691"/>
    <cellStyle name="SAPBEXresData 2 4 3" xfId="30692"/>
    <cellStyle name="SAPBEXresData 2 4 4" xfId="30693"/>
    <cellStyle name="SAPBEXresData 2 5" xfId="30694"/>
    <cellStyle name="SAPBEXresData 2 5 2" xfId="30695"/>
    <cellStyle name="SAPBEXresData 2 5 3" xfId="30696"/>
    <cellStyle name="SAPBEXresData 20" xfId="30697"/>
    <cellStyle name="SAPBEXresData 3" xfId="30698"/>
    <cellStyle name="SAPBEXresData 3 2" xfId="30699"/>
    <cellStyle name="SAPBEXresData 3 2 2" xfId="30700"/>
    <cellStyle name="SAPBEXresData 3 2 2 2" xfId="30701"/>
    <cellStyle name="SAPBEXresData 3 2 2 2 2" xfId="30702"/>
    <cellStyle name="SAPBEXresData 3 2 2 2 3" xfId="30703"/>
    <cellStyle name="SAPBEXresData 3 2 2 3" xfId="30704"/>
    <cellStyle name="SAPBEXresData 3 2 2 4" xfId="30705"/>
    <cellStyle name="SAPBEXresData 3 2 3" xfId="30706"/>
    <cellStyle name="SAPBEXresData 3 2 3 2" xfId="30707"/>
    <cellStyle name="SAPBEXresData 3 2 3 2 2" xfId="30708"/>
    <cellStyle name="SAPBEXresData 3 2 3 2 3" xfId="30709"/>
    <cellStyle name="SAPBEXresData 3 2 3 3" xfId="30710"/>
    <cellStyle name="SAPBEXresData 3 2 3 4" xfId="30711"/>
    <cellStyle name="SAPBEXresData 3 2 4" xfId="30712"/>
    <cellStyle name="SAPBEXresData 3 2 4 2" xfId="30713"/>
    <cellStyle name="SAPBEXresData 3 2 4 3" xfId="30714"/>
    <cellStyle name="SAPBEXresData 3 2 5" xfId="30715"/>
    <cellStyle name="SAPBEXresData 3 3" xfId="30716"/>
    <cellStyle name="SAPBEXresData 3 3 2" xfId="30717"/>
    <cellStyle name="SAPBEXresData 3 3 2 2" xfId="30718"/>
    <cellStyle name="SAPBEXresData 3 3 2 2 2" xfId="30719"/>
    <cellStyle name="SAPBEXresData 3 3 2 2 3" xfId="30720"/>
    <cellStyle name="SAPBEXresData 3 3 2 3" xfId="30721"/>
    <cellStyle name="SAPBEXresData 3 3 2 4" xfId="30722"/>
    <cellStyle name="SAPBEXresData 3 3 3" xfId="30723"/>
    <cellStyle name="SAPBEXresData 3 3 3 2" xfId="30724"/>
    <cellStyle name="SAPBEXresData 3 3 3 2 2" xfId="30725"/>
    <cellStyle name="SAPBEXresData 3 3 3 2 3" xfId="30726"/>
    <cellStyle name="SAPBEXresData 3 3 3 3" xfId="30727"/>
    <cellStyle name="SAPBEXresData 3 3 3 4" xfId="30728"/>
    <cellStyle name="SAPBEXresData 3 3 4" xfId="30729"/>
    <cellStyle name="SAPBEXresData 3 3 4 2" xfId="30730"/>
    <cellStyle name="SAPBEXresData 3 3 4 3" xfId="30731"/>
    <cellStyle name="SAPBEXresData 3 3 5" xfId="30732"/>
    <cellStyle name="SAPBEXresData 3 4" xfId="30733"/>
    <cellStyle name="SAPBEXresData 3 4 2" xfId="30734"/>
    <cellStyle name="SAPBEXresData 3 4 2 2" xfId="30735"/>
    <cellStyle name="SAPBEXresData 3 4 2 2 2" xfId="30736"/>
    <cellStyle name="SAPBEXresData 3 4 2 2 3" xfId="30737"/>
    <cellStyle name="SAPBEXresData 3 4 2 3" xfId="30738"/>
    <cellStyle name="SAPBEXresData 3 4 2 4" xfId="30739"/>
    <cellStyle name="SAPBEXresData 3 4 3" xfId="30740"/>
    <cellStyle name="SAPBEXresData 3 4 3 2" xfId="30741"/>
    <cellStyle name="SAPBEXresData 3 4 3 2 2" xfId="30742"/>
    <cellStyle name="SAPBEXresData 3 4 3 2 3" xfId="30743"/>
    <cellStyle name="SAPBEXresData 3 4 3 3" xfId="30744"/>
    <cellStyle name="SAPBEXresData 3 4 3 4" xfId="30745"/>
    <cellStyle name="SAPBEXresData 3 4 4" xfId="30746"/>
    <cellStyle name="SAPBEXresData 3 4 4 2" xfId="30747"/>
    <cellStyle name="SAPBEXresData 3 4 4 3" xfId="30748"/>
    <cellStyle name="SAPBEXresData 3 4 5" xfId="30749"/>
    <cellStyle name="SAPBEXresData 3 5" xfId="30750"/>
    <cellStyle name="SAPBEXresData 3 5 2" xfId="30751"/>
    <cellStyle name="SAPBEXresData 3 5 2 2" xfId="30752"/>
    <cellStyle name="SAPBEXresData 3 5 2 3" xfId="30753"/>
    <cellStyle name="SAPBEXresData 3 5 3" xfId="30754"/>
    <cellStyle name="SAPBEXresData 3 5 4" xfId="30755"/>
    <cellStyle name="SAPBEXresData 3 6" xfId="30756"/>
    <cellStyle name="SAPBEXresData 3 6 2" xfId="30757"/>
    <cellStyle name="SAPBEXresData 3 6 2 2" xfId="30758"/>
    <cellStyle name="SAPBEXresData 3 6 2 3" xfId="30759"/>
    <cellStyle name="SAPBEXresData 3 6 3" xfId="30760"/>
    <cellStyle name="SAPBEXresData 3 6 4" xfId="30761"/>
    <cellStyle name="SAPBEXresData 3 7" xfId="30762"/>
    <cellStyle name="SAPBEXresData 3 7 2" xfId="30763"/>
    <cellStyle name="SAPBEXresData 3 7 3" xfId="30764"/>
    <cellStyle name="SAPBEXresData 4" xfId="30765"/>
    <cellStyle name="SAPBEXresData 4 2" xfId="30766"/>
    <cellStyle name="SAPBEXresData 4 2 2" xfId="30767"/>
    <cellStyle name="SAPBEXresData 4 2 2 2" xfId="30768"/>
    <cellStyle name="SAPBEXresData 4 2 2 2 2" xfId="30769"/>
    <cellStyle name="SAPBEXresData 4 2 2 2 3" xfId="30770"/>
    <cellStyle name="SAPBEXresData 4 2 2 3" xfId="30771"/>
    <cellStyle name="SAPBEXresData 4 2 2 4" xfId="30772"/>
    <cellStyle name="SAPBEXresData 4 2 3" xfId="30773"/>
    <cellStyle name="SAPBEXresData 4 2 3 2" xfId="30774"/>
    <cellStyle name="SAPBEXresData 4 2 3 2 2" xfId="30775"/>
    <cellStyle name="SAPBEXresData 4 2 3 2 3" xfId="30776"/>
    <cellStyle name="SAPBEXresData 4 2 3 3" xfId="30777"/>
    <cellStyle name="SAPBEXresData 4 2 3 4" xfId="30778"/>
    <cellStyle name="SAPBEXresData 4 2 4" xfId="30779"/>
    <cellStyle name="SAPBEXresData 4 2 4 2" xfId="30780"/>
    <cellStyle name="SAPBEXresData 4 2 4 3" xfId="30781"/>
    <cellStyle name="SAPBEXresData 4 2 5" xfId="30782"/>
    <cellStyle name="SAPBEXresData 4 3" xfId="30783"/>
    <cellStyle name="SAPBEXresData 4 3 2" xfId="30784"/>
    <cellStyle name="SAPBEXresData 4 3 2 2" xfId="30785"/>
    <cellStyle name="SAPBEXresData 4 3 2 2 2" xfId="30786"/>
    <cellStyle name="SAPBEXresData 4 3 2 2 3" xfId="30787"/>
    <cellStyle name="SAPBEXresData 4 3 2 3" xfId="30788"/>
    <cellStyle name="SAPBEXresData 4 3 2 4" xfId="30789"/>
    <cellStyle name="SAPBEXresData 4 3 3" xfId="30790"/>
    <cellStyle name="SAPBEXresData 4 3 3 2" xfId="30791"/>
    <cellStyle name="SAPBEXresData 4 3 3 2 2" xfId="30792"/>
    <cellStyle name="SAPBEXresData 4 3 3 2 3" xfId="30793"/>
    <cellStyle name="SAPBEXresData 4 3 3 3" xfId="30794"/>
    <cellStyle name="SAPBEXresData 4 3 3 4" xfId="30795"/>
    <cellStyle name="SAPBEXresData 4 3 4" xfId="30796"/>
    <cellStyle name="SAPBEXresData 4 3 4 2" xfId="30797"/>
    <cellStyle name="SAPBEXresData 4 3 4 3" xfId="30798"/>
    <cellStyle name="SAPBEXresData 4 3 5" xfId="30799"/>
    <cellStyle name="SAPBEXresData 4 4" xfId="30800"/>
    <cellStyle name="SAPBEXresData 4 4 2" xfId="30801"/>
    <cellStyle name="SAPBEXresData 4 4 2 2" xfId="30802"/>
    <cellStyle name="SAPBEXresData 4 4 2 2 2" xfId="30803"/>
    <cellStyle name="SAPBEXresData 4 4 2 2 3" xfId="30804"/>
    <cellStyle name="SAPBEXresData 4 4 2 3" xfId="30805"/>
    <cellStyle name="SAPBEXresData 4 4 2 4" xfId="30806"/>
    <cellStyle name="SAPBEXresData 4 4 3" xfId="30807"/>
    <cellStyle name="SAPBEXresData 4 4 3 2" xfId="30808"/>
    <cellStyle name="SAPBEXresData 4 4 3 2 2" xfId="30809"/>
    <cellStyle name="SAPBEXresData 4 4 3 2 3" xfId="30810"/>
    <cellStyle name="SAPBEXresData 4 4 3 3" xfId="30811"/>
    <cellStyle name="SAPBEXresData 4 4 3 4" xfId="30812"/>
    <cellStyle name="SAPBEXresData 4 4 4" xfId="30813"/>
    <cellStyle name="SAPBEXresData 4 4 4 2" xfId="30814"/>
    <cellStyle name="SAPBEXresData 4 4 4 3" xfId="30815"/>
    <cellStyle name="SAPBEXresData 4 4 5" xfId="30816"/>
    <cellStyle name="SAPBEXresData 4 5" xfId="30817"/>
    <cellStyle name="SAPBEXresData 4 5 2" xfId="30818"/>
    <cellStyle name="SAPBEXresData 4 5 2 2" xfId="30819"/>
    <cellStyle name="SAPBEXresData 4 5 2 3" xfId="30820"/>
    <cellStyle name="SAPBEXresData 4 5 3" xfId="30821"/>
    <cellStyle name="SAPBEXresData 4 5 4" xfId="30822"/>
    <cellStyle name="SAPBEXresData 4 6" xfId="30823"/>
    <cellStyle name="SAPBEXresData 4 6 2" xfId="30824"/>
    <cellStyle name="SAPBEXresData 4 6 2 2" xfId="30825"/>
    <cellStyle name="SAPBEXresData 4 6 2 3" xfId="30826"/>
    <cellStyle name="SAPBEXresData 4 6 3" xfId="30827"/>
    <cellStyle name="SAPBEXresData 4 6 4" xfId="30828"/>
    <cellStyle name="SAPBEXresData 4 7" xfId="30829"/>
    <cellStyle name="SAPBEXresData 4 7 2" xfId="30830"/>
    <cellStyle name="SAPBEXresData 4 7 3" xfId="30831"/>
    <cellStyle name="SAPBEXresData 5" xfId="30832"/>
    <cellStyle name="SAPBEXresData 5 2" xfId="30833"/>
    <cellStyle name="SAPBEXresData 5 2 2" xfId="30834"/>
    <cellStyle name="SAPBEXresData 5 2 2 2" xfId="30835"/>
    <cellStyle name="SAPBEXresData 5 2 2 2 2" xfId="30836"/>
    <cellStyle name="SAPBEXresData 5 2 2 2 3" xfId="30837"/>
    <cellStyle name="SAPBEXresData 5 2 2 3" xfId="30838"/>
    <cellStyle name="SAPBEXresData 5 2 2 4" xfId="30839"/>
    <cellStyle name="SAPBEXresData 5 2 3" xfId="30840"/>
    <cellStyle name="SAPBEXresData 5 2 3 2" xfId="30841"/>
    <cellStyle name="SAPBEXresData 5 2 3 2 2" xfId="30842"/>
    <cellStyle name="SAPBEXresData 5 2 3 2 3" xfId="30843"/>
    <cellStyle name="SAPBEXresData 5 2 3 3" xfId="30844"/>
    <cellStyle name="SAPBEXresData 5 2 3 4" xfId="30845"/>
    <cellStyle name="SAPBEXresData 5 2 4" xfId="30846"/>
    <cellStyle name="SAPBEXresData 5 2 4 2" xfId="30847"/>
    <cellStyle name="SAPBEXresData 5 2 4 3" xfId="30848"/>
    <cellStyle name="SAPBEXresData 5 2 5" xfId="30849"/>
    <cellStyle name="SAPBEXresData 5 3" xfId="30850"/>
    <cellStyle name="SAPBEXresData 5 3 2" xfId="30851"/>
    <cellStyle name="SAPBEXresData 5 3 2 2" xfId="30852"/>
    <cellStyle name="SAPBEXresData 5 3 2 3" xfId="30853"/>
    <cellStyle name="SAPBEXresData 5 3 3" xfId="30854"/>
    <cellStyle name="SAPBEXresData 5 3 4" xfId="30855"/>
    <cellStyle name="SAPBEXresData 5 4" xfId="30856"/>
    <cellStyle name="SAPBEXresData 5 4 2" xfId="30857"/>
    <cellStyle name="SAPBEXresData 5 4 2 2" xfId="30858"/>
    <cellStyle name="SAPBEXresData 5 4 2 3" xfId="30859"/>
    <cellStyle name="SAPBEXresData 5 4 3" xfId="30860"/>
    <cellStyle name="SAPBEXresData 5 4 4" xfId="30861"/>
    <cellStyle name="SAPBEXresData 5 5" xfId="30862"/>
    <cellStyle name="SAPBEXresData 5 5 2" xfId="30863"/>
    <cellStyle name="SAPBEXresData 5 5 3" xfId="30864"/>
    <cellStyle name="SAPBEXresData 6" xfId="30865"/>
    <cellStyle name="SAPBEXresData 6 2" xfId="30866"/>
    <cellStyle name="SAPBEXresData 6 2 2" xfId="30867"/>
    <cellStyle name="SAPBEXresData 6 2 2 2" xfId="30868"/>
    <cellStyle name="SAPBEXresData 6 2 2 2 2" xfId="30869"/>
    <cellStyle name="SAPBEXresData 6 2 2 2 3" xfId="30870"/>
    <cellStyle name="SAPBEXresData 6 2 2 3" xfId="30871"/>
    <cellStyle name="SAPBEXresData 6 2 2 4" xfId="30872"/>
    <cellStyle name="SAPBEXresData 6 2 3" xfId="30873"/>
    <cellStyle name="SAPBEXresData 6 2 3 2" xfId="30874"/>
    <cellStyle name="SAPBEXresData 6 2 3 2 2" xfId="30875"/>
    <cellStyle name="SAPBEXresData 6 2 3 2 3" xfId="30876"/>
    <cellStyle name="SAPBEXresData 6 2 3 3" xfId="30877"/>
    <cellStyle name="SAPBEXresData 6 2 3 4" xfId="30878"/>
    <cellStyle name="SAPBEXresData 6 2 4" xfId="30879"/>
    <cellStyle name="SAPBEXresData 6 2 4 2" xfId="30880"/>
    <cellStyle name="SAPBEXresData 6 2 4 3" xfId="30881"/>
    <cellStyle name="SAPBEXresData 6 2 5" xfId="30882"/>
    <cellStyle name="SAPBEXresData 6 3" xfId="30883"/>
    <cellStyle name="SAPBEXresData 6 3 2" xfId="30884"/>
    <cellStyle name="SAPBEXresData 6 3 2 2" xfId="30885"/>
    <cellStyle name="SAPBEXresData 6 3 2 3" xfId="30886"/>
    <cellStyle name="SAPBEXresData 6 3 3" xfId="30887"/>
    <cellStyle name="SAPBEXresData 6 3 4" xfId="30888"/>
    <cellStyle name="SAPBEXresData 6 4" xfId="30889"/>
    <cellStyle name="SAPBEXresData 6 4 2" xfId="30890"/>
    <cellStyle name="SAPBEXresData 6 4 2 2" xfId="30891"/>
    <cellStyle name="SAPBEXresData 6 4 2 3" xfId="30892"/>
    <cellStyle name="SAPBEXresData 6 4 3" xfId="30893"/>
    <cellStyle name="SAPBEXresData 6 4 4" xfId="30894"/>
    <cellStyle name="SAPBEXresData 6 5" xfId="30895"/>
    <cellStyle name="SAPBEXresData 6 5 2" xfId="30896"/>
    <cellStyle name="SAPBEXresData 6 5 3" xfId="30897"/>
    <cellStyle name="SAPBEXresData 6 6" xfId="30898"/>
    <cellStyle name="SAPBEXresData 6 7" xfId="30899"/>
    <cellStyle name="SAPBEXresData 7" xfId="30900"/>
    <cellStyle name="SAPBEXresData 7 2" xfId="30901"/>
    <cellStyle name="SAPBEXresData 7 2 2" xfId="30902"/>
    <cellStyle name="SAPBEXresData 7 2 2 2" xfId="30903"/>
    <cellStyle name="SAPBEXresData 7 2 2 3" xfId="30904"/>
    <cellStyle name="SAPBEXresData 7 2 3" xfId="30905"/>
    <cellStyle name="SAPBEXresData 7 2 4" xfId="30906"/>
    <cellStyle name="SAPBEXresData 7 3" xfId="30907"/>
    <cellStyle name="SAPBEXresData 7 3 2" xfId="30908"/>
    <cellStyle name="SAPBEXresData 7 3 2 2" xfId="30909"/>
    <cellStyle name="SAPBEXresData 7 3 2 3" xfId="30910"/>
    <cellStyle name="SAPBEXresData 7 3 3" xfId="30911"/>
    <cellStyle name="SAPBEXresData 7 3 4" xfId="30912"/>
    <cellStyle name="SAPBEXresData 7 4" xfId="30913"/>
    <cellStyle name="SAPBEXresData 7 4 2" xfId="30914"/>
    <cellStyle name="SAPBEXresData 7 4 3" xfId="30915"/>
    <cellStyle name="SAPBEXresData 7 5" xfId="30916"/>
    <cellStyle name="SAPBEXresData 8" xfId="30917"/>
    <cellStyle name="SAPBEXresData 8 2" xfId="30918"/>
    <cellStyle name="SAPBEXresData 8 2 2" xfId="30919"/>
    <cellStyle name="SAPBEXresData 8 2 2 2" xfId="30920"/>
    <cellStyle name="SAPBEXresData 8 2 2 2 2" xfId="30921"/>
    <cellStyle name="SAPBEXresData 8 2 2 2 3" xfId="30922"/>
    <cellStyle name="SAPBEXresData 8 2 2 3" xfId="30923"/>
    <cellStyle name="SAPBEXresData 8 2 2 4" xfId="30924"/>
    <cellStyle name="SAPBEXresData 8 2 3" xfId="30925"/>
    <cellStyle name="SAPBEXresData 8 2 3 2" xfId="30926"/>
    <cellStyle name="SAPBEXresData 8 2 3 2 2" xfId="30927"/>
    <cellStyle name="SAPBEXresData 8 2 3 2 3" xfId="30928"/>
    <cellStyle name="SAPBEXresData 8 2 3 3" xfId="30929"/>
    <cellStyle name="SAPBEXresData 8 2 3 4" xfId="30930"/>
    <cellStyle name="SAPBEXresData 8 2 4" xfId="30931"/>
    <cellStyle name="SAPBEXresData 8 2 4 2" xfId="30932"/>
    <cellStyle name="SAPBEXresData 8 2 4 3" xfId="30933"/>
    <cellStyle name="SAPBEXresData 8 2 5" xfId="30934"/>
    <cellStyle name="SAPBEXresData 8 3" xfId="30935"/>
    <cellStyle name="SAPBEXresData 8 3 2" xfId="30936"/>
    <cellStyle name="SAPBEXresData 8 3 2 2" xfId="30937"/>
    <cellStyle name="SAPBEXresData 8 3 2 3" xfId="30938"/>
    <cellStyle name="SAPBEXresData 8 3 3" xfId="30939"/>
    <cellStyle name="SAPBEXresData 8 3 4" xfId="30940"/>
    <cellStyle name="SAPBEXresData 8 4" xfId="30941"/>
    <cellStyle name="SAPBEXresData 8 4 2" xfId="30942"/>
    <cellStyle name="SAPBEXresData 8 4 2 2" xfId="30943"/>
    <cellStyle name="SAPBEXresData 8 4 2 3" xfId="30944"/>
    <cellStyle name="SAPBEXresData 8 4 3" xfId="30945"/>
    <cellStyle name="SAPBEXresData 8 4 4" xfId="30946"/>
    <cellStyle name="SAPBEXresData 8 5" xfId="30947"/>
    <cellStyle name="SAPBEXresData 8 5 2" xfId="30948"/>
    <cellStyle name="SAPBEXresData 8 5 3" xfId="30949"/>
    <cellStyle name="SAPBEXresData 8 6" xfId="30950"/>
    <cellStyle name="SAPBEXresData 8 7" xfId="30951"/>
    <cellStyle name="SAPBEXresData 9" xfId="30952"/>
    <cellStyle name="SAPBEXresData 9 2" xfId="30953"/>
    <cellStyle name="SAPBEXresData 9 2 2" xfId="30954"/>
    <cellStyle name="SAPBEXresData 9 2 2 2" xfId="30955"/>
    <cellStyle name="SAPBEXresData 9 2 2 3" xfId="30956"/>
    <cellStyle name="SAPBEXresData 9 2 3" xfId="30957"/>
    <cellStyle name="SAPBEXresData 9 2 4" xfId="30958"/>
    <cellStyle name="SAPBEXresData 9 3" xfId="30959"/>
    <cellStyle name="SAPBEXresData 9 3 2" xfId="30960"/>
    <cellStyle name="SAPBEXresData 9 3 2 2" xfId="30961"/>
    <cellStyle name="SAPBEXresData 9 3 2 3" xfId="30962"/>
    <cellStyle name="SAPBEXresData 9 3 3" xfId="30963"/>
    <cellStyle name="SAPBEXresData 9 3 4" xfId="30964"/>
    <cellStyle name="SAPBEXresData 9 4" xfId="30965"/>
    <cellStyle name="SAPBEXresData 9 4 2" xfId="30966"/>
    <cellStyle name="SAPBEXresData 9 4 3" xfId="30967"/>
    <cellStyle name="SAPBEXresData 9 5" xfId="30968"/>
    <cellStyle name="SAPBEXresData 9 6" xfId="30969"/>
    <cellStyle name="SAPBEXresDataEmph" xfId="30970"/>
    <cellStyle name="SAPBEXresDataEmph 10" xfId="30971"/>
    <cellStyle name="SAPBEXresDataEmph 10 2" xfId="30972"/>
    <cellStyle name="SAPBEXresDataEmph 10 2 2" xfId="30973"/>
    <cellStyle name="SAPBEXresDataEmph 10 2 2 2" xfId="30974"/>
    <cellStyle name="SAPBEXresDataEmph 10 2 2 3" xfId="30975"/>
    <cellStyle name="SAPBEXresDataEmph 10 2 3" xfId="30976"/>
    <cellStyle name="SAPBEXresDataEmph 10 2 4" xfId="30977"/>
    <cellStyle name="SAPBEXresDataEmph 10 3" xfId="30978"/>
    <cellStyle name="SAPBEXresDataEmph 10 3 2" xfId="30979"/>
    <cellStyle name="SAPBEXresDataEmph 10 3 2 2" xfId="30980"/>
    <cellStyle name="SAPBEXresDataEmph 10 3 2 3" xfId="30981"/>
    <cellStyle name="SAPBEXresDataEmph 10 3 3" xfId="30982"/>
    <cellStyle name="SAPBEXresDataEmph 10 3 4" xfId="30983"/>
    <cellStyle name="SAPBEXresDataEmph 10 4" xfId="30984"/>
    <cellStyle name="SAPBEXresDataEmph 10 4 2" xfId="30985"/>
    <cellStyle name="SAPBEXresDataEmph 10 4 3" xfId="30986"/>
    <cellStyle name="SAPBEXresDataEmph 10 5" xfId="30987"/>
    <cellStyle name="SAPBEXresDataEmph 10 6" xfId="30988"/>
    <cellStyle name="SAPBEXresDataEmph 11" xfId="30989"/>
    <cellStyle name="SAPBEXresDataEmph 11 2" xfId="30990"/>
    <cellStyle name="SAPBEXresDataEmph 11 2 2" xfId="30991"/>
    <cellStyle name="SAPBEXresDataEmph 11 2 2 2" xfId="30992"/>
    <cellStyle name="SAPBEXresDataEmph 11 2 2 3" xfId="30993"/>
    <cellStyle name="SAPBEXresDataEmph 11 2 3" xfId="30994"/>
    <cellStyle name="SAPBEXresDataEmph 11 2 4" xfId="30995"/>
    <cellStyle name="SAPBEXresDataEmph 11 3" xfId="30996"/>
    <cellStyle name="SAPBEXresDataEmph 11 3 2" xfId="30997"/>
    <cellStyle name="SAPBEXresDataEmph 11 3 2 2" xfId="30998"/>
    <cellStyle name="SAPBEXresDataEmph 11 3 2 3" xfId="30999"/>
    <cellStyle name="SAPBEXresDataEmph 11 3 3" xfId="31000"/>
    <cellStyle name="SAPBEXresDataEmph 11 3 4" xfId="31001"/>
    <cellStyle name="SAPBEXresDataEmph 11 4" xfId="31002"/>
    <cellStyle name="SAPBEXresDataEmph 11 4 2" xfId="31003"/>
    <cellStyle name="SAPBEXresDataEmph 11 4 3" xfId="31004"/>
    <cellStyle name="SAPBEXresDataEmph 11 5" xfId="31005"/>
    <cellStyle name="SAPBEXresDataEmph 11 6" xfId="31006"/>
    <cellStyle name="SAPBEXresDataEmph 12" xfId="31007"/>
    <cellStyle name="SAPBEXresDataEmph 12 2" xfId="31008"/>
    <cellStyle name="SAPBEXresDataEmph 12 2 2" xfId="31009"/>
    <cellStyle name="SAPBEXresDataEmph 12 2 2 2" xfId="31010"/>
    <cellStyle name="SAPBEXresDataEmph 12 2 2 3" xfId="31011"/>
    <cellStyle name="SAPBEXresDataEmph 12 2 3" xfId="31012"/>
    <cellStyle name="SAPBEXresDataEmph 12 2 4" xfId="31013"/>
    <cellStyle name="SAPBEXresDataEmph 12 3" xfId="31014"/>
    <cellStyle name="SAPBEXresDataEmph 12 3 2" xfId="31015"/>
    <cellStyle name="SAPBEXresDataEmph 12 3 2 2" xfId="31016"/>
    <cellStyle name="SAPBEXresDataEmph 12 3 2 3" xfId="31017"/>
    <cellStyle name="SAPBEXresDataEmph 12 3 3" xfId="31018"/>
    <cellStyle name="SAPBEXresDataEmph 12 3 4" xfId="31019"/>
    <cellStyle name="SAPBEXresDataEmph 12 4" xfId="31020"/>
    <cellStyle name="SAPBEXresDataEmph 12 4 2" xfId="31021"/>
    <cellStyle name="SAPBEXresDataEmph 12 4 3" xfId="31022"/>
    <cellStyle name="SAPBEXresDataEmph 12 5" xfId="31023"/>
    <cellStyle name="SAPBEXresDataEmph 12 6" xfId="31024"/>
    <cellStyle name="SAPBEXresDataEmph 13" xfId="31025"/>
    <cellStyle name="SAPBEXresDataEmph 13 2" xfId="31026"/>
    <cellStyle name="SAPBEXresDataEmph 13 2 2" xfId="31027"/>
    <cellStyle name="SAPBEXresDataEmph 13 2 2 2" xfId="31028"/>
    <cellStyle name="SAPBEXresDataEmph 13 2 2 3" xfId="31029"/>
    <cellStyle name="SAPBEXresDataEmph 13 2 3" xfId="31030"/>
    <cellStyle name="SAPBEXresDataEmph 13 2 4" xfId="31031"/>
    <cellStyle name="SAPBEXresDataEmph 13 3" xfId="31032"/>
    <cellStyle name="SAPBEXresDataEmph 13 3 2" xfId="31033"/>
    <cellStyle name="SAPBEXresDataEmph 13 3 2 2" xfId="31034"/>
    <cellStyle name="SAPBEXresDataEmph 13 3 2 3" xfId="31035"/>
    <cellStyle name="SAPBEXresDataEmph 13 3 3" xfId="31036"/>
    <cellStyle name="SAPBEXresDataEmph 13 3 4" xfId="31037"/>
    <cellStyle name="SAPBEXresDataEmph 13 4" xfId="31038"/>
    <cellStyle name="SAPBEXresDataEmph 13 4 2" xfId="31039"/>
    <cellStyle name="SAPBEXresDataEmph 13 4 3" xfId="31040"/>
    <cellStyle name="SAPBEXresDataEmph 13 5" xfId="31041"/>
    <cellStyle name="SAPBEXresDataEmph 13 6" xfId="31042"/>
    <cellStyle name="SAPBEXresDataEmph 14" xfId="31043"/>
    <cellStyle name="SAPBEXresDataEmph 14 2" xfId="31044"/>
    <cellStyle name="SAPBEXresDataEmph 14 2 2" xfId="31045"/>
    <cellStyle name="SAPBEXresDataEmph 14 2 3" xfId="31046"/>
    <cellStyle name="SAPBEXresDataEmph 14 3" xfId="31047"/>
    <cellStyle name="SAPBEXresDataEmph 14 4" xfId="31048"/>
    <cellStyle name="SAPBEXresDataEmph 15" xfId="31049"/>
    <cellStyle name="SAPBEXresDataEmph 15 2" xfId="31050"/>
    <cellStyle name="SAPBEXresDataEmph 15 2 2" xfId="31051"/>
    <cellStyle name="SAPBEXresDataEmph 15 2 3" xfId="31052"/>
    <cellStyle name="SAPBEXresDataEmph 15 3" xfId="31053"/>
    <cellStyle name="SAPBEXresDataEmph 15 4" xfId="31054"/>
    <cellStyle name="SAPBEXresDataEmph 16" xfId="31055"/>
    <cellStyle name="SAPBEXresDataEmph 16 2" xfId="31056"/>
    <cellStyle name="SAPBEXresDataEmph 16 2 2" xfId="31057"/>
    <cellStyle name="SAPBEXresDataEmph 16 2 3" xfId="31058"/>
    <cellStyle name="SAPBEXresDataEmph 16 3" xfId="31059"/>
    <cellStyle name="SAPBEXresDataEmph 16 4" xfId="31060"/>
    <cellStyle name="SAPBEXresDataEmph 17" xfId="31061"/>
    <cellStyle name="SAPBEXresDataEmph 17 2" xfId="31062"/>
    <cellStyle name="SAPBEXresDataEmph 17 2 2" xfId="31063"/>
    <cellStyle name="SAPBEXresDataEmph 17 2 3" xfId="31064"/>
    <cellStyle name="SAPBEXresDataEmph 17 3" xfId="31065"/>
    <cellStyle name="SAPBEXresDataEmph 17 4" xfId="31066"/>
    <cellStyle name="SAPBEXresDataEmph 18" xfId="31067"/>
    <cellStyle name="SAPBEXresDataEmph 18 2" xfId="31068"/>
    <cellStyle name="SAPBEXresDataEmph 18 2 2" xfId="31069"/>
    <cellStyle name="SAPBEXresDataEmph 18 2 3" xfId="31070"/>
    <cellStyle name="SAPBEXresDataEmph 18 3" xfId="31071"/>
    <cellStyle name="SAPBEXresDataEmph 18 4" xfId="31072"/>
    <cellStyle name="SAPBEXresDataEmph 19" xfId="31073"/>
    <cellStyle name="SAPBEXresDataEmph 19 2" xfId="31074"/>
    <cellStyle name="SAPBEXresDataEmph 19 3" xfId="31075"/>
    <cellStyle name="SAPBEXresDataEmph 2" xfId="31076"/>
    <cellStyle name="SAPBEXresDataEmph 2 2" xfId="31077"/>
    <cellStyle name="SAPBEXresDataEmph 2 2 2" xfId="31078"/>
    <cellStyle name="SAPBEXresDataEmph 2 2 2 2" xfId="31079"/>
    <cellStyle name="SAPBEXresDataEmph 2 2 2 2 2" xfId="31080"/>
    <cellStyle name="SAPBEXresDataEmph 2 2 2 2 3" xfId="31081"/>
    <cellStyle name="SAPBEXresDataEmph 2 2 2 3" xfId="31082"/>
    <cellStyle name="SAPBEXresDataEmph 2 2 2 4" xfId="31083"/>
    <cellStyle name="SAPBEXresDataEmph 2 2 3" xfId="31084"/>
    <cellStyle name="SAPBEXresDataEmph 2 2 3 2" xfId="31085"/>
    <cellStyle name="SAPBEXresDataEmph 2 2 3 2 2" xfId="31086"/>
    <cellStyle name="SAPBEXresDataEmph 2 2 3 2 3" xfId="31087"/>
    <cellStyle name="SAPBEXresDataEmph 2 2 3 3" xfId="31088"/>
    <cellStyle name="SAPBEXresDataEmph 2 2 3 4" xfId="31089"/>
    <cellStyle name="SAPBEXresDataEmph 2 2 4" xfId="31090"/>
    <cellStyle name="SAPBEXresDataEmph 2 2 4 2" xfId="31091"/>
    <cellStyle name="SAPBEXresDataEmph 2 2 4 3" xfId="31092"/>
    <cellStyle name="SAPBEXresDataEmph 2 2 5" xfId="31093"/>
    <cellStyle name="SAPBEXresDataEmph 2 3" xfId="31094"/>
    <cellStyle name="SAPBEXresDataEmph 2 3 2" xfId="31095"/>
    <cellStyle name="SAPBEXresDataEmph 2 3 2 2" xfId="31096"/>
    <cellStyle name="SAPBEXresDataEmph 2 3 2 3" xfId="31097"/>
    <cellStyle name="SAPBEXresDataEmph 2 3 3" xfId="31098"/>
    <cellStyle name="SAPBEXresDataEmph 2 3 4" xfId="31099"/>
    <cellStyle name="SAPBEXresDataEmph 2 4" xfId="31100"/>
    <cellStyle name="SAPBEXresDataEmph 2 4 2" xfId="31101"/>
    <cellStyle name="SAPBEXresDataEmph 2 4 2 2" xfId="31102"/>
    <cellStyle name="SAPBEXresDataEmph 2 4 2 3" xfId="31103"/>
    <cellStyle name="SAPBEXresDataEmph 2 4 3" xfId="31104"/>
    <cellStyle name="SAPBEXresDataEmph 2 4 4" xfId="31105"/>
    <cellStyle name="SAPBEXresDataEmph 2 5" xfId="31106"/>
    <cellStyle name="SAPBEXresDataEmph 2 5 2" xfId="31107"/>
    <cellStyle name="SAPBEXresDataEmph 2 5 3" xfId="31108"/>
    <cellStyle name="SAPBEXresDataEmph 20" xfId="31109"/>
    <cellStyle name="SAPBEXresDataEmph 3" xfId="31110"/>
    <cellStyle name="SAPBEXresDataEmph 3 2" xfId="31111"/>
    <cellStyle name="SAPBEXresDataEmph 3 2 2" xfId="31112"/>
    <cellStyle name="SAPBEXresDataEmph 3 2 2 2" xfId="31113"/>
    <cellStyle name="SAPBEXresDataEmph 3 2 2 2 2" xfId="31114"/>
    <cellStyle name="SAPBEXresDataEmph 3 2 2 2 3" xfId="31115"/>
    <cellStyle name="SAPBEXresDataEmph 3 2 2 3" xfId="31116"/>
    <cellStyle name="SAPBEXresDataEmph 3 2 2 4" xfId="31117"/>
    <cellStyle name="SAPBEXresDataEmph 3 2 3" xfId="31118"/>
    <cellStyle name="SAPBEXresDataEmph 3 2 3 2" xfId="31119"/>
    <cellStyle name="SAPBEXresDataEmph 3 2 3 2 2" xfId="31120"/>
    <cellStyle name="SAPBEXresDataEmph 3 2 3 2 3" xfId="31121"/>
    <cellStyle name="SAPBEXresDataEmph 3 2 3 3" xfId="31122"/>
    <cellStyle name="SAPBEXresDataEmph 3 2 3 4" xfId="31123"/>
    <cellStyle name="SAPBEXresDataEmph 3 2 4" xfId="31124"/>
    <cellStyle name="SAPBEXresDataEmph 3 2 4 2" xfId="31125"/>
    <cellStyle name="SAPBEXresDataEmph 3 2 4 3" xfId="31126"/>
    <cellStyle name="SAPBEXresDataEmph 3 2 5" xfId="31127"/>
    <cellStyle name="SAPBEXresDataEmph 3 3" xfId="31128"/>
    <cellStyle name="SAPBEXresDataEmph 3 3 2" xfId="31129"/>
    <cellStyle name="SAPBEXresDataEmph 3 3 2 2" xfId="31130"/>
    <cellStyle name="SAPBEXresDataEmph 3 3 2 2 2" xfId="31131"/>
    <cellStyle name="SAPBEXresDataEmph 3 3 2 2 3" xfId="31132"/>
    <cellStyle name="SAPBEXresDataEmph 3 3 2 3" xfId="31133"/>
    <cellStyle name="SAPBEXresDataEmph 3 3 2 4" xfId="31134"/>
    <cellStyle name="SAPBEXresDataEmph 3 3 3" xfId="31135"/>
    <cellStyle name="SAPBEXresDataEmph 3 3 3 2" xfId="31136"/>
    <cellStyle name="SAPBEXresDataEmph 3 3 3 2 2" xfId="31137"/>
    <cellStyle name="SAPBEXresDataEmph 3 3 3 2 3" xfId="31138"/>
    <cellStyle name="SAPBEXresDataEmph 3 3 3 3" xfId="31139"/>
    <cellStyle name="SAPBEXresDataEmph 3 3 3 4" xfId="31140"/>
    <cellStyle name="SAPBEXresDataEmph 3 3 4" xfId="31141"/>
    <cellStyle name="SAPBEXresDataEmph 3 3 4 2" xfId="31142"/>
    <cellStyle name="SAPBEXresDataEmph 3 3 4 3" xfId="31143"/>
    <cellStyle name="SAPBEXresDataEmph 3 3 5" xfId="31144"/>
    <cellStyle name="SAPBEXresDataEmph 3 4" xfId="31145"/>
    <cellStyle name="SAPBEXresDataEmph 3 4 2" xfId="31146"/>
    <cellStyle name="SAPBEXresDataEmph 3 4 2 2" xfId="31147"/>
    <cellStyle name="SAPBEXresDataEmph 3 4 2 2 2" xfId="31148"/>
    <cellStyle name="SAPBEXresDataEmph 3 4 2 2 3" xfId="31149"/>
    <cellStyle name="SAPBEXresDataEmph 3 4 2 3" xfId="31150"/>
    <cellStyle name="SAPBEXresDataEmph 3 4 2 4" xfId="31151"/>
    <cellStyle name="SAPBEXresDataEmph 3 4 3" xfId="31152"/>
    <cellStyle name="SAPBEXresDataEmph 3 4 3 2" xfId="31153"/>
    <cellStyle name="SAPBEXresDataEmph 3 4 3 2 2" xfId="31154"/>
    <cellStyle name="SAPBEXresDataEmph 3 4 3 2 3" xfId="31155"/>
    <cellStyle name="SAPBEXresDataEmph 3 4 3 3" xfId="31156"/>
    <cellStyle name="SAPBEXresDataEmph 3 4 3 4" xfId="31157"/>
    <cellStyle name="SAPBEXresDataEmph 3 4 4" xfId="31158"/>
    <cellStyle name="SAPBEXresDataEmph 3 4 4 2" xfId="31159"/>
    <cellStyle name="SAPBEXresDataEmph 3 4 4 3" xfId="31160"/>
    <cellStyle name="SAPBEXresDataEmph 3 4 5" xfId="31161"/>
    <cellStyle name="SAPBEXresDataEmph 3 5" xfId="31162"/>
    <cellStyle name="SAPBEXresDataEmph 3 5 2" xfId="31163"/>
    <cellStyle name="SAPBEXresDataEmph 3 5 2 2" xfId="31164"/>
    <cellStyle name="SAPBEXresDataEmph 3 5 2 3" xfId="31165"/>
    <cellStyle name="SAPBEXresDataEmph 3 5 3" xfId="31166"/>
    <cellStyle name="SAPBEXresDataEmph 3 5 4" xfId="31167"/>
    <cellStyle name="SAPBEXresDataEmph 3 6" xfId="31168"/>
    <cellStyle name="SAPBEXresDataEmph 3 6 2" xfId="31169"/>
    <cellStyle name="SAPBEXresDataEmph 3 6 2 2" xfId="31170"/>
    <cellStyle name="SAPBEXresDataEmph 3 6 2 3" xfId="31171"/>
    <cellStyle name="SAPBEXresDataEmph 3 6 3" xfId="31172"/>
    <cellStyle name="SAPBEXresDataEmph 3 6 4" xfId="31173"/>
    <cellStyle name="SAPBEXresDataEmph 3 7" xfId="31174"/>
    <cellStyle name="SAPBEXresDataEmph 3 7 2" xfId="31175"/>
    <cellStyle name="SAPBEXresDataEmph 3 7 3" xfId="31176"/>
    <cellStyle name="SAPBEXresDataEmph 4" xfId="31177"/>
    <cellStyle name="SAPBEXresDataEmph 4 2" xfId="31178"/>
    <cellStyle name="SAPBEXresDataEmph 4 2 2" xfId="31179"/>
    <cellStyle name="SAPBEXresDataEmph 4 2 2 2" xfId="31180"/>
    <cellStyle name="SAPBEXresDataEmph 4 2 2 2 2" xfId="31181"/>
    <cellStyle name="SAPBEXresDataEmph 4 2 2 2 3" xfId="31182"/>
    <cellStyle name="SAPBEXresDataEmph 4 2 2 3" xfId="31183"/>
    <cellStyle name="SAPBEXresDataEmph 4 2 2 4" xfId="31184"/>
    <cellStyle name="SAPBEXresDataEmph 4 2 3" xfId="31185"/>
    <cellStyle name="SAPBEXresDataEmph 4 2 3 2" xfId="31186"/>
    <cellStyle name="SAPBEXresDataEmph 4 2 3 2 2" xfId="31187"/>
    <cellStyle name="SAPBEXresDataEmph 4 2 3 2 3" xfId="31188"/>
    <cellStyle name="SAPBEXresDataEmph 4 2 3 3" xfId="31189"/>
    <cellStyle name="SAPBEXresDataEmph 4 2 3 4" xfId="31190"/>
    <cellStyle name="SAPBEXresDataEmph 4 2 4" xfId="31191"/>
    <cellStyle name="SAPBEXresDataEmph 4 2 4 2" xfId="31192"/>
    <cellStyle name="SAPBEXresDataEmph 4 2 4 3" xfId="31193"/>
    <cellStyle name="SAPBEXresDataEmph 4 2 5" xfId="31194"/>
    <cellStyle name="SAPBEXresDataEmph 4 3" xfId="31195"/>
    <cellStyle name="SAPBEXresDataEmph 4 3 2" xfId="31196"/>
    <cellStyle name="SAPBEXresDataEmph 4 3 2 2" xfId="31197"/>
    <cellStyle name="SAPBEXresDataEmph 4 3 2 2 2" xfId="31198"/>
    <cellStyle name="SAPBEXresDataEmph 4 3 2 2 3" xfId="31199"/>
    <cellStyle name="SAPBEXresDataEmph 4 3 2 3" xfId="31200"/>
    <cellStyle name="SAPBEXresDataEmph 4 3 2 4" xfId="31201"/>
    <cellStyle name="SAPBEXresDataEmph 4 3 3" xfId="31202"/>
    <cellStyle name="SAPBEXresDataEmph 4 3 3 2" xfId="31203"/>
    <cellStyle name="SAPBEXresDataEmph 4 3 3 2 2" xfId="31204"/>
    <cellStyle name="SAPBEXresDataEmph 4 3 3 2 3" xfId="31205"/>
    <cellStyle name="SAPBEXresDataEmph 4 3 3 3" xfId="31206"/>
    <cellStyle name="SAPBEXresDataEmph 4 3 3 4" xfId="31207"/>
    <cellStyle name="SAPBEXresDataEmph 4 3 4" xfId="31208"/>
    <cellStyle name="SAPBEXresDataEmph 4 3 4 2" xfId="31209"/>
    <cellStyle name="SAPBEXresDataEmph 4 3 4 3" xfId="31210"/>
    <cellStyle name="SAPBEXresDataEmph 4 3 5" xfId="31211"/>
    <cellStyle name="SAPBEXresDataEmph 4 4" xfId="31212"/>
    <cellStyle name="SAPBEXresDataEmph 4 4 2" xfId="31213"/>
    <cellStyle name="SAPBEXresDataEmph 4 4 2 2" xfId="31214"/>
    <cellStyle name="SAPBEXresDataEmph 4 4 2 2 2" xfId="31215"/>
    <cellStyle name="SAPBEXresDataEmph 4 4 2 2 3" xfId="31216"/>
    <cellStyle name="SAPBEXresDataEmph 4 4 2 3" xfId="31217"/>
    <cellStyle name="SAPBEXresDataEmph 4 4 2 4" xfId="31218"/>
    <cellStyle name="SAPBEXresDataEmph 4 4 3" xfId="31219"/>
    <cellStyle name="SAPBEXresDataEmph 4 4 3 2" xfId="31220"/>
    <cellStyle name="SAPBEXresDataEmph 4 4 3 2 2" xfId="31221"/>
    <cellStyle name="SAPBEXresDataEmph 4 4 3 2 3" xfId="31222"/>
    <cellStyle name="SAPBEXresDataEmph 4 4 3 3" xfId="31223"/>
    <cellStyle name="SAPBEXresDataEmph 4 4 3 4" xfId="31224"/>
    <cellStyle name="SAPBEXresDataEmph 4 4 4" xfId="31225"/>
    <cellStyle name="SAPBEXresDataEmph 4 4 4 2" xfId="31226"/>
    <cellStyle name="SAPBEXresDataEmph 4 4 4 3" xfId="31227"/>
    <cellStyle name="SAPBEXresDataEmph 4 4 5" xfId="31228"/>
    <cellStyle name="SAPBEXresDataEmph 4 5" xfId="31229"/>
    <cellStyle name="SAPBEXresDataEmph 4 5 2" xfId="31230"/>
    <cellStyle name="SAPBEXresDataEmph 4 5 2 2" xfId="31231"/>
    <cellStyle name="SAPBEXresDataEmph 4 5 2 3" xfId="31232"/>
    <cellStyle name="SAPBEXresDataEmph 4 5 3" xfId="31233"/>
    <cellStyle name="SAPBEXresDataEmph 4 5 4" xfId="31234"/>
    <cellStyle name="SAPBEXresDataEmph 4 6" xfId="31235"/>
    <cellStyle name="SAPBEXresDataEmph 4 6 2" xfId="31236"/>
    <cellStyle name="SAPBEXresDataEmph 4 6 2 2" xfId="31237"/>
    <cellStyle name="SAPBEXresDataEmph 4 6 2 3" xfId="31238"/>
    <cellStyle name="SAPBEXresDataEmph 4 6 3" xfId="31239"/>
    <cellStyle name="SAPBEXresDataEmph 4 6 4" xfId="31240"/>
    <cellStyle name="SAPBEXresDataEmph 4 7" xfId="31241"/>
    <cellStyle name="SAPBEXresDataEmph 4 7 2" xfId="31242"/>
    <cellStyle name="SAPBEXresDataEmph 4 7 3" xfId="31243"/>
    <cellStyle name="SAPBEXresDataEmph 5" xfId="31244"/>
    <cellStyle name="SAPBEXresDataEmph 5 2" xfId="31245"/>
    <cellStyle name="SAPBEXresDataEmph 5 2 2" xfId="31246"/>
    <cellStyle name="SAPBEXresDataEmph 5 2 2 2" xfId="31247"/>
    <cellStyle name="SAPBEXresDataEmph 5 2 2 2 2" xfId="31248"/>
    <cellStyle name="SAPBEXresDataEmph 5 2 2 2 3" xfId="31249"/>
    <cellStyle name="SAPBEXresDataEmph 5 2 2 3" xfId="31250"/>
    <cellStyle name="SAPBEXresDataEmph 5 2 2 4" xfId="31251"/>
    <cellStyle name="SAPBEXresDataEmph 5 2 3" xfId="31252"/>
    <cellStyle name="SAPBEXresDataEmph 5 2 3 2" xfId="31253"/>
    <cellStyle name="SAPBEXresDataEmph 5 2 3 2 2" xfId="31254"/>
    <cellStyle name="SAPBEXresDataEmph 5 2 3 2 3" xfId="31255"/>
    <cellStyle name="SAPBEXresDataEmph 5 2 3 3" xfId="31256"/>
    <cellStyle name="SAPBEXresDataEmph 5 2 3 4" xfId="31257"/>
    <cellStyle name="SAPBEXresDataEmph 5 2 4" xfId="31258"/>
    <cellStyle name="SAPBEXresDataEmph 5 2 4 2" xfId="31259"/>
    <cellStyle name="SAPBEXresDataEmph 5 2 4 3" xfId="31260"/>
    <cellStyle name="SAPBEXresDataEmph 5 2 5" xfId="31261"/>
    <cellStyle name="SAPBEXresDataEmph 5 3" xfId="31262"/>
    <cellStyle name="SAPBEXresDataEmph 5 3 2" xfId="31263"/>
    <cellStyle name="SAPBEXresDataEmph 5 3 2 2" xfId="31264"/>
    <cellStyle name="SAPBEXresDataEmph 5 3 2 3" xfId="31265"/>
    <cellStyle name="SAPBEXresDataEmph 5 3 3" xfId="31266"/>
    <cellStyle name="SAPBEXresDataEmph 5 3 4" xfId="31267"/>
    <cellStyle name="SAPBEXresDataEmph 5 4" xfId="31268"/>
    <cellStyle name="SAPBEXresDataEmph 5 4 2" xfId="31269"/>
    <cellStyle name="SAPBEXresDataEmph 5 4 2 2" xfId="31270"/>
    <cellStyle name="SAPBEXresDataEmph 5 4 2 3" xfId="31271"/>
    <cellStyle name="SAPBEXresDataEmph 5 4 3" xfId="31272"/>
    <cellStyle name="SAPBEXresDataEmph 5 4 4" xfId="31273"/>
    <cellStyle name="SAPBEXresDataEmph 5 5" xfId="31274"/>
    <cellStyle name="SAPBEXresDataEmph 5 5 2" xfId="31275"/>
    <cellStyle name="SAPBEXresDataEmph 5 5 3" xfId="31276"/>
    <cellStyle name="SAPBEXresDataEmph 6" xfId="31277"/>
    <cellStyle name="SAPBEXresDataEmph 6 2" xfId="31278"/>
    <cellStyle name="SAPBEXresDataEmph 6 2 2" xfId="31279"/>
    <cellStyle name="SAPBEXresDataEmph 6 2 2 2" xfId="31280"/>
    <cellStyle name="SAPBEXresDataEmph 6 2 2 2 2" xfId="31281"/>
    <cellStyle name="SAPBEXresDataEmph 6 2 2 2 3" xfId="31282"/>
    <cellStyle name="SAPBEXresDataEmph 6 2 2 3" xfId="31283"/>
    <cellStyle name="SAPBEXresDataEmph 6 2 2 4" xfId="31284"/>
    <cellStyle name="SAPBEXresDataEmph 6 2 3" xfId="31285"/>
    <cellStyle name="SAPBEXresDataEmph 6 2 3 2" xfId="31286"/>
    <cellStyle name="SAPBEXresDataEmph 6 2 3 2 2" xfId="31287"/>
    <cellStyle name="SAPBEXresDataEmph 6 2 3 2 3" xfId="31288"/>
    <cellStyle name="SAPBEXresDataEmph 6 2 3 3" xfId="31289"/>
    <cellStyle name="SAPBEXresDataEmph 6 2 3 4" xfId="31290"/>
    <cellStyle name="SAPBEXresDataEmph 6 2 4" xfId="31291"/>
    <cellStyle name="SAPBEXresDataEmph 6 2 4 2" xfId="31292"/>
    <cellStyle name="SAPBEXresDataEmph 6 2 4 3" xfId="31293"/>
    <cellStyle name="SAPBEXresDataEmph 6 2 5" xfId="31294"/>
    <cellStyle name="SAPBEXresDataEmph 6 3" xfId="31295"/>
    <cellStyle name="SAPBEXresDataEmph 6 3 2" xfId="31296"/>
    <cellStyle name="SAPBEXresDataEmph 6 3 2 2" xfId="31297"/>
    <cellStyle name="SAPBEXresDataEmph 6 3 2 3" xfId="31298"/>
    <cellStyle name="SAPBEXresDataEmph 6 3 3" xfId="31299"/>
    <cellStyle name="SAPBEXresDataEmph 6 3 4" xfId="31300"/>
    <cellStyle name="SAPBEXresDataEmph 6 4" xfId="31301"/>
    <cellStyle name="SAPBEXresDataEmph 6 4 2" xfId="31302"/>
    <cellStyle name="SAPBEXresDataEmph 6 4 2 2" xfId="31303"/>
    <cellStyle name="SAPBEXresDataEmph 6 4 2 3" xfId="31304"/>
    <cellStyle name="SAPBEXresDataEmph 6 4 3" xfId="31305"/>
    <cellStyle name="SAPBEXresDataEmph 6 4 4" xfId="31306"/>
    <cellStyle name="SAPBEXresDataEmph 6 5" xfId="31307"/>
    <cellStyle name="SAPBEXresDataEmph 6 5 2" xfId="31308"/>
    <cellStyle name="SAPBEXresDataEmph 6 5 3" xfId="31309"/>
    <cellStyle name="SAPBEXresDataEmph 6 6" xfId="31310"/>
    <cellStyle name="SAPBEXresDataEmph 6 7" xfId="31311"/>
    <cellStyle name="SAPBEXresDataEmph 7" xfId="31312"/>
    <cellStyle name="SAPBEXresDataEmph 7 2" xfId="31313"/>
    <cellStyle name="SAPBEXresDataEmph 7 2 2" xfId="31314"/>
    <cellStyle name="SAPBEXresDataEmph 7 2 2 2" xfId="31315"/>
    <cellStyle name="SAPBEXresDataEmph 7 2 2 3" xfId="31316"/>
    <cellStyle name="SAPBEXresDataEmph 7 2 3" xfId="31317"/>
    <cellStyle name="SAPBEXresDataEmph 7 2 4" xfId="31318"/>
    <cellStyle name="SAPBEXresDataEmph 7 3" xfId="31319"/>
    <cellStyle name="SAPBEXresDataEmph 7 3 2" xfId="31320"/>
    <cellStyle name="SAPBEXresDataEmph 7 3 2 2" xfId="31321"/>
    <cellStyle name="SAPBEXresDataEmph 7 3 2 3" xfId="31322"/>
    <cellStyle name="SAPBEXresDataEmph 7 3 3" xfId="31323"/>
    <cellStyle name="SAPBEXresDataEmph 7 3 4" xfId="31324"/>
    <cellStyle name="SAPBEXresDataEmph 7 4" xfId="31325"/>
    <cellStyle name="SAPBEXresDataEmph 7 4 2" xfId="31326"/>
    <cellStyle name="SAPBEXresDataEmph 7 4 3" xfId="31327"/>
    <cellStyle name="SAPBEXresDataEmph 7 5" xfId="31328"/>
    <cellStyle name="SAPBEXresDataEmph 8" xfId="31329"/>
    <cellStyle name="SAPBEXresDataEmph 8 2" xfId="31330"/>
    <cellStyle name="SAPBEXresDataEmph 8 2 2" xfId="31331"/>
    <cellStyle name="SAPBEXresDataEmph 8 2 2 2" xfId="31332"/>
    <cellStyle name="SAPBEXresDataEmph 8 2 2 2 2" xfId="31333"/>
    <cellStyle name="SAPBEXresDataEmph 8 2 2 2 3" xfId="31334"/>
    <cellStyle name="SAPBEXresDataEmph 8 2 2 3" xfId="31335"/>
    <cellStyle name="SAPBEXresDataEmph 8 2 2 4" xfId="31336"/>
    <cellStyle name="SAPBEXresDataEmph 8 2 3" xfId="31337"/>
    <cellStyle name="SAPBEXresDataEmph 8 2 3 2" xfId="31338"/>
    <cellStyle name="SAPBEXresDataEmph 8 2 3 2 2" xfId="31339"/>
    <cellStyle name="SAPBEXresDataEmph 8 2 3 2 3" xfId="31340"/>
    <cellStyle name="SAPBEXresDataEmph 8 2 3 3" xfId="31341"/>
    <cellStyle name="SAPBEXresDataEmph 8 2 3 4" xfId="31342"/>
    <cellStyle name="SAPBEXresDataEmph 8 2 4" xfId="31343"/>
    <cellStyle name="SAPBEXresDataEmph 8 2 4 2" xfId="31344"/>
    <cellStyle name="SAPBEXresDataEmph 8 2 4 3" xfId="31345"/>
    <cellStyle name="SAPBEXresDataEmph 8 2 5" xfId="31346"/>
    <cellStyle name="SAPBEXresDataEmph 8 3" xfId="31347"/>
    <cellStyle name="SAPBEXresDataEmph 8 3 2" xfId="31348"/>
    <cellStyle name="SAPBEXresDataEmph 8 3 2 2" xfId="31349"/>
    <cellStyle name="SAPBEXresDataEmph 8 3 2 3" xfId="31350"/>
    <cellStyle name="SAPBEXresDataEmph 8 3 3" xfId="31351"/>
    <cellStyle name="SAPBEXresDataEmph 8 3 4" xfId="31352"/>
    <cellStyle name="SAPBEXresDataEmph 8 4" xfId="31353"/>
    <cellStyle name="SAPBEXresDataEmph 8 4 2" xfId="31354"/>
    <cellStyle name="SAPBEXresDataEmph 8 4 2 2" xfId="31355"/>
    <cellStyle name="SAPBEXresDataEmph 8 4 2 3" xfId="31356"/>
    <cellStyle name="SAPBEXresDataEmph 8 4 3" xfId="31357"/>
    <cellStyle name="SAPBEXresDataEmph 8 4 4" xfId="31358"/>
    <cellStyle name="SAPBEXresDataEmph 8 5" xfId="31359"/>
    <cellStyle name="SAPBEXresDataEmph 8 5 2" xfId="31360"/>
    <cellStyle name="SAPBEXresDataEmph 8 5 3" xfId="31361"/>
    <cellStyle name="SAPBEXresDataEmph 8 6" xfId="31362"/>
    <cellStyle name="SAPBEXresDataEmph 8 7" xfId="31363"/>
    <cellStyle name="SAPBEXresDataEmph 9" xfId="31364"/>
    <cellStyle name="SAPBEXresDataEmph 9 2" xfId="31365"/>
    <cellStyle name="SAPBEXresDataEmph 9 2 2" xfId="31366"/>
    <cellStyle name="SAPBEXresDataEmph 9 2 2 2" xfId="31367"/>
    <cellStyle name="SAPBEXresDataEmph 9 2 2 3" xfId="31368"/>
    <cellStyle name="SAPBEXresDataEmph 9 2 3" xfId="31369"/>
    <cellStyle name="SAPBEXresDataEmph 9 2 4" xfId="31370"/>
    <cellStyle name="SAPBEXresDataEmph 9 3" xfId="31371"/>
    <cellStyle name="SAPBEXresDataEmph 9 3 2" xfId="31372"/>
    <cellStyle name="SAPBEXresDataEmph 9 3 2 2" xfId="31373"/>
    <cellStyle name="SAPBEXresDataEmph 9 3 2 3" xfId="31374"/>
    <cellStyle name="SAPBEXresDataEmph 9 3 3" xfId="31375"/>
    <cellStyle name="SAPBEXresDataEmph 9 3 4" xfId="31376"/>
    <cellStyle name="SAPBEXresDataEmph 9 4" xfId="31377"/>
    <cellStyle name="SAPBEXresDataEmph 9 4 2" xfId="31378"/>
    <cellStyle name="SAPBEXresDataEmph 9 4 3" xfId="31379"/>
    <cellStyle name="SAPBEXresDataEmph 9 5" xfId="31380"/>
    <cellStyle name="SAPBEXresDataEmph 9 6" xfId="31381"/>
    <cellStyle name="SAPBEXresItem" xfId="31382"/>
    <cellStyle name="SAPBEXresItem 10" xfId="31383"/>
    <cellStyle name="SAPBEXresItem 10 2" xfId="31384"/>
    <cellStyle name="SAPBEXresItem 10 2 2" xfId="31385"/>
    <cellStyle name="SAPBEXresItem 10 2 2 2" xfId="31386"/>
    <cellStyle name="SAPBEXresItem 10 2 2 3" xfId="31387"/>
    <cellStyle name="SAPBEXresItem 10 2 3" xfId="31388"/>
    <cellStyle name="SAPBEXresItem 10 2 4" xfId="31389"/>
    <cellStyle name="SAPBEXresItem 10 3" xfId="31390"/>
    <cellStyle name="SAPBEXresItem 10 3 2" xfId="31391"/>
    <cellStyle name="SAPBEXresItem 10 3 2 2" xfId="31392"/>
    <cellStyle name="SAPBEXresItem 10 3 2 3" xfId="31393"/>
    <cellStyle name="SAPBEXresItem 10 3 3" xfId="31394"/>
    <cellStyle name="SAPBEXresItem 10 3 4" xfId="31395"/>
    <cellStyle name="SAPBEXresItem 10 4" xfId="31396"/>
    <cellStyle name="SAPBEXresItem 10 4 2" xfId="31397"/>
    <cellStyle name="SAPBEXresItem 10 4 3" xfId="31398"/>
    <cellStyle name="SAPBEXresItem 10 5" xfId="31399"/>
    <cellStyle name="SAPBEXresItem 10 6" xfId="31400"/>
    <cellStyle name="SAPBEXresItem 11" xfId="31401"/>
    <cellStyle name="SAPBEXresItem 11 2" xfId="31402"/>
    <cellStyle name="SAPBEXresItem 11 2 2" xfId="31403"/>
    <cellStyle name="SAPBEXresItem 11 2 2 2" xfId="31404"/>
    <cellStyle name="SAPBEXresItem 11 2 2 3" xfId="31405"/>
    <cellStyle name="SAPBEXresItem 11 2 3" xfId="31406"/>
    <cellStyle name="SAPBEXresItem 11 2 4" xfId="31407"/>
    <cellStyle name="SAPBEXresItem 11 3" xfId="31408"/>
    <cellStyle name="SAPBEXresItem 11 3 2" xfId="31409"/>
    <cellStyle name="SAPBEXresItem 11 3 2 2" xfId="31410"/>
    <cellStyle name="SAPBEXresItem 11 3 2 3" xfId="31411"/>
    <cellStyle name="SAPBEXresItem 11 3 3" xfId="31412"/>
    <cellStyle name="SAPBEXresItem 11 3 4" xfId="31413"/>
    <cellStyle name="SAPBEXresItem 11 4" xfId="31414"/>
    <cellStyle name="SAPBEXresItem 11 4 2" xfId="31415"/>
    <cellStyle name="SAPBEXresItem 11 4 3" xfId="31416"/>
    <cellStyle name="SAPBEXresItem 11 5" xfId="31417"/>
    <cellStyle name="SAPBEXresItem 11 6" xfId="31418"/>
    <cellStyle name="SAPBEXresItem 12" xfId="31419"/>
    <cellStyle name="SAPBEXresItem 12 2" xfId="31420"/>
    <cellStyle name="SAPBEXresItem 12 2 2" xfId="31421"/>
    <cellStyle name="SAPBEXresItem 12 2 2 2" xfId="31422"/>
    <cellStyle name="SAPBEXresItem 12 2 2 3" xfId="31423"/>
    <cellStyle name="SAPBEXresItem 12 2 3" xfId="31424"/>
    <cellStyle name="SAPBEXresItem 12 2 4" xfId="31425"/>
    <cellStyle name="SAPBEXresItem 12 3" xfId="31426"/>
    <cellStyle name="SAPBEXresItem 12 3 2" xfId="31427"/>
    <cellStyle name="SAPBEXresItem 12 3 2 2" xfId="31428"/>
    <cellStyle name="SAPBEXresItem 12 3 2 3" xfId="31429"/>
    <cellStyle name="SAPBEXresItem 12 3 3" xfId="31430"/>
    <cellStyle name="SAPBEXresItem 12 3 4" xfId="31431"/>
    <cellStyle name="SAPBEXresItem 12 4" xfId="31432"/>
    <cellStyle name="SAPBEXresItem 12 4 2" xfId="31433"/>
    <cellStyle name="SAPBEXresItem 12 4 3" xfId="31434"/>
    <cellStyle name="SAPBEXresItem 12 5" xfId="31435"/>
    <cellStyle name="SAPBEXresItem 12 6" xfId="31436"/>
    <cellStyle name="SAPBEXresItem 13" xfId="31437"/>
    <cellStyle name="SAPBEXresItem 13 2" xfId="31438"/>
    <cellStyle name="SAPBEXresItem 13 2 2" xfId="31439"/>
    <cellStyle name="SAPBEXresItem 13 2 2 2" xfId="31440"/>
    <cellStyle name="SAPBEXresItem 13 2 2 3" xfId="31441"/>
    <cellStyle name="SAPBEXresItem 13 2 3" xfId="31442"/>
    <cellStyle name="SAPBEXresItem 13 2 4" xfId="31443"/>
    <cellStyle name="SAPBEXresItem 13 3" xfId="31444"/>
    <cellStyle name="SAPBEXresItem 13 3 2" xfId="31445"/>
    <cellStyle name="SAPBEXresItem 13 3 2 2" xfId="31446"/>
    <cellStyle name="SAPBEXresItem 13 3 2 3" xfId="31447"/>
    <cellStyle name="SAPBEXresItem 13 3 3" xfId="31448"/>
    <cellStyle name="SAPBEXresItem 13 3 4" xfId="31449"/>
    <cellStyle name="SAPBEXresItem 13 4" xfId="31450"/>
    <cellStyle name="SAPBEXresItem 13 4 2" xfId="31451"/>
    <cellStyle name="SAPBEXresItem 13 4 3" xfId="31452"/>
    <cellStyle name="SAPBEXresItem 13 5" xfId="31453"/>
    <cellStyle name="SAPBEXresItem 13 6" xfId="31454"/>
    <cellStyle name="SAPBEXresItem 14" xfId="31455"/>
    <cellStyle name="SAPBEXresItem 14 2" xfId="31456"/>
    <cellStyle name="SAPBEXresItem 14 2 2" xfId="31457"/>
    <cellStyle name="SAPBEXresItem 14 2 3" xfId="31458"/>
    <cellStyle name="SAPBEXresItem 14 3" xfId="31459"/>
    <cellStyle name="SAPBEXresItem 14 4" xfId="31460"/>
    <cellStyle name="SAPBEXresItem 15" xfId="31461"/>
    <cellStyle name="SAPBEXresItem 15 2" xfId="31462"/>
    <cellStyle name="SAPBEXresItem 15 2 2" xfId="31463"/>
    <cellStyle name="SAPBEXresItem 15 2 3" xfId="31464"/>
    <cellStyle name="SAPBEXresItem 15 3" xfId="31465"/>
    <cellStyle name="SAPBEXresItem 15 4" xfId="31466"/>
    <cellStyle name="SAPBEXresItem 16" xfId="31467"/>
    <cellStyle name="SAPBEXresItem 16 2" xfId="31468"/>
    <cellStyle name="SAPBEXresItem 16 2 2" xfId="31469"/>
    <cellStyle name="SAPBEXresItem 16 2 3" xfId="31470"/>
    <cellStyle name="SAPBEXresItem 16 3" xfId="31471"/>
    <cellStyle name="SAPBEXresItem 16 4" xfId="31472"/>
    <cellStyle name="SAPBEXresItem 17" xfId="31473"/>
    <cellStyle name="SAPBEXresItem 17 2" xfId="31474"/>
    <cellStyle name="SAPBEXresItem 17 2 2" xfId="31475"/>
    <cellStyle name="SAPBEXresItem 17 2 3" xfId="31476"/>
    <cellStyle name="SAPBEXresItem 17 3" xfId="31477"/>
    <cellStyle name="SAPBEXresItem 17 4" xfId="31478"/>
    <cellStyle name="SAPBEXresItem 18" xfId="31479"/>
    <cellStyle name="SAPBEXresItem 18 2" xfId="31480"/>
    <cellStyle name="SAPBEXresItem 18 2 2" xfId="31481"/>
    <cellStyle name="SAPBEXresItem 18 2 3" xfId="31482"/>
    <cellStyle name="SAPBEXresItem 18 3" xfId="31483"/>
    <cellStyle name="SAPBEXresItem 18 4" xfId="31484"/>
    <cellStyle name="SAPBEXresItem 19" xfId="31485"/>
    <cellStyle name="SAPBEXresItem 19 2" xfId="31486"/>
    <cellStyle name="SAPBEXresItem 19 3" xfId="31487"/>
    <cellStyle name="SAPBEXresItem 2" xfId="31488"/>
    <cellStyle name="SAPBEXresItem 2 2" xfId="31489"/>
    <cellStyle name="SAPBEXresItem 2 2 2" xfId="31490"/>
    <cellStyle name="SAPBEXresItem 2 2 2 2" xfId="31491"/>
    <cellStyle name="SAPBEXresItem 2 2 2 2 2" xfId="31492"/>
    <cellStyle name="SAPBEXresItem 2 2 2 2 3" xfId="31493"/>
    <cellStyle name="SAPBEXresItem 2 2 2 3" xfId="31494"/>
    <cellStyle name="SAPBEXresItem 2 2 2 4" xfId="31495"/>
    <cellStyle name="SAPBEXresItem 2 2 3" xfId="31496"/>
    <cellStyle name="SAPBEXresItem 2 2 3 2" xfId="31497"/>
    <cellStyle name="SAPBEXresItem 2 2 3 2 2" xfId="31498"/>
    <cellStyle name="SAPBEXresItem 2 2 3 2 3" xfId="31499"/>
    <cellStyle name="SAPBEXresItem 2 2 3 3" xfId="31500"/>
    <cellStyle name="SAPBEXresItem 2 2 3 4" xfId="31501"/>
    <cellStyle name="SAPBEXresItem 2 2 4" xfId="31502"/>
    <cellStyle name="SAPBEXresItem 2 2 4 2" xfId="31503"/>
    <cellStyle name="SAPBEXresItem 2 2 4 3" xfId="31504"/>
    <cellStyle name="SAPBEXresItem 2 2 5" xfId="31505"/>
    <cellStyle name="SAPBEXresItem 2 3" xfId="31506"/>
    <cellStyle name="SAPBEXresItem 2 3 2" xfId="31507"/>
    <cellStyle name="SAPBEXresItem 2 3 2 2" xfId="31508"/>
    <cellStyle name="SAPBEXresItem 2 3 2 3" xfId="31509"/>
    <cellStyle name="SAPBEXresItem 2 3 3" xfId="31510"/>
    <cellStyle name="SAPBEXresItem 2 3 4" xfId="31511"/>
    <cellStyle name="SAPBEXresItem 2 4" xfId="31512"/>
    <cellStyle name="SAPBEXresItem 2 4 2" xfId="31513"/>
    <cellStyle name="SAPBEXresItem 2 4 2 2" xfId="31514"/>
    <cellStyle name="SAPBEXresItem 2 4 2 3" xfId="31515"/>
    <cellStyle name="SAPBEXresItem 2 4 3" xfId="31516"/>
    <cellStyle name="SAPBEXresItem 2 4 4" xfId="31517"/>
    <cellStyle name="SAPBEXresItem 2 5" xfId="31518"/>
    <cellStyle name="SAPBEXresItem 2 5 2" xfId="31519"/>
    <cellStyle name="SAPBEXresItem 2 5 3" xfId="31520"/>
    <cellStyle name="SAPBEXresItem 20" xfId="31521"/>
    <cellStyle name="SAPBEXresItem 3" xfId="31522"/>
    <cellStyle name="SAPBEXresItem 3 2" xfId="31523"/>
    <cellStyle name="SAPBEXresItem 3 2 2" xfId="31524"/>
    <cellStyle name="SAPBEXresItem 3 2 2 2" xfId="31525"/>
    <cellStyle name="SAPBEXresItem 3 2 2 2 2" xfId="31526"/>
    <cellStyle name="SAPBEXresItem 3 2 2 2 3" xfId="31527"/>
    <cellStyle name="SAPBEXresItem 3 2 2 3" xfId="31528"/>
    <cellStyle name="SAPBEXresItem 3 2 2 4" xfId="31529"/>
    <cellStyle name="SAPBEXresItem 3 2 3" xfId="31530"/>
    <cellStyle name="SAPBEXresItem 3 2 3 2" xfId="31531"/>
    <cellStyle name="SAPBEXresItem 3 2 3 2 2" xfId="31532"/>
    <cellStyle name="SAPBEXresItem 3 2 3 2 3" xfId="31533"/>
    <cellStyle name="SAPBEXresItem 3 2 3 3" xfId="31534"/>
    <cellStyle name="SAPBEXresItem 3 2 3 4" xfId="31535"/>
    <cellStyle name="SAPBEXresItem 3 2 4" xfId="31536"/>
    <cellStyle name="SAPBEXresItem 3 2 4 2" xfId="31537"/>
    <cellStyle name="SAPBEXresItem 3 2 4 3" xfId="31538"/>
    <cellStyle name="SAPBEXresItem 3 2 5" xfId="31539"/>
    <cellStyle name="SAPBEXresItem 3 3" xfId="31540"/>
    <cellStyle name="SAPBEXresItem 3 3 2" xfId="31541"/>
    <cellStyle name="SAPBEXresItem 3 3 2 2" xfId="31542"/>
    <cellStyle name="SAPBEXresItem 3 3 2 2 2" xfId="31543"/>
    <cellStyle name="SAPBEXresItem 3 3 2 2 3" xfId="31544"/>
    <cellStyle name="SAPBEXresItem 3 3 2 3" xfId="31545"/>
    <cellStyle name="SAPBEXresItem 3 3 2 4" xfId="31546"/>
    <cellStyle name="SAPBEXresItem 3 3 3" xfId="31547"/>
    <cellStyle name="SAPBEXresItem 3 3 3 2" xfId="31548"/>
    <cellStyle name="SAPBEXresItem 3 3 3 2 2" xfId="31549"/>
    <cellStyle name="SAPBEXresItem 3 3 3 2 3" xfId="31550"/>
    <cellStyle name="SAPBEXresItem 3 3 3 3" xfId="31551"/>
    <cellStyle name="SAPBEXresItem 3 3 3 4" xfId="31552"/>
    <cellStyle name="SAPBEXresItem 3 3 4" xfId="31553"/>
    <cellStyle name="SAPBEXresItem 3 3 4 2" xfId="31554"/>
    <cellStyle name="SAPBEXresItem 3 3 4 3" xfId="31555"/>
    <cellStyle name="SAPBEXresItem 3 3 5" xfId="31556"/>
    <cellStyle name="SAPBEXresItem 3 4" xfId="31557"/>
    <cellStyle name="SAPBEXresItem 3 4 2" xfId="31558"/>
    <cellStyle name="SAPBEXresItem 3 4 2 2" xfId="31559"/>
    <cellStyle name="SAPBEXresItem 3 4 2 2 2" xfId="31560"/>
    <cellStyle name="SAPBEXresItem 3 4 2 2 3" xfId="31561"/>
    <cellStyle name="SAPBEXresItem 3 4 2 3" xfId="31562"/>
    <cellStyle name="SAPBEXresItem 3 4 2 4" xfId="31563"/>
    <cellStyle name="SAPBEXresItem 3 4 3" xfId="31564"/>
    <cellStyle name="SAPBEXresItem 3 4 3 2" xfId="31565"/>
    <cellStyle name="SAPBEXresItem 3 4 3 2 2" xfId="31566"/>
    <cellStyle name="SAPBEXresItem 3 4 3 2 3" xfId="31567"/>
    <cellStyle name="SAPBEXresItem 3 4 3 3" xfId="31568"/>
    <cellStyle name="SAPBEXresItem 3 4 3 4" xfId="31569"/>
    <cellStyle name="SAPBEXresItem 3 4 4" xfId="31570"/>
    <cellStyle name="SAPBEXresItem 3 4 4 2" xfId="31571"/>
    <cellStyle name="SAPBEXresItem 3 4 4 3" xfId="31572"/>
    <cellStyle name="SAPBEXresItem 3 4 5" xfId="31573"/>
    <cellStyle name="SAPBEXresItem 3 5" xfId="31574"/>
    <cellStyle name="SAPBEXresItem 3 5 2" xfId="31575"/>
    <cellStyle name="SAPBEXresItem 3 5 2 2" xfId="31576"/>
    <cellStyle name="SAPBEXresItem 3 5 2 3" xfId="31577"/>
    <cellStyle name="SAPBEXresItem 3 5 3" xfId="31578"/>
    <cellStyle name="SAPBEXresItem 3 5 4" xfId="31579"/>
    <cellStyle name="SAPBEXresItem 3 6" xfId="31580"/>
    <cellStyle name="SAPBEXresItem 3 6 2" xfId="31581"/>
    <cellStyle name="SAPBEXresItem 3 6 2 2" xfId="31582"/>
    <cellStyle name="SAPBEXresItem 3 6 2 3" xfId="31583"/>
    <cellStyle name="SAPBEXresItem 3 6 3" xfId="31584"/>
    <cellStyle name="SAPBEXresItem 3 6 4" xfId="31585"/>
    <cellStyle name="SAPBEXresItem 3 7" xfId="31586"/>
    <cellStyle name="SAPBEXresItem 3 7 2" xfId="31587"/>
    <cellStyle name="SAPBEXresItem 3 7 3" xfId="31588"/>
    <cellStyle name="SAPBEXresItem 4" xfId="31589"/>
    <cellStyle name="SAPBEXresItem 4 2" xfId="31590"/>
    <cellStyle name="SAPBEXresItem 4 2 2" xfId="31591"/>
    <cellStyle name="SAPBEXresItem 4 2 2 2" xfId="31592"/>
    <cellStyle name="SAPBEXresItem 4 2 2 2 2" xfId="31593"/>
    <cellStyle name="SAPBEXresItem 4 2 2 2 3" xfId="31594"/>
    <cellStyle name="SAPBEXresItem 4 2 2 3" xfId="31595"/>
    <cellStyle name="SAPBEXresItem 4 2 2 4" xfId="31596"/>
    <cellStyle name="SAPBEXresItem 4 2 3" xfId="31597"/>
    <cellStyle name="SAPBEXresItem 4 2 3 2" xfId="31598"/>
    <cellStyle name="SAPBEXresItem 4 2 3 2 2" xfId="31599"/>
    <cellStyle name="SAPBEXresItem 4 2 3 2 3" xfId="31600"/>
    <cellStyle name="SAPBEXresItem 4 2 3 3" xfId="31601"/>
    <cellStyle name="SAPBEXresItem 4 2 3 4" xfId="31602"/>
    <cellStyle name="SAPBEXresItem 4 2 4" xfId="31603"/>
    <cellStyle name="SAPBEXresItem 4 2 4 2" xfId="31604"/>
    <cellStyle name="SAPBEXresItem 4 2 4 3" xfId="31605"/>
    <cellStyle name="SAPBEXresItem 4 2 5" xfId="31606"/>
    <cellStyle name="SAPBEXresItem 4 3" xfId="31607"/>
    <cellStyle name="SAPBEXresItem 4 3 2" xfId="31608"/>
    <cellStyle name="SAPBEXresItem 4 3 2 2" xfId="31609"/>
    <cellStyle name="SAPBEXresItem 4 3 2 2 2" xfId="31610"/>
    <cellStyle name="SAPBEXresItem 4 3 2 2 3" xfId="31611"/>
    <cellStyle name="SAPBEXresItem 4 3 2 3" xfId="31612"/>
    <cellStyle name="SAPBEXresItem 4 3 2 4" xfId="31613"/>
    <cellStyle name="SAPBEXresItem 4 3 3" xfId="31614"/>
    <cellStyle name="SAPBEXresItem 4 3 3 2" xfId="31615"/>
    <cellStyle name="SAPBEXresItem 4 3 3 2 2" xfId="31616"/>
    <cellStyle name="SAPBEXresItem 4 3 3 2 3" xfId="31617"/>
    <cellStyle name="SAPBEXresItem 4 3 3 3" xfId="31618"/>
    <cellStyle name="SAPBEXresItem 4 3 3 4" xfId="31619"/>
    <cellStyle name="SAPBEXresItem 4 3 4" xfId="31620"/>
    <cellStyle name="SAPBEXresItem 4 3 4 2" xfId="31621"/>
    <cellStyle name="SAPBEXresItem 4 3 4 3" xfId="31622"/>
    <cellStyle name="SAPBEXresItem 4 3 5" xfId="31623"/>
    <cellStyle name="SAPBEXresItem 4 4" xfId="31624"/>
    <cellStyle name="SAPBEXresItem 4 4 2" xfId="31625"/>
    <cellStyle name="SAPBEXresItem 4 4 2 2" xfId="31626"/>
    <cellStyle name="SAPBEXresItem 4 4 2 2 2" xfId="31627"/>
    <cellStyle name="SAPBEXresItem 4 4 2 2 3" xfId="31628"/>
    <cellStyle name="SAPBEXresItem 4 4 2 3" xfId="31629"/>
    <cellStyle name="SAPBEXresItem 4 4 2 4" xfId="31630"/>
    <cellStyle name="SAPBEXresItem 4 4 3" xfId="31631"/>
    <cellStyle name="SAPBEXresItem 4 4 3 2" xfId="31632"/>
    <cellStyle name="SAPBEXresItem 4 4 3 2 2" xfId="31633"/>
    <cellStyle name="SAPBEXresItem 4 4 3 2 3" xfId="31634"/>
    <cellStyle name="SAPBEXresItem 4 4 3 3" xfId="31635"/>
    <cellStyle name="SAPBEXresItem 4 4 3 4" xfId="31636"/>
    <cellStyle name="SAPBEXresItem 4 4 4" xfId="31637"/>
    <cellStyle name="SAPBEXresItem 4 4 4 2" xfId="31638"/>
    <cellStyle name="SAPBEXresItem 4 4 4 3" xfId="31639"/>
    <cellStyle name="SAPBEXresItem 4 4 5" xfId="31640"/>
    <cellStyle name="SAPBEXresItem 4 5" xfId="31641"/>
    <cellStyle name="SAPBEXresItem 4 5 2" xfId="31642"/>
    <cellStyle name="SAPBEXresItem 4 5 2 2" xfId="31643"/>
    <cellStyle name="SAPBEXresItem 4 5 2 3" xfId="31644"/>
    <cellStyle name="SAPBEXresItem 4 5 3" xfId="31645"/>
    <cellStyle name="SAPBEXresItem 4 5 4" xfId="31646"/>
    <cellStyle name="SAPBEXresItem 4 6" xfId="31647"/>
    <cellStyle name="SAPBEXresItem 4 6 2" xfId="31648"/>
    <cellStyle name="SAPBEXresItem 4 6 2 2" xfId="31649"/>
    <cellStyle name="SAPBEXresItem 4 6 2 3" xfId="31650"/>
    <cellStyle name="SAPBEXresItem 4 6 3" xfId="31651"/>
    <cellStyle name="SAPBEXresItem 4 6 4" xfId="31652"/>
    <cellStyle name="SAPBEXresItem 4 7" xfId="31653"/>
    <cellStyle name="SAPBEXresItem 4 7 2" xfId="31654"/>
    <cellStyle name="SAPBEXresItem 4 7 3" xfId="31655"/>
    <cellStyle name="SAPBEXresItem 5" xfId="31656"/>
    <cellStyle name="SAPBEXresItem 5 2" xfId="31657"/>
    <cellStyle name="SAPBEXresItem 5 2 2" xfId="31658"/>
    <cellStyle name="SAPBEXresItem 5 2 2 2" xfId="31659"/>
    <cellStyle name="SAPBEXresItem 5 2 2 2 2" xfId="31660"/>
    <cellStyle name="SAPBEXresItem 5 2 2 2 3" xfId="31661"/>
    <cellStyle name="SAPBEXresItem 5 2 2 3" xfId="31662"/>
    <cellStyle name="SAPBEXresItem 5 2 2 4" xfId="31663"/>
    <cellStyle name="SAPBEXresItem 5 2 3" xfId="31664"/>
    <cellStyle name="SAPBEXresItem 5 2 3 2" xfId="31665"/>
    <cellStyle name="SAPBEXresItem 5 2 3 2 2" xfId="31666"/>
    <cellStyle name="SAPBEXresItem 5 2 3 2 3" xfId="31667"/>
    <cellStyle name="SAPBEXresItem 5 2 3 3" xfId="31668"/>
    <cellStyle name="SAPBEXresItem 5 2 3 4" xfId="31669"/>
    <cellStyle name="SAPBEXresItem 5 2 4" xfId="31670"/>
    <cellStyle name="SAPBEXresItem 5 2 4 2" xfId="31671"/>
    <cellStyle name="SAPBEXresItem 5 2 4 3" xfId="31672"/>
    <cellStyle name="SAPBEXresItem 5 2 5" xfId="31673"/>
    <cellStyle name="SAPBEXresItem 5 3" xfId="31674"/>
    <cellStyle name="SAPBEXresItem 5 3 2" xfId="31675"/>
    <cellStyle name="SAPBEXresItem 5 3 2 2" xfId="31676"/>
    <cellStyle name="SAPBEXresItem 5 3 2 3" xfId="31677"/>
    <cellStyle name="SAPBEXresItem 5 3 3" xfId="31678"/>
    <cellStyle name="SAPBEXresItem 5 3 4" xfId="31679"/>
    <cellStyle name="SAPBEXresItem 5 4" xfId="31680"/>
    <cellStyle name="SAPBEXresItem 5 4 2" xfId="31681"/>
    <cellStyle name="SAPBEXresItem 5 4 2 2" xfId="31682"/>
    <cellStyle name="SAPBEXresItem 5 4 2 3" xfId="31683"/>
    <cellStyle name="SAPBEXresItem 5 4 3" xfId="31684"/>
    <cellStyle name="SAPBEXresItem 5 4 4" xfId="31685"/>
    <cellStyle name="SAPBEXresItem 5 5" xfId="31686"/>
    <cellStyle name="SAPBEXresItem 5 5 2" xfId="31687"/>
    <cellStyle name="SAPBEXresItem 5 5 3" xfId="31688"/>
    <cellStyle name="SAPBEXresItem 6" xfId="31689"/>
    <cellStyle name="SAPBEXresItem 6 2" xfId="31690"/>
    <cellStyle name="SAPBEXresItem 6 2 2" xfId="31691"/>
    <cellStyle name="SAPBEXresItem 6 2 2 2" xfId="31692"/>
    <cellStyle name="SAPBEXresItem 6 2 2 2 2" xfId="31693"/>
    <cellStyle name="SAPBEXresItem 6 2 2 2 3" xfId="31694"/>
    <cellStyle name="SAPBEXresItem 6 2 2 3" xfId="31695"/>
    <cellStyle name="SAPBEXresItem 6 2 2 4" xfId="31696"/>
    <cellStyle name="SAPBEXresItem 6 2 3" xfId="31697"/>
    <cellStyle name="SAPBEXresItem 6 2 3 2" xfId="31698"/>
    <cellStyle name="SAPBEXresItem 6 2 3 2 2" xfId="31699"/>
    <cellStyle name="SAPBEXresItem 6 2 3 2 3" xfId="31700"/>
    <cellStyle name="SAPBEXresItem 6 2 3 3" xfId="31701"/>
    <cellStyle name="SAPBEXresItem 6 2 3 4" xfId="31702"/>
    <cellStyle name="SAPBEXresItem 6 2 4" xfId="31703"/>
    <cellStyle name="SAPBEXresItem 6 2 4 2" xfId="31704"/>
    <cellStyle name="SAPBEXresItem 6 2 4 3" xfId="31705"/>
    <cellStyle name="SAPBEXresItem 6 2 5" xfId="31706"/>
    <cellStyle name="SAPBEXresItem 6 3" xfId="31707"/>
    <cellStyle name="SAPBEXresItem 6 3 2" xfId="31708"/>
    <cellStyle name="SAPBEXresItem 6 3 2 2" xfId="31709"/>
    <cellStyle name="SAPBEXresItem 6 3 2 3" xfId="31710"/>
    <cellStyle name="SAPBEXresItem 6 3 3" xfId="31711"/>
    <cellStyle name="SAPBEXresItem 6 3 4" xfId="31712"/>
    <cellStyle name="SAPBEXresItem 6 4" xfId="31713"/>
    <cellStyle name="SAPBEXresItem 6 4 2" xfId="31714"/>
    <cellStyle name="SAPBEXresItem 6 4 2 2" xfId="31715"/>
    <cellStyle name="SAPBEXresItem 6 4 2 3" xfId="31716"/>
    <cellStyle name="SAPBEXresItem 6 4 3" xfId="31717"/>
    <cellStyle name="SAPBEXresItem 6 4 4" xfId="31718"/>
    <cellStyle name="SAPBEXresItem 6 5" xfId="31719"/>
    <cellStyle name="SAPBEXresItem 6 5 2" xfId="31720"/>
    <cellStyle name="SAPBEXresItem 6 5 3" xfId="31721"/>
    <cellStyle name="SAPBEXresItem 6 6" xfId="31722"/>
    <cellStyle name="SAPBEXresItem 6 7" xfId="31723"/>
    <cellStyle name="SAPBEXresItem 7" xfId="31724"/>
    <cellStyle name="SAPBEXresItem 7 2" xfId="31725"/>
    <cellStyle name="SAPBEXresItem 7 2 2" xfId="31726"/>
    <cellStyle name="SAPBEXresItem 7 2 2 2" xfId="31727"/>
    <cellStyle name="SAPBEXresItem 7 2 2 3" xfId="31728"/>
    <cellStyle name="SAPBEXresItem 7 2 3" xfId="31729"/>
    <cellStyle name="SAPBEXresItem 7 2 4" xfId="31730"/>
    <cellStyle name="SAPBEXresItem 7 3" xfId="31731"/>
    <cellStyle name="SAPBEXresItem 7 3 2" xfId="31732"/>
    <cellStyle name="SAPBEXresItem 7 3 2 2" xfId="31733"/>
    <cellStyle name="SAPBEXresItem 7 3 2 3" xfId="31734"/>
    <cellStyle name="SAPBEXresItem 7 3 3" xfId="31735"/>
    <cellStyle name="SAPBEXresItem 7 3 4" xfId="31736"/>
    <cellStyle name="SAPBEXresItem 7 4" xfId="31737"/>
    <cellStyle name="SAPBEXresItem 7 4 2" xfId="31738"/>
    <cellStyle name="SAPBEXresItem 7 4 3" xfId="31739"/>
    <cellStyle name="SAPBEXresItem 7 5" xfId="31740"/>
    <cellStyle name="SAPBEXresItem 8" xfId="31741"/>
    <cellStyle name="SAPBEXresItem 8 2" xfId="31742"/>
    <cellStyle name="SAPBEXresItem 8 2 2" xfId="31743"/>
    <cellStyle name="SAPBEXresItem 8 2 2 2" xfId="31744"/>
    <cellStyle name="SAPBEXresItem 8 2 2 2 2" xfId="31745"/>
    <cellStyle name="SAPBEXresItem 8 2 2 2 3" xfId="31746"/>
    <cellStyle name="SAPBEXresItem 8 2 2 3" xfId="31747"/>
    <cellStyle name="SAPBEXresItem 8 2 2 4" xfId="31748"/>
    <cellStyle name="SAPBEXresItem 8 2 3" xfId="31749"/>
    <cellStyle name="SAPBEXresItem 8 2 3 2" xfId="31750"/>
    <cellStyle name="SAPBEXresItem 8 2 3 2 2" xfId="31751"/>
    <cellStyle name="SAPBEXresItem 8 2 3 2 3" xfId="31752"/>
    <cellStyle name="SAPBEXresItem 8 2 3 3" xfId="31753"/>
    <cellStyle name="SAPBEXresItem 8 2 3 4" xfId="31754"/>
    <cellStyle name="SAPBEXresItem 8 2 4" xfId="31755"/>
    <cellStyle name="SAPBEXresItem 8 2 4 2" xfId="31756"/>
    <cellStyle name="SAPBEXresItem 8 2 4 3" xfId="31757"/>
    <cellStyle name="SAPBEXresItem 8 2 5" xfId="31758"/>
    <cellStyle name="SAPBEXresItem 8 3" xfId="31759"/>
    <cellStyle name="SAPBEXresItem 8 3 2" xfId="31760"/>
    <cellStyle name="SAPBEXresItem 8 3 2 2" xfId="31761"/>
    <cellStyle name="SAPBEXresItem 8 3 2 3" xfId="31762"/>
    <cellStyle name="SAPBEXresItem 8 3 3" xfId="31763"/>
    <cellStyle name="SAPBEXresItem 8 3 4" xfId="31764"/>
    <cellStyle name="SAPBEXresItem 8 4" xfId="31765"/>
    <cellStyle name="SAPBEXresItem 8 4 2" xfId="31766"/>
    <cellStyle name="SAPBEXresItem 8 4 2 2" xfId="31767"/>
    <cellStyle name="SAPBEXresItem 8 4 2 3" xfId="31768"/>
    <cellStyle name="SAPBEXresItem 8 4 3" xfId="31769"/>
    <cellStyle name="SAPBEXresItem 8 4 4" xfId="31770"/>
    <cellStyle name="SAPBEXresItem 8 5" xfId="31771"/>
    <cellStyle name="SAPBEXresItem 8 5 2" xfId="31772"/>
    <cellStyle name="SAPBEXresItem 8 5 3" xfId="31773"/>
    <cellStyle name="SAPBEXresItem 8 6" xfId="31774"/>
    <cellStyle name="SAPBEXresItem 8 7" xfId="31775"/>
    <cellStyle name="SAPBEXresItem 9" xfId="31776"/>
    <cellStyle name="SAPBEXresItem 9 2" xfId="31777"/>
    <cellStyle name="SAPBEXresItem 9 2 2" xfId="31778"/>
    <cellStyle name="SAPBEXresItem 9 2 2 2" xfId="31779"/>
    <cellStyle name="SAPBEXresItem 9 2 2 3" xfId="31780"/>
    <cellStyle name="SAPBEXresItem 9 2 3" xfId="31781"/>
    <cellStyle name="SAPBEXresItem 9 2 4" xfId="31782"/>
    <cellStyle name="SAPBEXresItem 9 3" xfId="31783"/>
    <cellStyle name="SAPBEXresItem 9 3 2" xfId="31784"/>
    <cellStyle name="SAPBEXresItem 9 3 2 2" xfId="31785"/>
    <cellStyle name="SAPBEXresItem 9 3 2 3" xfId="31786"/>
    <cellStyle name="SAPBEXresItem 9 3 3" xfId="31787"/>
    <cellStyle name="SAPBEXresItem 9 3 4" xfId="31788"/>
    <cellStyle name="SAPBEXresItem 9 4" xfId="31789"/>
    <cellStyle name="SAPBEXresItem 9 4 2" xfId="31790"/>
    <cellStyle name="SAPBEXresItem 9 4 3" xfId="31791"/>
    <cellStyle name="SAPBEXresItem 9 5" xfId="31792"/>
    <cellStyle name="SAPBEXresItem 9 6" xfId="31793"/>
    <cellStyle name="SAPBEXresItemX" xfId="31794"/>
    <cellStyle name="SAPBEXresItemX 10" xfId="31795"/>
    <cellStyle name="SAPBEXresItemX 10 2" xfId="31796"/>
    <cellStyle name="SAPBEXresItemX 10 2 2" xfId="31797"/>
    <cellStyle name="SAPBEXresItemX 10 2 2 2" xfId="31798"/>
    <cellStyle name="SAPBEXresItemX 10 2 2 3" xfId="31799"/>
    <cellStyle name="SAPBEXresItemX 10 2 3" xfId="31800"/>
    <cellStyle name="SAPBEXresItemX 10 2 4" xfId="31801"/>
    <cellStyle name="SAPBEXresItemX 10 3" xfId="31802"/>
    <cellStyle name="SAPBEXresItemX 10 3 2" xfId="31803"/>
    <cellStyle name="SAPBEXresItemX 10 3 2 2" xfId="31804"/>
    <cellStyle name="SAPBEXresItemX 10 3 2 3" xfId="31805"/>
    <cellStyle name="SAPBEXresItemX 10 3 3" xfId="31806"/>
    <cellStyle name="SAPBEXresItemX 10 3 4" xfId="31807"/>
    <cellStyle name="SAPBEXresItemX 10 4" xfId="31808"/>
    <cellStyle name="SAPBEXresItemX 10 4 2" xfId="31809"/>
    <cellStyle name="SAPBEXresItemX 10 4 3" xfId="31810"/>
    <cellStyle name="SAPBEXresItemX 10 5" xfId="31811"/>
    <cellStyle name="SAPBEXresItemX 10 6" xfId="31812"/>
    <cellStyle name="SAPBEXresItemX 11" xfId="31813"/>
    <cellStyle name="SAPBEXresItemX 11 2" xfId="31814"/>
    <cellStyle name="SAPBEXresItemX 11 2 2" xfId="31815"/>
    <cellStyle name="SAPBEXresItemX 11 2 2 2" xfId="31816"/>
    <cellStyle name="SAPBEXresItemX 11 2 2 3" xfId="31817"/>
    <cellStyle name="SAPBEXresItemX 11 2 3" xfId="31818"/>
    <cellStyle name="SAPBEXresItemX 11 2 4" xfId="31819"/>
    <cellStyle name="SAPBEXresItemX 11 3" xfId="31820"/>
    <cellStyle name="SAPBEXresItemX 11 3 2" xfId="31821"/>
    <cellStyle name="SAPBEXresItemX 11 3 2 2" xfId="31822"/>
    <cellStyle name="SAPBEXresItemX 11 3 2 3" xfId="31823"/>
    <cellStyle name="SAPBEXresItemX 11 3 3" xfId="31824"/>
    <cellStyle name="SAPBEXresItemX 11 3 4" xfId="31825"/>
    <cellStyle name="SAPBEXresItemX 11 4" xfId="31826"/>
    <cellStyle name="SAPBEXresItemX 11 4 2" xfId="31827"/>
    <cellStyle name="SAPBEXresItemX 11 4 3" xfId="31828"/>
    <cellStyle name="SAPBEXresItemX 11 5" xfId="31829"/>
    <cellStyle name="SAPBEXresItemX 11 6" xfId="31830"/>
    <cellStyle name="SAPBEXresItemX 12" xfId="31831"/>
    <cellStyle name="SAPBEXresItemX 12 2" xfId="31832"/>
    <cellStyle name="SAPBEXresItemX 12 2 2" xfId="31833"/>
    <cellStyle name="SAPBEXresItemX 12 2 2 2" xfId="31834"/>
    <cellStyle name="SAPBEXresItemX 12 2 2 3" xfId="31835"/>
    <cellStyle name="SAPBEXresItemX 12 2 3" xfId="31836"/>
    <cellStyle name="SAPBEXresItemX 12 2 4" xfId="31837"/>
    <cellStyle name="SAPBEXresItemX 12 3" xfId="31838"/>
    <cellStyle name="SAPBEXresItemX 12 3 2" xfId="31839"/>
    <cellStyle name="SAPBEXresItemX 12 3 2 2" xfId="31840"/>
    <cellStyle name="SAPBEXresItemX 12 3 2 3" xfId="31841"/>
    <cellStyle name="SAPBEXresItemX 12 3 3" xfId="31842"/>
    <cellStyle name="SAPBEXresItemX 12 3 4" xfId="31843"/>
    <cellStyle name="SAPBEXresItemX 12 4" xfId="31844"/>
    <cellStyle name="SAPBEXresItemX 12 4 2" xfId="31845"/>
    <cellStyle name="SAPBEXresItemX 12 4 3" xfId="31846"/>
    <cellStyle name="SAPBEXresItemX 12 5" xfId="31847"/>
    <cellStyle name="SAPBEXresItemX 12 6" xfId="31848"/>
    <cellStyle name="SAPBEXresItemX 13" xfId="31849"/>
    <cellStyle name="SAPBEXresItemX 13 2" xfId="31850"/>
    <cellStyle name="SAPBEXresItemX 13 2 2" xfId="31851"/>
    <cellStyle name="SAPBEXresItemX 13 2 2 2" xfId="31852"/>
    <cellStyle name="SAPBEXresItemX 13 2 2 3" xfId="31853"/>
    <cellStyle name="SAPBEXresItemX 13 2 3" xfId="31854"/>
    <cellStyle name="SAPBEXresItemX 13 2 4" xfId="31855"/>
    <cellStyle name="SAPBEXresItemX 13 3" xfId="31856"/>
    <cellStyle name="SAPBEXresItemX 13 3 2" xfId="31857"/>
    <cellStyle name="SAPBEXresItemX 13 3 2 2" xfId="31858"/>
    <cellStyle name="SAPBEXresItemX 13 3 2 3" xfId="31859"/>
    <cellStyle name="SAPBEXresItemX 13 3 3" xfId="31860"/>
    <cellStyle name="SAPBEXresItemX 13 3 4" xfId="31861"/>
    <cellStyle name="SAPBEXresItemX 13 4" xfId="31862"/>
    <cellStyle name="SAPBEXresItemX 13 4 2" xfId="31863"/>
    <cellStyle name="SAPBEXresItemX 13 4 3" xfId="31864"/>
    <cellStyle name="SAPBEXresItemX 13 5" xfId="31865"/>
    <cellStyle name="SAPBEXresItemX 13 6" xfId="31866"/>
    <cellStyle name="SAPBEXresItemX 14" xfId="31867"/>
    <cellStyle name="SAPBEXresItemX 14 2" xfId="31868"/>
    <cellStyle name="SAPBEXresItemX 14 2 2" xfId="31869"/>
    <cellStyle name="SAPBEXresItemX 14 2 3" xfId="31870"/>
    <cellStyle name="SAPBEXresItemX 14 3" xfId="31871"/>
    <cellStyle name="SAPBEXresItemX 14 4" xfId="31872"/>
    <cellStyle name="SAPBEXresItemX 15" xfId="31873"/>
    <cellStyle name="SAPBEXresItemX 15 2" xfId="31874"/>
    <cellStyle name="SAPBEXresItemX 15 2 2" xfId="31875"/>
    <cellStyle name="SAPBEXresItemX 15 2 3" xfId="31876"/>
    <cellStyle name="SAPBEXresItemX 15 3" xfId="31877"/>
    <cellStyle name="SAPBEXresItemX 15 4" xfId="31878"/>
    <cellStyle name="SAPBEXresItemX 16" xfId="31879"/>
    <cellStyle name="SAPBEXresItemX 16 2" xfId="31880"/>
    <cellStyle name="SAPBEXresItemX 16 2 2" xfId="31881"/>
    <cellStyle name="SAPBEXresItemX 16 2 3" xfId="31882"/>
    <cellStyle name="SAPBEXresItemX 16 3" xfId="31883"/>
    <cellStyle name="SAPBEXresItemX 16 4" xfId="31884"/>
    <cellStyle name="SAPBEXresItemX 17" xfId="31885"/>
    <cellStyle name="SAPBEXresItemX 17 2" xfId="31886"/>
    <cellStyle name="SAPBEXresItemX 17 2 2" xfId="31887"/>
    <cellStyle name="SAPBEXresItemX 17 2 3" xfId="31888"/>
    <cellStyle name="SAPBEXresItemX 17 3" xfId="31889"/>
    <cellStyle name="SAPBEXresItemX 17 4" xfId="31890"/>
    <cellStyle name="SAPBEXresItemX 18" xfId="31891"/>
    <cellStyle name="SAPBEXresItemX 18 2" xfId="31892"/>
    <cellStyle name="SAPBEXresItemX 18 2 2" xfId="31893"/>
    <cellStyle name="SAPBEXresItemX 18 2 3" xfId="31894"/>
    <cellStyle name="SAPBEXresItemX 18 3" xfId="31895"/>
    <cellStyle name="SAPBEXresItemX 18 4" xfId="31896"/>
    <cellStyle name="SAPBEXresItemX 19" xfId="31897"/>
    <cellStyle name="SAPBEXresItemX 19 2" xfId="31898"/>
    <cellStyle name="SAPBEXresItemX 19 3" xfId="31899"/>
    <cellStyle name="SAPBEXresItemX 2" xfId="31900"/>
    <cellStyle name="SAPBEXresItemX 2 2" xfId="31901"/>
    <cellStyle name="SAPBEXresItemX 2 2 2" xfId="31902"/>
    <cellStyle name="SAPBEXresItemX 2 2 2 2" xfId="31903"/>
    <cellStyle name="SAPBEXresItemX 2 2 2 2 2" xfId="31904"/>
    <cellStyle name="SAPBEXresItemX 2 2 2 2 3" xfId="31905"/>
    <cellStyle name="SAPBEXresItemX 2 2 2 3" xfId="31906"/>
    <cellStyle name="SAPBEXresItemX 2 2 2 4" xfId="31907"/>
    <cellStyle name="SAPBEXresItemX 2 2 3" xfId="31908"/>
    <cellStyle name="SAPBEXresItemX 2 2 3 2" xfId="31909"/>
    <cellStyle name="SAPBEXresItemX 2 2 3 2 2" xfId="31910"/>
    <cellStyle name="SAPBEXresItemX 2 2 3 2 3" xfId="31911"/>
    <cellStyle name="SAPBEXresItemX 2 2 3 3" xfId="31912"/>
    <cellStyle name="SAPBEXresItemX 2 2 3 4" xfId="31913"/>
    <cellStyle name="SAPBEXresItemX 2 2 4" xfId="31914"/>
    <cellStyle name="SAPBEXresItemX 2 2 4 2" xfId="31915"/>
    <cellStyle name="SAPBEXresItemX 2 2 4 3" xfId="31916"/>
    <cellStyle name="SAPBEXresItemX 2 2 5" xfId="31917"/>
    <cellStyle name="SAPBEXresItemX 2 3" xfId="31918"/>
    <cellStyle name="SAPBEXresItemX 2 3 2" xfId="31919"/>
    <cellStyle name="SAPBEXresItemX 2 3 2 2" xfId="31920"/>
    <cellStyle name="SAPBEXresItemX 2 3 2 3" xfId="31921"/>
    <cellStyle name="SAPBEXresItemX 2 3 3" xfId="31922"/>
    <cellStyle name="SAPBEXresItemX 2 3 4" xfId="31923"/>
    <cellStyle name="SAPBEXresItemX 2 4" xfId="31924"/>
    <cellStyle name="SAPBEXresItemX 2 4 2" xfId="31925"/>
    <cellStyle name="SAPBEXresItemX 2 4 2 2" xfId="31926"/>
    <cellStyle name="SAPBEXresItemX 2 4 2 3" xfId="31927"/>
    <cellStyle name="SAPBEXresItemX 2 4 3" xfId="31928"/>
    <cellStyle name="SAPBEXresItemX 2 4 4" xfId="31929"/>
    <cellStyle name="SAPBEXresItemX 2 5" xfId="31930"/>
    <cellStyle name="SAPBEXresItemX 2 5 2" xfId="31931"/>
    <cellStyle name="SAPBEXresItemX 2 5 3" xfId="31932"/>
    <cellStyle name="SAPBEXresItemX 20" xfId="31933"/>
    <cellStyle name="SAPBEXresItemX 3" xfId="31934"/>
    <cellStyle name="SAPBEXresItemX 3 2" xfId="31935"/>
    <cellStyle name="SAPBEXresItemX 3 2 2" xfId="31936"/>
    <cellStyle name="SAPBEXresItemX 3 2 2 2" xfId="31937"/>
    <cellStyle name="SAPBEXresItemX 3 2 2 2 2" xfId="31938"/>
    <cellStyle name="SAPBEXresItemX 3 2 2 2 3" xfId="31939"/>
    <cellStyle name="SAPBEXresItemX 3 2 2 3" xfId="31940"/>
    <cellStyle name="SAPBEXresItemX 3 2 2 4" xfId="31941"/>
    <cellStyle name="SAPBEXresItemX 3 2 3" xfId="31942"/>
    <cellStyle name="SAPBEXresItemX 3 2 3 2" xfId="31943"/>
    <cellStyle name="SAPBEXresItemX 3 2 3 2 2" xfId="31944"/>
    <cellStyle name="SAPBEXresItemX 3 2 3 2 3" xfId="31945"/>
    <cellStyle name="SAPBEXresItemX 3 2 3 3" xfId="31946"/>
    <cellStyle name="SAPBEXresItemX 3 2 3 4" xfId="31947"/>
    <cellStyle name="SAPBEXresItemX 3 2 4" xfId="31948"/>
    <cellStyle name="SAPBEXresItemX 3 2 4 2" xfId="31949"/>
    <cellStyle name="SAPBEXresItemX 3 2 4 3" xfId="31950"/>
    <cellStyle name="SAPBEXresItemX 3 2 5" xfId="31951"/>
    <cellStyle name="SAPBEXresItemX 3 3" xfId="31952"/>
    <cellStyle name="SAPBEXresItemX 3 3 2" xfId="31953"/>
    <cellStyle name="SAPBEXresItemX 3 3 2 2" xfId="31954"/>
    <cellStyle name="SAPBEXresItemX 3 3 2 2 2" xfId="31955"/>
    <cellStyle name="SAPBEXresItemX 3 3 2 2 3" xfId="31956"/>
    <cellStyle name="SAPBEXresItemX 3 3 2 3" xfId="31957"/>
    <cellStyle name="SAPBEXresItemX 3 3 2 4" xfId="31958"/>
    <cellStyle name="SAPBEXresItemX 3 3 3" xfId="31959"/>
    <cellStyle name="SAPBEXresItemX 3 3 3 2" xfId="31960"/>
    <cellStyle name="SAPBEXresItemX 3 3 3 2 2" xfId="31961"/>
    <cellStyle name="SAPBEXresItemX 3 3 3 2 3" xfId="31962"/>
    <cellStyle name="SAPBEXresItemX 3 3 3 3" xfId="31963"/>
    <cellStyle name="SAPBEXresItemX 3 3 3 4" xfId="31964"/>
    <cellStyle name="SAPBEXresItemX 3 3 4" xfId="31965"/>
    <cellStyle name="SAPBEXresItemX 3 3 4 2" xfId="31966"/>
    <cellStyle name="SAPBEXresItemX 3 3 4 3" xfId="31967"/>
    <cellStyle name="SAPBEXresItemX 3 3 5" xfId="31968"/>
    <cellStyle name="SAPBEXresItemX 3 4" xfId="31969"/>
    <cellStyle name="SAPBEXresItemX 3 4 2" xfId="31970"/>
    <cellStyle name="SAPBEXresItemX 3 4 2 2" xfId="31971"/>
    <cellStyle name="SAPBEXresItemX 3 4 2 2 2" xfId="31972"/>
    <cellStyle name="SAPBEXresItemX 3 4 2 2 3" xfId="31973"/>
    <cellStyle name="SAPBEXresItemX 3 4 2 3" xfId="31974"/>
    <cellStyle name="SAPBEXresItemX 3 4 2 4" xfId="31975"/>
    <cellStyle name="SAPBEXresItemX 3 4 3" xfId="31976"/>
    <cellStyle name="SAPBEXresItemX 3 4 3 2" xfId="31977"/>
    <cellStyle name="SAPBEXresItemX 3 4 3 2 2" xfId="31978"/>
    <cellStyle name="SAPBEXresItemX 3 4 3 2 3" xfId="31979"/>
    <cellStyle name="SAPBEXresItemX 3 4 3 3" xfId="31980"/>
    <cellStyle name="SAPBEXresItemX 3 4 3 4" xfId="31981"/>
    <cellStyle name="SAPBEXresItemX 3 4 4" xfId="31982"/>
    <cellStyle name="SAPBEXresItemX 3 4 4 2" xfId="31983"/>
    <cellStyle name="SAPBEXresItemX 3 4 4 3" xfId="31984"/>
    <cellStyle name="SAPBEXresItemX 3 4 5" xfId="31985"/>
    <cellStyle name="SAPBEXresItemX 3 5" xfId="31986"/>
    <cellStyle name="SAPBEXresItemX 3 5 2" xfId="31987"/>
    <cellStyle name="SAPBEXresItemX 3 5 2 2" xfId="31988"/>
    <cellStyle name="SAPBEXresItemX 3 5 2 3" xfId="31989"/>
    <cellStyle name="SAPBEXresItemX 3 5 3" xfId="31990"/>
    <cellStyle name="SAPBEXresItemX 3 5 4" xfId="31991"/>
    <cellStyle name="SAPBEXresItemX 3 6" xfId="31992"/>
    <cellStyle name="SAPBEXresItemX 3 6 2" xfId="31993"/>
    <cellStyle name="SAPBEXresItemX 3 6 2 2" xfId="31994"/>
    <cellStyle name="SAPBEXresItemX 3 6 2 3" xfId="31995"/>
    <cellStyle name="SAPBEXresItemX 3 6 3" xfId="31996"/>
    <cellStyle name="SAPBEXresItemX 3 6 4" xfId="31997"/>
    <cellStyle name="SAPBEXresItemX 3 7" xfId="31998"/>
    <cellStyle name="SAPBEXresItemX 3 7 2" xfId="31999"/>
    <cellStyle name="SAPBEXresItemX 3 7 3" xfId="32000"/>
    <cellStyle name="SAPBEXresItemX 4" xfId="32001"/>
    <cellStyle name="SAPBEXresItemX 4 2" xfId="32002"/>
    <cellStyle name="SAPBEXresItemX 4 2 2" xfId="32003"/>
    <cellStyle name="SAPBEXresItemX 4 2 2 2" xfId="32004"/>
    <cellStyle name="SAPBEXresItemX 4 2 2 2 2" xfId="32005"/>
    <cellStyle name="SAPBEXresItemX 4 2 2 2 3" xfId="32006"/>
    <cellStyle name="SAPBEXresItemX 4 2 2 3" xfId="32007"/>
    <cellStyle name="SAPBEXresItemX 4 2 2 4" xfId="32008"/>
    <cellStyle name="SAPBEXresItemX 4 2 3" xfId="32009"/>
    <cellStyle name="SAPBEXresItemX 4 2 3 2" xfId="32010"/>
    <cellStyle name="SAPBEXresItemX 4 2 3 2 2" xfId="32011"/>
    <cellStyle name="SAPBEXresItemX 4 2 3 2 3" xfId="32012"/>
    <cellStyle name="SAPBEXresItemX 4 2 3 3" xfId="32013"/>
    <cellStyle name="SAPBEXresItemX 4 2 3 4" xfId="32014"/>
    <cellStyle name="SAPBEXresItemX 4 2 4" xfId="32015"/>
    <cellStyle name="SAPBEXresItemX 4 2 4 2" xfId="32016"/>
    <cellStyle name="SAPBEXresItemX 4 2 4 3" xfId="32017"/>
    <cellStyle name="SAPBEXresItemX 4 2 5" xfId="32018"/>
    <cellStyle name="SAPBEXresItemX 4 3" xfId="32019"/>
    <cellStyle name="SAPBEXresItemX 4 3 2" xfId="32020"/>
    <cellStyle name="SAPBEXresItemX 4 3 2 2" xfId="32021"/>
    <cellStyle name="SAPBEXresItemX 4 3 2 2 2" xfId="32022"/>
    <cellStyle name="SAPBEXresItemX 4 3 2 2 3" xfId="32023"/>
    <cellStyle name="SAPBEXresItemX 4 3 2 3" xfId="32024"/>
    <cellStyle name="SAPBEXresItemX 4 3 2 4" xfId="32025"/>
    <cellStyle name="SAPBEXresItemX 4 3 3" xfId="32026"/>
    <cellStyle name="SAPBEXresItemX 4 3 3 2" xfId="32027"/>
    <cellStyle name="SAPBEXresItemX 4 3 3 2 2" xfId="32028"/>
    <cellStyle name="SAPBEXresItemX 4 3 3 2 3" xfId="32029"/>
    <cellStyle name="SAPBEXresItemX 4 3 3 3" xfId="32030"/>
    <cellStyle name="SAPBEXresItemX 4 3 3 4" xfId="32031"/>
    <cellStyle name="SAPBEXresItemX 4 3 4" xfId="32032"/>
    <cellStyle name="SAPBEXresItemX 4 3 4 2" xfId="32033"/>
    <cellStyle name="SAPBEXresItemX 4 3 4 3" xfId="32034"/>
    <cellStyle name="SAPBEXresItemX 4 3 5" xfId="32035"/>
    <cellStyle name="SAPBEXresItemX 4 4" xfId="32036"/>
    <cellStyle name="SAPBEXresItemX 4 4 2" xfId="32037"/>
    <cellStyle name="SAPBEXresItemX 4 4 2 2" xfId="32038"/>
    <cellStyle name="SAPBEXresItemX 4 4 2 2 2" xfId="32039"/>
    <cellStyle name="SAPBEXresItemX 4 4 2 2 3" xfId="32040"/>
    <cellStyle name="SAPBEXresItemX 4 4 2 3" xfId="32041"/>
    <cellStyle name="SAPBEXresItemX 4 4 2 4" xfId="32042"/>
    <cellStyle name="SAPBEXresItemX 4 4 3" xfId="32043"/>
    <cellStyle name="SAPBEXresItemX 4 4 3 2" xfId="32044"/>
    <cellStyle name="SAPBEXresItemX 4 4 3 2 2" xfId="32045"/>
    <cellStyle name="SAPBEXresItemX 4 4 3 2 3" xfId="32046"/>
    <cellStyle name="SAPBEXresItemX 4 4 3 3" xfId="32047"/>
    <cellStyle name="SAPBEXresItemX 4 4 3 4" xfId="32048"/>
    <cellStyle name="SAPBEXresItemX 4 4 4" xfId="32049"/>
    <cellStyle name="SAPBEXresItemX 4 4 4 2" xfId="32050"/>
    <cellStyle name="SAPBEXresItemX 4 4 4 3" xfId="32051"/>
    <cellStyle name="SAPBEXresItemX 4 4 5" xfId="32052"/>
    <cellStyle name="SAPBEXresItemX 4 5" xfId="32053"/>
    <cellStyle name="SAPBEXresItemX 4 5 2" xfId="32054"/>
    <cellStyle name="SAPBEXresItemX 4 5 2 2" xfId="32055"/>
    <cellStyle name="SAPBEXresItemX 4 5 2 3" xfId="32056"/>
    <cellStyle name="SAPBEXresItemX 4 5 3" xfId="32057"/>
    <cellStyle name="SAPBEXresItemX 4 5 4" xfId="32058"/>
    <cellStyle name="SAPBEXresItemX 4 6" xfId="32059"/>
    <cellStyle name="SAPBEXresItemX 4 6 2" xfId="32060"/>
    <cellStyle name="SAPBEXresItemX 4 6 2 2" xfId="32061"/>
    <cellStyle name="SAPBEXresItemX 4 6 2 3" xfId="32062"/>
    <cellStyle name="SAPBEXresItemX 4 6 3" xfId="32063"/>
    <cellStyle name="SAPBEXresItemX 4 6 4" xfId="32064"/>
    <cellStyle name="SAPBEXresItemX 4 7" xfId="32065"/>
    <cellStyle name="SAPBEXresItemX 4 7 2" xfId="32066"/>
    <cellStyle name="SAPBEXresItemX 4 7 3" xfId="32067"/>
    <cellStyle name="SAPBEXresItemX 5" xfId="32068"/>
    <cellStyle name="SAPBEXresItemX 5 2" xfId="32069"/>
    <cellStyle name="SAPBEXresItemX 5 2 2" xfId="32070"/>
    <cellStyle name="SAPBEXresItemX 5 2 2 2" xfId="32071"/>
    <cellStyle name="SAPBEXresItemX 5 2 2 2 2" xfId="32072"/>
    <cellStyle name="SAPBEXresItemX 5 2 2 2 3" xfId="32073"/>
    <cellStyle name="SAPBEXresItemX 5 2 2 3" xfId="32074"/>
    <cellStyle name="SAPBEXresItemX 5 2 2 4" xfId="32075"/>
    <cellStyle name="SAPBEXresItemX 5 2 3" xfId="32076"/>
    <cellStyle name="SAPBEXresItemX 5 2 3 2" xfId="32077"/>
    <cellStyle name="SAPBEXresItemX 5 2 3 2 2" xfId="32078"/>
    <cellStyle name="SAPBEXresItemX 5 2 3 2 3" xfId="32079"/>
    <cellStyle name="SAPBEXresItemX 5 2 3 3" xfId="32080"/>
    <cellStyle name="SAPBEXresItemX 5 2 3 4" xfId="32081"/>
    <cellStyle name="SAPBEXresItemX 5 2 4" xfId="32082"/>
    <cellStyle name="SAPBEXresItemX 5 2 4 2" xfId="32083"/>
    <cellStyle name="SAPBEXresItemX 5 2 4 3" xfId="32084"/>
    <cellStyle name="SAPBEXresItemX 5 2 5" xfId="32085"/>
    <cellStyle name="SAPBEXresItemX 5 3" xfId="32086"/>
    <cellStyle name="SAPBEXresItemX 5 3 2" xfId="32087"/>
    <cellStyle name="SAPBEXresItemX 5 3 2 2" xfId="32088"/>
    <cellStyle name="SAPBEXresItemX 5 3 2 3" xfId="32089"/>
    <cellStyle name="SAPBEXresItemX 5 3 3" xfId="32090"/>
    <cellStyle name="SAPBEXresItemX 5 3 4" xfId="32091"/>
    <cellStyle name="SAPBEXresItemX 5 4" xfId="32092"/>
    <cellStyle name="SAPBEXresItemX 5 4 2" xfId="32093"/>
    <cellStyle name="SAPBEXresItemX 5 4 2 2" xfId="32094"/>
    <cellStyle name="SAPBEXresItemX 5 4 2 3" xfId="32095"/>
    <cellStyle name="SAPBEXresItemX 5 4 3" xfId="32096"/>
    <cellStyle name="SAPBEXresItemX 5 4 4" xfId="32097"/>
    <cellStyle name="SAPBEXresItemX 5 5" xfId="32098"/>
    <cellStyle name="SAPBEXresItemX 5 5 2" xfId="32099"/>
    <cellStyle name="SAPBEXresItemX 5 5 3" xfId="32100"/>
    <cellStyle name="SAPBEXresItemX 6" xfId="32101"/>
    <cellStyle name="SAPBEXresItemX 6 2" xfId="32102"/>
    <cellStyle name="SAPBEXresItemX 6 2 2" xfId="32103"/>
    <cellStyle name="SAPBEXresItemX 6 2 2 2" xfId="32104"/>
    <cellStyle name="SAPBEXresItemX 6 2 2 2 2" xfId="32105"/>
    <cellStyle name="SAPBEXresItemX 6 2 2 2 3" xfId="32106"/>
    <cellStyle name="SAPBEXresItemX 6 2 2 3" xfId="32107"/>
    <cellStyle name="SAPBEXresItemX 6 2 2 4" xfId="32108"/>
    <cellStyle name="SAPBEXresItemX 6 2 3" xfId="32109"/>
    <cellStyle name="SAPBEXresItemX 6 2 3 2" xfId="32110"/>
    <cellStyle name="SAPBEXresItemX 6 2 3 2 2" xfId="32111"/>
    <cellStyle name="SAPBEXresItemX 6 2 3 2 3" xfId="32112"/>
    <cellStyle name="SAPBEXresItemX 6 2 3 3" xfId="32113"/>
    <cellStyle name="SAPBEXresItemX 6 2 3 4" xfId="32114"/>
    <cellStyle name="SAPBEXresItemX 6 2 4" xfId="32115"/>
    <cellStyle name="SAPBEXresItemX 6 2 4 2" xfId="32116"/>
    <cellStyle name="SAPBEXresItemX 6 2 4 3" xfId="32117"/>
    <cellStyle name="SAPBEXresItemX 6 2 5" xfId="32118"/>
    <cellStyle name="SAPBEXresItemX 6 3" xfId="32119"/>
    <cellStyle name="SAPBEXresItemX 6 3 2" xfId="32120"/>
    <cellStyle name="SAPBEXresItemX 6 3 2 2" xfId="32121"/>
    <cellStyle name="SAPBEXresItemX 6 3 2 3" xfId="32122"/>
    <cellStyle name="SAPBEXresItemX 6 3 3" xfId="32123"/>
    <cellStyle name="SAPBEXresItemX 6 3 4" xfId="32124"/>
    <cellStyle name="SAPBEXresItemX 6 4" xfId="32125"/>
    <cellStyle name="SAPBEXresItemX 6 4 2" xfId="32126"/>
    <cellStyle name="SAPBEXresItemX 6 4 2 2" xfId="32127"/>
    <cellStyle name="SAPBEXresItemX 6 4 2 3" xfId="32128"/>
    <cellStyle name="SAPBEXresItemX 6 4 3" xfId="32129"/>
    <cellStyle name="SAPBEXresItemX 6 4 4" xfId="32130"/>
    <cellStyle name="SAPBEXresItemX 6 5" xfId="32131"/>
    <cellStyle name="SAPBEXresItemX 6 5 2" xfId="32132"/>
    <cellStyle name="SAPBEXresItemX 6 5 3" xfId="32133"/>
    <cellStyle name="SAPBEXresItemX 6 6" xfId="32134"/>
    <cellStyle name="SAPBEXresItemX 6 7" xfId="32135"/>
    <cellStyle name="SAPBEXresItemX 7" xfId="32136"/>
    <cellStyle name="SAPBEXresItemX 7 2" xfId="32137"/>
    <cellStyle name="SAPBEXresItemX 7 2 2" xfId="32138"/>
    <cellStyle name="SAPBEXresItemX 7 2 2 2" xfId="32139"/>
    <cellStyle name="SAPBEXresItemX 7 2 2 3" xfId="32140"/>
    <cellStyle name="SAPBEXresItemX 7 2 3" xfId="32141"/>
    <cellStyle name="SAPBEXresItemX 7 2 4" xfId="32142"/>
    <cellStyle name="SAPBEXresItemX 7 3" xfId="32143"/>
    <cellStyle name="SAPBEXresItemX 7 3 2" xfId="32144"/>
    <cellStyle name="SAPBEXresItemX 7 3 2 2" xfId="32145"/>
    <cellStyle name="SAPBEXresItemX 7 3 2 3" xfId="32146"/>
    <cellStyle name="SAPBEXresItemX 7 3 3" xfId="32147"/>
    <cellStyle name="SAPBEXresItemX 7 3 4" xfId="32148"/>
    <cellStyle name="SAPBEXresItemX 7 4" xfId="32149"/>
    <cellStyle name="SAPBEXresItemX 7 4 2" xfId="32150"/>
    <cellStyle name="SAPBEXresItemX 7 4 3" xfId="32151"/>
    <cellStyle name="SAPBEXresItemX 7 5" xfId="32152"/>
    <cellStyle name="SAPBEXresItemX 8" xfId="32153"/>
    <cellStyle name="SAPBEXresItemX 8 2" xfId="32154"/>
    <cellStyle name="SAPBEXresItemX 8 2 2" xfId="32155"/>
    <cellStyle name="SAPBEXresItemX 8 2 2 2" xfId="32156"/>
    <cellStyle name="SAPBEXresItemX 8 2 2 2 2" xfId="32157"/>
    <cellStyle name="SAPBEXresItemX 8 2 2 2 3" xfId="32158"/>
    <cellStyle name="SAPBEXresItemX 8 2 2 3" xfId="32159"/>
    <cellStyle name="SAPBEXresItemX 8 2 2 4" xfId="32160"/>
    <cellStyle name="SAPBEXresItemX 8 2 3" xfId="32161"/>
    <cellStyle name="SAPBEXresItemX 8 2 3 2" xfId="32162"/>
    <cellStyle name="SAPBEXresItemX 8 2 3 2 2" xfId="32163"/>
    <cellStyle name="SAPBEXresItemX 8 2 3 2 3" xfId="32164"/>
    <cellStyle name="SAPBEXresItemX 8 2 3 3" xfId="32165"/>
    <cellStyle name="SAPBEXresItemX 8 2 3 4" xfId="32166"/>
    <cellStyle name="SAPBEXresItemX 8 2 4" xfId="32167"/>
    <cellStyle name="SAPBEXresItemX 8 2 4 2" xfId="32168"/>
    <cellStyle name="SAPBEXresItemX 8 2 4 3" xfId="32169"/>
    <cellStyle name="SAPBEXresItemX 8 2 5" xfId="32170"/>
    <cellStyle name="SAPBEXresItemX 8 3" xfId="32171"/>
    <cellStyle name="SAPBEXresItemX 8 3 2" xfId="32172"/>
    <cellStyle name="SAPBEXresItemX 8 3 2 2" xfId="32173"/>
    <cellStyle name="SAPBEXresItemX 8 3 2 3" xfId="32174"/>
    <cellStyle name="SAPBEXresItemX 8 3 3" xfId="32175"/>
    <cellStyle name="SAPBEXresItemX 8 3 4" xfId="32176"/>
    <cellStyle name="SAPBEXresItemX 8 4" xfId="32177"/>
    <cellStyle name="SAPBEXresItemX 8 4 2" xfId="32178"/>
    <cellStyle name="SAPBEXresItemX 8 4 2 2" xfId="32179"/>
    <cellStyle name="SAPBEXresItemX 8 4 2 3" xfId="32180"/>
    <cellStyle name="SAPBEXresItemX 8 4 3" xfId="32181"/>
    <cellStyle name="SAPBEXresItemX 8 4 4" xfId="32182"/>
    <cellStyle name="SAPBEXresItemX 8 5" xfId="32183"/>
    <cellStyle name="SAPBEXresItemX 8 5 2" xfId="32184"/>
    <cellStyle name="SAPBEXresItemX 8 5 3" xfId="32185"/>
    <cellStyle name="SAPBEXresItemX 8 6" xfId="32186"/>
    <cellStyle name="SAPBEXresItemX 8 7" xfId="32187"/>
    <cellStyle name="SAPBEXresItemX 9" xfId="32188"/>
    <cellStyle name="SAPBEXresItemX 9 2" xfId="32189"/>
    <cellStyle name="SAPBEXresItemX 9 2 2" xfId="32190"/>
    <cellStyle name="SAPBEXresItemX 9 2 2 2" xfId="32191"/>
    <cellStyle name="SAPBEXresItemX 9 2 2 3" xfId="32192"/>
    <cellStyle name="SAPBEXresItemX 9 2 3" xfId="32193"/>
    <cellStyle name="SAPBEXresItemX 9 2 4" xfId="32194"/>
    <cellStyle name="SAPBEXresItemX 9 3" xfId="32195"/>
    <cellStyle name="SAPBEXresItemX 9 3 2" xfId="32196"/>
    <cellStyle name="SAPBEXresItemX 9 3 2 2" xfId="32197"/>
    <cellStyle name="SAPBEXresItemX 9 3 2 3" xfId="32198"/>
    <cellStyle name="SAPBEXresItemX 9 3 3" xfId="32199"/>
    <cellStyle name="SAPBEXresItemX 9 3 4" xfId="32200"/>
    <cellStyle name="SAPBEXresItemX 9 4" xfId="32201"/>
    <cellStyle name="SAPBEXresItemX 9 4 2" xfId="32202"/>
    <cellStyle name="SAPBEXresItemX 9 4 3" xfId="32203"/>
    <cellStyle name="SAPBEXresItemX 9 5" xfId="32204"/>
    <cellStyle name="SAPBEXresItemX 9 6" xfId="32205"/>
    <cellStyle name="SAPBEXstdData" xfId="32206"/>
    <cellStyle name="SAPBEXstdData 2" xfId="32207"/>
    <cellStyle name="SAPBEXstdData 2 2" xfId="32208"/>
    <cellStyle name="SAPBEXstdData 2 3" xfId="32209"/>
    <cellStyle name="SAPBEXstdData 2 4" xfId="32210"/>
    <cellStyle name="SAPBEXstdData 3" xfId="32211"/>
    <cellStyle name="SAPBEXstdData 3 2" xfId="32212"/>
    <cellStyle name="SAPBEXstdData 4" xfId="32213"/>
    <cellStyle name="SAPBEXstdData 4 2" xfId="32214"/>
    <cellStyle name="SAPBEXstdData 5" xfId="32215"/>
    <cellStyle name="SAPBEXstdDataEmph" xfId="32216"/>
    <cellStyle name="SAPBEXstdDataEmph 2" xfId="32217"/>
    <cellStyle name="SAPBEXstdDataEmph 2 2" xfId="32218"/>
    <cellStyle name="SAPBEXstdDataEmph 2 2 2" xfId="32219"/>
    <cellStyle name="SAPBEXstdDataEmph 2 2 2 2" xfId="32220"/>
    <cellStyle name="SAPBEXstdDataEmph 2 2 2 2 2" xfId="32221"/>
    <cellStyle name="SAPBEXstdDataEmph 2 2 2 2 3" xfId="32222"/>
    <cellStyle name="SAPBEXstdDataEmph 2 2 2 3" xfId="32223"/>
    <cellStyle name="SAPBEXstdDataEmph 2 2 2 4" xfId="32224"/>
    <cellStyle name="SAPBEXstdDataEmph 2 2 3" xfId="32225"/>
    <cellStyle name="SAPBEXstdDataEmph 2 2 3 2" xfId="32226"/>
    <cellStyle name="SAPBEXstdDataEmph 2 2 3 2 2" xfId="32227"/>
    <cellStyle name="SAPBEXstdDataEmph 2 2 3 2 3" xfId="32228"/>
    <cellStyle name="SAPBEXstdDataEmph 2 2 3 3" xfId="32229"/>
    <cellStyle name="SAPBEXstdDataEmph 2 2 3 4" xfId="32230"/>
    <cellStyle name="SAPBEXstdDataEmph 2 2 4" xfId="32231"/>
    <cellStyle name="SAPBEXstdDataEmph 2 2 4 2" xfId="32232"/>
    <cellStyle name="SAPBEXstdDataEmph 2 2 4 3" xfId="32233"/>
    <cellStyle name="SAPBEXstdDataEmph 2 2 5" xfId="32234"/>
    <cellStyle name="SAPBEXstdDataEmph 2 3" xfId="32235"/>
    <cellStyle name="SAPBEXstdDataEmph 2 3 2" xfId="32236"/>
    <cellStyle name="SAPBEXstdDataEmph 2 3 2 2" xfId="32237"/>
    <cellStyle name="SAPBEXstdDataEmph 2 3 2 3" xfId="32238"/>
    <cellStyle name="SAPBEXstdDataEmph 2 3 3" xfId="32239"/>
    <cellStyle name="SAPBEXstdDataEmph 2 3 4" xfId="32240"/>
    <cellStyle name="SAPBEXstdDataEmph 2 4" xfId="32241"/>
    <cellStyle name="SAPBEXstdDataEmph 2 4 2" xfId="32242"/>
    <cellStyle name="SAPBEXstdDataEmph 2 4 2 2" xfId="32243"/>
    <cellStyle name="SAPBEXstdDataEmph 2 4 2 3" xfId="32244"/>
    <cellStyle name="SAPBEXstdDataEmph 2 4 3" xfId="32245"/>
    <cellStyle name="SAPBEXstdDataEmph 2 4 4" xfId="32246"/>
    <cellStyle name="SAPBEXstdDataEmph 2 5" xfId="32247"/>
    <cellStyle name="SAPBEXstdDataEmph 2 5 2" xfId="32248"/>
    <cellStyle name="SAPBEXstdDataEmph 2 5 3" xfId="32249"/>
    <cellStyle name="SAPBEXstdDataEmph 2 6" xfId="32250"/>
    <cellStyle name="SAPBEXstdDataEmph 2 7" xfId="32251"/>
    <cellStyle name="SAPBEXstdDataEmph 3" xfId="32252"/>
    <cellStyle name="SAPBEXstdDataEmph 3 2" xfId="32253"/>
    <cellStyle name="SAPBEXstdDataEmph 3 2 2" xfId="32254"/>
    <cellStyle name="SAPBEXstdDataEmph 3 2 2 2" xfId="32255"/>
    <cellStyle name="SAPBEXstdDataEmph 3 2 2 2 2" xfId="32256"/>
    <cellStyle name="SAPBEXstdDataEmph 3 2 2 2 3" xfId="32257"/>
    <cellStyle name="SAPBEXstdDataEmph 3 2 2 3" xfId="32258"/>
    <cellStyle name="SAPBEXstdDataEmph 3 2 2 4" xfId="32259"/>
    <cellStyle name="SAPBEXstdDataEmph 3 2 3" xfId="32260"/>
    <cellStyle name="SAPBEXstdDataEmph 3 2 3 2" xfId="32261"/>
    <cellStyle name="SAPBEXstdDataEmph 3 2 3 2 2" xfId="32262"/>
    <cellStyle name="SAPBEXstdDataEmph 3 2 3 2 3" xfId="32263"/>
    <cellStyle name="SAPBEXstdDataEmph 3 2 3 3" xfId="32264"/>
    <cellStyle name="SAPBEXstdDataEmph 3 2 3 4" xfId="32265"/>
    <cellStyle name="SAPBEXstdDataEmph 3 2 4" xfId="32266"/>
    <cellStyle name="SAPBEXstdDataEmph 3 2 4 2" xfId="32267"/>
    <cellStyle name="SAPBEXstdDataEmph 3 2 4 3" xfId="32268"/>
    <cellStyle name="SAPBEXstdDataEmph 3 2 5" xfId="32269"/>
    <cellStyle name="SAPBEXstdDataEmph 3 3" xfId="32270"/>
    <cellStyle name="SAPBEXstdDataEmph 3 3 2" xfId="32271"/>
    <cellStyle name="SAPBEXstdDataEmph 3 3 2 2" xfId="32272"/>
    <cellStyle name="SAPBEXstdDataEmph 3 3 2 3" xfId="32273"/>
    <cellStyle name="SAPBEXstdDataEmph 3 3 3" xfId="32274"/>
    <cellStyle name="SAPBEXstdDataEmph 3 3 4" xfId="32275"/>
    <cellStyle name="SAPBEXstdDataEmph 3 4" xfId="32276"/>
    <cellStyle name="SAPBEXstdDataEmph 3 4 2" xfId="32277"/>
    <cellStyle name="SAPBEXstdDataEmph 3 4 2 2" xfId="32278"/>
    <cellStyle name="SAPBEXstdDataEmph 3 4 2 3" xfId="32279"/>
    <cellStyle name="SAPBEXstdDataEmph 3 4 3" xfId="32280"/>
    <cellStyle name="SAPBEXstdDataEmph 3 4 4" xfId="32281"/>
    <cellStyle name="SAPBEXstdDataEmph 3 5" xfId="32282"/>
    <cellStyle name="SAPBEXstdDataEmph 3 5 2" xfId="32283"/>
    <cellStyle name="SAPBEXstdDataEmph 3 5 3" xfId="32284"/>
    <cellStyle name="SAPBEXstdDataEmph 3 6" xfId="32285"/>
    <cellStyle name="SAPBEXstdDataEmph 3 7" xfId="32286"/>
    <cellStyle name="SAPBEXstdDataEmph 4" xfId="32287"/>
    <cellStyle name="SAPBEXstdDataEmph 4 2" xfId="32288"/>
    <cellStyle name="SAPBEXstdDataEmph 4 2 2" xfId="32289"/>
    <cellStyle name="SAPBEXstdDataEmph 4 2 3" xfId="32290"/>
    <cellStyle name="SAPBEXstdDataEmph 4 3" xfId="32291"/>
    <cellStyle name="SAPBEXstdDataEmph 4 4" xfId="32292"/>
    <cellStyle name="SAPBEXstdDataEmph 5" xfId="32293"/>
    <cellStyle name="SAPBEXstdItem" xfId="32294"/>
    <cellStyle name="SAPBEXstdItem 2" xfId="32295"/>
    <cellStyle name="SAPBEXstdItem 2 2" xfId="32296"/>
    <cellStyle name="SAPBEXstdItem 3" xfId="32297"/>
    <cellStyle name="SAPBEXstdItem 4" xfId="32298"/>
    <cellStyle name="SAPBEXstdItemX" xfId="32299"/>
    <cellStyle name="SAPBEXstdItemX 10" xfId="32300"/>
    <cellStyle name="SAPBEXstdItemX 10 2" xfId="32301"/>
    <cellStyle name="SAPBEXstdItemX 10 2 2" xfId="32302"/>
    <cellStyle name="SAPBEXstdItemX 10 2 2 2" xfId="32303"/>
    <cellStyle name="SAPBEXstdItemX 10 2 2 3" xfId="32304"/>
    <cellStyle name="SAPBEXstdItemX 10 2 3" xfId="32305"/>
    <cellStyle name="SAPBEXstdItemX 10 2 4" xfId="32306"/>
    <cellStyle name="SAPBEXstdItemX 10 3" xfId="32307"/>
    <cellStyle name="SAPBEXstdItemX 10 3 2" xfId="32308"/>
    <cellStyle name="SAPBEXstdItemX 10 3 2 2" xfId="32309"/>
    <cellStyle name="SAPBEXstdItemX 10 3 2 3" xfId="32310"/>
    <cellStyle name="SAPBEXstdItemX 10 3 3" xfId="32311"/>
    <cellStyle name="SAPBEXstdItemX 10 3 4" xfId="32312"/>
    <cellStyle name="SAPBEXstdItemX 10 4" xfId="32313"/>
    <cellStyle name="SAPBEXstdItemX 10 4 2" xfId="32314"/>
    <cellStyle name="SAPBEXstdItemX 10 4 3" xfId="32315"/>
    <cellStyle name="SAPBEXstdItemX 10 5" xfId="32316"/>
    <cellStyle name="SAPBEXstdItemX 10 6" xfId="32317"/>
    <cellStyle name="SAPBEXstdItemX 11" xfId="32318"/>
    <cellStyle name="SAPBEXstdItemX 11 2" xfId="32319"/>
    <cellStyle name="SAPBEXstdItemX 11 2 2" xfId="32320"/>
    <cellStyle name="SAPBEXstdItemX 11 2 2 2" xfId="32321"/>
    <cellStyle name="SAPBEXstdItemX 11 2 2 3" xfId="32322"/>
    <cellStyle name="SAPBEXstdItemX 11 2 3" xfId="32323"/>
    <cellStyle name="SAPBEXstdItemX 11 2 4" xfId="32324"/>
    <cellStyle name="SAPBEXstdItemX 11 3" xfId="32325"/>
    <cellStyle name="SAPBEXstdItemX 11 3 2" xfId="32326"/>
    <cellStyle name="SAPBEXstdItemX 11 3 2 2" xfId="32327"/>
    <cellStyle name="SAPBEXstdItemX 11 3 2 3" xfId="32328"/>
    <cellStyle name="SAPBEXstdItemX 11 3 3" xfId="32329"/>
    <cellStyle name="SAPBEXstdItemX 11 3 4" xfId="32330"/>
    <cellStyle name="SAPBEXstdItemX 11 4" xfId="32331"/>
    <cellStyle name="SAPBEXstdItemX 11 4 2" xfId="32332"/>
    <cellStyle name="SAPBEXstdItemX 11 4 3" xfId="32333"/>
    <cellStyle name="SAPBEXstdItemX 11 5" xfId="32334"/>
    <cellStyle name="SAPBEXstdItemX 11 6" xfId="32335"/>
    <cellStyle name="SAPBEXstdItemX 12" xfId="32336"/>
    <cellStyle name="SAPBEXstdItemX 12 2" xfId="32337"/>
    <cellStyle name="SAPBEXstdItemX 12 2 2" xfId="32338"/>
    <cellStyle name="SAPBEXstdItemX 12 2 2 2" xfId="32339"/>
    <cellStyle name="SAPBEXstdItemX 12 2 2 3" xfId="32340"/>
    <cellStyle name="SAPBEXstdItemX 12 2 3" xfId="32341"/>
    <cellStyle name="SAPBEXstdItemX 12 2 4" xfId="32342"/>
    <cellStyle name="SAPBEXstdItemX 12 3" xfId="32343"/>
    <cellStyle name="SAPBEXstdItemX 12 3 2" xfId="32344"/>
    <cellStyle name="SAPBEXstdItemX 12 3 2 2" xfId="32345"/>
    <cellStyle name="SAPBEXstdItemX 12 3 2 3" xfId="32346"/>
    <cellStyle name="SAPBEXstdItemX 12 3 3" xfId="32347"/>
    <cellStyle name="SAPBEXstdItemX 12 3 4" xfId="32348"/>
    <cellStyle name="SAPBEXstdItemX 12 4" xfId="32349"/>
    <cellStyle name="SAPBEXstdItemX 12 4 2" xfId="32350"/>
    <cellStyle name="SAPBEXstdItemX 12 4 3" xfId="32351"/>
    <cellStyle name="SAPBEXstdItemX 12 5" xfId="32352"/>
    <cellStyle name="SAPBEXstdItemX 12 6" xfId="32353"/>
    <cellStyle name="SAPBEXstdItemX 13" xfId="32354"/>
    <cellStyle name="SAPBEXstdItemX 13 2" xfId="32355"/>
    <cellStyle name="SAPBEXstdItemX 13 2 2" xfId="32356"/>
    <cellStyle name="SAPBEXstdItemX 13 2 2 2" xfId="32357"/>
    <cellStyle name="SAPBEXstdItemX 13 2 2 3" xfId="32358"/>
    <cellStyle name="SAPBEXstdItemX 13 2 3" xfId="32359"/>
    <cellStyle name="SAPBEXstdItemX 13 2 4" xfId="32360"/>
    <cellStyle name="SAPBEXstdItemX 13 3" xfId="32361"/>
    <cellStyle name="SAPBEXstdItemX 13 3 2" xfId="32362"/>
    <cellStyle name="SAPBEXstdItemX 13 3 2 2" xfId="32363"/>
    <cellStyle name="SAPBEXstdItemX 13 3 2 3" xfId="32364"/>
    <cellStyle name="SAPBEXstdItemX 13 3 3" xfId="32365"/>
    <cellStyle name="SAPBEXstdItemX 13 3 4" xfId="32366"/>
    <cellStyle name="SAPBEXstdItemX 13 4" xfId="32367"/>
    <cellStyle name="SAPBEXstdItemX 13 4 2" xfId="32368"/>
    <cellStyle name="SAPBEXstdItemX 13 4 3" xfId="32369"/>
    <cellStyle name="SAPBEXstdItemX 13 5" xfId="32370"/>
    <cellStyle name="SAPBEXstdItemX 13 6" xfId="32371"/>
    <cellStyle name="SAPBEXstdItemX 14" xfId="32372"/>
    <cellStyle name="SAPBEXstdItemX 14 2" xfId="32373"/>
    <cellStyle name="SAPBEXstdItemX 14 2 2" xfId="32374"/>
    <cellStyle name="SAPBEXstdItemX 14 2 3" xfId="32375"/>
    <cellStyle name="SAPBEXstdItemX 14 3" xfId="32376"/>
    <cellStyle name="SAPBEXstdItemX 14 4" xfId="32377"/>
    <cellStyle name="SAPBEXstdItemX 15" xfId="32378"/>
    <cellStyle name="SAPBEXstdItemX 15 2" xfId="32379"/>
    <cellStyle name="SAPBEXstdItemX 15 2 2" xfId="32380"/>
    <cellStyle name="SAPBEXstdItemX 15 2 3" xfId="32381"/>
    <cellStyle name="SAPBEXstdItemX 15 3" xfId="32382"/>
    <cellStyle name="SAPBEXstdItemX 15 4" xfId="32383"/>
    <cellStyle name="SAPBEXstdItemX 16" xfId="32384"/>
    <cellStyle name="SAPBEXstdItemX 16 2" xfId="32385"/>
    <cellStyle name="SAPBEXstdItemX 16 2 2" xfId="32386"/>
    <cellStyle name="SAPBEXstdItemX 16 2 3" xfId="32387"/>
    <cellStyle name="SAPBEXstdItemX 16 3" xfId="32388"/>
    <cellStyle name="SAPBEXstdItemX 16 4" xfId="32389"/>
    <cellStyle name="SAPBEXstdItemX 17" xfId="32390"/>
    <cellStyle name="SAPBEXstdItemX 17 2" xfId="32391"/>
    <cellStyle name="SAPBEXstdItemX 17 2 2" xfId="32392"/>
    <cellStyle name="SAPBEXstdItemX 17 2 3" xfId="32393"/>
    <cellStyle name="SAPBEXstdItemX 17 3" xfId="32394"/>
    <cellStyle name="SAPBEXstdItemX 17 4" xfId="32395"/>
    <cellStyle name="SAPBEXstdItemX 18" xfId="32396"/>
    <cellStyle name="SAPBEXstdItemX 18 2" xfId="32397"/>
    <cellStyle name="SAPBEXstdItemX 18 2 2" xfId="32398"/>
    <cellStyle name="SAPBEXstdItemX 18 2 3" xfId="32399"/>
    <cellStyle name="SAPBEXstdItemX 18 3" xfId="32400"/>
    <cellStyle name="SAPBEXstdItemX 18 4" xfId="32401"/>
    <cellStyle name="SAPBEXstdItemX 19" xfId="32402"/>
    <cellStyle name="SAPBEXstdItemX 19 2" xfId="32403"/>
    <cellStyle name="SAPBEXstdItemX 19 3" xfId="32404"/>
    <cellStyle name="SAPBEXstdItemX 2" xfId="32405"/>
    <cellStyle name="SAPBEXstdItemX 2 2" xfId="32406"/>
    <cellStyle name="SAPBEXstdItemX 2 2 2" xfId="32407"/>
    <cellStyle name="SAPBEXstdItemX 2 2 2 2" xfId="32408"/>
    <cellStyle name="SAPBEXstdItemX 2 2 2 2 2" xfId="32409"/>
    <cellStyle name="SAPBEXstdItemX 2 2 2 2 3" xfId="32410"/>
    <cellStyle name="SAPBEXstdItemX 2 2 2 3" xfId="32411"/>
    <cellStyle name="SAPBEXstdItemX 2 2 2 4" xfId="32412"/>
    <cellStyle name="SAPBEXstdItemX 2 2 3" xfId="32413"/>
    <cellStyle name="SAPBEXstdItemX 2 2 3 2" xfId="32414"/>
    <cellStyle name="SAPBEXstdItemX 2 2 3 2 2" xfId="32415"/>
    <cellStyle name="SAPBEXstdItemX 2 2 3 2 3" xfId="32416"/>
    <cellStyle name="SAPBEXstdItemX 2 2 3 3" xfId="32417"/>
    <cellStyle name="SAPBEXstdItemX 2 2 3 4" xfId="32418"/>
    <cellStyle name="SAPBEXstdItemX 2 2 4" xfId="32419"/>
    <cellStyle name="SAPBEXstdItemX 2 2 4 2" xfId="32420"/>
    <cellStyle name="SAPBEXstdItemX 2 2 4 3" xfId="32421"/>
    <cellStyle name="SAPBEXstdItemX 2 2 5" xfId="32422"/>
    <cellStyle name="SAPBEXstdItemX 2 3" xfId="32423"/>
    <cellStyle name="SAPBEXstdItemX 2 3 2" xfId="32424"/>
    <cellStyle name="SAPBEXstdItemX 2 3 2 2" xfId="32425"/>
    <cellStyle name="SAPBEXstdItemX 2 3 2 3" xfId="32426"/>
    <cellStyle name="SAPBEXstdItemX 2 3 3" xfId="32427"/>
    <cellStyle name="SAPBEXstdItemX 2 3 4" xfId="32428"/>
    <cellStyle name="SAPBEXstdItemX 2 4" xfId="32429"/>
    <cellStyle name="SAPBEXstdItemX 2 4 2" xfId="32430"/>
    <cellStyle name="SAPBEXstdItemX 2 4 2 2" xfId="32431"/>
    <cellStyle name="SAPBEXstdItemX 2 4 2 3" xfId="32432"/>
    <cellStyle name="SAPBEXstdItemX 2 4 3" xfId="32433"/>
    <cellStyle name="SAPBEXstdItemX 2 4 4" xfId="32434"/>
    <cellStyle name="SAPBEXstdItemX 2 5" xfId="32435"/>
    <cellStyle name="SAPBEXstdItemX 2 5 2" xfId="32436"/>
    <cellStyle name="SAPBEXstdItemX 2 5 3" xfId="32437"/>
    <cellStyle name="SAPBEXstdItemX 20" xfId="32438"/>
    <cellStyle name="SAPBEXstdItemX 3" xfId="32439"/>
    <cellStyle name="SAPBEXstdItemX 3 2" xfId="32440"/>
    <cellStyle name="SAPBEXstdItemX 3 2 2" xfId="32441"/>
    <cellStyle name="SAPBEXstdItemX 3 2 2 2" xfId="32442"/>
    <cellStyle name="SAPBEXstdItemX 3 2 2 2 2" xfId="32443"/>
    <cellStyle name="SAPBEXstdItemX 3 2 2 2 3" xfId="32444"/>
    <cellStyle name="SAPBEXstdItemX 3 2 2 3" xfId="32445"/>
    <cellStyle name="SAPBEXstdItemX 3 2 2 4" xfId="32446"/>
    <cellStyle name="SAPBEXstdItemX 3 2 3" xfId="32447"/>
    <cellStyle name="SAPBEXstdItemX 3 2 3 2" xfId="32448"/>
    <cellStyle name="SAPBEXstdItemX 3 2 3 2 2" xfId="32449"/>
    <cellStyle name="SAPBEXstdItemX 3 2 3 2 3" xfId="32450"/>
    <cellStyle name="SAPBEXstdItemX 3 2 3 3" xfId="32451"/>
    <cellStyle name="SAPBEXstdItemX 3 2 3 4" xfId="32452"/>
    <cellStyle name="SAPBEXstdItemX 3 2 4" xfId="32453"/>
    <cellStyle name="SAPBEXstdItemX 3 2 4 2" xfId="32454"/>
    <cellStyle name="SAPBEXstdItemX 3 2 4 3" xfId="32455"/>
    <cellStyle name="SAPBEXstdItemX 3 2 5" xfId="32456"/>
    <cellStyle name="SAPBEXstdItemX 3 3" xfId="32457"/>
    <cellStyle name="SAPBEXstdItemX 3 3 2" xfId="32458"/>
    <cellStyle name="SAPBEXstdItemX 3 3 2 2" xfId="32459"/>
    <cellStyle name="SAPBEXstdItemX 3 3 2 2 2" xfId="32460"/>
    <cellStyle name="SAPBEXstdItemX 3 3 2 2 3" xfId="32461"/>
    <cellStyle name="SAPBEXstdItemX 3 3 2 3" xfId="32462"/>
    <cellStyle name="SAPBEXstdItemX 3 3 2 4" xfId="32463"/>
    <cellStyle name="SAPBEXstdItemX 3 3 3" xfId="32464"/>
    <cellStyle name="SAPBEXstdItemX 3 3 3 2" xfId="32465"/>
    <cellStyle name="SAPBEXstdItemX 3 3 3 2 2" xfId="32466"/>
    <cellStyle name="SAPBEXstdItemX 3 3 3 2 3" xfId="32467"/>
    <cellStyle name="SAPBEXstdItemX 3 3 3 3" xfId="32468"/>
    <cellStyle name="SAPBEXstdItemX 3 3 3 4" xfId="32469"/>
    <cellStyle name="SAPBEXstdItemX 3 3 4" xfId="32470"/>
    <cellStyle name="SAPBEXstdItemX 3 3 4 2" xfId="32471"/>
    <cellStyle name="SAPBEXstdItemX 3 3 4 3" xfId="32472"/>
    <cellStyle name="SAPBEXstdItemX 3 3 5" xfId="32473"/>
    <cellStyle name="SAPBEXstdItemX 3 4" xfId="32474"/>
    <cellStyle name="SAPBEXstdItemX 3 4 2" xfId="32475"/>
    <cellStyle name="SAPBEXstdItemX 3 4 2 2" xfId="32476"/>
    <cellStyle name="SAPBEXstdItemX 3 4 2 2 2" xfId="32477"/>
    <cellStyle name="SAPBEXstdItemX 3 4 2 2 3" xfId="32478"/>
    <cellStyle name="SAPBEXstdItemX 3 4 2 3" xfId="32479"/>
    <cellStyle name="SAPBEXstdItemX 3 4 2 4" xfId="32480"/>
    <cellStyle name="SAPBEXstdItemX 3 4 3" xfId="32481"/>
    <cellStyle name="SAPBEXstdItemX 3 4 3 2" xfId="32482"/>
    <cellStyle name="SAPBEXstdItemX 3 4 3 2 2" xfId="32483"/>
    <cellStyle name="SAPBEXstdItemX 3 4 3 2 3" xfId="32484"/>
    <cellStyle name="SAPBEXstdItemX 3 4 3 3" xfId="32485"/>
    <cellStyle name="SAPBEXstdItemX 3 4 3 4" xfId="32486"/>
    <cellStyle name="SAPBEXstdItemX 3 4 4" xfId="32487"/>
    <cellStyle name="SAPBEXstdItemX 3 4 4 2" xfId="32488"/>
    <cellStyle name="SAPBEXstdItemX 3 4 4 3" xfId="32489"/>
    <cellStyle name="SAPBEXstdItemX 3 4 5" xfId="32490"/>
    <cellStyle name="SAPBEXstdItemX 3 5" xfId="32491"/>
    <cellStyle name="SAPBEXstdItemX 3 5 2" xfId="32492"/>
    <cellStyle name="SAPBEXstdItemX 3 5 2 2" xfId="32493"/>
    <cellStyle name="SAPBEXstdItemX 3 5 2 3" xfId="32494"/>
    <cellStyle name="SAPBEXstdItemX 3 5 3" xfId="32495"/>
    <cellStyle name="SAPBEXstdItemX 3 5 4" xfId="32496"/>
    <cellStyle name="SAPBEXstdItemX 3 6" xfId="32497"/>
    <cellStyle name="SAPBEXstdItemX 3 6 2" xfId="32498"/>
    <cellStyle name="SAPBEXstdItemX 3 6 2 2" xfId="32499"/>
    <cellStyle name="SAPBEXstdItemX 3 6 2 3" xfId="32500"/>
    <cellStyle name="SAPBEXstdItemX 3 6 3" xfId="32501"/>
    <cellStyle name="SAPBEXstdItemX 3 6 4" xfId="32502"/>
    <cellStyle name="SAPBEXstdItemX 3 7" xfId="32503"/>
    <cellStyle name="SAPBEXstdItemX 3 7 2" xfId="32504"/>
    <cellStyle name="SAPBEXstdItemX 3 7 3" xfId="32505"/>
    <cellStyle name="SAPBEXstdItemX 4" xfId="32506"/>
    <cellStyle name="SAPBEXstdItemX 4 2" xfId="32507"/>
    <cellStyle name="SAPBEXstdItemX 4 2 2" xfId="32508"/>
    <cellStyle name="SAPBEXstdItemX 4 2 2 2" xfId="32509"/>
    <cellStyle name="SAPBEXstdItemX 4 2 2 2 2" xfId="32510"/>
    <cellStyle name="SAPBEXstdItemX 4 2 2 2 3" xfId="32511"/>
    <cellStyle name="SAPBEXstdItemX 4 2 2 3" xfId="32512"/>
    <cellStyle name="SAPBEXstdItemX 4 2 2 4" xfId="32513"/>
    <cellStyle name="SAPBEXstdItemX 4 2 3" xfId="32514"/>
    <cellStyle name="SAPBEXstdItemX 4 2 3 2" xfId="32515"/>
    <cellStyle name="SAPBEXstdItemX 4 2 3 2 2" xfId="32516"/>
    <cellStyle name="SAPBEXstdItemX 4 2 3 2 3" xfId="32517"/>
    <cellStyle name="SAPBEXstdItemX 4 2 3 3" xfId="32518"/>
    <cellStyle name="SAPBEXstdItemX 4 2 3 4" xfId="32519"/>
    <cellStyle name="SAPBEXstdItemX 4 2 4" xfId="32520"/>
    <cellStyle name="SAPBEXstdItemX 4 2 4 2" xfId="32521"/>
    <cellStyle name="SAPBEXstdItemX 4 2 4 3" xfId="32522"/>
    <cellStyle name="SAPBEXstdItemX 4 2 5" xfId="32523"/>
    <cellStyle name="SAPBEXstdItemX 4 3" xfId="32524"/>
    <cellStyle name="SAPBEXstdItemX 4 3 2" xfId="32525"/>
    <cellStyle name="SAPBEXstdItemX 4 3 2 2" xfId="32526"/>
    <cellStyle name="SAPBEXstdItemX 4 3 2 2 2" xfId="32527"/>
    <cellStyle name="SAPBEXstdItemX 4 3 2 2 3" xfId="32528"/>
    <cellStyle name="SAPBEXstdItemX 4 3 2 3" xfId="32529"/>
    <cellStyle name="SAPBEXstdItemX 4 3 2 4" xfId="32530"/>
    <cellStyle name="SAPBEXstdItemX 4 3 3" xfId="32531"/>
    <cellStyle name="SAPBEXstdItemX 4 3 3 2" xfId="32532"/>
    <cellStyle name="SAPBEXstdItemX 4 3 3 2 2" xfId="32533"/>
    <cellStyle name="SAPBEXstdItemX 4 3 3 2 3" xfId="32534"/>
    <cellStyle name="SAPBEXstdItemX 4 3 3 3" xfId="32535"/>
    <cellStyle name="SAPBEXstdItemX 4 3 3 4" xfId="32536"/>
    <cellStyle name="SAPBEXstdItemX 4 3 4" xfId="32537"/>
    <cellStyle name="SAPBEXstdItemX 4 3 4 2" xfId="32538"/>
    <cellStyle name="SAPBEXstdItemX 4 3 4 3" xfId="32539"/>
    <cellStyle name="SAPBEXstdItemX 4 3 5" xfId="32540"/>
    <cellStyle name="SAPBEXstdItemX 4 4" xfId="32541"/>
    <cellStyle name="SAPBEXstdItemX 4 4 2" xfId="32542"/>
    <cellStyle name="SAPBEXstdItemX 4 4 2 2" xfId="32543"/>
    <cellStyle name="SAPBEXstdItemX 4 4 2 2 2" xfId="32544"/>
    <cellStyle name="SAPBEXstdItemX 4 4 2 2 3" xfId="32545"/>
    <cellStyle name="SAPBEXstdItemX 4 4 2 3" xfId="32546"/>
    <cellStyle name="SAPBEXstdItemX 4 4 2 4" xfId="32547"/>
    <cellStyle name="SAPBEXstdItemX 4 4 3" xfId="32548"/>
    <cellStyle name="SAPBEXstdItemX 4 4 3 2" xfId="32549"/>
    <cellStyle name="SAPBEXstdItemX 4 4 3 2 2" xfId="32550"/>
    <cellStyle name="SAPBEXstdItemX 4 4 3 2 3" xfId="32551"/>
    <cellStyle name="SAPBEXstdItemX 4 4 3 3" xfId="32552"/>
    <cellStyle name="SAPBEXstdItemX 4 4 3 4" xfId="32553"/>
    <cellStyle name="SAPBEXstdItemX 4 4 4" xfId="32554"/>
    <cellStyle name="SAPBEXstdItemX 4 4 4 2" xfId="32555"/>
    <cellStyle name="SAPBEXstdItemX 4 4 4 3" xfId="32556"/>
    <cellStyle name="SAPBEXstdItemX 4 4 5" xfId="32557"/>
    <cellStyle name="SAPBEXstdItemX 4 5" xfId="32558"/>
    <cellStyle name="SAPBEXstdItemX 4 5 2" xfId="32559"/>
    <cellStyle name="SAPBEXstdItemX 4 5 2 2" xfId="32560"/>
    <cellStyle name="SAPBEXstdItemX 4 5 2 3" xfId="32561"/>
    <cellStyle name="SAPBEXstdItemX 4 5 3" xfId="32562"/>
    <cellStyle name="SAPBEXstdItemX 4 5 4" xfId="32563"/>
    <cellStyle name="SAPBEXstdItemX 4 6" xfId="32564"/>
    <cellStyle name="SAPBEXstdItemX 4 6 2" xfId="32565"/>
    <cellStyle name="SAPBEXstdItemX 4 6 2 2" xfId="32566"/>
    <cellStyle name="SAPBEXstdItemX 4 6 2 3" xfId="32567"/>
    <cellStyle name="SAPBEXstdItemX 4 6 3" xfId="32568"/>
    <cellStyle name="SAPBEXstdItemX 4 6 4" xfId="32569"/>
    <cellStyle name="SAPBEXstdItemX 4 7" xfId="32570"/>
    <cellStyle name="SAPBEXstdItemX 4 7 2" xfId="32571"/>
    <cellStyle name="SAPBEXstdItemX 4 7 3" xfId="32572"/>
    <cellStyle name="SAPBEXstdItemX 5" xfId="32573"/>
    <cellStyle name="SAPBEXstdItemX 5 2" xfId="32574"/>
    <cellStyle name="SAPBEXstdItemX 5 2 2" xfId="32575"/>
    <cellStyle name="SAPBEXstdItemX 5 2 2 2" xfId="32576"/>
    <cellStyle name="SAPBEXstdItemX 5 2 2 2 2" xfId="32577"/>
    <cellStyle name="SAPBEXstdItemX 5 2 2 2 3" xfId="32578"/>
    <cellStyle name="SAPBEXstdItemX 5 2 2 3" xfId="32579"/>
    <cellStyle name="SAPBEXstdItemX 5 2 2 4" xfId="32580"/>
    <cellStyle name="SAPBEXstdItemX 5 2 3" xfId="32581"/>
    <cellStyle name="SAPBEXstdItemX 5 2 3 2" xfId="32582"/>
    <cellStyle name="SAPBEXstdItemX 5 2 3 2 2" xfId="32583"/>
    <cellStyle name="SAPBEXstdItemX 5 2 3 2 3" xfId="32584"/>
    <cellStyle name="SAPBEXstdItemX 5 2 3 3" xfId="32585"/>
    <cellStyle name="SAPBEXstdItemX 5 2 3 4" xfId="32586"/>
    <cellStyle name="SAPBEXstdItemX 5 2 4" xfId="32587"/>
    <cellStyle name="SAPBEXstdItemX 5 2 4 2" xfId="32588"/>
    <cellStyle name="SAPBEXstdItemX 5 2 4 3" xfId="32589"/>
    <cellStyle name="SAPBEXstdItemX 5 2 5" xfId="32590"/>
    <cellStyle name="SAPBEXstdItemX 5 3" xfId="32591"/>
    <cellStyle name="SAPBEXstdItemX 5 3 2" xfId="32592"/>
    <cellStyle name="SAPBEXstdItemX 5 3 2 2" xfId="32593"/>
    <cellStyle name="SAPBEXstdItemX 5 3 2 3" xfId="32594"/>
    <cellStyle name="SAPBEXstdItemX 5 3 3" xfId="32595"/>
    <cellStyle name="SAPBEXstdItemX 5 3 4" xfId="32596"/>
    <cellStyle name="SAPBEXstdItemX 5 4" xfId="32597"/>
    <cellStyle name="SAPBEXstdItemX 5 4 2" xfId="32598"/>
    <cellStyle name="SAPBEXstdItemX 5 4 2 2" xfId="32599"/>
    <cellStyle name="SAPBEXstdItemX 5 4 2 3" xfId="32600"/>
    <cellStyle name="SAPBEXstdItemX 5 4 3" xfId="32601"/>
    <cellStyle name="SAPBEXstdItemX 5 4 4" xfId="32602"/>
    <cellStyle name="SAPBEXstdItemX 5 5" xfId="32603"/>
    <cellStyle name="SAPBEXstdItemX 5 5 2" xfId="32604"/>
    <cellStyle name="SAPBEXstdItemX 5 5 3" xfId="32605"/>
    <cellStyle name="SAPBEXstdItemX 6" xfId="32606"/>
    <cellStyle name="SAPBEXstdItemX 6 2" xfId="32607"/>
    <cellStyle name="SAPBEXstdItemX 6 2 2" xfId="32608"/>
    <cellStyle name="SAPBEXstdItemX 6 2 2 2" xfId="32609"/>
    <cellStyle name="SAPBEXstdItemX 6 2 2 2 2" xfId="32610"/>
    <cellStyle name="SAPBEXstdItemX 6 2 2 2 3" xfId="32611"/>
    <cellStyle name="SAPBEXstdItemX 6 2 2 3" xfId="32612"/>
    <cellStyle name="SAPBEXstdItemX 6 2 2 4" xfId="32613"/>
    <cellStyle name="SAPBEXstdItemX 6 2 3" xfId="32614"/>
    <cellStyle name="SAPBEXstdItemX 6 2 3 2" xfId="32615"/>
    <cellStyle name="SAPBEXstdItemX 6 2 3 2 2" xfId="32616"/>
    <cellStyle name="SAPBEXstdItemX 6 2 3 2 3" xfId="32617"/>
    <cellStyle name="SAPBEXstdItemX 6 2 3 3" xfId="32618"/>
    <cellStyle name="SAPBEXstdItemX 6 2 3 4" xfId="32619"/>
    <cellStyle name="SAPBEXstdItemX 6 2 4" xfId="32620"/>
    <cellStyle name="SAPBEXstdItemX 6 2 4 2" xfId="32621"/>
    <cellStyle name="SAPBEXstdItemX 6 2 4 3" xfId="32622"/>
    <cellStyle name="SAPBEXstdItemX 6 2 5" xfId="32623"/>
    <cellStyle name="SAPBEXstdItemX 6 3" xfId="32624"/>
    <cellStyle name="SAPBEXstdItemX 6 3 2" xfId="32625"/>
    <cellStyle name="SAPBEXstdItemX 6 3 2 2" xfId="32626"/>
    <cellStyle name="SAPBEXstdItemX 6 3 2 3" xfId="32627"/>
    <cellStyle name="SAPBEXstdItemX 6 3 3" xfId="32628"/>
    <cellStyle name="SAPBEXstdItemX 6 3 4" xfId="32629"/>
    <cellStyle name="SAPBEXstdItemX 6 4" xfId="32630"/>
    <cellStyle name="SAPBEXstdItemX 6 4 2" xfId="32631"/>
    <cellStyle name="SAPBEXstdItemX 6 4 2 2" xfId="32632"/>
    <cellStyle name="SAPBEXstdItemX 6 4 2 3" xfId="32633"/>
    <cellStyle name="SAPBEXstdItemX 6 4 3" xfId="32634"/>
    <cellStyle name="SAPBEXstdItemX 6 4 4" xfId="32635"/>
    <cellStyle name="SAPBEXstdItemX 6 5" xfId="32636"/>
    <cellStyle name="SAPBEXstdItemX 6 5 2" xfId="32637"/>
    <cellStyle name="SAPBEXstdItemX 6 5 3" xfId="32638"/>
    <cellStyle name="SAPBEXstdItemX 6 6" xfId="32639"/>
    <cellStyle name="SAPBEXstdItemX 6 7" xfId="32640"/>
    <cellStyle name="SAPBEXstdItemX 7" xfId="32641"/>
    <cellStyle name="SAPBEXstdItemX 7 2" xfId="32642"/>
    <cellStyle name="SAPBEXstdItemX 7 2 2" xfId="32643"/>
    <cellStyle name="SAPBEXstdItemX 7 2 2 2" xfId="32644"/>
    <cellStyle name="SAPBEXstdItemX 7 2 2 3" xfId="32645"/>
    <cellStyle name="SAPBEXstdItemX 7 2 3" xfId="32646"/>
    <cellStyle name="SAPBEXstdItemX 7 2 4" xfId="32647"/>
    <cellStyle name="SAPBEXstdItemX 7 3" xfId="32648"/>
    <cellStyle name="SAPBEXstdItemX 7 3 2" xfId="32649"/>
    <cellStyle name="SAPBEXstdItemX 7 3 2 2" xfId="32650"/>
    <cellStyle name="SAPBEXstdItemX 7 3 2 3" xfId="32651"/>
    <cellStyle name="SAPBEXstdItemX 7 3 3" xfId="32652"/>
    <cellStyle name="SAPBEXstdItemX 7 3 4" xfId="32653"/>
    <cellStyle name="SAPBEXstdItemX 7 4" xfId="32654"/>
    <cellStyle name="SAPBEXstdItemX 7 4 2" xfId="32655"/>
    <cellStyle name="SAPBEXstdItemX 7 4 3" xfId="32656"/>
    <cellStyle name="SAPBEXstdItemX 7 5" xfId="32657"/>
    <cellStyle name="SAPBEXstdItemX 8" xfId="32658"/>
    <cellStyle name="SAPBEXstdItemX 8 2" xfId="32659"/>
    <cellStyle name="SAPBEXstdItemX 8 2 2" xfId="32660"/>
    <cellStyle name="SAPBEXstdItemX 8 2 2 2" xfId="32661"/>
    <cellStyle name="SAPBEXstdItemX 8 2 2 2 2" xfId="32662"/>
    <cellStyle name="SAPBEXstdItemX 8 2 2 2 3" xfId="32663"/>
    <cellStyle name="SAPBEXstdItemX 8 2 2 3" xfId="32664"/>
    <cellStyle name="SAPBEXstdItemX 8 2 2 4" xfId="32665"/>
    <cellStyle name="SAPBEXstdItemX 8 2 3" xfId="32666"/>
    <cellStyle name="SAPBEXstdItemX 8 2 3 2" xfId="32667"/>
    <cellStyle name="SAPBEXstdItemX 8 2 3 2 2" xfId="32668"/>
    <cellStyle name="SAPBEXstdItemX 8 2 3 2 3" xfId="32669"/>
    <cellStyle name="SAPBEXstdItemX 8 2 3 3" xfId="32670"/>
    <cellStyle name="SAPBEXstdItemX 8 2 3 4" xfId="32671"/>
    <cellStyle name="SAPBEXstdItemX 8 2 4" xfId="32672"/>
    <cellStyle name="SAPBEXstdItemX 8 2 4 2" xfId="32673"/>
    <cellStyle name="SAPBEXstdItemX 8 2 4 3" xfId="32674"/>
    <cellStyle name="SAPBEXstdItemX 8 2 5" xfId="32675"/>
    <cellStyle name="SAPBEXstdItemX 8 3" xfId="32676"/>
    <cellStyle name="SAPBEXstdItemX 8 3 2" xfId="32677"/>
    <cellStyle name="SAPBEXstdItemX 8 3 2 2" xfId="32678"/>
    <cellStyle name="SAPBEXstdItemX 8 3 2 3" xfId="32679"/>
    <cellStyle name="SAPBEXstdItemX 8 3 3" xfId="32680"/>
    <cellStyle name="SAPBEXstdItemX 8 3 4" xfId="32681"/>
    <cellStyle name="SAPBEXstdItemX 8 4" xfId="32682"/>
    <cellStyle name="SAPBEXstdItemX 8 4 2" xfId="32683"/>
    <cellStyle name="SAPBEXstdItemX 8 4 2 2" xfId="32684"/>
    <cellStyle name="SAPBEXstdItemX 8 4 2 3" xfId="32685"/>
    <cellStyle name="SAPBEXstdItemX 8 4 3" xfId="32686"/>
    <cellStyle name="SAPBEXstdItemX 8 4 4" xfId="32687"/>
    <cellStyle name="SAPBEXstdItemX 8 5" xfId="32688"/>
    <cellStyle name="SAPBEXstdItemX 8 5 2" xfId="32689"/>
    <cellStyle name="SAPBEXstdItemX 8 5 3" xfId="32690"/>
    <cellStyle name="SAPBEXstdItemX 8 6" xfId="32691"/>
    <cellStyle name="SAPBEXstdItemX 8 7" xfId="32692"/>
    <cellStyle name="SAPBEXstdItemX 9" xfId="32693"/>
    <cellStyle name="SAPBEXstdItemX 9 2" xfId="32694"/>
    <cellStyle name="SAPBEXstdItemX 9 2 2" xfId="32695"/>
    <cellStyle name="SAPBEXstdItemX 9 2 2 2" xfId="32696"/>
    <cellStyle name="SAPBEXstdItemX 9 2 2 3" xfId="32697"/>
    <cellStyle name="SAPBEXstdItemX 9 2 3" xfId="32698"/>
    <cellStyle name="SAPBEXstdItemX 9 2 4" xfId="32699"/>
    <cellStyle name="SAPBEXstdItemX 9 3" xfId="32700"/>
    <cellStyle name="SAPBEXstdItemX 9 3 2" xfId="32701"/>
    <cellStyle name="SAPBEXstdItemX 9 3 2 2" xfId="32702"/>
    <cellStyle name="SAPBEXstdItemX 9 3 2 3" xfId="32703"/>
    <cellStyle name="SAPBEXstdItemX 9 3 3" xfId="32704"/>
    <cellStyle name="SAPBEXstdItemX 9 3 4" xfId="32705"/>
    <cellStyle name="SAPBEXstdItemX 9 4" xfId="32706"/>
    <cellStyle name="SAPBEXstdItemX 9 4 2" xfId="32707"/>
    <cellStyle name="SAPBEXstdItemX 9 4 3" xfId="32708"/>
    <cellStyle name="SAPBEXstdItemX 9 5" xfId="32709"/>
    <cellStyle name="SAPBEXstdItemX 9 6" xfId="32710"/>
    <cellStyle name="SAPBEXtitle" xfId="32711"/>
    <cellStyle name="SAPBEXtitle 2" xfId="32712"/>
    <cellStyle name="SAPBEXtitle 3" xfId="32713"/>
    <cellStyle name="SAPBEXunassignedItem" xfId="32714"/>
    <cellStyle name="SAPBEXunassignedItem 2" xfId="32715"/>
    <cellStyle name="SAPBEXunassignedItem 3" xfId="32716"/>
    <cellStyle name="SAPBEXundefined" xfId="32717"/>
    <cellStyle name="SAPBEXundefined 10" xfId="32718"/>
    <cellStyle name="SAPBEXundefined 10 2" xfId="32719"/>
    <cellStyle name="SAPBEXundefined 10 2 2" xfId="32720"/>
    <cellStyle name="SAPBEXundefined 10 2 2 2" xfId="32721"/>
    <cellStyle name="SAPBEXundefined 10 2 2 3" xfId="32722"/>
    <cellStyle name="SAPBEXundefined 10 2 3" xfId="32723"/>
    <cellStyle name="SAPBEXundefined 10 2 4" xfId="32724"/>
    <cellStyle name="SAPBEXundefined 10 3" xfId="32725"/>
    <cellStyle name="SAPBEXundefined 10 3 2" xfId="32726"/>
    <cellStyle name="SAPBEXundefined 10 3 2 2" xfId="32727"/>
    <cellStyle name="SAPBEXundefined 10 3 2 3" xfId="32728"/>
    <cellStyle name="SAPBEXundefined 10 3 3" xfId="32729"/>
    <cellStyle name="SAPBEXundefined 10 3 4" xfId="32730"/>
    <cellStyle name="SAPBEXundefined 10 4" xfId="32731"/>
    <cellStyle name="SAPBEXundefined 10 4 2" xfId="32732"/>
    <cellStyle name="SAPBEXundefined 10 4 3" xfId="32733"/>
    <cellStyle name="SAPBEXundefined 10 5" xfId="32734"/>
    <cellStyle name="SAPBEXundefined 10 6" xfId="32735"/>
    <cellStyle name="SAPBEXundefined 11" xfId="32736"/>
    <cellStyle name="SAPBEXundefined 11 2" xfId="32737"/>
    <cellStyle name="SAPBEXundefined 11 2 2" xfId="32738"/>
    <cellStyle name="SAPBEXundefined 11 2 2 2" xfId="32739"/>
    <cellStyle name="SAPBEXundefined 11 2 2 3" xfId="32740"/>
    <cellStyle name="SAPBEXundefined 11 2 3" xfId="32741"/>
    <cellStyle name="SAPBEXundefined 11 2 4" xfId="32742"/>
    <cellStyle name="SAPBEXundefined 11 3" xfId="32743"/>
    <cellStyle name="SAPBEXundefined 11 3 2" xfId="32744"/>
    <cellStyle name="SAPBEXundefined 11 3 2 2" xfId="32745"/>
    <cellStyle name="SAPBEXundefined 11 3 2 3" xfId="32746"/>
    <cellStyle name="SAPBEXundefined 11 3 3" xfId="32747"/>
    <cellStyle name="SAPBEXundefined 11 3 4" xfId="32748"/>
    <cellStyle name="SAPBEXundefined 11 4" xfId="32749"/>
    <cellStyle name="SAPBEXundefined 11 4 2" xfId="32750"/>
    <cellStyle name="SAPBEXundefined 11 4 3" xfId="32751"/>
    <cellStyle name="SAPBEXundefined 11 5" xfId="32752"/>
    <cellStyle name="SAPBEXundefined 11 6" xfId="32753"/>
    <cellStyle name="SAPBEXundefined 12" xfId="32754"/>
    <cellStyle name="SAPBEXundefined 12 2" xfId="32755"/>
    <cellStyle name="SAPBEXundefined 12 2 2" xfId="32756"/>
    <cellStyle name="SAPBEXundefined 12 2 2 2" xfId="32757"/>
    <cellStyle name="SAPBEXundefined 12 2 2 3" xfId="32758"/>
    <cellStyle name="SAPBEXundefined 12 2 3" xfId="32759"/>
    <cellStyle name="SAPBEXundefined 12 2 4" xfId="32760"/>
    <cellStyle name="SAPBEXundefined 12 3" xfId="32761"/>
    <cellStyle name="SAPBEXundefined 12 3 2" xfId="32762"/>
    <cellStyle name="SAPBEXundefined 12 3 2 2" xfId="32763"/>
    <cellStyle name="SAPBEXundefined 12 3 2 3" xfId="32764"/>
    <cellStyle name="SAPBEXundefined 12 3 3" xfId="32765"/>
    <cellStyle name="SAPBEXundefined 12 3 4" xfId="32766"/>
    <cellStyle name="SAPBEXundefined 12 4" xfId="32767"/>
    <cellStyle name="SAPBEXundefined 12 4 2" xfId="32768"/>
    <cellStyle name="SAPBEXundefined 12 4 3" xfId="32769"/>
    <cellStyle name="SAPBEXundefined 12 5" xfId="32770"/>
    <cellStyle name="SAPBEXundefined 12 6" xfId="32771"/>
    <cellStyle name="SAPBEXundefined 13" xfId="32772"/>
    <cellStyle name="SAPBEXundefined 13 2" xfId="32773"/>
    <cellStyle name="SAPBEXundefined 13 2 2" xfId="32774"/>
    <cellStyle name="SAPBEXundefined 13 2 2 2" xfId="32775"/>
    <cellStyle name="SAPBEXundefined 13 2 2 3" xfId="32776"/>
    <cellStyle name="SAPBEXundefined 13 2 3" xfId="32777"/>
    <cellStyle name="SAPBEXundefined 13 2 4" xfId="32778"/>
    <cellStyle name="SAPBEXundefined 13 3" xfId="32779"/>
    <cellStyle name="SAPBEXundefined 13 3 2" xfId="32780"/>
    <cellStyle name="SAPBEXundefined 13 3 2 2" xfId="32781"/>
    <cellStyle name="SAPBEXundefined 13 3 2 3" xfId="32782"/>
    <cellStyle name="SAPBEXundefined 13 3 3" xfId="32783"/>
    <cellStyle name="SAPBEXundefined 13 3 4" xfId="32784"/>
    <cellStyle name="SAPBEXundefined 13 4" xfId="32785"/>
    <cellStyle name="SAPBEXundefined 13 4 2" xfId="32786"/>
    <cellStyle name="SAPBEXundefined 13 4 3" xfId="32787"/>
    <cellStyle name="SAPBEXundefined 13 5" xfId="32788"/>
    <cellStyle name="SAPBEXundefined 13 6" xfId="32789"/>
    <cellStyle name="SAPBEXundefined 14" xfId="32790"/>
    <cellStyle name="SAPBEXundefined 14 2" xfId="32791"/>
    <cellStyle name="SAPBEXundefined 14 2 2" xfId="32792"/>
    <cellStyle name="SAPBEXundefined 14 2 3" xfId="32793"/>
    <cellStyle name="SAPBEXundefined 14 3" xfId="32794"/>
    <cellStyle name="SAPBEXundefined 14 4" xfId="32795"/>
    <cellStyle name="SAPBEXundefined 15" xfId="32796"/>
    <cellStyle name="SAPBEXundefined 15 2" xfId="32797"/>
    <cellStyle name="SAPBEXundefined 15 2 2" xfId="32798"/>
    <cellStyle name="SAPBEXundefined 15 2 3" xfId="32799"/>
    <cellStyle name="SAPBEXundefined 15 3" xfId="32800"/>
    <cellStyle name="SAPBEXundefined 15 4" xfId="32801"/>
    <cellStyle name="SAPBEXundefined 16" xfId="32802"/>
    <cellStyle name="SAPBEXundefined 16 2" xfId="32803"/>
    <cellStyle name="SAPBEXundefined 16 2 2" xfId="32804"/>
    <cellStyle name="SAPBEXundefined 16 2 3" xfId="32805"/>
    <cellStyle name="SAPBEXundefined 16 3" xfId="32806"/>
    <cellStyle name="SAPBEXundefined 16 4" xfId="32807"/>
    <cellStyle name="SAPBEXundefined 17" xfId="32808"/>
    <cellStyle name="SAPBEXundefined 17 2" xfId="32809"/>
    <cellStyle name="SAPBEXundefined 17 2 2" xfId="32810"/>
    <cellStyle name="SAPBEXundefined 17 2 3" xfId="32811"/>
    <cellStyle name="SAPBEXundefined 17 3" xfId="32812"/>
    <cellStyle name="SAPBEXundefined 17 4" xfId="32813"/>
    <cellStyle name="SAPBEXundefined 18" xfId="32814"/>
    <cellStyle name="SAPBEXundefined 18 2" xfId="32815"/>
    <cellStyle name="SAPBEXundefined 18 2 2" xfId="32816"/>
    <cellStyle name="SAPBEXundefined 18 2 3" xfId="32817"/>
    <cellStyle name="SAPBEXundefined 18 3" xfId="32818"/>
    <cellStyle name="SAPBEXundefined 18 4" xfId="32819"/>
    <cellStyle name="SAPBEXundefined 19" xfId="32820"/>
    <cellStyle name="SAPBEXundefined 19 2" xfId="32821"/>
    <cellStyle name="SAPBEXundefined 19 3" xfId="32822"/>
    <cellStyle name="SAPBEXundefined 2" xfId="32823"/>
    <cellStyle name="SAPBEXundefined 2 2" xfId="32824"/>
    <cellStyle name="SAPBEXundefined 2 2 2" xfId="32825"/>
    <cellStyle name="SAPBEXundefined 2 2 2 2" xfId="32826"/>
    <cellStyle name="SAPBEXundefined 2 2 2 2 2" xfId="32827"/>
    <cellStyle name="SAPBEXundefined 2 2 2 2 3" xfId="32828"/>
    <cellStyle name="SAPBEXundefined 2 2 2 3" xfId="32829"/>
    <cellStyle name="SAPBEXundefined 2 2 2 4" xfId="32830"/>
    <cellStyle name="SAPBEXundefined 2 2 3" xfId="32831"/>
    <cellStyle name="SAPBEXundefined 2 2 3 2" xfId="32832"/>
    <cellStyle name="SAPBEXundefined 2 2 3 2 2" xfId="32833"/>
    <cellStyle name="SAPBEXundefined 2 2 3 2 3" xfId="32834"/>
    <cellStyle name="SAPBEXundefined 2 2 3 3" xfId="32835"/>
    <cellStyle name="SAPBEXundefined 2 2 3 4" xfId="32836"/>
    <cellStyle name="SAPBEXundefined 2 2 4" xfId="32837"/>
    <cellStyle name="SAPBEXundefined 2 2 4 2" xfId="32838"/>
    <cellStyle name="SAPBEXundefined 2 2 4 3" xfId="32839"/>
    <cellStyle name="SAPBEXundefined 2 2 5" xfId="32840"/>
    <cellStyle name="SAPBEXundefined 2 3" xfId="32841"/>
    <cellStyle name="SAPBEXundefined 2 3 2" xfId="32842"/>
    <cellStyle name="SAPBEXundefined 2 3 2 2" xfId="32843"/>
    <cellStyle name="SAPBEXundefined 2 3 2 3" xfId="32844"/>
    <cellStyle name="SAPBEXundefined 2 3 3" xfId="32845"/>
    <cellStyle name="SAPBEXundefined 2 3 4" xfId="32846"/>
    <cellStyle name="SAPBEXundefined 2 4" xfId="32847"/>
    <cellStyle name="SAPBEXundefined 2 4 2" xfId="32848"/>
    <cellStyle name="SAPBEXundefined 2 4 2 2" xfId="32849"/>
    <cellStyle name="SAPBEXundefined 2 4 2 3" xfId="32850"/>
    <cellStyle name="SAPBEXundefined 2 4 3" xfId="32851"/>
    <cellStyle name="SAPBEXundefined 2 4 4" xfId="32852"/>
    <cellStyle name="SAPBEXundefined 2 5" xfId="32853"/>
    <cellStyle name="SAPBEXundefined 2 5 2" xfId="32854"/>
    <cellStyle name="SAPBEXundefined 2 5 3" xfId="32855"/>
    <cellStyle name="SAPBEXundefined 20" xfId="32856"/>
    <cellStyle name="SAPBEXundefined 3" xfId="32857"/>
    <cellStyle name="SAPBEXundefined 3 2" xfId="32858"/>
    <cellStyle name="SAPBEXundefined 3 2 2" xfId="32859"/>
    <cellStyle name="SAPBEXundefined 3 2 2 2" xfId="32860"/>
    <cellStyle name="SAPBEXundefined 3 2 2 2 2" xfId="32861"/>
    <cellStyle name="SAPBEXundefined 3 2 2 2 3" xfId="32862"/>
    <cellStyle name="SAPBEXundefined 3 2 2 3" xfId="32863"/>
    <cellStyle name="SAPBEXundefined 3 2 2 4" xfId="32864"/>
    <cellStyle name="SAPBEXundefined 3 2 3" xfId="32865"/>
    <cellStyle name="SAPBEXundefined 3 2 3 2" xfId="32866"/>
    <cellStyle name="SAPBEXundefined 3 2 3 2 2" xfId="32867"/>
    <cellStyle name="SAPBEXundefined 3 2 3 2 3" xfId="32868"/>
    <cellStyle name="SAPBEXundefined 3 2 3 3" xfId="32869"/>
    <cellStyle name="SAPBEXundefined 3 2 3 4" xfId="32870"/>
    <cellStyle name="SAPBEXundefined 3 2 4" xfId="32871"/>
    <cellStyle name="SAPBEXundefined 3 2 4 2" xfId="32872"/>
    <cellStyle name="SAPBEXundefined 3 2 4 3" xfId="32873"/>
    <cellStyle name="SAPBEXundefined 3 2 5" xfId="32874"/>
    <cellStyle name="SAPBEXundefined 3 3" xfId="32875"/>
    <cellStyle name="SAPBEXundefined 3 3 2" xfId="32876"/>
    <cellStyle name="SAPBEXundefined 3 3 2 2" xfId="32877"/>
    <cellStyle name="SAPBEXundefined 3 3 2 2 2" xfId="32878"/>
    <cellStyle name="SAPBEXundefined 3 3 2 2 3" xfId="32879"/>
    <cellStyle name="SAPBEXundefined 3 3 2 3" xfId="32880"/>
    <cellStyle name="SAPBEXundefined 3 3 2 4" xfId="32881"/>
    <cellStyle name="SAPBEXundefined 3 3 3" xfId="32882"/>
    <cellStyle name="SAPBEXundefined 3 3 3 2" xfId="32883"/>
    <cellStyle name="SAPBEXundefined 3 3 3 2 2" xfId="32884"/>
    <cellStyle name="SAPBEXundefined 3 3 3 2 3" xfId="32885"/>
    <cellStyle name="SAPBEXundefined 3 3 3 3" xfId="32886"/>
    <cellStyle name="SAPBEXundefined 3 3 3 4" xfId="32887"/>
    <cellStyle name="SAPBEXundefined 3 3 4" xfId="32888"/>
    <cellStyle name="SAPBEXundefined 3 3 4 2" xfId="32889"/>
    <cellStyle name="SAPBEXundefined 3 3 4 3" xfId="32890"/>
    <cellStyle name="SAPBEXundefined 3 3 5" xfId="32891"/>
    <cellStyle name="SAPBEXundefined 3 4" xfId="32892"/>
    <cellStyle name="SAPBEXundefined 3 4 2" xfId="32893"/>
    <cellStyle name="SAPBEXundefined 3 4 2 2" xfId="32894"/>
    <cellStyle name="SAPBEXundefined 3 4 2 2 2" xfId="32895"/>
    <cellStyle name="SAPBEXundefined 3 4 2 2 3" xfId="32896"/>
    <cellStyle name="SAPBEXundefined 3 4 2 3" xfId="32897"/>
    <cellStyle name="SAPBEXundefined 3 4 2 4" xfId="32898"/>
    <cellStyle name="SAPBEXundefined 3 4 3" xfId="32899"/>
    <cellStyle name="SAPBEXundefined 3 4 3 2" xfId="32900"/>
    <cellStyle name="SAPBEXundefined 3 4 3 2 2" xfId="32901"/>
    <cellStyle name="SAPBEXundefined 3 4 3 2 3" xfId="32902"/>
    <cellStyle name="SAPBEXundefined 3 4 3 3" xfId="32903"/>
    <cellStyle name="SAPBEXundefined 3 4 3 4" xfId="32904"/>
    <cellStyle name="SAPBEXundefined 3 4 4" xfId="32905"/>
    <cellStyle name="SAPBEXundefined 3 4 4 2" xfId="32906"/>
    <cellStyle name="SAPBEXundefined 3 4 4 3" xfId="32907"/>
    <cellStyle name="SAPBEXundefined 3 4 5" xfId="32908"/>
    <cellStyle name="SAPBEXundefined 3 5" xfId="32909"/>
    <cellStyle name="SAPBEXundefined 3 5 2" xfId="32910"/>
    <cellStyle name="SAPBEXundefined 3 5 2 2" xfId="32911"/>
    <cellStyle name="SAPBEXundefined 3 5 2 3" xfId="32912"/>
    <cellStyle name="SAPBEXundefined 3 5 3" xfId="32913"/>
    <cellStyle name="SAPBEXundefined 3 5 4" xfId="32914"/>
    <cellStyle name="SAPBEXundefined 3 6" xfId="32915"/>
    <cellStyle name="SAPBEXundefined 3 6 2" xfId="32916"/>
    <cellStyle name="SAPBEXundefined 3 6 2 2" xfId="32917"/>
    <cellStyle name="SAPBEXundefined 3 6 2 3" xfId="32918"/>
    <cellStyle name="SAPBEXundefined 3 6 3" xfId="32919"/>
    <cellStyle name="SAPBEXundefined 3 6 4" xfId="32920"/>
    <cellStyle name="SAPBEXundefined 3 7" xfId="32921"/>
    <cellStyle name="SAPBEXundefined 3 7 2" xfId="32922"/>
    <cellStyle name="SAPBEXundefined 3 7 3" xfId="32923"/>
    <cellStyle name="SAPBEXundefined 4" xfId="32924"/>
    <cellStyle name="SAPBEXundefined 4 2" xfId="32925"/>
    <cellStyle name="SAPBEXundefined 4 2 2" xfId="32926"/>
    <cellStyle name="SAPBEXundefined 4 2 2 2" xfId="32927"/>
    <cellStyle name="SAPBEXundefined 4 2 2 2 2" xfId="32928"/>
    <cellStyle name="SAPBEXundefined 4 2 2 2 3" xfId="32929"/>
    <cellStyle name="SAPBEXundefined 4 2 2 3" xfId="32930"/>
    <cellStyle name="SAPBEXundefined 4 2 2 4" xfId="32931"/>
    <cellStyle name="SAPBEXundefined 4 2 3" xfId="32932"/>
    <cellStyle name="SAPBEXundefined 4 2 3 2" xfId="32933"/>
    <cellStyle name="SAPBEXundefined 4 2 3 2 2" xfId="32934"/>
    <cellStyle name="SAPBEXundefined 4 2 3 2 3" xfId="32935"/>
    <cellStyle name="SAPBEXundefined 4 2 3 3" xfId="32936"/>
    <cellStyle name="SAPBEXundefined 4 2 3 4" xfId="32937"/>
    <cellStyle name="SAPBEXundefined 4 2 4" xfId="32938"/>
    <cellStyle name="SAPBEXundefined 4 2 4 2" xfId="32939"/>
    <cellStyle name="SAPBEXundefined 4 2 4 3" xfId="32940"/>
    <cellStyle name="SAPBEXundefined 4 2 5" xfId="32941"/>
    <cellStyle name="SAPBEXundefined 4 3" xfId="32942"/>
    <cellStyle name="SAPBEXundefined 4 3 2" xfId="32943"/>
    <cellStyle name="SAPBEXundefined 4 3 2 2" xfId="32944"/>
    <cellStyle name="SAPBEXundefined 4 3 2 2 2" xfId="32945"/>
    <cellStyle name="SAPBEXundefined 4 3 2 2 3" xfId="32946"/>
    <cellStyle name="SAPBEXundefined 4 3 2 3" xfId="32947"/>
    <cellStyle name="SAPBEXundefined 4 3 2 4" xfId="32948"/>
    <cellStyle name="SAPBEXundefined 4 3 3" xfId="32949"/>
    <cellStyle name="SAPBEXundefined 4 3 3 2" xfId="32950"/>
    <cellStyle name="SAPBEXundefined 4 3 3 2 2" xfId="32951"/>
    <cellStyle name="SAPBEXundefined 4 3 3 2 3" xfId="32952"/>
    <cellStyle name="SAPBEXundefined 4 3 3 3" xfId="32953"/>
    <cellStyle name="SAPBEXundefined 4 3 3 4" xfId="32954"/>
    <cellStyle name="SAPBEXundefined 4 3 4" xfId="32955"/>
    <cellStyle name="SAPBEXundefined 4 3 4 2" xfId="32956"/>
    <cellStyle name="SAPBEXundefined 4 3 4 3" xfId="32957"/>
    <cellStyle name="SAPBEXundefined 4 3 5" xfId="32958"/>
    <cellStyle name="SAPBEXundefined 4 4" xfId="32959"/>
    <cellStyle name="SAPBEXundefined 4 4 2" xfId="32960"/>
    <cellStyle name="SAPBEXundefined 4 4 2 2" xfId="32961"/>
    <cellStyle name="SAPBEXundefined 4 4 2 2 2" xfId="32962"/>
    <cellStyle name="SAPBEXundefined 4 4 2 2 3" xfId="32963"/>
    <cellStyle name="SAPBEXundefined 4 4 2 3" xfId="32964"/>
    <cellStyle name="SAPBEXundefined 4 4 2 4" xfId="32965"/>
    <cellStyle name="SAPBEXundefined 4 4 3" xfId="32966"/>
    <cellStyle name="SAPBEXundefined 4 4 3 2" xfId="32967"/>
    <cellStyle name="SAPBEXundefined 4 4 3 2 2" xfId="32968"/>
    <cellStyle name="SAPBEXundefined 4 4 3 2 3" xfId="32969"/>
    <cellStyle name="SAPBEXundefined 4 4 3 3" xfId="32970"/>
    <cellStyle name="SAPBEXundefined 4 4 3 4" xfId="32971"/>
    <cellStyle name="SAPBEXundefined 4 4 4" xfId="32972"/>
    <cellStyle name="SAPBEXundefined 4 4 4 2" xfId="32973"/>
    <cellStyle name="SAPBEXundefined 4 4 4 3" xfId="32974"/>
    <cellStyle name="SAPBEXundefined 4 4 5" xfId="32975"/>
    <cellStyle name="SAPBEXundefined 4 5" xfId="32976"/>
    <cellStyle name="SAPBEXundefined 4 5 2" xfId="32977"/>
    <cellStyle name="SAPBEXundefined 4 5 2 2" xfId="32978"/>
    <cellStyle name="SAPBEXundefined 4 5 2 3" xfId="32979"/>
    <cellStyle name="SAPBEXundefined 4 5 3" xfId="32980"/>
    <cellStyle name="SAPBEXundefined 4 5 4" xfId="32981"/>
    <cellStyle name="SAPBEXundefined 4 6" xfId="32982"/>
    <cellStyle name="SAPBEXundefined 4 6 2" xfId="32983"/>
    <cellStyle name="SAPBEXundefined 4 6 2 2" xfId="32984"/>
    <cellStyle name="SAPBEXundefined 4 6 2 3" xfId="32985"/>
    <cellStyle name="SAPBEXundefined 4 6 3" xfId="32986"/>
    <cellStyle name="SAPBEXundefined 4 6 4" xfId="32987"/>
    <cellStyle name="SAPBEXundefined 4 7" xfId="32988"/>
    <cellStyle name="SAPBEXundefined 4 7 2" xfId="32989"/>
    <cellStyle name="SAPBEXundefined 4 7 3" xfId="32990"/>
    <cellStyle name="SAPBEXundefined 5" xfId="32991"/>
    <cellStyle name="SAPBEXundefined 5 2" xfId="32992"/>
    <cellStyle name="SAPBEXundefined 5 2 2" xfId="32993"/>
    <cellStyle name="SAPBEXundefined 5 2 2 2" xfId="32994"/>
    <cellStyle name="SAPBEXundefined 5 2 2 2 2" xfId="32995"/>
    <cellStyle name="SAPBEXundefined 5 2 2 2 3" xfId="32996"/>
    <cellStyle name="SAPBEXundefined 5 2 2 3" xfId="32997"/>
    <cellStyle name="SAPBEXundefined 5 2 2 4" xfId="32998"/>
    <cellStyle name="SAPBEXundefined 5 2 3" xfId="32999"/>
    <cellStyle name="SAPBEXundefined 5 2 3 2" xfId="33000"/>
    <cellStyle name="SAPBEXundefined 5 2 3 2 2" xfId="33001"/>
    <cellStyle name="SAPBEXundefined 5 2 3 2 3" xfId="33002"/>
    <cellStyle name="SAPBEXundefined 5 2 3 3" xfId="33003"/>
    <cellStyle name="SAPBEXundefined 5 2 3 4" xfId="33004"/>
    <cellStyle name="SAPBEXundefined 5 2 4" xfId="33005"/>
    <cellStyle name="SAPBEXundefined 5 2 4 2" xfId="33006"/>
    <cellStyle name="SAPBEXundefined 5 2 4 3" xfId="33007"/>
    <cellStyle name="SAPBEXundefined 5 2 5" xfId="33008"/>
    <cellStyle name="SAPBEXundefined 5 3" xfId="33009"/>
    <cellStyle name="SAPBEXundefined 5 3 2" xfId="33010"/>
    <cellStyle name="SAPBEXundefined 5 3 2 2" xfId="33011"/>
    <cellStyle name="SAPBEXundefined 5 3 2 3" xfId="33012"/>
    <cellStyle name="SAPBEXundefined 5 3 3" xfId="33013"/>
    <cellStyle name="SAPBEXundefined 5 3 4" xfId="33014"/>
    <cellStyle name="SAPBEXundefined 5 4" xfId="33015"/>
    <cellStyle name="SAPBEXundefined 5 4 2" xfId="33016"/>
    <cellStyle name="SAPBEXundefined 5 4 2 2" xfId="33017"/>
    <cellStyle name="SAPBEXundefined 5 4 2 3" xfId="33018"/>
    <cellStyle name="SAPBEXundefined 5 4 3" xfId="33019"/>
    <cellStyle name="SAPBEXundefined 5 4 4" xfId="33020"/>
    <cellStyle name="SAPBEXundefined 5 5" xfId="33021"/>
    <cellStyle name="SAPBEXundefined 5 5 2" xfId="33022"/>
    <cellStyle name="SAPBEXundefined 5 5 3" xfId="33023"/>
    <cellStyle name="SAPBEXundefined 6" xfId="33024"/>
    <cellStyle name="SAPBEXundefined 7" xfId="33025"/>
    <cellStyle name="SAPBEXundefined 7 2" xfId="33026"/>
    <cellStyle name="SAPBEXundefined 7 2 2" xfId="33027"/>
    <cellStyle name="SAPBEXundefined 7 2 2 2" xfId="33028"/>
    <cellStyle name="SAPBEXundefined 7 2 2 3" xfId="33029"/>
    <cellStyle name="SAPBEXundefined 7 2 3" xfId="33030"/>
    <cellStyle name="SAPBEXundefined 7 2 4" xfId="33031"/>
    <cellStyle name="SAPBEXundefined 7 3" xfId="33032"/>
    <cellStyle name="SAPBEXundefined 7 3 2" xfId="33033"/>
    <cellStyle name="SAPBEXundefined 7 3 2 2" xfId="33034"/>
    <cellStyle name="SAPBEXundefined 7 3 2 3" xfId="33035"/>
    <cellStyle name="SAPBEXundefined 7 3 3" xfId="33036"/>
    <cellStyle name="SAPBEXundefined 7 3 4" xfId="33037"/>
    <cellStyle name="SAPBEXundefined 7 4" xfId="33038"/>
    <cellStyle name="SAPBEXundefined 7 4 2" xfId="33039"/>
    <cellStyle name="SAPBEXundefined 7 4 3" xfId="33040"/>
    <cellStyle name="SAPBEXundefined 7 5" xfId="33041"/>
    <cellStyle name="SAPBEXundefined 8" xfId="33042"/>
    <cellStyle name="SAPBEXundefined 8 2" xfId="33043"/>
    <cellStyle name="SAPBEXundefined 8 2 2" xfId="33044"/>
    <cellStyle name="SAPBEXundefined 8 2 2 2" xfId="33045"/>
    <cellStyle name="SAPBEXundefined 8 2 2 2 2" xfId="33046"/>
    <cellStyle name="SAPBEXundefined 8 2 2 2 3" xfId="33047"/>
    <cellStyle name="SAPBEXundefined 8 2 2 3" xfId="33048"/>
    <cellStyle name="SAPBEXundefined 8 2 2 4" xfId="33049"/>
    <cellStyle name="SAPBEXundefined 8 2 3" xfId="33050"/>
    <cellStyle name="SAPBEXundefined 8 2 3 2" xfId="33051"/>
    <cellStyle name="SAPBEXundefined 8 2 3 2 2" xfId="33052"/>
    <cellStyle name="SAPBEXundefined 8 2 3 2 3" xfId="33053"/>
    <cellStyle name="SAPBEXundefined 8 2 3 3" xfId="33054"/>
    <cellStyle name="SAPBEXundefined 8 2 3 4" xfId="33055"/>
    <cellStyle name="SAPBEXundefined 8 2 4" xfId="33056"/>
    <cellStyle name="SAPBEXundefined 8 2 4 2" xfId="33057"/>
    <cellStyle name="SAPBEXundefined 8 2 4 3" xfId="33058"/>
    <cellStyle name="SAPBEXundefined 8 2 5" xfId="33059"/>
    <cellStyle name="SAPBEXundefined 8 3" xfId="33060"/>
    <cellStyle name="SAPBEXundefined 8 3 2" xfId="33061"/>
    <cellStyle name="SAPBEXundefined 8 3 2 2" xfId="33062"/>
    <cellStyle name="SAPBEXundefined 8 3 2 3" xfId="33063"/>
    <cellStyle name="SAPBEXundefined 8 3 3" xfId="33064"/>
    <cellStyle name="SAPBEXundefined 8 3 4" xfId="33065"/>
    <cellStyle name="SAPBEXundefined 8 4" xfId="33066"/>
    <cellStyle name="SAPBEXundefined 8 4 2" xfId="33067"/>
    <cellStyle name="SAPBEXundefined 8 4 2 2" xfId="33068"/>
    <cellStyle name="SAPBEXundefined 8 4 2 3" xfId="33069"/>
    <cellStyle name="SAPBEXundefined 8 4 3" xfId="33070"/>
    <cellStyle name="SAPBEXundefined 8 4 4" xfId="33071"/>
    <cellStyle name="SAPBEXundefined 8 5" xfId="33072"/>
    <cellStyle name="SAPBEXundefined 8 5 2" xfId="33073"/>
    <cellStyle name="SAPBEXundefined 8 5 3" xfId="33074"/>
    <cellStyle name="SAPBEXundefined 8 6" xfId="33075"/>
    <cellStyle name="SAPBEXundefined 8 7" xfId="33076"/>
    <cellStyle name="SAPBEXundefined 9" xfId="33077"/>
    <cellStyle name="SAPBEXundefined 9 2" xfId="33078"/>
    <cellStyle name="SAPBEXundefined 9 2 2" xfId="33079"/>
    <cellStyle name="SAPBEXundefined 9 2 2 2" xfId="33080"/>
    <cellStyle name="SAPBEXundefined 9 2 2 3" xfId="33081"/>
    <cellStyle name="SAPBEXundefined 9 2 3" xfId="33082"/>
    <cellStyle name="SAPBEXundefined 9 2 4" xfId="33083"/>
    <cellStyle name="SAPBEXundefined 9 3" xfId="33084"/>
    <cellStyle name="SAPBEXundefined 9 3 2" xfId="33085"/>
    <cellStyle name="SAPBEXundefined 9 3 2 2" xfId="33086"/>
    <cellStyle name="SAPBEXundefined 9 3 2 3" xfId="33087"/>
    <cellStyle name="SAPBEXundefined 9 3 3" xfId="33088"/>
    <cellStyle name="SAPBEXundefined 9 3 4" xfId="33089"/>
    <cellStyle name="SAPBEXundefined 9 4" xfId="33090"/>
    <cellStyle name="SAPBEXundefined 9 4 2" xfId="33091"/>
    <cellStyle name="SAPBEXundefined 9 4 3" xfId="33092"/>
    <cellStyle name="SAPBEXundefined 9 5" xfId="33093"/>
    <cellStyle name="SAPBEXundefined 9 6" xfId="33094"/>
    <cellStyle name="Schlecht" xfId="33095"/>
    <cellStyle name="Section Number" xfId="33096"/>
    <cellStyle name="Section Number 2" xfId="33097"/>
    <cellStyle name="Section Title" xfId="33098"/>
    <cellStyle name="SEK [1]" xfId="33099"/>
    <cellStyle name="Serguei" xfId="33100"/>
    <cellStyle name="Serguei 10" xfId="33101"/>
    <cellStyle name="Serguei 10 2" xfId="33102"/>
    <cellStyle name="Serguei 10 2 2" xfId="33103"/>
    <cellStyle name="Serguei 10 2 2 2" xfId="33104"/>
    <cellStyle name="Serguei 10 2 2 2 2" xfId="33105"/>
    <cellStyle name="Serguei 10 2 2 3" xfId="33106"/>
    <cellStyle name="Serguei 10 2 3" xfId="33107"/>
    <cellStyle name="Serguei 10 2 3 2" xfId="33108"/>
    <cellStyle name="Serguei 10 2 4" xfId="33109"/>
    <cellStyle name="Serguei 10 3" xfId="33110"/>
    <cellStyle name="Serguei 10 3 2" xfId="33111"/>
    <cellStyle name="Serguei 10 3 2 2" xfId="33112"/>
    <cellStyle name="Serguei 10 3 3" xfId="33113"/>
    <cellStyle name="Serguei 10 4" xfId="33114"/>
    <cellStyle name="Serguei 10 4 2" xfId="33115"/>
    <cellStyle name="Serguei 10 5" xfId="33116"/>
    <cellStyle name="Serguei 11" xfId="33117"/>
    <cellStyle name="Serguei 11 2" xfId="33118"/>
    <cellStyle name="Serguei 11 2 2" xfId="33119"/>
    <cellStyle name="Serguei 11 2 2 2" xfId="33120"/>
    <cellStyle name="Serguei 11 2 3" xfId="33121"/>
    <cellStyle name="Serguei 11 3" xfId="33122"/>
    <cellStyle name="Serguei 11 3 2" xfId="33123"/>
    <cellStyle name="Serguei 11 4" xfId="33124"/>
    <cellStyle name="Serguei 12" xfId="33125"/>
    <cellStyle name="Serguei 12 2" xfId="33126"/>
    <cellStyle name="Serguei 12 2 2" xfId="33127"/>
    <cellStyle name="Serguei 12 3" xfId="33128"/>
    <cellStyle name="Serguei 13" xfId="33129"/>
    <cellStyle name="Serguei 13 2" xfId="33130"/>
    <cellStyle name="Serguei 14" xfId="33131"/>
    <cellStyle name="Serguei 15" xfId="33132"/>
    <cellStyle name="Serguei 2" xfId="33133"/>
    <cellStyle name="Serguei 2 2" xfId="33134"/>
    <cellStyle name="Serguei 2 2 2" xfId="33135"/>
    <cellStyle name="Serguei 2 2 2 2" xfId="33136"/>
    <cellStyle name="Serguei 2 2 2 2 2" xfId="33137"/>
    <cellStyle name="Serguei 2 2 2 2 2 2" xfId="33138"/>
    <cellStyle name="Serguei 2 2 2 2 2 2 2" xfId="33139"/>
    <cellStyle name="Serguei 2 2 2 2 2 3" xfId="33140"/>
    <cellStyle name="Serguei 2 2 2 2 3" xfId="33141"/>
    <cellStyle name="Serguei 2 2 2 2 3 2" xfId="33142"/>
    <cellStyle name="Serguei 2 2 2 2 4" xfId="33143"/>
    <cellStyle name="Serguei 2 2 2 3" xfId="33144"/>
    <cellStyle name="Serguei 2 2 2 3 2" xfId="33145"/>
    <cellStyle name="Serguei 2 2 2 3 2 2" xfId="33146"/>
    <cellStyle name="Serguei 2 2 2 3 3" xfId="33147"/>
    <cellStyle name="Serguei 2 2 2 4" xfId="33148"/>
    <cellStyle name="Serguei 2 2 2 4 2" xfId="33149"/>
    <cellStyle name="Serguei 2 2 2 5" xfId="33150"/>
    <cellStyle name="Serguei 2 2 3" xfId="33151"/>
    <cellStyle name="Serguei 2 2 3 2" xfId="33152"/>
    <cellStyle name="Serguei 2 2 3 2 2" xfId="33153"/>
    <cellStyle name="Serguei 2 2 3 2 2 2" xfId="33154"/>
    <cellStyle name="Serguei 2 2 3 2 3" xfId="33155"/>
    <cellStyle name="Serguei 2 2 3 3" xfId="33156"/>
    <cellStyle name="Serguei 2 2 3 3 2" xfId="33157"/>
    <cellStyle name="Serguei 2 2 3 4" xfId="33158"/>
    <cellStyle name="Serguei 2 2 4" xfId="33159"/>
    <cellStyle name="Serguei 2 2 4 2" xfId="33160"/>
    <cellStyle name="Serguei 2 2 4 2 2" xfId="33161"/>
    <cellStyle name="Serguei 2 2 4 3" xfId="33162"/>
    <cellStyle name="Serguei 2 2 5" xfId="33163"/>
    <cellStyle name="Serguei 2 2 5 2" xfId="33164"/>
    <cellStyle name="Serguei 2 2 6" xfId="33165"/>
    <cellStyle name="Serguei 2 3" xfId="33166"/>
    <cellStyle name="Serguei 2 3 2" xfId="33167"/>
    <cellStyle name="Serguei 2 3 2 2" xfId="33168"/>
    <cellStyle name="Serguei 2 3 2 2 2" xfId="33169"/>
    <cellStyle name="Serguei 2 3 2 2 2 2" xfId="33170"/>
    <cellStyle name="Serguei 2 3 2 2 3" xfId="33171"/>
    <cellStyle name="Serguei 2 3 2 3" xfId="33172"/>
    <cellStyle name="Serguei 2 3 2 3 2" xfId="33173"/>
    <cellStyle name="Serguei 2 3 2 4" xfId="33174"/>
    <cellStyle name="Serguei 2 3 3" xfId="33175"/>
    <cellStyle name="Serguei 2 3 3 2" xfId="33176"/>
    <cellStyle name="Serguei 2 3 3 2 2" xfId="33177"/>
    <cellStyle name="Serguei 2 3 3 3" xfId="33178"/>
    <cellStyle name="Serguei 2 3 4" xfId="33179"/>
    <cellStyle name="Serguei 2 3 4 2" xfId="33180"/>
    <cellStyle name="Serguei 2 3 5" xfId="33181"/>
    <cellStyle name="Serguei 2 4" xfId="33182"/>
    <cellStyle name="Serguei 2 4 2" xfId="33183"/>
    <cellStyle name="Serguei 2 4 2 2" xfId="33184"/>
    <cellStyle name="Serguei 2 4 2 2 2" xfId="33185"/>
    <cellStyle name="Serguei 2 4 2 3" xfId="33186"/>
    <cellStyle name="Serguei 2 4 3" xfId="33187"/>
    <cellStyle name="Serguei 2 4 3 2" xfId="33188"/>
    <cellStyle name="Serguei 2 4 4" xfId="33189"/>
    <cellStyle name="Serguei 2 5" xfId="33190"/>
    <cellStyle name="Serguei 2 5 2" xfId="33191"/>
    <cellStyle name="Serguei 2 5 2 2" xfId="33192"/>
    <cellStyle name="Serguei 2 5 3" xfId="33193"/>
    <cellStyle name="Serguei 2 6" xfId="33194"/>
    <cellStyle name="Serguei 2 6 2" xfId="33195"/>
    <cellStyle name="Serguei 2 7" xfId="33196"/>
    <cellStyle name="Serguei 3" xfId="33197"/>
    <cellStyle name="Serguei 3 2" xfId="33198"/>
    <cellStyle name="Serguei 3 2 2" xfId="33199"/>
    <cellStyle name="Serguei 3 2 2 2" xfId="33200"/>
    <cellStyle name="Serguei 3 2 2 2 2" xfId="33201"/>
    <cellStyle name="Serguei 3 2 2 2 2 2" xfId="33202"/>
    <cellStyle name="Serguei 3 2 2 2 3" xfId="33203"/>
    <cellStyle name="Serguei 3 2 2 3" xfId="33204"/>
    <cellStyle name="Serguei 3 2 2 3 2" xfId="33205"/>
    <cellStyle name="Serguei 3 2 2 4" xfId="33206"/>
    <cellStyle name="Serguei 3 2 3" xfId="33207"/>
    <cellStyle name="Serguei 3 2 3 2" xfId="33208"/>
    <cellStyle name="Serguei 3 2 3 2 2" xfId="33209"/>
    <cellStyle name="Serguei 3 2 3 3" xfId="33210"/>
    <cellStyle name="Serguei 3 2 4" xfId="33211"/>
    <cellStyle name="Serguei 3 2 4 2" xfId="33212"/>
    <cellStyle name="Serguei 3 2 5" xfId="33213"/>
    <cellStyle name="Serguei 3 3" xfId="33214"/>
    <cellStyle name="Serguei 3 3 2" xfId="33215"/>
    <cellStyle name="Serguei 3 3 2 2" xfId="33216"/>
    <cellStyle name="Serguei 3 3 2 2 2" xfId="33217"/>
    <cellStyle name="Serguei 3 3 2 3" xfId="33218"/>
    <cellStyle name="Serguei 3 3 3" xfId="33219"/>
    <cellStyle name="Serguei 3 3 3 2" xfId="33220"/>
    <cellStyle name="Serguei 3 3 4" xfId="33221"/>
    <cellStyle name="Serguei 3 4" xfId="33222"/>
    <cellStyle name="Serguei 3 4 2" xfId="33223"/>
    <cellStyle name="Serguei 3 4 2 2" xfId="33224"/>
    <cellStyle name="Serguei 3 4 3" xfId="33225"/>
    <cellStyle name="Serguei 3 5" xfId="33226"/>
    <cellStyle name="Serguei 3 5 2" xfId="33227"/>
    <cellStyle name="Serguei 3 6" xfId="33228"/>
    <cellStyle name="Serguei 4" xfId="33229"/>
    <cellStyle name="Serguei 4 2" xfId="33230"/>
    <cellStyle name="Serguei 4 2 2" xfId="33231"/>
    <cellStyle name="Serguei 4 2 2 2" xfId="33232"/>
    <cellStyle name="Serguei 4 2 2 2 2" xfId="33233"/>
    <cellStyle name="Serguei 4 2 2 2 2 2" xfId="33234"/>
    <cellStyle name="Serguei 4 2 2 2 3" xfId="33235"/>
    <cellStyle name="Serguei 4 2 2 3" xfId="33236"/>
    <cellStyle name="Serguei 4 2 2 3 2" xfId="33237"/>
    <cellStyle name="Serguei 4 2 2 4" xfId="33238"/>
    <cellStyle name="Serguei 4 2 3" xfId="33239"/>
    <cellStyle name="Serguei 4 2 3 2" xfId="33240"/>
    <cellStyle name="Serguei 4 2 3 2 2" xfId="33241"/>
    <cellStyle name="Serguei 4 2 3 3" xfId="33242"/>
    <cellStyle name="Serguei 4 2 4" xfId="33243"/>
    <cellStyle name="Serguei 4 2 4 2" xfId="33244"/>
    <cellStyle name="Serguei 4 2 5" xfId="33245"/>
    <cellStyle name="Serguei 4 3" xfId="33246"/>
    <cellStyle name="Serguei 4 3 2" xfId="33247"/>
    <cellStyle name="Serguei 4 3 2 2" xfId="33248"/>
    <cellStyle name="Serguei 4 3 2 2 2" xfId="33249"/>
    <cellStyle name="Serguei 4 3 2 3" xfId="33250"/>
    <cellStyle name="Serguei 4 3 3" xfId="33251"/>
    <cellStyle name="Serguei 4 3 3 2" xfId="33252"/>
    <cellStyle name="Serguei 4 3 4" xfId="33253"/>
    <cellStyle name="Serguei 4 4" xfId="33254"/>
    <cellStyle name="Serguei 4 4 2" xfId="33255"/>
    <cellStyle name="Serguei 4 4 2 2" xfId="33256"/>
    <cellStyle name="Serguei 4 4 3" xfId="33257"/>
    <cellStyle name="Serguei 4 5" xfId="33258"/>
    <cellStyle name="Serguei 4 5 2" xfId="33259"/>
    <cellStyle name="Serguei 4 6" xfId="33260"/>
    <cellStyle name="Serguei 5" xfId="33261"/>
    <cellStyle name="Serguei 5 2" xfId="33262"/>
    <cellStyle name="Serguei 5 2 2" xfId="33263"/>
    <cellStyle name="Serguei 5 2 2 2" xfId="33264"/>
    <cellStyle name="Serguei 5 2 2 2 2" xfId="33265"/>
    <cellStyle name="Serguei 5 2 2 3" xfId="33266"/>
    <cellStyle name="Serguei 5 2 3" xfId="33267"/>
    <cellStyle name="Serguei 5 2 3 2" xfId="33268"/>
    <cellStyle name="Serguei 5 2 4" xfId="33269"/>
    <cellStyle name="Serguei 5 3" xfId="33270"/>
    <cellStyle name="Serguei 5 3 2" xfId="33271"/>
    <cellStyle name="Serguei 5 3 2 2" xfId="33272"/>
    <cellStyle name="Serguei 5 3 3" xfId="33273"/>
    <cellStyle name="Serguei 5 4" xfId="33274"/>
    <cellStyle name="Serguei 5 4 2" xfId="33275"/>
    <cellStyle name="Serguei 5 5" xfId="33276"/>
    <cellStyle name="Serguei 6" xfId="33277"/>
    <cellStyle name="Serguei 6 2" xfId="33278"/>
    <cellStyle name="Serguei 6 2 2" xfId="33279"/>
    <cellStyle name="Serguei 6 2 2 2" xfId="33280"/>
    <cellStyle name="Serguei 6 2 2 2 2" xfId="33281"/>
    <cellStyle name="Serguei 6 2 2 3" xfId="33282"/>
    <cellStyle name="Serguei 6 2 3" xfId="33283"/>
    <cellStyle name="Serguei 6 2 3 2" xfId="33284"/>
    <cellStyle name="Serguei 6 2 4" xfId="33285"/>
    <cellStyle name="Serguei 6 3" xfId="33286"/>
    <cellStyle name="Serguei 6 3 2" xfId="33287"/>
    <cellStyle name="Serguei 6 3 2 2" xfId="33288"/>
    <cellStyle name="Serguei 6 3 3" xfId="33289"/>
    <cellStyle name="Serguei 6 4" xfId="33290"/>
    <cellStyle name="Serguei 6 4 2" xfId="33291"/>
    <cellStyle name="Serguei 6 5" xfId="33292"/>
    <cellStyle name="Serguei 7" xfId="33293"/>
    <cellStyle name="Serguei 7 2" xfId="33294"/>
    <cellStyle name="Serguei 7 2 2" xfId="33295"/>
    <cellStyle name="Serguei 7 2 2 2" xfId="33296"/>
    <cellStyle name="Serguei 7 2 2 2 2" xfId="33297"/>
    <cellStyle name="Serguei 7 2 2 3" xfId="33298"/>
    <cellStyle name="Serguei 7 2 3" xfId="33299"/>
    <cellStyle name="Serguei 7 2 3 2" xfId="33300"/>
    <cellStyle name="Serguei 7 2 4" xfId="33301"/>
    <cellStyle name="Serguei 7 3" xfId="33302"/>
    <cellStyle name="Serguei 7 3 2" xfId="33303"/>
    <cellStyle name="Serguei 7 3 2 2" xfId="33304"/>
    <cellStyle name="Serguei 7 3 3" xfId="33305"/>
    <cellStyle name="Serguei 7 4" xfId="33306"/>
    <cellStyle name="Serguei 7 4 2" xfId="33307"/>
    <cellStyle name="Serguei 7 5" xfId="33308"/>
    <cellStyle name="Serguei 8" xfId="33309"/>
    <cellStyle name="Serguei 8 2" xfId="33310"/>
    <cellStyle name="Serguei 8 2 2" xfId="33311"/>
    <cellStyle name="Serguei 8 2 2 2" xfId="33312"/>
    <cellStyle name="Serguei 8 2 2 2 2" xfId="33313"/>
    <cellStyle name="Serguei 8 2 2 3" xfId="33314"/>
    <cellStyle name="Serguei 8 2 3" xfId="33315"/>
    <cellStyle name="Serguei 8 2 3 2" xfId="33316"/>
    <cellStyle name="Serguei 8 2 4" xfId="33317"/>
    <cellStyle name="Serguei 8 3" xfId="33318"/>
    <cellStyle name="Serguei 8 3 2" xfId="33319"/>
    <cellStyle name="Serguei 8 3 2 2" xfId="33320"/>
    <cellStyle name="Serguei 8 3 3" xfId="33321"/>
    <cellStyle name="Serguei 8 4" xfId="33322"/>
    <cellStyle name="Serguei 8 4 2" xfId="33323"/>
    <cellStyle name="Serguei 8 5" xfId="33324"/>
    <cellStyle name="Serguei 9" xfId="33325"/>
    <cellStyle name="Serguei 9 2" xfId="33326"/>
    <cellStyle name="Serguei 9 2 2" xfId="33327"/>
    <cellStyle name="Serguei 9 2 2 2" xfId="33328"/>
    <cellStyle name="Serguei 9 2 2 2 2" xfId="33329"/>
    <cellStyle name="Serguei 9 2 2 3" xfId="33330"/>
    <cellStyle name="Serguei 9 2 3" xfId="33331"/>
    <cellStyle name="Serguei 9 2 3 2" xfId="33332"/>
    <cellStyle name="Serguei 9 2 4" xfId="33333"/>
    <cellStyle name="Serguei 9 3" xfId="33334"/>
    <cellStyle name="Serguei 9 3 2" xfId="33335"/>
    <cellStyle name="Serguei 9 3 2 2" xfId="33336"/>
    <cellStyle name="Serguei 9 3 3" xfId="33337"/>
    <cellStyle name="Serguei 9 4" xfId="33338"/>
    <cellStyle name="Serguei 9 4 2" xfId="33339"/>
    <cellStyle name="Serguei 9 5" xfId="33340"/>
    <cellStyle name="Shading" xfId="33341"/>
    <cellStyle name="Sheet Title" xfId="33342"/>
    <cellStyle name="ShOut" xfId="33343"/>
    <cellStyle name="Sin Nada" xfId="33344"/>
    <cellStyle name="Sing" xfId="33345"/>
    <cellStyle name="single space" xfId="33346"/>
    <cellStyle name="Small Cost" xfId="33347"/>
    <cellStyle name="Small Currency" xfId="33348"/>
    <cellStyle name="Small Number" xfId="33349"/>
    <cellStyle name="Small Percentage" xfId="33350"/>
    <cellStyle name="Smart Bold" xfId="33351"/>
    <cellStyle name="space" xfId="33352"/>
    <cellStyle name="Space3" xfId="33353"/>
    <cellStyle name="stand_bord" xfId="33354"/>
    <cellStyle name="Standaard_Blad1" xfId="33355"/>
    <cellStyle name="Standard_Anpassen der Amortisation" xfId="33356"/>
    <cellStyle name="sterling [0]" xfId="33357"/>
    <cellStyle name="sterling [1]" xfId="33358"/>
    <cellStyle name="Stil 1" xfId="33359"/>
    <cellStyle name="STYL1 - Style1" xfId="33360"/>
    <cellStyle name="STYL1 - Style1 10" xfId="33361"/>
    <cellStyle name="STYL1 - Style1 10 2" xfId="33362"/>
    <cellStyle name="STYL1 - Style1 10 2 2" xfId="33363"/>
    <cellStyle name="STYL1 - Style1 10 2 3" xfId="33364"/>
    <cellStyle name="STYL1 - Style1 10 3" xfId="33365"/>
    <cellStyle name="STYL1 - Style1 10 4" xfId="33366"/>
    <cellStyle name="STYL1 - Style1 11" xfId="33367"/>
    <cellStyle name="STYL1 - Style1 11 2" xfId="33368"/>
    <cellStyle name="STYL1 - Style1 11 3" xfId="33369"/>
    <cellStyle name="STYL1 - Style1 12" xfId="33370"/>
    <cellStyle name="STYL1 - Style1 13" xfId="33371"/>
    <cellStyle name="STYL1 - Style1 2" xfId="33372"/>
    <cellStyle name="STYL1 - Style1 2 2" xfId="33373"/>
    <cellStyle name="STYL1 - Style1 2 2 2" xfId="33374"/>
    <cellStyle name="STYL1 - Style1 2 2 2 2" xfId="33375"/>
    <cellStyle name="STYL1 - Style1 2 2 2 2 2" xfId="33376"/>
    <cellStyle name="STYL1 - Style1 2 2 2 2 2 2" xfId="33377"/>
    <cellStyle name="STYL1 - Style1 2 2 2 2 2 3" xfId="33378"/>
    <cellStyle name="STYL1 - Style1 2 2 2 2 3" xfId="33379"/>
    <cellStyle name="STYL1 - Style1 2 2 2 2 4" xfId="33380"/>
    <cellStyle name="STYL1 - Style1 2 2 2 3" xfId="33381"/>
    <cellStyle name="STYL1 - Style1 2 2 2 3 2" xfId="33382"/>
    <cellStyle name="STYL1 - Style1 2 2 2 3 2 2" xfId="33383"/>
    <cellStyle name="STYL1 - Style1 2 2 2 3 2 3" xfId="33384"/>
    <cellStyle name="STYL1 - Style1 2 2 2 3 3" xfId="33385"/>
    <cellStyle name="STYL1 - Style1 2 2 2 3 4" xfId="33386"/>
    <cellStyle name="STYL1 - Style1 2 2 2 4" xfId="33387"/>
    <cellStyle name="STYL1 - Style1 2 2 2 4 2" xfId="33388"/>
    <cellStyle name="STYL1 - Style1 2 2 2 4 3" xfId="33389"/>
    <cellStyle name="STYL1 - Style1 2 2 2 5" xfId="33390"/>
    <cellStyle name="STYL1 - Style1 2 2 2 6" xfId="33391"/>
    <cellStyle name="STYL1 - Style1 2 2 3" xfId="33392"/>
    <cellStyle name="STYL1 - Style1 2 2 3 2" xfId="33393"/>
    <cellStyle name="STYL1 - Style1 2 2 3 2 2" xfId="33394"/>
    <cellStyle name="STYL1 - Style1 2 2 3 2 3" xfId="33395"/>
    <cellStyle name="STYL1 - Style1 2 2 3 3" xfId="33396"/>
    <cellStyle name="STYL1 - Style1 2 2 3 4" xfId="33397"/>
    <cellStyle name="STYL1 - Style1 2 2 4" xfId="33398"/>
    <cellStyle name="STYL1 - Style1 2 2 4 2" xfId="33399"/>
    <cellStyle name="STYL1 - Style1 2 2 4 2 2" xfId="33400"/>
    <cellStyle name="STYL1 - Style1 2 2 4 2 3" xfId="33401"/>
    <cellStyle name="STYL1 - Style1 2 2 4 3" xfId="33402"/>
    <cellStyle name="STYL1 - Style1 2 2 4 4" xfId="33403"/>
    <cellStyle name="STYL1 - Style1 2 2 5" xfId="33404"/>
    <cellStyle name="STYL1 - Style1 2 2 5 2" xfId="33405"/>
    <cellStyle name="STYL1 - Style1 2 2 5 3" xfId="33406"/>
    <cellStyle name="STYL1 - Style1 2 2 6" xfId="33407"/>
    <cellStyle name="STYL1 - Style1 2 2 7" xfId="33408"/>
    <cellStyle name="STYL1 - Style1 2 3" xfId="33409"/>
    <cellStyle name="STYL1 - Style1 2 3 2" xfId="33410"/>
    <cellStyle name="STYL1 - Style1 2 3 2 2" xfId="33411"/>
    <cellStyle name="STYL1 - Style1 2 3 2 2 2" xfId="33412"/>
    <cellStyle name="STYL1 - Style1 2 3 2 2 3" xfId="33413"/>
    <cellStyle name="STYL1 - Style1 2 3 2 3" xfId="33414"/>
    <cellStyle name="STYL1 - Style1 2 3 2 4" xfId="33415"/>
    <cellStyle name="STYL1 - Style1 2 3 3" xfId="33416"/>
    <cellStyle name="STYL1 - Style1 2 3 3 2" xfId="33417"/>
    <cellStyle name="STYL1 - Style1 2 3 3 2 2" xfId="33418"/>
    <cellStyle name="STYL1 - Style1 2 3 3 2 3" xfId="33419"/>
    <cellStyle name="STYL1 - Style1 2 3 3 3" xfId="33420"/>
    <cellStyle name="STYL1 - Style1 2 3 3 4" xfId="33421"/>
    <cellStyle name="STYL1 - Style1 2 3 4" xfId="33422"/>
    <cellStyle name="STYL1 - Style1 2 3 4 2" xfId="33423"/>
    <cellStyle name="STYL1 - Style1 2 3 4 3" xfId="33424"/>
    <cellStyle name="STYL1 - Style1 2 3 5" xfId="33425"/>
    <cellStyle name="STYL1 - Style1 2 3 6" xfId="33426"/>
    <cellStyle name="STYL1 - Style1 2 4" xfId="33427"/>
    <cellStyle name="STYL1 - Style1 2 4 2" xfId="33428"/>
    <cellStyle name="STYL1 - Style1 2 4 2 2" xfId="33429"/>
    <cellStyle name="STYL1 - Style1 2 4 2 3" xfId="33430"/>
    <cellStyle name="STYL1 - Style1 2 4 3" xfId="33431"/>
    <cellStyle name="STYL1 - Style1 2 4 4" xfId="33432"/>
    <cellStyle name="STYL1 - Style1 2 5" xfId="33433"/>
    <cellStyle name="STYL1 - Style1 2 5 2" xfId="33434"/>
    <cellStyle name="STYL1 - Style1 2 5 2 2" xfId="33435"/>
    <cellStyle name="STYL1 - Style1 2 5 2 3" xfId="33436"/>
    <cellStyle name="STYL1 - Style1 2 5 3" xfId="33437"/>
    <cellStyle name="STYL1 - Style1 2 5 4" xfId="33438"/>
    <cellStyle name="STYL1 - Style1 2 6" xfId="33439"/>
    <cellStyle name="STYL1 - Style1 2 6 2" xfId="33440"/>
    <cellStyle name="STYL1 - Style1 2 6 3" xfId="33441"/>
    <cellStyle name="STYL1 - Style1 2 7" xfId="33442"/>
    <cellStyle name="STYL1 - Style1 2 8" xfId="33443"/>
    <cellStyle name="STYL1 - Style1 3" xfId="33444"/>
    <cellStyle name="STYL1 - Style1 3 2" xfId="33445"/>
    <cellStyle name="STYL1 - Style1 3 2 2" xfId="33446"/>
    <cellStyle name="STYL1 - Style1 3 2 2 2" xfId="33447"/>
    <cellStyle name="STYL1 - Style1 3 2 2 2 2" xfId="33448"/>
    <cellStyle name="STYL1 - Style1 3 2 2 2 2 2" xfId="33449"/>
    <cellStyle name="STYL1 - Style1 3 2 2 2 2 3" xfId="33450"/>
    <cellStyle name="STYL1 - Style1 3 2 2 2 3" xfId="33451"/>
    <cellStyle name="STYL1 - Style1 3 2 2 2 4" xfId="33452"/>
    <cellStyle name="STYL1 - Style1 3 2 2 3" xfId="33453"/>
    <cellStyle name="STYL1 - Style1 3 2 2 3 2" xfId="33454"/>
    <cellStyle name="STYL1 - Style1 3 2 2 3 2 2" xfId="33455"/>
    <cellStyle name="STYL1 - Style1 3 2 2 3 2 3" xfId="33456"/>
    <cellStyle name="STYL1 - Style1 3 2 2 3 3" xfId="33457"/>
    <cellStyle name="STYL1 - Style1 3 2 2 3 4" xfId="33458"/>
    <cellStyle name="STYL1 - Style1 3 2 2 4" xfId="33459"/>
    <cellStyle name="STYL1 - Style1 3 2 2 4 2" xfId="33460"/>
    <cellStyle name="STYL1 - Style1 3 2 2 4 3" xfId="33461"/>
    <cellStyle name="STYL1 - Style1 3 2 2 5" xfId="33462"/>
    <cellStyle name="STYL1 - Style1 3 2 2 6" xfId="33463"/>
    <cellStyle name="STYL1 - Style1 3 2 3" xfId="33464"/>
    <cellStyle name="STYL1 - Style1 3 2 3 2" xfId="33465"/>
    <cellStyle name="STYL1 - Style1 3 2 3 2 2" xfId="33466"/>
    <cellStyle name="STYL1 - Style1 3 2 3 2 3" xfId="33467"/>
    <cellStyle name="STYL1 - Style1 3 2 3 3" xfId="33468"/>
    <cellStyle name="STYL1 - Style1 3 2 3 4" xfId="33469"/>
    <cellStyle name="STYL1 - Style1 3 2 4" xfId="33470"/>
    <cellStyle name="STYL1 - Style1 3 2 4 2" xfId="33471"/>
    <cellStyle name="STYL1 - Style1 3 2 4 2 2" xfId="33472"/>
    <cellStyle name="STYL1 - Style1 3 2 4 2 3" xfId="33473"/>
    <cellStyle name="STYL1 - Style1 3 2 4 3" xfId="33474"/>
    <cellStyle name="STYL1 - Style1 3 2 4 4" xfId="33475"/>
    <cellStyle name="STYL1 - Style1 3 2 5" xfId="33476"/>
    <cellStyle name="STYL1 - Style1 3 2 5 2" xfId="33477"/>
    <cellStyle name="STYL1 - Style1 3 2 5 3" xfId="33478"/>
    <cellStyle name="STYL1 - Style1 3 2 6" xfId="33479"/>
    <cellStyle name="STYL1 - Style1 3 2 7" xfId="33480"/>
    <cellStyle name="STYL1 - Style1 3 3" xfId="33481"/>
    <cellStyle name="STYL1 - Style1 3 3 2" xfId="33482"/>
    <cellStyle name="STYL1 - Style1 3 3 2 2" xfId="33483"/>
    <cellStyle name="STYL1 - Style1 3 3 2 2 2" xfId="33484"/>
    <cellStyle name="STYL1 - Style1 3 3 2 2 3" xfId="33485"/>
    <cellStyle name="STYL1 - Style1 3 3 2 3" xfId="33486"/>
    <cellStyle name="STYL1 - Style1 3 3 2 4" xfId="33487"/>
    <cellStyle name="STYL1 - Style1 3 3 3" xfId="33488"/>
    <cellStyle name="STYL1 - Style1 3 3 3 2" xfId="33489"/>
    <cellStyle name="STYL1 - Style1 3 3 3 2 2" xfId="33490"/>
    <cellStyle name="STYL1 - Style1 3 3 3 2 3" xfId="33491"/>
    <cellStyle name="STYL1 - Style1 3 3 3 3" xfId="33492"/>
    <cellStyle name="STYL1 - Style1 3 3 3 4" xfId="33493"/>
    <cellStyle name="STYL1 - Style1 3 3 4" xfId="33494"/>
    <cellStyle name="STYL1 - Style1 3 3 4 2" xfId="33495"/>
    <cellStyle name="STYL1 - Style1 3 3 4 3" xfId="33496"/>
    <cellStyle name="STYL1 - Style1 3 3 5" xfId="33497"/>
    <cellStyle name="STYL1 - Style1 3 3 6" xfId="33498"/>
    <cellStyle name="STYL1 - Style1 3 4" xfId="33499"/>
    <cellStyle name="STYL1 - Style1 3 4 2" xfId="33500"/>
    <cellStyle name="STYL1 - Style1 3 4 2 2" xfId="33501"/>
    <cellStyle name="STYL1 - Style1 3 4 2 3" xfId="33502"/>
    <cellStyle name="STYL1 - Style1 3 4 3" xfId="33503"/>
    <cellStyle name="STYL1 - Style1 3 4 4" xfId="33504"/>
    <cellStyle name="STYL1 - Style1 3 5" xfId="33505"/>
    <cellStyle name="STYL1 - Style1 3 5 2" xfId="33506"/>
    <cellStyle name="STYL1 - Style1 3 5 2 2" xfId="33507"/>
    <cellStyle name="STYL1 - Style1 3 5 2 3" xfId="33508"/>
    <cellStyle name="STYL1 - Style1 3 5 3" xfId="33509"/>
    <cellStyle name="STYL1 - Style1 3 5 4" xfId="33510"/>
    <cellStyle name="STYL1 - Style1 3 6" xfId="33511"/>
    <cellStyle name="STYL1 - Style1 3 6 2" xfId="33512"/>
    <cellStyle name="STYL1 - Style1 3 6 3" xfId="33513"/>
    <cellStyle name="STYL1 - Style1 3 7" xfId="33514"/>
    <cellStyle name="STYL1 - Style1 3 8" xfId="33515"/>
    <cellStyle name="STYL1 - Style1 4" xfId="33516"/>
    <cellStyle name="STYL1 - Style1 4 2" xfId="33517"/>
    <cellStyle name="STYL1 - Style1 4 2 2" xfId="33518"/>
    <cellStyle name="STYL1 - Style1 4 2 2 2" xfId="33519"/>
    <cellStyle name="STYL1 - Style1 4 2 2 2 2" xfId="33520"/>
    <cellStyle name="STYL1 - Style1 4 2 2 2 2 2" xfId="33521"/>
    <cellStyle name="STYL1 - Style1 4 2 2 2 2 3" xfId="33522"/>
    <cellStyle name="STYL1 - Style1 4 2 2 2 3" xfId="33523"/>
    <cellStyle name="STYL1 - Style1 4 2 2 2 4" xfId="33524"/>
    <cellStyle name="STYL1 - Style1 4 2 2 3" xfId="33525"/>
    <cellStyle name="STYL1 - Style1 4 2 2 3 2" xfId="33526"/>
    <cellStyle name="STYL1 - Style1 4 2 2 3 2 2" xfId="33527"/>
    <cellStyle name="STYL1 - Style1 4 2 2 3 2 3" xfId="33528"/>
    <cellStyle name="STYL1 - Style1 4 2 2 3 3" xfId="33529"/>
    <cellStyle name="STYL1 - Style1 4 2 2 3 4" xfId="33530"/>
    <cellStyle name="STYL1 - Style1 4 2 2 4" xfId="33531"/>
    <cellStyle name="STYL1 - Style1 4 2 2 4 2" xfId="33532"/>
    <cellStyle name="STYL1 - Style1 4 2 2 4 3" xfId="33533"/>
    <cellStyle name="STYL1 - Style1 4 2 2 5" xfId="33534"/>
    <cellStyle name="STYL1 - Style1 4 2 2 6" xfId="33535"/>
    <cellStyle name="STYL1 - Style1 4 2 3" xfId="33536"/>
    <cellStyle name="STYL1 - Style1 4 2 3 2" xfId="33537"/>
    <cellStyle name="STYL1 - Style1 4 2 3 2 2" xfId="33538"/>
    <cellStyle name="STYL1 - Style1 4 2 3 2 3" xfId="33539"/>
    <cellStyle name="STYL1 - Style1 4 2 3 3" xfId="33540"/>
    <cellStyle name="STYL1 - Style1 4 2 3 4" xfId="33541"/>
    <cellStyle name="STYL1 - Style1 4 2 4" xfId="33542"/>
    <cellStyle name="STYL1 - Style1 4 2 4 2" xfId="33543"/>
    <cellStyle name="STYL1 - Style1 4 2 4 2 2" xfId="33544"/>
    <cellStyle name="STYL1 - Style1 4 2 4 2 3" xfId="33545"/>
    <cellStyle name="STYL1 - Style1 4 2 4 3" xfId="33546"/>
    <cellStyle name="STYL1 - Style1 4 2 4 4" xfId="33547"/>
    <cellStyle name="STYL1 - Style1 4 2 5" xfId="33548"/>
    <cellStyle name="STYL1 - Style1 4 2 5 2" xfId="33549"/>
    <cellStyle name="STYL1 - Style1 4 2 5 3" xfId="33550"/>
    <cellStyle name="STYL1 - Style1 4 2 6" xfId="33551"/>
    <cellStyle name="STYL1 - Style1 4 2 7" xfId="33552"/>
    <cellStyle name="STYL1 - Style1 4 3" xfId="33553"/>
    <cellStyle name="STYL1 - Style1 4 3 2" xfId="33554"/>
    <cellStyle name="STYL1 - Style1 4 3 2 2" xfId="33555"/>
    <cellStyle name="STYL1 - Style1 4 3 2 2 2" xfId="33556"/>
    <cellStyle name="STYL1 - Style1 4 3 2 2 3" xfId="33557"/>
    <cellStyle name="STYL1 - Style1 4 3 2 3" xfId="33558"/>
    <cellStyle name="STYL1 - Style1 4 3 2 4" xfId="33559"/>
    <cellStyle name="STYL1 - Style1 4 3 3" xfId="33560"/>
    <cellStyle name="STYL1 - Style1 4 3 3 2" xfId="33561"/>
    <cellStyle name="STYL1 - Style1 4 3 3 2 2" xfId="33562"/>
    <cellStyle name="STYL1 - Style1 4 3 3 2 3" xfId="33563"/>
    <cellStyle name="STYL1 - Style1 4 3 3 3" xfId="33564"/>
    <cellStyle name="STYL1 - Style1 4 3 3 4" xfId="33565"/>
    <cellStyle name="STYL1 - Style1 4 3 4" xfId="33566"/>
    <cellStyle name="STYL1 - Style1 4 3 4 2" xfId="33567"/>
    <cellStyle name="STYL1 - Style1 4 3 4 3" xfId="33568"/>
    <cellStyle name="STYL1 - Style1 4 3 5" xfId="33569"/>
    <cellStyle name="STYL1 - Style1 4 3 6" xfId="33570"/>
    <cellStyle name="STYL1 - Style1 4 4" xfId="33571"/>
    <cellStyle name="STYL1 - Style1 4 4 2" xfId="33572"/>
    <cellStyle name="STYL1 - Style1 4 4 2 2" xfId="33573"/>
    <cellStyle name="STYL1 - Style1 4 4 2 3" xfId="33574"/>
    <cellStyle name="STYL1 - Style1 4 4 3" xfId="33575"/>
    <cellStyle name="STYL1 - Style1 4 4 4" xfId="33576"/>
    <cellStyle name="STYL1 - Style1 4 5" xfId="33577"/>
    <cellStyle name="STYL1 - Style1 4 5 2" xfId="33578"/>
    <cellStyle name="STYL1 - Style1 4 5 2 2" xfId="33579"/>
    <cellStyle name="STYL1 - Style1 4 5 2 3" xfId="33580"/>
    <cellStyle name="STYL1 - Style1 4 5 3" xfId="33581"/>
    <cellStyle name="STYL1 - Style1 4 5 4" xfId="33582"/>
    <cellStyle name="STYL1 - Style1 4 6" xfId="33583"/>
    <cellStyle name="STYL1 - Style1 4 6 2" xfId="33584"/>
    <cellStyle name="STYL1 - Style1 4 6 3" xfId="33585"/>
    <cellStyle name="STYL1 - Style1 4 7" xfId="33586"/>
    <cellStyle name="STYL1 - Style1 4 8" xfId="33587"/>
    <cellStyle name="STYL1 - Style1 5" xfId="33588"/>
    <cellStyle name="STYL1 - Style1 5 2" xfId="33589"/>
    <cellStyle name="STYL1 - Style1 5 2 2" xfId="33590"/>
    <cellStyle name="STYL1 - Style1 5 2 2 2" xfId="33591"/>
    <cellStyle name="STYL1 - Style1 5 2 2 2 2" xfId="33592"/>
    <cellStyle name="STYL1 - Style1 5 2 2 2 2 2" xfId="33593"/>
    <cellStyle name="STYL1 - Style1 5 2 2 2 2 3" xfId="33594"/>
    <cellStyle name="STYL1 - Style1 5 2 2 2 3" xfId="33595"/>
    <cellStyle name="STYL1 - Style1 5 2 2 2 4" xfId="33596"/>
    <cellStyle name="STYL1 - Style1 5 2 2 3" xfId="33597"/>
    <cellStyle name="STYL1 - Style1 5 2 2 3 2" xfId="33598"/>
    <cellStyle name="STYL1 - Style1 5 2 2 3 2 2" xfId="33599"/>
    <cellStyle name="STYL1 - Style1 5 2 2 3 2 3" xfId="33600"/>
    <cellStyle name="STYL1 - Style1 5 2 2 3 3" xfId="33601"/>
    <cellStyle name="STYL1 - Style1 5 2 2 3 4" xfId="33602"/>
    <cellStyle name="STYL1 - Style1 5 2 2 4" xfId="33603"/>
    <cellStyle name="STYL1 - Style1 5 2 2 4 2" xfId="33604"/>
    <cellStyle name="STYL1 - Style1 5 2 2 4 3" xfId="33605"/>
    <cellStyle name="STYL1 - Style1 5 2 2 5" xfId="33606"/>
    <cellStyle name="STYL1 - Style1 5 2 2 6" xfId="33607"/>
    <cellStyle name="STYL1 - Style1 5 2 3" xfId="33608"/>
    <cellStyle name="STYL1 - Style1 5 2 3 2" xfId="33609"/>
    <cellStyle name="STYL1 - Style1 5 2 3 2 2" xfId="33610"/>
    <cellStyle name="STYL1 - Style1 5 2 3 2 3" xfId="33611"/>
    <cellStyle name="STYL1 - Style1 5 2 3 3" xfId="33612"/>
    <cellStyle name="STYL1 - Style1 5 2 3 4" xfId="33613"/>
    <cellStyle name="STYL1 - Style1 5 2 4" xfId="33614"/>
    <cellStyle name="STYL1 - Style1 5 2 4 2" xfId="33615"/>
    <cellStyle name="STYL1 - Style1 5 2 4 2 2" xfId="33616"/>
    <cellStyle name="STYL1 - Style1 5 2 4 2 3" xfId="33617"/>
    <cellStyle name="STYL1 - Style1 5 2 4 3" xfId="33618"/>
    <cellStyle name="STYL1 - Style1 5 2 4 4" xfId="33619"/>
    <cellStyle name="STYL1 - Style1 5 2 5" xfId="33620"/>
    <cellStyle name="STYL1 - Style1 5 2 5 2" xfId="33621"/>
    <cellStyle name="STYL1 - Style1 5 2 5 3" xfId="33622"/>
    <cellStyle name="STYL1 - Style1 5 2 6" xfId="33623"/>
    <cellStyle name="STYL1 - Style1 5 2 7" xfId="33624"/>
    <cellStyle name="STYL1 - Style1 5 3" xfId="33625"/>
    <cellStyle name="STYL1 - Style1 5 3 2" xfId="33626"/>
    <cellStyle name="STYL1 - Style1 5 3 2 2" xfId="33627"/>
    <cellStyle name="STYL1 - Style1 5 3 2 2 2" xfId="33628"/>
    <cellStyle name="STYL1 - Style1 5 3 2 2 3" xfId="33629"/>
    <cellStyle name="STYL1 - Style1 5 3 2 3" xfId="33630"/>
    <cellStyle name="STYL1 - Style1 5 3 2 4" xfId="33631"/>
    <cellStyle name="STYL1 - Style1 5 3 3" xfId="33632"/>
    <cellStyle name="STYL1 - Style1 5 3 3 2" xfId="33633"/>
    <cellStyle name="STYL1 - Style1 5 3 3 2 2" xfId="33634"/>
    <cellStyle name="STYL1 - Style1 5 3 3 2 3" xfId="33635"/>
    <cellStyle name="STYL1 - Style1 5 3 3 3" xfId="33636"/>
    <cellStyle name="STYL1 - Style1 5 3 3 4" xfId="33637"/>
    <cellStyle name="STYL1 - Style1 5 3 4" xfId="33638"/>
    <cellStyle name="STYL1 - Style1 5 3 4 2" xfId="33639"/>
    <cellStyle name="STYL1 - Style1 5 3 4 3" xfId="33640"/>
    <cellStyle name="STYL1 - Style1 5 3 5" xfId="33641"/>
    <cellStyle name="STYL1 - Style1 5 3 6" xfId="33642"/>
    <cellStyle name="STYL1 - Style1 5 4" xfId="33643"/>
    <cellStyle name="STYL1 - Style1 5 4 2" xfId="33644"/>
    <cellStyle name="STYL1 - Style1 5 4 2 2" xfId="33645"/>
    <cellStyle name="STYL1 - Style1 5 4 2 3" xfId="33646"/>
    <cellStyle name="STYL1 - Style1 5 4 3" xfId="33647"/>
    <cellStyle name="STYL1 - Style1 5 4 4" xfId="33648"/>
    <cellStyle name="STYL1 - Style1 5 5" xfId="33649"/>
    <cellStyle name="STYL1 - Style1 5 5 2" xfId="33650"/>
    <cellStyle name="STYL1 - Style1 5 5 2 2" xfId="33651"/>
    <cellStyle name="STYL1 - Style1 5 5 2 3" xfId="33652"/>
    <cellStyle name="STYL1 - Style1 5 5 3" xfId="33653"/>
    <cellStyle name="STYL1 - Style1 5 5 4" xfId="33654"/>
    <cellStyle name="STYL1 - Style1 5 6" xfId="33655"/>
    <cellStyle name="STYL1 - Style1 5 6 2" xfId="33656"/>
    <cellStyle name="STYL1 - Style1 5 6 3" xfId="33657"/>
    <cellStyle name="STYL1 - Style1 5 7" xfId="33658"/>
    <cellStyle name="STYL1 - Style1 5 8" xfId="33659"/>
    <cellStyle name="STYL1 - Style1 6" xfId="33660"/>
    <cellStyle name="STYL1 - Style1 6 2" xfId="33661"/>
    <cellStyle name="STYL1 - Style1 6 2 2" xfId="33662"/>
    <cellStyle name="STYL1 - Style1 6 2 2 2" xfId="33663"/>
    <cellStyle name="STYL1 - Style1 6 2 2 2 2" xfId="33664"/>
    <cellStyle name="STYL1 - Style1 6 2 2 2 2 2" xfId="33665"/>
    <cellStyle name="STYL1 - Style1 6 2 2 2 2 3" xfId="33666"/>
    <cellStyle name="STYL1 - Style1 6 2 2 2 3" xfId="33667"/>
    <cellStyle name="STYL1 - Style1 6 2 2 2 4" xfId="33668"/>
    <cellStyle name="STYL1 - Style1 6 2 2 3" xfId="33669"/>
    <cellStyle name="STYL1 - Style1 6 2 2 3 2" xfId="33670"/>
    <cellStyle name="STYL1 - Style1 6 2 2 3 2 2" xfId="33671"/>
    <cellStyle name="STYL1 - Style1 6 2 2 3 2 3" xfId="33672"/>
    <cellStyle name="STYL1 - Style1 6 2 2 3 3" xfId="33673"/>
    <cellStyle name="STYL1 - Style1 6 2 2 3 4" xfId="33674"/>
    <cellStyle name="STYL1 - Style1 6 2 2 4" xfId="33675"/>
    <cellStyle name="STYL1 - Style1 6 2 2 4 2" xfId="33676"/>
    <cellStyle name="STYL1 - Style1 6 2 2 4 3" xfId="33677"/>
    <cellStyle name="STYL1 - Style1 6 2 2 5" xfId="33678"/>
    <cellStyle name="STYL1 - Style1 6 2 2 6" xfId="33679"/>
    <cellStyle name="STYL1 - Style1 6 2 3" xfId="33680"/>
    <cellStyle name="STYL1 - Style1 6 2 3 2" xfId="33681"/>
    <cellStyle name="STYL1 - Style1 6 2 3 2 2" xfId="33682"/>
    <cellStyle name="STYL1 - Style1 6 2 3 2 3" xfId="33683"/>
    <cellStyle name="STYL1 - Style1 6 2 3 3" xfId="33684"/>
    <cellStyle name="STYL1 - Style1 6 2 3 4" xfId="33685"/>
    <cellStyle name="STYL1 - Style1 6 2 4" xfId="33686"/>
    <cellStyle name="STYL1 - Style1 6 2 4 2" xfId="33687"/>
    <cellStyle name="STYL1 - Style1 6 2 4 2 2" xfId="33688"/>
    <cellStyle name="STYL1 - Style1 6 2 4 2 3" xfId="33689"/>
    <cellStyle name="STYL1 - Style1 6 2 4 3" xfId="33690"/>
    <cellStyle name="STYL1 - Style1 6 2 4 4" xfId="33691"/>
    <cellStyle name="STYL1 - Style1 6 2 5" xfId="33692"/>
    <cellStyle name="STYL1 - Style1 6 2 5 2" xfId="33693"/>
    <cellStyle name="STYL1 - Style1 6 2 5 3" xfId="33694"/>
    <cellStyle name="STYL1 - Style1 6 2 6" xfId="33695"/>
    <cellStyle name="STYL1 - Style1 6 2 7" xfId="33696"/>
    <cellStyle name="STYL1 - Style1 6 3" xfId="33697"/>
    <cellStyle name="STYL1 - Style1 6 3 2" xfId="33698"/>
    <cellStyle name="STYL1 - Style1 6 3 2 2" xfId="33699"/>
    <cellStyle name="STYL1 - Style1 6 3 2 2 2" xfId="33700"/>
    <cellStyle name="STYL1 - Style1 6 3 2 2 3" xfId="33701"/>
    <cellStyle name="STYL1 - Style1 6 3 2 3" xfId="33702"/>
    <cellStyle name="STYL1 - Style1 6 3 2 4" xfId="33703"/>
    <cellStyle name="STYL1 - Style1 6 3 3" xfId="33704"/>
    <cellStyle name="STYL1 - Style1 6 3 3 2" xfId="33705"/>
    <cellStyle name="STYL1 - Style1 6 3 3 2 2" xfId="33706"/>
    <cellStyle name="STYL1 - Style1 6 3 3 2 3" xfId="33707"/>
    <cellStyle name="STYL1 - Style1 6 3 3 3" xfId="33708"/>
    <cellStyle name="STYL1 - Style1 6 3 3 4" xfId="33709"/>
    <cellStyle name="STYL1 - Style1 6 3 4" xfId="33710"/>
    <cellStyle name="STYL1 - Style1 6 3 4 2" xfId="33711"/>
    <cellStyle name="STYL1 - Style1 6 3 4 3" xfId="33712"/>
    <cellStyle name="STYL1 - Style1 6 3 5" xfId="33713"/>
    <cellStyle name="STYL1 - Style1 6 3 6" xfId="33714"/>
    <cellStyle name="STYL1 - Style1 6 4" xfId="33715"/>
    <cellStyle name="STYL1 - Style1 6 4 2" xfId="33716"/>
    <cellStyle name="STYL1 - Style1 6 4 2 2" xfId="33717"/>
    <cellStyle name="STYL1 - Style1 6 4 2 3" xfId="33718"/>
    <cellStyle name="STYL1 - Style1 6 4 3" xfId="33719"/>
    <cellStyle name="STYL1 - Style1 6 4 4" xfId="33720"/>
    <cellStyle name="STYL1 - Style1 6 5" xfId="33721"/>
    <cellStyle name="STYL1 - Style1 6 5 2" xfId="33722"/>
    <cellStyle name="STYL1 - Style1 6 5 2 2" xfId="33723"/>
    <cellStyle name="STYL1 - Style1 6 5 2 3" xfId="33724"/>
    <cellStyle name="STYL1 - Style1 6 5 3" xfId="33725"/>
    <cellStyle name="STYL1 - Style1 6 5 4" xfId="33726"/>
    <cellStyle name="STYL1 - Style1 6 6" xfId="33727"/>
    <cellStyle name="STYL1 - Style1 6 6 2" xfId="33728"/>
    <cellStyle name="STYL1 - Style1 6 6 3" xfId="33729"/>
    <cellStyle name="STYL1 - Style1 6 7" xfId="33730"/>
    <cellStyle name="STYL1 - Style1 6 8" xfId="33731"/>
    <cellStyle name="STYL1 - Style1 7" xfId="33732"/>
    <cellStyle name="STYL1 - Style1 7 2" xfId="33733"/>
    <cellStyle name="STYL1 - Style1 7 2 2" xfId="33734"/>
    <cellStyle name="STYL1 - Style1 7 2 2 2" xfId="33735"/>
    <cellStyle name="STYL1 - Style1 7 2 2 2 2" xfId="33736"/>
    <cellStyle name="STYL1 - Style1 7 2 2 2 3" xfId="33737"/>
    <cellStyle name="STYL1 - Style1 7 2 2 3" xfId="33738"/>
    <cellStyle name="STYL1 - Style1 7 2 2 4" xfId="33739"/>
    <cellStyle name="STYL1 - Style1 7 2 3" xfId="33740"/>
    <cellStyle name="STYL1 - Style1 7 2 3 2" xfId="33741"/>
    <cellStyle name="STYL1 - Style1 7 2 3 2 2" xfId="33742"/>
    <cellStyle name="STYL1 - Style1 7 2 3 2 3" xfId="33743"/>
    <cellStyle name="STYL1 - Style1 7 2 3 3" xfId="33744"/>
    <cellStyle name="STYL1 - Style1 7 2 3 4" xfId="33745"/>
    <cellStyle name="STYL1 - Style1 7 2 4" xfId="33746"/>
    <cellStyle name="STYL1 - Style1 7 2 4 2" xfId="33747"/>
    <cellStyle name="STYL1 - Style1 7 2 4 3" xfId="33748"/>
    <cellStyle name="STYL1 - Style1 7 2 5" xfId="33749"/>
    <cellStyle name="STYL1 - Style1 7 2 6" xfId="33750"/>
    <cellStyle name="STYL1 - Style1 7 3" xfId="33751"/>
    <cellStyle name="STYL1 - Style1 7 3 2" xfId="33752"/>
    <cellStyle name="STYL1 - Style1 7 3 2 2" xfId="33753"/>
    <cellStyle name="STYL1 - Style1 7 3 2 3" xfId="33754"/>
    <cellStyle name="STYL1 - Style1 7 3 3" xfId="33755"/>
    <cellStyle name="STYL1 - Style1 7 3 4" xfId="33756"/>
    <cellStyle name="STYL1 - Style1 7 4" xfId="33757"/>
    <cellStyle name="STYL1 - Style1 7 4 2" xfId="33758"/>
    <cellStyle name="STYL1 - Style1 7 4 2 2" xfId="33759"/>
    <cellStyle name="STYL1 - Style1 7 4 2 3" xfId="33760"/>
    <cellStyle name="STYL1 - Style1 7 4 3" xfId="33761"/>
    <cellStyle name="STYL1 - Style1 7 4 4" xfId="33762"/>
    <cellStyle name="STYL1 - Style1 7 5" xfId="33763"/>
    <cellStyle name="STYL1 - Style1 7 5 2" xfId="33764"/>
    <cellStyle name="STYL1 - Style1 7 5 3" xfId="33765"/>
    <cellStyle name="STYL1 - Style1 7 6" xfId="33766"/>
    <cellStyle name="STYL1 - Style1 7 7" xfId="33767"/>
    <cellStyle name="STYL1 - Style1 8" xfId="33768"/>
    <cellStyle name="STYL1 - Style1 8 2" xfId="33769"/>
    <cellStyle name="STYL1 - Style1 8 2 2" xfId="33770"/>
    <cellStyle name="STYL1 - Style1 8 2 2 2" xfId="33771"/>
    <cellStyle name="STYL1 - Style1 8 2 2 3" xfId="33772"/>
    <cellStyle name="STYL1 - Style1 8 2 3" xfId="33773"/>
    <cellStyle name="STYL1 - Style1 8 2 4" xfId="33774"/>
    <cellStyle name="STYL1 - Style1 8 3" xfId="33775"/>
    <cellStyle name="STYL1 - Style1 8 3 2" xfId="33776"/>
    <cellStyle name="STYL1 - Style1 8 3 2 2" xfId="33777"/>
    <cellStyle name="STYL1 - Style1 8 3 2 3" xfId="33778"/>
    <cellStyle name="STYL1 - Style1 8 3 3" xfId="33779"/>
    <cellStyle name="STYL1 - Style1 8 3 4" xfId="33780"/>
    <cellStyle name="STYL1 - Style1 8 4" xfId="33781"/>
    <cellStyle name="STYL1 - Style1 8 4 2" xfId="33782"/>
    <cellStyle name="STYL1 - Style1 8 4 3" xfId="33783"/>
    <cellStyle name="STYL1 - Style1 8 5" xfId="33784"/>
    <cellStyle name="STYL1 - Style1 8 6" xfId="33785"/>
    <cellStyle name="STYL1 - Style1 9" xfId="33786"/>
    <cellStyle name="STYL1 - Style1 9 2" xfId="33787"/>
    <cellStyle name="STYL1 - Style1 9 2 2" xfId="33788"/>
    <cellStyle name="STYL1 - Style1 9 2 3" xfId="33789"/>
    <cellStyle name="STYL1 - Style1 9 3" xfId="33790"/>
    <cellStyle name="STYL1 - Style1 9 4" xfId="33791"/>
    <cellStyle name="STYL2 - Style2" xfId="33792"/>
    <cellStyle name="STYL2 - Style2 10" xfId="33793"/>
    <cellStyle name="STYL2 - Style2 10 2" xfId="33794"/>
    <cellStyle name="STYL2 - Style2 10 2 2" xfId="33795"/>
    <cellStyle name="STYL2 - Style2 10 2 3" xfId="33796"/>
    <cellStyle name="STYL2 - Style2 10 3" xfId="33797"/>
    <cellStyle name="STYL2 - Style2 10 4" xfId="33798"/>
    <cellStyle name="STYL2 - Style2 11" xfId="33799"/>
    <cellStyle name="STYL2 - Style2 11 2" xfId="33800"/>
    <cellStyle name="STYL2 - Style2 11 3" xfId="33801"/>
    <cellStyle name="STYL2 - Style2 12" xfId="33802"/>
    <cellStyle name="STYL2 - Style2 13" xfId="33803"/>
    <cellStyle name="STYL2 - Style2 2" xfId="33804"/>
    <cellStyle name="STYL2 - Style2 2 2" xfId="33805"/>
    <cellStyle name="STYL2 - Style2 2 2 2" xfId="33806"/>
    <cellStyle name="STYL2 - Style2 2 2 2 2" xfId="33807"/>
    <cellStyle name="STYL2 - Style2 2 2 2 2 2" xfId="33808"/>
    <cellStyle name="STYL2 - Style2 2 2 2 2 2 2" xfId="33809"/>
    <cellStyle name="STYL2 - Style2 2 2 2 2 2 3" xfId="33810"/>
    <cellStyle name="STYL2 - Style2 2 2 2 2 3" xfId="33811"/>
    <cellStyle name="STYL2 - Style2 2 2 2 2 4" xfId="33812"/>
    <cellStyle name="STYL2 - Style2 2 2 2 3" xfId="33813"/>
    <cellStyle name="STYL2 - Style2 2 2 2 3 2" xfId="33814"/>
    <cellStyle name="STYL2 - Style2 2 2 2 3 2 2" xfId="33815"/>
    <cellStyle name="STYL2 - Style2 2 2 2 3 2 3" xfId="33816"/>
    <cellStyle name="STYL2 - Style2 2 2 2 3 3" xfId="33817"/>
    <cellStyle name="STYL2 - Style2 2 2 2 3 4" xfId="33818"/>
    <cellStyle name="STYL2 - Style2 2 2 2 4" xfId="33819"/>
    <cellStyle name="STYL2 - Style2 2 2 2 4 2" xfId="33820"/>
    <cellStyle name="STYL2 - Style2 2 2 2 4 3" xfId="33821"/>
    <cellStyle name="STYL2 - Style2 2 2 2 5" xfId="33822"/>
    <cellStyle name="STYL2 - Style2 2 2 2 6" xfId="33823"/>
    <cellStyle name="STYL2 - Style2 2 2 3" xfId="33824"/>
    <cellStyle name="STYL2 - Style2 2 2 3 2" xfId="33825"/>
    <cellStyle name="STYL2 - Style2 2 2 3 2 2" xfId="33826"/>
    <cellStyle name="STYL2 - Style2 2 2 3 2 3" xfId="33827"/>
    <cellStyle name="STYL2 - Style2 2 2 3 3" xfId="33828"/>
    <cellStyle name="STYL2 - Style2 2 2 3 4" xfId="33829"/>
    <cellStyle name="STYL2 - Style2 2 2 4" xfId="33830"/>
    <cellStyle name="STYL2 - Style2 2 2 4 2" xfId="33831"/>
    <cellStyle name="STYL2 - Style2 2 2 4 2 2" xfId="33832"/>
    <cellStyle name="STYL2 - Style2 2 2 4 2 3" xfId="33833"/>
    <cellStyle name="STYL2 - Style2 2 2 4 3" xfId="33834"/>
    <cellStyle name="STYL2 - Style2 2 2 4 4" xfId="33835"/>
    <cellStyle name="STYL2 - Style2 2 2 5" xfId="33836"/>
    <cellStyle name="STYL2 - Style2 2 2 5 2" xfId="33837"/>
    <cellStyle name="STYL2 - Style2 2 2 5 3" xfId="33838"/>
    <cellStyle name="STYL2 - Style2 2 2 6" xfId="33839"/>
    <cellStyle name="STYL2 - Style2 2 2 7" xfId="33840"/>
    <cellStyle name="STYL2 - Style2 2 3" xfId="33841"/>
    <cellStyle name="STYL2 - Style2 2 3 2" xfId="33842"/>
    <cellStyle name="STYL2 - Style2 2 3 2 2" xfId="33843"/>
    <cellStyle name="STYL2 - Style2 2 3 2 2 2" xfId="33844"/>
    <cellStyle name="STYL2 - Style2 2 3 2 2 3" xfId="33845"/>
    <cellStyle name="STYL2 - Style2 2 3 2 3" xfId="33846"/>
    <cellStyle name="STYL2 - Style2 2 3 2 4" xfId="33847"/>
    <cellStyle name="STYL2 - Style2 2 3 3" xfId="33848"/>
    <cellStyle name="STYL2 - Style2 2 3 3 2" xfId="33849"/>
    <cellStyle name="STYL2 - Style2 2 3 3 2 2" xfId="33850"/>
    <cellStyle name="STYL2 - Style2 2 3 3 2 3" xfId="33851"/>
    <cellStyle name="STYL2 - Style2 2 3 3 3" xfId="33852"/>
    <cellStyle name="STYL2 - Style2 2 3 3 4" xfId="33853"/>
    <cellStyle name="STYL2 - Style2 2 3 4" xfId="33854"/>
    <cellStyle name="STYL2 - Style2 2 3 4 2" xfId="33855"/>
    <cellStyle name="STYL2 - Style2 2 3 4 3" xfId="33856"/>
    <cellStyle name="STYL2 - Style2 2 3 5" xfId="33857"/>
    <cellStyle name="STYL2 - Style2 2 3 6" xfId="33858"/>
    <cellStyle name="STYL2 - Style2 2 4" xfId="33859"/>
    <cellStyle name="STYL2 - Style2 2 4 2" xfId="33860"/>
    <cellStyle name="STYL2 - Style2 2 4 2 2" xfId="33861"/>
    <cellStyle name="STYL2 - Style2 2 4 2 3" xfId="33862"/>
    <cellStyle name="STYL2 - Style2 2 4 3" xfId="33863"/>
    <cellStyle name="STYL2 - Style2 2 4 4" xfId="33864"/>
    <cellStyle name="STYL2 - Style2 2 5" xfId="33865"/>
    <cellStyle name="STYL2 - Style2 2 5 2" xfId="33866"/>
    <cellStyle name="STYL2 - Style2 2 5 2 2" xfId="33867"/>
    <cellStyle name="STYL2 - Style2 2 5 2 3" xfId="33868"/>
    <cellStyle name="STYL2 - Style2 2 5 3" xfId="33869"/>
    <cellStyle name="STYL2 - Style2 2 5 4" xfId="33870"/>
    <cellStyle name="STYL2 - Style2 2 6" xfId="33871"/>
    <cellStyle name="STYL2 - Style2 2 6 2" xfId="33872"/>
    <cellStyle name="STYL2 - Style2 2 6 3" xfId="33873"/>
    <cellStyle name="STYL2 - Style2 2 7" xfId="33874"/>
    <cellStyle name="STYL2 - Style2 2 8" xfId="33875"/>
    <cellStyle name="STYL2 - Style2 3" xfId="33876"/>
    <cellStyle name="STYL2 - Style2 3 2" xfId="33877"/>
    <cellStyle name="STYL2 - Style2 3 2 2" xfId="33878"/>
    <cellStyle name="STYL2 - Style2 3 2 2 2" xfId="33879"/>
    <cellStyle name="STYL2 - Style2 3 2 2 2 2" xfId="33880"/>
    <cellStyle name="STYL2 - Style2 3 2 2 2 2 2" xfId="33881"/>
    <cellStyle name="STYL2 - Style2 3 2 2 2 2 3" xfId="33882"/>
    <cellStyle name="STYL2 - Style2 3 2 2 2 3" xfId="33883"/>
    <cellStyle name="STYL2 - Style2 3 2 2 2 4" xfId="33884"/>
    <cellStyle name="STYL2 - Style2 3 2 2 3" xfId="33885"/>
    <cellStyle name="STYL2 - Style2 3 2 2 3 2" xfId="33886"/>
    <cellStyle name="STYL2 - Style2 3 2 2 3 2 2" xfId="33887"/>
    <cellStyle name="STYL2 - Style2 3 2 2 3 2 3" xfId="33888"/>
    <cellStyle name="STYL2 - Style2 3 2 2 3 3" xfId="33889"/>
    <cellStyle name="STYL2 - Style2 3 2 2 3 4" xfId="33890"/>
    <cellStyle name="STYL2 - Style2 3 2 2 4" xfId="33891"/>
    <cellStyle name="STYL2 - Style2 3 2 2 4 2" xfId="33892"/>
    <cellStyle name="STYL2 - Style2 3 2 2 4 3" xfId="33893"/>
    <cellStyle name="STYL2 - Style2 3 2 2 5" xfId="33894"/>
    <cellStyle name="STYL2 - Style2 3 2 2 6" xfId="33895"/>
    <cellStyle name="STYL2 - Style2 3 2 3" xfId="33896"/>
    <cellStyle name="STYL2 - Style2 3 2 3 2" xfId="33897"/>
    <cellStyle name="STYL2 - Style2 3 2 3 2 2" xfId="33898"/>
    <cellStyle name="STYL2 - Style2 3 2 3 2 3" xfId="33899"/>
    <cellStyle name="STYL2 - Style2 3 2 3 3" xfId="33900"/>
    <cellStyle name="STYL2 - Style2 3 2 3 4" xfId="33901"/>
    <cellStyle name="STYL2 - Style2 3 2 4" xfId="33902"/>
    <cellStyle name="STYL2 - Style2 3 2 4 2" xfId="33903"/>
    <cellStyle name="STYL2 - Style2 3 2 4 2 2" xfId="33904"/>
    <cellStyle name="STYL2 - Style2 3 2 4 2 3" xfId="33905"/>
    <cellStyle name="STYL2 - Style2 3 2 4 3" xfId="33906"/>
    <cellStyle name="STYL2 - Style2 3 2 4 4" xfId="33907"/>
    <cellStyle name="STYL2 - Style2 3 2 5" xfId="33908"/>
    <cellStyle name="STYL2 - Style2 3 2 5 2" xfId="33909"/>
    <cellStyle name="STYL2 - Style2 3 2 5 3" xfId="33910"/>
    <cellStyle name="STYL2 - Style2 3 2 6" xfId="33911"/>
    <cellStyle name="STYL2 - Style2 3 2 7" xfId="33912"/>
    <cellStyle name="STYL2 - Style2 3 3" xfId="33913"/>
    <cellStyle name="STYL2 - Style2 3 3 2" xfId="33914"/>
    <cellStyle name="STYL2 - Style2 3 3 2 2" xfId="33915"/>
    <cellStyle name="STYL2 - Style2 3 3 2 2 2" xfId="33916"/>
    <cellStyle name="STYL2 - Style2 3 3 2 2 3" xfId="33917"/>
    <cellStyle name="STYL2 - Style2 3 3 2 3" xfId="33918"/>
    <cellStyle name="STYL2 - Style2 3 3 2 4" xfId="33919"/>
    <cellStyle name="STYL2 - Style2 3 3 3" xfId="33920"/>
    <cellStyle name="STYL2 - Style2 3 3 3 2" xfId="33921"/>
    <cellStyle name="STYL2 - Style2 3 3 3 2 2" xfId="33922"/>
    <cellStyle name="STYL2 - Style2 3 3 3 2 3" xfId="33923"/>
    <cellStyle name="STYL2 - Style2 3 3 3 3" xfId="33924"/>
    <cellStyle name="STYL2 - Style2 3 3 3 4" xfId="33925"/>
    <cellStyle name="STYL2 - Style2 3 3 4" xfId="33926"/>
    <cellStyle name="STYL2 - Style2 3 3 4 2" xfId="33927"/>
    <cellStyle name="STYL2 - Style2 3 3 4 3" xfId="33928"/>
    <cellStyle name="STYL2 - Style2 3 3 5" xfId="33929"/>
    <cellStyle name="STYL2 - Style2 3 3 6" xfId="33930"/>
    <cellStyle name="STYL2 - Style2 3 4" xfId="33931"/>
    <cellStyle name="STYL2 - Style2 3 4 2" xfId="33932"/>
    <cellStyle name="STYL2 - Style2 3 4 2 2" xfId="33933"/>
    <cellStyle name="STYL2 - Style2 3 4 2 3" xfId="33934"/>
    <cellStyle name="STYL2 - Style2 3 4 3" xfId="33935"/>
    <cellStyle name="STYL2 - Style2 3 4 4" xfId="33936"/>
    <cellStyle name="STYL2 - Style2 3 5" xfId="33937"/>
    <cellStyle name="STYL2 - Style2 3 5 2" xfId="33938"/>
    <cellStyle name="STYL2 - Style2 3 5 2 2" xfId="33939"/>
    <cellStyle name="STYL2 - Style2 3 5 2 3" xfId="33940"/>
    <cellStyle name="STYL2 - Style2 3 5 3" xfId="33941"/>
    <cellStyle name="STYL2 - Style2 3 5 4" xfId="33942"/>
    <cellStyle name="STYL2 - Style2 3 6" xfId="33943"/>
    <cellStyle name="STYL2 - Style2 3 6 2" xfId="33944"/>
    <cellStyle name="STYL2 - Style2 3 6 3" xfId="33945"/>
    <cellStyle name="STYL2 - Style2 3 7" xfId="33946"/>
    <cellStyle name="STYL2 - Style2 3 8" xfId="33947"/>
    <cellStyle name="STYL2 - Style2 4" xfId="33948"/>
    <cellStyle name="STYL2 - Style2 4 2" xfId="33949"/>
    <cellStyle name="STYL2 - Style2 4 2 2" xfId="33950"/>
    <cellStyle name="STYL2 - Style2 4 2 2 2" xfId="33951"/>
    <cellStyle name="STYL2 - Style2 4 2 2 2 2" xfId="33952"/>
    <cellStyle name="STYL2 - Style2 4 2 2 2 2 2" xfId="33953"/>
    <cellStyle name="STYL2 - Style2 4 2 2 2 2 3" xfId="33954"/>
    <cellStyle name="STYL2 - Style2 4 2 2 2 3" xfId="33955"/>
    <cellStyle name="STYL2 - Style2 4 2 2 2 4" xfId="33956"/>
    <cellStyle name="STYL2 - Style2 4 2 2 3" xfId="33957"/>
    <cellStyle name="STYL2 - Style2 4 2 2 3 2" xfId="33958"/>
    <cellStyle name="STYL2 - Style2 4 2 2 3 2 2" xfId="33959"/>
    <cellStyle name="STYL2 - Style2 4 2 2 3 2 3" xfId="33960"/>
    <cellStyle name="STYL2 - Style2 4 2 2 3 3" xfId="33961"/>
    <cellStyle name="STYL2 - Style2 4 2 2 3 4" xfId="33962"/>
    <cellStyle name="STYL2 - Style2 4 2 2 4" xfId="33963"/>
    <cellStyle name="STYL2 - Style2 4 2 2 4 2" xfId="33964"/>
    <cellStyle name="STYL2 - Style2 4 2 2 4 3" xfId="33965"/>
    <cellStyle name="STYL2 - Style2 4 2 2 5" xfId="33966"/>
    <cellStyle name="STYL2 - Style2 4 2 2 6" xfId="33967"/>
    <cellStyle name="STYL2 - Style2 4 2 3" xfId="33968"/>
    <cellStyle name="STYL2 - Style2 4 2 3 2" xfId="33969"/>
    <cellStyle name="STYL2 - Style2 4 2 3 2 2" xfId="33970"/>
    <cellStyle name="STYL2 - Style2 4 2 3 2 3" xfId="33971"/>
    <cellStyle name="STYL2 - Style2 4 2 3 3" xfId="33972"/>
    <cellStyle name="STYL2 - Style2 4 2 3 4" xfId="33973"/>
    <cellStyle name="STYL2 - Style2 4 2 4" xfId="33974"/>
    <cellStyle name="STYL2 - Style2 4 2 4 2" xfId="33975"/>
    <cellStyle name="STYL2 - Style2 4 2 4 2 2" xfId="33976"/>
    <cellStyle name="STYL2 - Style2 4 2 4 2 3" xfId="33977"/>
    <cellStyle name="STYL2 - Style2 4 2 4 3" xfId="33978"/>
    <cellStyle name="STYL2 - Style2 4 2 4 4" xfId="33979"/>
    <cellStyle name="STYL2 - Style2 4 2 5" xfId="33980"/>
    <cellStyle name="STYL2 - Style2 4 2 5 2" xfId="33981"/>
    <cellStyle name="STYL2 - Style2 4 2 5 3" xfId="33982"/>
    <cellStyle name="STYL2 - Style2 4 2 6" xfId="33983"/>
    <cellStyle name="STYL2 - Style2 4 2 7" xfId="33984"/>
    <cellStyle name="STYL2 - Style2 4 3" xfId="33985"/>
    <cellStyle name="STYL2 - Style2 4 3 2" xfId="33986"/>
    <cellStyle name="STYL2 - Style2 4 3 2 2" xfId="33987"/>
    <cellStyle name="STYL2 - Style2 4 3 2 2 2" xfId="33988"/>
    <cellStyle name="STYL2 - Style2 4 3 2 2 3" xfId="33989"/>
    <cellStyle name="STYL2 - Style2 4 3 2 3" xfId="33990"/>
    <cellStyle name="STYL2 - Style2 4 3 2 4" xfId="33991"/>
    <cellStyle name="STYL2 - Style2 4 3 3" xfId="33992"/>
    <cellStyle name="STYL2 - Style2 4 3 3 2" xfId="33993"/>
    <cellStyle name="STYL2 - Style2 4 3 3 2 2" xfId="33994"/>
    <cellStyle name="STYL2 - Style2 4 3 3 2 3" xfId="33995"/>
    <cellStyle name="STYL2 - Style2 4 3 3 3" xfId="33996"/>
    <cellStyle name="STYL2 - Style2 4 3 3 4" xfId="33997"/>
    <cellStyle name="STYL2 - Style2 4 3 4" xfId="33998"/>
    <cellStyle name="STYL2 - Style2 4 3 4 2" xfId="33999"/>
    <cellStyle name="STYL2 - Style2 4 3 4 3" xfId="34000"/>
    <cellStyle name="STYL2 - Style2 4 3 5" xfId="34001"/>
    <cellStyle name="STYL2 - Style2 4 3 6" xfId="34002"/>
    <cellStyle name="STYL2 - Style2 4 4" xfId="34003"/>
    <cellStyle name="STYL2 - Style2 4 4 2" xfId="34004"/>
    <cellStyle name="STYL2 - Style2 4 4 2 2" xfId="34005"/>
    <cellStyle name="STYL2 - Style2 4 4 2 3" xfId="34006"/>
    <cellStyle name="STYL2 - Style2 4 4 3" xfId="34007"/>
    <cellStyle name="STYL2 - Style2 4 4 4" xfId="34008"/>
    <cellStyle name="STYL2 - Style2 4 5" xfId="34009"/>
    <cellStyle name="STYL2 - Style2 4 5 2" xfId="34010"/>
    <cellStyle name="STYL2 - Style2 4 5 2 2" xfId="34011"/>
    <cellStyle name="STYL2 - Style2 4 5 2 3" xfId="34012"/>
    <cellStyle name="STYL2 - Style2 4 5 3" xfId="34013"/>
    <cellStyle name="STYL2 - Style2 4 5 4" xfId="34014"/>
    <cellStyle name="STYL2 - Style2 4 6" xfId="34015"/>
    <cellStyle name="STYL2 - Style2 4 6 2" xfId="34016"/>
    <cellStyle name="STYL2 - Style2 4 6 3" xfId="34017"/>
    <cellStyle name="STYL2 - Style2 4 7" xfId="34018"/>
    <cellStyle name="STYL2 - Style2 4 8" xfId="34019"/>
    <cellStyle name="STYL2 - Style2 5" xfId="34020"/>
    <cellStyle name="STYL2 - Style2 5 2" xfId="34021"/>
    <cellStyle name="STYL2 - Style2 5 2 2" xfId="34022"/>
    <cellStyle name="STYL2 - Style2 5 2 2 2" xfId="34023"/>
    <cellStyle name="STYL2 - Style2 5 2 2 2 2" xfId="34024"/>
    <cellStyle name="STYL2 - Style2 5 2 2 2 2 2" xfId="34025"/>
    <cellStyle name="STYL2 - Style2 5 2 2 2 2 3" xfId="34026"/>
    <cellStyle name="STYL2 - Style2 5 2 2 2 3" xfId="34027"/>
    <cellStyle name="STYL2 - Style2 5 2 2 2 4" xfId="34028"/>
    <cellStyle name="STYL2 - Style2 5 2 2 3" xfId="34029"/>
    <cellStyle name="STYL2 - Style2 5 2 2 3 2" xfId="34030"/>
    <cellStyle name="STYL2 - Style2 5 2 2 3 2 2" xfId="34031"/>
    <cellStyle name="STYL2 - Style2 5 2 2 3 2 3" xfId="34032"/>
    <cellStyle name="STYL2 - Style2 5 2 2 3 3" xfId="34033"/>
    <cellStyle name="STYL2 - Style2 5 2 2 3 4" xfId="34034"/>
    <cellStyle name="STYL2 - Style2 5 2 2 4" xfId="34035"/>
    <cellStyle name="STYL2 - Style2 5 2 2 4 2" xfId="34036"/>
    <cellStyle name="STYL2 - Style2 5 2 2 4 3" xfId="34037"/>
    <cellStyle name="STYL2 - Style2 5 2 2 5" xfId="34038"/>
    <cellStyle name="STYL2 - Style2 5 2 2 6" xfId="34039"/>
    <cellStyle name="STYL2 - Style2 5 2 3" xfId="34040"/>
    <cellStyle name="STYL2 - Style2 5 2 3 2" xfId="34041"/>
    <cellStyle name="STYL2 - Style2 5 2 3 2 2" xfId="34042"/>
    <cellStyle name="STYL2 - Style2 5 2 3 2 3" xfId="34043"/>
    <cellStyle name="STYL2 - Style2 5 2 3 3" xfId="34044"/>
    <cellStyle name="STYL2 - Style2 5 2 3 4" xfId="34045"/>
    <cellStyle name="STYL2 - Style2 5 2 4" xfId="34046"/>
    <cellStyle name="STYL2 - Style2 5 2 4 2" xfId="34047"/>
    <cellStyle name="STYL2 - Style2 5 2 4 2 2" xfId="34048"/>
    <cellStyle name="STYL2 - Style2 5 2 4 2 3" xfId="34049"/>
    <cellStyle name="STYL2 - Style2 5 2 4 3" xfId="34050"/>
    <cellStyle name="STYL2 - Style2 5 2 4 4" xfId="34051"/>
    <cellStyle name="STYL2 - Style2 5 2 5" xfId="34052"/>
    <cellStyle name="STYL2 - Style2 5 2 5 2" xfId="34053"/>
    <cellStyle name="STYL2 - Style2 5 2 5 3" xfId="34054"/>
    <cellStyle name="STYL2 - Style2 5 2 6" xfId="34055"/>
    <cellStyle name="STYL2 - Style2 5 2 7" xfId="34056"/>
    <cellStyle name="STYL2 - Style2 5 3" xfId="34057"/>
    <cellStyle name="STYL2 - Style2 5 3 2" xfId="34058"/>
    <cellStyle name="STYL2 - Style2 5 3 2 2" xfId="34059"/>
    <cellStyle name="STYL2 - Style2 5 3 2 2 2" xfId="34060"/>
    <cellStyle name="STYL2 - Style2 5 3 2 2 3" xfId="34061"/>
    <cellStyle name="STYL2 - Style2 5 3 2 3" xfId="34062"/>
    <cellStyle name="STYL2 - Style2 5 3 2 4" xfId="34063"/>
    <cellStyle name="STYL2 - Style2 5 3 3" xfId="34064"/>
    <cellStyle name="STYL2 - Style2 5 3 3 2" xfId="34065"/>
    <cellStyle name="STYL2 - Style2 5 3 3 2 2" xfId="34066"/>
    <cellStyle name="STYL2 - Style2 5 3 3 2 3" xfId="34067"/>
    <cellStyle name="STYL2 - Style2 5 3 3 3" xfId="34068"/>
    <cellStyle name="STYL2 - Style2 5 3 3 4" xfId="34069"/>
    <cellStyle name="STYL2 - Style2 5 3 4" xfId="34070"/>
    <cellStyle name="STYL2 - Style2 5 3 4 2" xfId="34071"/>
    <cellStyle name="STYL2 - Style2 5 3 4 3" xfId="34072"/>
    <cellStyle name="STYL2 - Style2 5 3 5" xfId="34073"/>
    <cellStyle name="STYL2 - Style2 5 3 6" xfId="34074"/>
    <cellStyle name="STYL2 - Style2 5 4" xfId="34075"/>
    <cellStyle name="STYL2 - Style2 5 4 2" xfId="34076"/>
    <cellStyle name="STYL2 - Style2 5 4 2 2" xfId="34077"/>
    <cellStyle name="STYL2 - Style2 5 4 2 3" xfId="34078"/>
    <cellStyle name="STYL2 - Style2 5 4 3" xfId="34079"/>
    <cellStyle name="STYL2 - Style2 5 4 4" xfId="34080"/>
    <cellStyle name="STYL2 - Style2 5 5" xfId="34081"/>
    <cellStyle name="STYL2 - Style2 5 5 2" xfId="34082"/>
    <cellStyle name="STYL2 - Style2 5 5 2 2" xfId="34083"/>
    <cellStyle name="STYL2 - Style2 5 5 2 3" xfId="34084"/>
    <cellStyle name="STYL2 - Style2 5 5 3" xfId="34085"/>
    <cellStyle name="STYL2 - Style2 5 5 4" xfId="34086"/>
    <cellStyle name="STYL2 - Style2 5 6" xfId="34087"/>
    <cellStyle name="STYL2 - Style2 5 6 2" xfId="34088"/>
    <cellStyle name="STYL2 - Style2 5 6 3" xfId="34089"/>
    <cellStyle name="STYL2 - Style2 5 7" xfId="34090"/>
    <cellStyle name="STYL2 - Style2 5 8" xfId="34091"/>
    <cellStyle name="STYL2 - Style2 6" xfId="34092"/>
    <cellStyle name="STYL2 - Style2 6 2" xfId="34093"/>
    <cellStyle name="STYL2 - Style2 6 2 2" xfId="34094"/>
    <cellStyle name="STYL2 - Style2 6 2 2 2" xfId="34095"/>
    <cellStyle name="STYL2 - Style2 6 2 2 2 2" xfId="34096"/>
    <cellStyle name="STYL2 - Style2 6 2 2 2 2 2" xfId="34097"/>
    <cellStyle name="STYL2 - Style2 6 2 2 2 2 3" xfId="34098"/>
    <cellStyle name="STYL2 - Style2 6 2 2 2 3" xfId="34099"/>
    <cellStyle name="STYL2 - Style2 6 2 2 2 4" xfId="34100"/>
    <cellStyle name="STYL2 - Style2 6 2 2 3" xfId="34101"/>
    <cellStyle name="STYL2 - Style2 6 2 2 3 2" xfId="34102"/>
    <cellStyle name="STYL2 - Style2 6 2 2 3 2 2" xfId="34103"/>
    <cellStyle name="STYL2 - Style2 6 2 2 3 2 3" xfId="34104"/>
    <cellStyle name="STYL2 - Style2 6 2 2 3 3" xfId="34105"/>
    <cellStyle name="STYL2 - Style2 6 2 2 3 4" xfId="34106"/>
    <cellStyle name="STYL2 - Style2 6 2 2 4" xfId="34107"/>
    <cellStyle name="STYL2 - Style2 6 2 2 4 2" xfId="34108"/>
    <cellStyle name="STYL2 - Style2 6 2 2 4 3" xfId="34109"/>
    <cellStyle name="STYL2 - Style2 6 2 2 5" xfId="34110"/>
    <cellStyle name="STYL2 - Style2 6 2 2 6" xfId="34111"/>
    <cellStyle name="STYL2 - Style2 6 2 3" xfId="34112"/>
    <cellStyle name="STYL2 - Style2 6 2 3 2" xfId="34113"/>
    <cellStyle name="STYL2 - Style2 6 2 3 2 2" xfId="34114"/>
    <cellStyle name="STYL2 - Style2 6 2 3 2 3" xfId="34115"/>
    <cellStyle name="STYL2 - Style2 6 2 3 3" xfId="34116"/>
    <cellStyle name="STYL2 - Style2 6 2 3 4" xfId="34117"/>
    <cellStyle name="STYL2 - Style2 6 2 4" xfId="34118"/>
    <cellStyle name="STYL2 - Style2 6 2 4 2" xfId="34119"/>
    <cellStyle name="STYL2 - Style2 6 2 4 2 2" xfId="34120"/>
    <cellStyle name="STYL2 - Style2 6 2 4 2 3" xfId="34121"/>
    <cellStyle name="STYL2 - Style2 6 2 4 3" xfId="34122"/>
    <cellStyle name="STYL2 - Style2 6 2 4 4" xfId="34123"/>
    <cellStyle name="STYL2 - Style2 6 2 5" xfId="34124"/>
    <cellStyle name="STYL2 - Style2 6 2 5 2" xfId="34125"/>
    <cellStyle name="STYL2 - Style2 6 2 5 3" xfId="34126"/>
    <cellStyle name="STYL2 - Style2 6 2 6" xfId="34127"/>
    <cellStyle name="STYL2 - Style2 6 2 7" xfId="34128"/>
    <cellStyle name="STYL2 - Style2 6 3" xfId="34129"/>
    <cellStyle name="STYL2 - Style2 6 3 2" xfId="34130"/>
    <cellStyle name="STYL2 - Style2 6 3 2 2" xfId="34131"/>
    <cellStyle name="STYL2 - Style2 6 3 2 2 2" xfId="34132"/>
    <cellStyle name="STYL2 - Style2 6 3 2 2 3" xfId="34133"/>
    <cellStyle name="STYL2 - Style2 6 3 2 3" xfId="34134"/>
    <cellStyle name="STYL2 - Style2 6 3 2 4" xfId="34135"/>
    <cellStyle name="STYL2 - Style2 6 3 3" xfId="34136"/>
    <cellStyle name="STYL2 - Style2 6 3 3 2" xfId="34137"/>
    <cellStyle name="STYL2 - Style2 6 3 3 2 2" xfId="34138"/>
    <cellStyle name="STYL2 - Style2 6 3 3 2 3" xfId="34139"/>
    <cellStyle name="STYL2 - Style2 6 3 3 3" xfId="34140"/>
    <cellStyle name="STYL2 - Style2 6 3 3 4" xfId="34141"/>
    <cellStyle name="STYL2 - Style2 6 3 4" xfId="34142"/>
    <cellStyle name="STYL2 - Style2 6 3 4 2" xfId="34143"/>
    <cellStyle name="STYL2 - Style2 6 3 4 3" xfId="34144"/>
    <cellStyle name="STYL2 - Style2 6 3 5" xfId="34145"/>
    <cellStyle name="STYL2 - Style2 6 3 6" xfId="34146"/>
    <cellStyle name="STYL2 - Style2 6 4" xfId="34147"/>
    <cellStyle name="STYL2 - Style2 6 4 2" xfId="34148"/>
    <cellStyle name="STYL2 - Style2 6 4 2 2" xfId="34149"/>
    <cellStyle name="STYL2 - Style2 6 4 2 3" xfId="34150"/>
    <cellStyle name="STYL2 - Style2 6 4 3" xfId="34151"/>
    <cellStyle name="STYL2 - Style2 6 4 4" xfId="34152"/>
    <cellStyle name="STYL2 - Style2 6 5" xfId="34153"/>
    <cellStyle name="STYL2 - Style2 6 5 2" xfId="34154"/>
    <cellStyle name="STYL2 - Style2 6 5 2 2" xfId="34155"/>
    <cellStyle name="STYL2 - Style2 6 5 2 3" xfId="34156"/>
    <cellStyle name="STYL2 - Style2 6 5 3" xfId="34157"/>
    <cellStyle name="STYL2 - Style2 6 5 4" xfId="34158"/>
    <cellStyle name="STYL2 - Style2 6 6" xfId="34159"/>
    <cellStyle name="STYL2 - Style2 6 6 2" xfId="34160"/>
    <cellStyle name="STYL2 - Style2 6 6 3" xfId="34161"/>
    <cellStyle name="STYL2 - Style2 6 7" xfId="34162"/>
    <cellStyle name="STYL2 - Style2 6 8" xfId="34163"/>
    <cellStyle name="STYL2 - Style2 7" xfId="34164"/>
    <cellStyle name="STYL2 - Style2 7 2" xfId="34165"/>
    <cellStyle name="STYL2 - Style2 7 2 2" xfId="34166"/>
    <cellStyle name="STYL2 - Style2 7 2 2 2" xfId="34167"/>
    <cellStyle name="STYL2 - Style2 7 2 2 2 2" xfId="34168"/>
    <cellStyle name="STYL2 - Style2 7 2 2 2 3" xfId="34169"/>
    <cellStyle name="STYL2 - Style2 7 2 2 3" xfId="34170"/>
    <cellStyle name="STYL2 - Style2 7 2 2 4" xfId="34171"/>
    <cellStyle name="STYL2 - Style2 7 2 3" xfId="34172"/>
    <cellStyle name="STYL2 - Style2 7 2 3 2" xfId="34173"/>
    <cellStyle name="STYL2 - Style2 7 2 3 2 2" xfId="34174"/>
    <cellStyle name="STYL2 - Style2 7 2 3 2 3" xfId="34175"/>
    <cellStyle name="STYL2 - Style2 7 2 3 3" xfId="34176"/>
    <cellStyle name="STYL2 - Style2 7 2 3 4" xfId="34177"/>
    <cellStyle name="STYL2 - Style2 7 2 4" xfId="34178"/>
    <cellStyle name="STYL2 - Style2 7 2 4 2" xfId="34179"/>
    <cellStyle name="STYL2 - Style2 7 2 4 3" xfId="34180"/>
    <cellStyle name="STYL2 - Style2 7 2 5" xfId="34181"/>
    <cellStyle name="STYL2 - Style2 7 2 6" xfId="34182"/>
    <cellStyle name="STYL2 - Style2 7 3" xfId="34183"/>
    <cellStyle name="STYL2 - Style2 7 3 2" xfId="34184"/>
    <cellStyle name="STYL2 - Style2 7 3 2 2" xfId="34185"/>
    <cellStyle name="STYL2 - Style2 7 3 2 3" xfId="34186"/>
    <cellStyle name="STYL2 - Style2 7 3 3" xfId="34187"/>
    <cellStyle name="STYL2 - Style2 7 3 4" xfId="34188"/>
    <cellStyle name="STYL2 - Style2 7 4" xfId="34189"/>
    <cellStyle name="STYL2 - Style2 7 4 2" xfId="34190"/>
    <cellStyle name="STYL2 - Style2 7 4 2 2" xfId="34191"/>
    <cellStyle name="STYL2 - Style2 7 4 2 3" xfId="34192"/>
    <cellStyle name="STYL2 - Style2 7 4 3" xfId="34193"/>
    <cellStyle name="STYL2 - Style2 7 4 4" xfId="34194"/>
    <cellStyle name="STYL2 - Style2 7 5" xfId="34195"/>
    <cellStyle name="STYL2 - Style2 7 5 2" xfId="34196"/>
    <cellStyle name="STYL2 - Style2 7 5 3" xfId="34197"/>
    <cellStyle name="STYL2 - Style2 7 6" xfId="34198"/>
    <cellStyle name="STYL2 - Style2 7 7" xfId="34199"/>
    <cellStyle name="STYL2 - Style2 8" xfId="34200"/>
    <cellStyle name="STYL2 - Style2 8 2" xfId="34201"/>
    <cellStyle name="STYL2 - Style2 8 2 2" xfId="34202"/>
    <cellStyle name="STYL2 - Style2 8 2 2 2" xfId="34203"/>
    <cellStyle name="STYL2 - Style2 8 2 2 3" xfId="34204"/>
    <cellStyle name="STYL2 - Style2 8 2 3" xfId="34205"/>
    <cellStyle name="STYL2 - Style2 8 2 4" xfId="34206"/>
    <cellStyle name="STYL2 - Style2 8 3" xfId="34207"/>
    <cellStyle name="STYL2 - Style2 8 3 2" xfId="34208"/>
    <cellStyle name="STYL2 - Style2 8 3 2 2" xfId="34209"/>
    <cellStyle name="STYL2 - Style2 8 3 2 3" xfId="34210"/>
    <cellStyle name="STYL2 - Style2 8 3 3" xfId="34211"/>
    <cellStyle name="STYL2 - Style2 8 3 4" xfId="34212"/>
    <cellStyle name="STYL2 - Style2 8 4" xfId="34213"/>
    <cellStyle name="STYL2 - Style2 8 4 2" xfId="34214"/>
    <cellStyle name="STYL2 - Style2 8 4 3" xfId="34215"/>
    <cellStyle name="STYL2 - Style2 8 5" xfId="34216"/>
    <cellStyle name="STYL2 - Style2 8 6" xfId="34217"/>
    <cellStyle name="STYL2 - Style2 9" xfId="34218"/>
    <cellStyle name="STYL2 - Style2 9 2" xfId="34219"/>
    <cellStyle name="STYL2 - Style2 9 2 2" xfId="34220"/>
    <cellStyle name="STYL2 - Style2 9 2 3" xfId="34221"/>
    <cellStyle name="STYL2 - Style2 9 3" xfId="34222"/>
    <cellStyle name="STYL2 - Style2 9 4" xfId="34223"/>
    <cellStyle name="Style 1" xfId="34224"/>
    <cellStyle name="Style 10" xfId="34225"/>
    <cellStyle name="Style 11" xfId="34226"/>
    <cellStyle name="Style 12" xfId="34227"/>
    <cellStyle name="Style 13" xfId="34228"/>
    <cellStyle name="Style 14" xfId="34229"/>
    <cellStyle name="Style 15" xfId="34230"/>
    <cellStyle name="Style 16" xfId="34231"/>
    <cellStyle name="Style 17" xfId="34232"/>
    <cellStyle name="Style 18" xfId="34233"/>
    <cellStyle name="Style 19" xfId="34234"/>
    <cellStyle name="Style 2" xfId="34235"/>
    <cellStyle name="Style 20" xfId="34236"/>
    <cellStyle name="Style 21" xfId="34237"/>
    <cellStyle name="Style 22" xfId="34238"/>
    <cellStyle name="Style 23" xfId="34239"/>
    <cellStyle name="Style 24" xfId="34240"/>
    <cellStyle name="Style 25" xfId="34241"/>
    <cellStyle name="Style 26" xfId="34242"/>
    <cellStyle name="Style 27" xfId="34243"/>
    <cellStyle name="Style 28" xfId="34244"/>
    <cellStyle name="Style 29" xfId="34245"/>
    <cellStyle name="Style 3" xfId="34246"/>
    <cellStyle name="Style 30" xfId="34247"/>
    <cellStyle name="Style 31" xfId="34248"/>
    <cellStyle name="Style 32" xfId="34249"/>
    <cellStyle name="Style 33" xfId="34250"/>
    <cellStyle name="Style 34" xfId="34251"/>
    <cellStyle name="Style 35" xfId="34252"/>
    <cellStyle name="Style 36" xfId="34253"/>
    <cellStyle name="Style 37" xfId="34254"/>
    <cellStyle name="Style 38" xfId="34255"/>
    <cellStyle name="Style 4" xfId="34256"/>
    <cellStyle name="Style 5" xfId="34257"/>
    <cellStyle name="Style 6" xfId="34258"/>
    <cellStyle name="Style 7" xfId="34259"/>
    <cellStyle name="Style 8" xfId="34260"/>
    <cellStyle name="Style 9" xfId="34261"/>
    <cellStyle name="StyleDelim" xfId="34262"/>
    <cellStyle name="StyleNormal" xfId="34263"/>
    <cellStyle name="StyleTotal" xfId="34264"/>
    <cellStyle name="SubHead" xfId="34265"/>
    <cellStyle name="Subsection Title" xfId="34266"/>
    <cellStyle name="Subtitle" xfId="34267"/>
    <cellStyle name="Subtotal" xfId="34268"/>
    <cellStyle name="Sum" xfId="34269"/>
    <cellStyle name="t" xfId="34270"/>
    <cellStyle name="t 2" xfId="34271"/>
    <cellStyle name="t 3" xfId="34272"/>
    <cellStyle name="t 4" xfId="34273"/>
    <cellStyle name="t_Гарантии_прогноз_04-12_13" xfId="34274"/>
    <cellStyle name="t_Гарантии_прогноз_10-12_13" xfId="34275"/>
    <cellStyle name="t_Гарантии_прогноз_10-12_13_Сводная инфо по гарантиям_2014" xfId="34276"/>
    <cellStyle name="t_Гарантия_ENRC Marketing_ENRC_NV_ENRC PLC расчет амортизации" xfId="34277"/>
    <cellStyle name="t_Корректировка_ расчет амортизации" xfId="34278"/>
    <cellStyle name="t_Прогноз гарантий займов консорциума" xfId="34279"/>
    <cellStyle name="t_Сводная инфо по гарантиям_2013" xfId="34280"/>
    <cellStyle name="Tabelltext" xfId="34281"/>
    <cellStyle name="TableBottom" xfId="34282"/>
    <cellStyle name="TableBottom 2" xfId="34283"/>
    <cellStyle name="TableColumns" xfId="34284"/>
    <cellStyle name="TableColumns 2" xfId="34285"/>
    <cellStyle name="TableColumns 3" xfId="34286"/>
    <cellStyle name="TableColumns 4" xfId="34287"/>
    <cellStyle name="TableHeader" xfId="34288"/>
    <cellStyle name="Text" xfId="34289"/>
    <cellStyle name="Text Indent A" xfId="34290"/>
    <cellStyle name="Text Indent B" xfId="34291"/>
    <cellStyle name="Text Indent B 2" xfId="34292"/>
    <cellStyle name="Text Indent C" xfId="34293"/>
    <cellStyle name="Text Indent C 2" xfId="34294"/>
    <cellStyle name="Texto de Aviso" xfId="34295"/>
    <cellStyle name="Texto Explicativo" xfId="34296"/>
    <cellStyle name="Tickmark" xfId="34297"/>
    <cellStyle name="Times" xfId="34298"/>
    <cellStyle name="times [2]" xfId="34299"/>
    <cellStyle name="Times_Break-Up Analysis" xfId="34300"/>
    <cellStyle name="times2" xfId="34301"/>
    <cellStyle name="timesales2" xfId="34302"/>
    <cellStyle name="timesales2under" xfId="34303"/>
    <cellStyle name="Title" xfId="34304"/>
    <cellStyle name="TITLE - Style3" xfId="34305"/>
    <cellStyle name="Title 2" xfId="34306"/>
    <cellStyle name="Title 3" xfId="34307"/>
    <cellStyle name="Title 4" xfId="34308"/>
    <cellStyle name="Title 5" xfId="34309"/>
    <cellStyle name="Title Heading" xfId="34310"/>
    <cellStyle name="Title_2008 Dec - Feb payments_130109" xfId="34311"/>
    <cellStyle name="titre_col" xfId="34312"/>
    <cellStyle name="Título" xfId="34313"/>
    <cellStyle name="Título 1" xfId="34314"/>
    <cellStyle name="Título 2" xfId="34315"/>
    <cellStyle name="Título 3" xfId="34316"/>
    <cellStyle name="Título 4" xfId="34317"/>
    <cellStyle name="Titulo fecha 2" xfId="34318"/>
    <cellStyle name="Titulo fecha 2 2" xfId="34319"/>
    <cellStyle name="Titulo fecha 2 3" xfId="34320"/>
    <cellStyle name="Titulos Fecha" xfId="34321"/>
    <cellStyle name="Titulos Fecha 2" xfId="34322"/>
    <cellStyle name="Titulos Fecha 3" xfId="34323"/>
    <cellStyle name="Titulos Fecha 4" xfId="34324"/>
    <cellStyle name="tj" xfId="34325"/>
    <cellStyle name="TopHeading" xfId="34326"/>
    <cellStyle name="Toplam" xfId="34327"/>
    <cellStyle name="Toplam 2" xfId="34328"/>
    <cellStyle name="Toplam 3" xfId="34329"/>
    <cellStyle name="Total" xfId="34330"/>
    <cellStyle name="TOTAL - Style2" xfId="34331"/>
    <cellStyle name="TOTAL - Style2 2" xfId="34332"/>
    <cellStyle name="TOTAL - Style2 3" xfId="34333"/>
    <cellStyle name="Total 2" xfId="34334"/>
    <cellStyle name="Total 2 2" xfId="34335"/>
    <cellStyle name="Total 2 3" xfId="34336"/>
    <cellStyle name="Total 2 4" xfId="34337"/>
    <cellStyle name="Total 2 5" xfId="34338"/>
    <cellStyle name="Total 3" xfId="34339"/>
    <cellStyle name="Total 3 2" xfId="34340"/>
    <cellStyle name="Total 3 3" xfId="34341"/>
    <cellStyle name="Total 4" xfId="34342"/>
    <cellStyle name="Total 4 2" xfId="34343"/>
    <cellStyle name="Total 4 3" xfId="34344"/>
    <cellStyle name="Total 5" xfId="34345"/>
    <cellStyle name="Total 5 2" xfId="34346"/>
    <cellStyle name="Total 5 3" xfId="34347"/>
    <cellStyle name="Total 6" xfId="34348"/>
    <cellStyle name="Total_2008 Dec - Feb payments_130109" xfId="34349"/>
    <cellStyle name="Total2 - Style2" xfId="34350"/>
    <cellStyle name="TotalCell" xfId="34351"/>
    <cellStyle name="triple space" xfId="34352"/>
    <cellStyle name="Tusenskille [0]_Bok1 Diagram 2" xfId="34353"/>
    <cellStyle name="Tusenskille_Advanced model" xfId="34354"/>
    <cellStyle name="Überschrift" xfId="34355"/>
    <cellStyle name="Überschrift 1" xfId="34356"/>
    <cellStyle name="Überschrift 2" xfId="34357"/>
    <cellStyle name="Überschrift 3" xfId="34358"/>
    <cellStyle name="Überschrift 4" xfId="34359"/>
    <cellStyle name="Underline" xfId="34360"/>
    <cellStyle name="Unit" xfId="34361"/>
    <cellStyle name="Univers" xfId="34362"/>
    <cellStyle name="Uyarı Metni" xfId="34363"/>
    <cellStyle name="Valiotsikko" xfId="34364"/>
    <cellStyle name="Valuta (0)" xfId="34365"/>
    <cellStyle name="Valuta [0]_Bok1 Diagram 2" xfId="34366"/>
    <cellStyle name="Valuta_Advanced model" xfId="34367"/>
    <cellStyle name="Verknüpfte Zelle" xfId="34368"/>
    <cellStyle name="Version Number" xfId="34369"/>
    <cellStyle name="Virgül [0]_balance 311299_29 01 2000" xfId="34370"/>
    <cellStyle name="Virgül_ICMAL" xfId="34371"/>
    <cellStyle name="Vurgu1" xfId="34372"/>
    <cellStyle name="Vurgu2" xfId="34373"/>
    <cellStyle name="Vurgu3" xfId="34374"/>
    <cellStyle name="Vurgu4" xfId="34375"/>
    <cellStyle name="Vurgu5" xfId="34376"/>
    <cellStyle name="Vurgu6" xfId="34377"/>
    <cellStyle name="Vдliotsikko" xfId="34378"/>
    <cellStyle name="Währung [0]_CONTROL" xfId="34379"/>
    <cellStyle name="Währung_CONTROL" xfId="34380"/>
    <cellStyle name="Warnender Text" xfId="34381"/>
    <cellStyle name="Warning Text" xfId="34382"/>
    <cellStyle name="Warning Text 2" xfId="34383"/>
    <cellStyle name="WholeDollar" xfId="34384"/>
    <cellStyle name="WP Header" xfId="34385"/>
    <cellStyle name="Wдhrung [0]_Compiling Utility Macros" xfId="34386"/>
    <cellStyle name="Wдhrung_Compiling Utility Macros" xfId="34387"/>
    <cellStyle name="x" xfId="34388"/>
    <cellStyle name="x_Blackbird Valuation Model Tim1" xfId="34389"/>
    <cellStyle name="x_Blackbird Valuation Model Tim1_Verdivurdering Rover endelig modell" xfId="34390"/>
    <cellStyle name="x_DCF valuation of divisions" xfId="34391"/>
    <cellStyle name="x_Merger Plans" xfId="34392"/>
    <cellStyle name="x_Merger Plans (2)" xfId="34393"/>
    <cellStyle name="x_Options" xfId="34394"/>
    <cellStyle name="x_Options_Verdivurdering Rover endelig modell" xfId="34395"/>
    <cellStyle name="x_PTT - Master October 27 20001" xfId="34396"/>
    <cellStyle name="xsingledecimal" xfId="34397"/>
    <cellStyle name="xx" xfId="34398"/>
    <cellStyle name="Year" xfId="34399"/>
    <cellStyle name="YearHeading" xfId="34400"/>
    <cellStyle name="Years" xfId="34401"/>
    <cellStyle name="Zelle überprüfen" xfId="34402"/>
    <cellStyle name="Акцент1 2" xfId="34403"/>
    <cellStyle name="Акцент1 2 2" xfId="34404"/>
    <cellStyle name="Акцент1 3" xfId="34405"/>
    <cellStyle name="Акцент2 2" xfId="34406"/>
    <cellStyle name="Акцент2 2 2" xfId="34407"/>
    <cellStyle name="Акцент2 3" xfId="34408"/>
    <cellStyle name="Акцент3 2" xfId="34409"/>
    <cellStyle name="Акцент3 2 2" xfId="34410"/>
    <cellStyle name="Акцент3 3" xfId="34411"/>
    <cellStyle name="Акцент4 2" xfId="34412"/>
    <cellStyle name="Акцент4 2 2" xfId="34413"/>
    <cellStyle name="Акцент4 3" xfId="34414"/>
    <cellStyle name="Акцент5 2" xfId="34415"/>
    <cellStyle name="Акцент5 2 2" xfId="34416"/>
    <cellStyle name="Акцент5 3" xfId="34417"/>
    <cellStyle name="Акцент6 2" xfId="34418"/>
    <cellStyle name="Акцент6 2 2" xfId="34419"/>
    <cellStyle name="Акцент6 3" xfId="34420"/>
    <cellStyle name="Ввод  10" xfId="34421"/>
    <cellStyle name="Ввод  10 2" xfId="34422"/>
    <cellStyle name="Ввод  10 2 2" xfId="34423"/>
    <cellStyle name="Ввод  10 2 2 2" xfId="34424"/>
    <cellStyle name="Ввод  10 2 2 3" xfId="34425"/>
    <cellStyle name="Ввод  10 2 3" xfId="34426"/>
    <cellStyle name="Ввод  10 2 4" xfId="34427"/>
    <cellStyle name="Ввод  10 3" xfId="34428"/>
    <cellStyle name="Ввод  10 3 2" xfId="34429"/>
    <cellStyle name="Ввод  10 3 2 2" xfId="34430"/>
    <cellStyle name="Ввод  10 3 2 3" xfId="34431"/>
    <cellStyle name="Ввод  10 3 3" xfId="34432"/>
    <cellStyle name="Ввод  10 3 4" xfId="34433"/>
    <cellStyle name="Ввод  10 4" xfId="34434"/>
    <cellStyle name="Ввод  10 4 2" xfId="34435"/>
    <cellStyle name="Ввод  10 4 3" xfId="34436"/>
    <cellStyle name="Ввод  10 5" xfId="34437"/>
    <cellStyle name="Ввод  10 6" xfId="34438"/>
    <cellStyle name="Ввод  11" xfId="34439"/>
    <cellStyle name="Ввод  11 2" xfId="34440"/>
    <cellStyle name="Ввод  11 2 2" xfId="34441"/>
    <cellStyle name="Ввод  11 2 2 2" xfId="34442"/>
    <cellStyle name="Ввод  11 2 2 3" xfId="34443"/>
    <cellStyle name="Ввод  11 2 3" xfId="34444"/>
    <cellStyle name="Ввод  11 2 4" xfId="34445"/>
    <cellStyle name="Ввод  11 3" xfId="34446"/>
    <cellStyle name="Ввод  11 3 2" xfId="34447"/>
    <cellStyle name="Ввод  11 3 2 2" xfId="34448"/>
    <cellStyle name="Ввод  11 3 2 3" xfId="34449"/>
    <cellStyle name="Ввод  11 3 3" xfId="34450"/>
    <cellStyle name="Ввод  11 3 4" xfId="34451"/>
    <cellStyle name="Ввод  11 4" xfId="34452"/>
    <cellStyle name="Ввод  11 4 2" xfId="34453"/>
    <cellStyle name="Ввод  11 4 3" xfId="34454"/>
    <cellStyle name="Ввод  11 5" xfId="34455"/>
    <cellStyle name="Ввод  11 6" xfId="34456"/>
    <cellStyle name="Ввод  12" xfId="34457"/>
    <cellStyle name="Ввод  12 2" xfId="34458"/>
    <cellStyle name="Ввод  12 2 2" xfId="34459"/>
    <cellStyle name="Ввод  12 2 2 2" xfId="34460"/>
    <cellStyle name="Ввод  12 2 2 3" xfId="34461"/>
    <cellStyle name="Ввод  12 2 3" xfId="34462"/>
    <cellStyle name="Ввод  12 2 4" xfId="34463"/>
    <cellStyle name="Ввод  12 3" xfId="34464"/>
    <cellStyle name="Ввод  12 3 2" xfId="34465"/>
    <cellStyle name="Ввод  12 3 2 2" xfId="34466"/>
    <cellStyle name="Ввод  12 3 2 3" xfId="34467"/>
    <cellStyle name="Ввод  12 3 3" xfId="34468"/>
    <cellStyle name="Ввод  12 3 4" xfId="34469"/>
    <cellStyle name="Ввод  12 4" xfId="34470"/>
    <cellStyle name="Ввод  12 4 2" xfId="34471"/>
    <cellStyle name="Ввод  12 4 3" xfId="34472"/>
    <cellStyle name="Ввод  12 5" xfId="34473"/>
    <cellStyle name="Ввод  12 6" xfId="34474"/>
    <cellStyle name="Ввод  13" xfId="34475"/>
    <cellStyle name="Ввод  13 2" xfId="34476"/>
    <cellStyle name="Ввод  13 2 2" xfId="34477"/>
    <cellStyle name="Ввод  13 2 3" xfId="34478"/>
    <cellStyle name="Ввод  13 3" xfId="34479"/>
    <cellStyle name="Ввод  13 4" xfId="34480"/>
    <cellStyle name="Ввод  14" xfId="34481"/>
    <cellStyle name="Ввод  14 2" xfId="34482"/>
    <cellStyle name="Ввод  14 2 2" xfId="34483"/>
    <cellStyle name="Ввод  14 2 3" xfId="34484"/>
    <cellStyle name="Ввод  14 3" xfId="34485"/>
    <cellStyle name="Ввод  14 4" xfId="34486"/>
    <cellStyle name="Ввод  15" xfId="34487"/>
    <cellStyle name="Ввод  15 2" xfId="34488"/>
    <cellStyle name="Ввод  15 2 2" xfId="34489"/>
    <cellStyle name="Ввод  15 2 3" xfId="34490"/>
    <cellStyle name="Ввод  15 3" xfId="34491"/>
    <cellStyle name="Ввод  15 4" xfId="34492"/>
    <cellStyle name="Ввод  16" xfId="34493"/>
    <cellStyle name="Ввод  16 2" xfId="34494"/>
    <cellStyle name="Ввод  16 2 2" xfId="34495"/>
    <cellStyle name="Ввод  16 2 3" xfId="34496"/>
    <cellStyle name="Ввод  16 3" xfId="34497"/>
    <cellStyle name="Ввод  16 4" xfId="34498"/>
    <cellStyle name="Ввод  17" xfId="34499"/>
    <cellStyle name="Ввод  18" xfId="34500"/>
    <cellStyle name="Ввод  2" xfId="34501"/>
    <cellStyle name="Ввод  2 2" xfId="34502"/>
    <cellStyle name="Ввод  2 2 2" xfId="34503"/>
    <cellStyle name="Ввод  2 2 2 2" xfId="34504"/>
    <cellStyle name="Ввод  2 2 2 2 2" xfId="34505"/>
    <cellStyle name="Ввод  2 2 2 2 2 2" xfId="34506"/>
    <cellStyle name="Ввод  2 2 2 2 2 3" xfId="34507"/>
    <cellStyle name="Ввод  2 2 2 2 3" xfId="34508"/>
    <cellStyle name="Ввод  2 2 2 2 4" xfId="34509"/>
    <cellStyle name="Ввод  2 2 2 3" xfId="34510"/>
    <cellStyle name="Ввод  2 2 2 3 2" xfId="34511"/>
    <cellStyle name="Ввод  2 2 2 3 2 2" xfId="34512"/>
    <cellStyle name="Ввод  2 2 2 3 2 3" xfId="34513"/>
    <cellStyle name="Ввод  2 2 2 3 3" xfId="34514"/>
    <cellStyle name="Ввод  2 2 2 3 4" xfId="34515"/>
    <cellStyle name="Ввод  2 2 2 4" xfId="34516"/>
    <cellStyle name="Ввод  2 2 2 4 2" xfId="34517"/>
    <cellStyle name="Ввод  2 2 2 4 3" xfId="34518"/>
    <cellStyle name="Ввод  2 2 2 5" xfId="34519"/>
    <cellStyle name="Ввод  2 2 2 6" xfId="34520"/>
    <cellStyle name="Ввод  2 2 3" xfId="34521"/>
    <cellStyle name="Ввод  2 2 3 2" xfId="34522"/>
    <cellStyle name="Ввод  2 2 3 2 2" xfId="34523"/>
    <cellStyle name="Ввод  2 2 3 2 3" xfId="34524"/>
    <cellStyle name="Ввод  2 2 3 3" xfId="34525"/>
    <cellStyle name="Ввод  2 2 3 4" xfId="34526"/>
    <cellStyle name="Ввод  2 2 4" xfId="34527"/>
    <cellStyle name="Ввод  2 2 4 2" xfId="34528"/>
    <cellStyle name="Ввод  2 2 4 2 2" xfId="34529"/>
    <cellStyle name="Ввод  2 2 4 2 3" xfId="34530"/>
    <cellStyle name="Ввод  2 2 4 3" xfId="34531"/>
    <cellStyle name="Ввод  2 2 4 4" xfId="34532"/>
    <cellStyle name="Ввод  2 2 5" xfId="34533"/>
    <cellStyle name="Ввод  2 2 5 2" xfId="34534"/>
    <cellStyle name="Ввод  2 2 5 3" xfId="34535"/>
    <cellStyle name="Ввод  2 2 6" xfId="34536"/>
    <cellStyle name="Ввод  2 2 7" xfId="34537"/>
    <cellStyle name="Ввод  2 3" xfId="34538"/>
    <cellStyle name="Ввод  2 3 2" xfId="34539"/>
    <cellStyle name="Ввод  2 3 2 2" xfId="34540"/>
    <cellStyle name="Ввод  2 3 2 2 2" xfId="34541"/>
    <cellStyle name="Ввод  2 3 2 2 3" xfId="34542"/>
    <cellStyle name="Ввод  2 3 2 3" xfId="34543"/>
    <cellStyle name="Ввод  2 3 2 4" xfId="34544"/>
    <cellStyle name="Ввод  2 3 3" xfId="34545"/>
    <cellStyle name="Ввод  2 3 3 2" xfId="34546"/>
    <cellStyle name="Ввод  2 3 3 2 2" xfId="34547"/>
    <cellStyle name="Ввод  2 3 3 2 3" xfId="34548"/>
    <cellStyle name="Ввод  2 3 3 3" xfId="34549"/>
    <cellStyle name="Ввод  2 3 3 4" xfId="34550"/>
    <cellStyle name="Ввод  2 3 4" xfId="34551"/>
    <cellStyle name="Ввод  2 3 4 2" xfId="34552"/>
    <cellStyle name="Ввод  2 3 4 3" xfId="34553"/>
    <cellStyle name="Ввод  2 3 5" xfId="34554"/>
    <cellStyle name="Ввод  2 3 6" xfId="34555"/>
    <cellStyle name="Ввод  2 4" xfId="34556"/>
    <cellStyle name="Ввод  2 4 2" xfId="34557"/>
    <cellStyle name="Ввод  2 4 2 2" xfId="34558"/>
    <cellStyle name="Ввод  2 4 2 2 2" xfId="34559"/>
    <cellStyle name="Ввод  2 4 2 2 3" xfId="34560"/>
    <cellStyle name="Ввод  2 4 2 3" xfId="34561"/>
    <cellStyle name="Ввод  2 4 2 4" xfId="34562"/>
    <cellStyle name="Ввод  2 4 3" xfId="34563"/>
    <cellStyle name="Ввод  2 4 3 2" xfId="34564"/>
    <cellStyle name="Ввод  2 4 3 2 2" xfId="34565"/>
    <cellStyle name="Ввод  2 4 3 2 3" xfId="34566"/>
    <cellStyle name="Ввод  2 4 3 3" xfId="34567"/>
    <cellStyle name="Ввод  2 4 3 4" xfId="34568"/>
    <cellStyle name="Ввод  2 4 4" xfId="34569"/>
    <cellStyle name="Ввод  2 4 4 2" xfId="34570"/>
    <cellStyle name="Ввод  2 4 4 3" xfId="34571"/>
    <cellStyle name="Ввод  2 4 5" xfId="34572"/>
    <cellStyle name="Ввод  2 4 6" xfId="34573"/>
    <cellStyle name="Ввод  2 5" xfId="34574"/>
    <cellStyle name="Ввод  2 5 2" xfId="34575"/>
    <cellStyle name="Ввод  2 5 2 2" xfId="34576"/>
    <cellStyle name="Ввод  2 5 2 3" xfId="34577"/>
    <cellStyle name="Ввод  2 5 3" xfId="34578"/>
    <cellStyle name="Ввод  2 5 4" xfId="34579"/>
    <cellStyle name="Ввод  2 6" xfId="34580"/>
    <cellStyle name="Ввод  2 6 2" xfId="34581"/>
    <cellStyle name="Ввод  2 6 2 2" xfId="34582"/>
    <cellStyle name="Ввод  2 6 2 3" xfId="34583"/>
    <cellStyle name="Ввод  2 6 3" xfId="34584"/>
    <cellStyle name="Ввод  2 6 4" xfId="34585"/>
    <cellStyle name="Ввод  2 7" xfId="34586"/>
    <cellStyle name="Ввод  2 7 2" xfId="34587"/>
    <cellStyle name="Ввод  2 7 3" xfId="34588"/>
    <cellStyle name="Ввод  2 8" xfId="34589"/>
    <cellStyle name="Ввод  3" xfId="34590"/>
    <cellStyle name="Ввод  3 2" xfId="34591"/>
    <cellStyle name="Ввод  3 3" xfId="34592"/>
    <cellStyle name="Ввод  4" xfId="34593"/>
    <cellStyle name="Ввод  4 2" xfId="34594"/>
    <cellStyle name="Ввод  4 2 2" xfId="34595"/>
    <cellStyle name="Ввод  4 2 2 2" xfId="34596"/>
    <cellStyle name="Ввод  4 2 2 2 2" xfId="34597"/>
    <cellStyle name="Ввод  4 2 2 2 3" xfId="34598"/>
    <cellStyle name="Ввод  4 2 2 3" xfId="34599"/>
    <cellStyle name="Ввод  4 2 2 4" xfId="34600"/>
    <cellStyle name="Ввод  4 2 3" xfId="34601"/>
    <cellStyle name="Ввод  4 2 3 2" xfId="34602"/>
    <cellStyle name="Ввод  4 2 3 2 2" xfId="34603"/>
    <cellStyle name="Ввод  4 2 3 2 3" xfId="34604"/>
    <cellStyle name="Ввод  4 2 3 3" xfId="34605"/>
    <cellStyle name="Ввод  4 2 3 4" xfId="34606"/>
    <cellStyle name="Ввод  4 2 4" xfId="34607"/>
    <cellStyle name="Ввод  4 2 4 2" xfId="34608"/>
    <cellStyle name="Ввод  4 2 4 3" xfId="34609"/>
    <cellStyle name="Ввод  4 2 5" xfId="34610"/>
    <cellStyle name="Ввод  4 2 6" xfId="34611"/>
    <cellStyle name="Ввод  4 3" xfId="34612"/>
    <cellStyle name="Ввод  4 3 2" xfId="34613"/>
    <cellStyle name="Ввод  4 3 2 2" xfId="34614"/>
    <cellStyle name="Ввод  4 3 2 3" xfId="34615"/>
    <cellStyle name="Ввод  4 3 3" xfId="34616"/>
    <cellStyle name="Ввод  4 3 4" xfId="34617"/>
    <cellStyle name="Ввод  4 4" xfId="34618"/>
    <cellStyle name="Ввод  4 4 2" xfId="34619"/>
    <cellStyle name="Ввод  4 4 2 2" xfId="34620"/>
    <cellStyle name="Ввод  4 4 2 3" xfId="34621"/>
    <cellStyle name="Ввод  4 4 3" xfId="34622"/>
    <cellStyle name="Ввод  4 4 4" xfId="34623"/>
    <cellStyle name="Ввод  4 5" xfId="34624"/>
    <cellStyle name="Ввод  4 5 2" xfId="34625"/>
    <cellStyle name="Ввод  4 5 3" xfId="34626"/>
    <cellStyle name="Ввод  4 6" xfId="34627"/>
    <cellStyle name="Ввод  5" xfId="34628"/>
    <cellStyle name="Ввод  5 2" xfId="34629"/>
    <cellStyle name="Ввод  5 2 2" xfId="34630"/>
    <cellStyle name="Ввод  5 2 2 2" xfId="34631"/>
    <cellStyle name="Ввод  5 2 2 2 2" xfId="34632"/>
    <cellStyle name="Ввод  5 2 2 2 3" xfId="34633"/>
    <cellStyle name="Ввод  5 2 2 3" xfId="34634"/>
    <cellStyle name="Ввод  5 2 2 4" xfId="34635"/>
    <cellStyle name="Ввод  5 2 3" xfId="34636"/>
    <cellStyle name="Ввод  5 2 3 2" xfId="34637"/>
    <cellStyle name="Ввод  5 2 3 2 2" xfId="34638"/>
    <cellStyle name="Ввод  5 2 3 2 3" xfId="34639"/>
    <cellStyle name="Ввод  5 2 3 3" xfId="34640"/>
    <cellStyle name="Ввод  5 2 3 4" xfId="34641"/>
    <cellStyle name="Ввод  5 2 4" xfId="34642"/>
    <cellStyle name="Ввод  5 2 4 2" xfId="34643"/>
    <cellStyle name="Ввод  5 2 4 3" xfId="34644"/>
    <cellStyle name="Ввод  5 2 5" xfId="34645"/>
    <cellStyle name="Ввод  5 2 6" xfId="34646"/>
    <cellStyle name="Ввод  5 3" xfId="34647"/>
    <cellStyle name="Ввод  5 3 2" xfId="34648"/>
    <cellStyle name="Ввод  5 3 2 2" xfId="34649"/>
    <cellStyle name="Ввод  5 3 2 2 2" xfId="34650"/>
    <cellStyle name="Ввод  5 3 2 2 3" xfId="34651"/>
    <cellStyle name="Ввод  5 3 2 3" xfId="34652"/>
    <cellStyle name="Ввод  5 3 2 4" xfId="34653"/>
    <cellStyle name="Ввод  5 3 3" xfId="34654"/>
    <cellStyle name="Ввод  5 3 3 2" xfId="34655"/>
    <cellStyle name="Ввод  5 3 3 2 2" xfId="34656"/>
    <cellStyle name="Ввод  5 3 3 2 3" xfId="34657"/>
    <cellStyle name="Ввод  5 3 3 3" xfId="34658"/>
    <cellStyle name="Ввод  5 3 3 4" xfId="34659"/>
    <cellStyle name="Ввод  5 3 4" xfId="34660"/>
    <cellStyle name="Ввод  5 3 4 2" xfId="34661"/>
    <cellStyle name="Ввод  5 3 4 3" xfId="34662"/>
    <cellStyle name="Ввод  5 3 5" xfId="34663"/>
    <cellStyle name="Ввод  5 3 6" xfId="34664"/>
    <cellStyle name="Ввод  5 4" xfId="34665"/>
    <cellStyle name="Ввод  5 4 2" xfId="34666"/>
    <cellStyle name="Ввод  5 4 2 2" xfId="34667"/>
    <cellStyle name="Ввод  5 4 2 2 2" xfId="34668"/>
    <cellStyle name="Ввод  5 4 2 2 3" xfId="34669"/>
    <cellStyle name="Ввод  5 4 2 3" xfId="34670"/>
    <cellStyle name="Ввод  5 4 2 4" xfId="34671"/>
    <cellStyle name="Ввод  5 4 3" xfId="34672"/>
    <cellStyle name="Ввод  5 4 3 2" xfId="34673"/>
    <cellStyle name="Ввод  5 4 3 2 2" xfId="34674"/>
    <cellStyle name="Ввод  5 4 3 2 3" xfId="34675"/>
    <cellStyle name="Ввод  5 4 3 3" xfId="34676"/>
    <cellStyle name="Ввод  5 4 3 4" xfId="34677"/>
    <cellStyle name="Ввод  5 4 4" xfId="34678"/>
    <cellStyle name="Ввод  5 4 4 2" xfId="34679"/>
    <cellStyle name="Ввод  5 4 4 3" xfId="34680"/>
    <cellStyle name="Ввод  5 4 5" xfId="34681"/>
    <cellStyle name="Ввод  5 4 6" xfId="34682"/>
    <cellStyle name="Ввод  5 5" xfId="34683"/>
    <cellStyle name="Ввод  5 5 2" xfId="34684"/>
    <cellStyle name="Ввод  5 5 2 2" xfId="34685"/>
    <cellStyle name="Ввод  5 5 2 3" xfId="34686"/>
    <cellStyle name="Ввод  5 5 3" xfId="34687"/>
    <cellStyle name="Ввод  5 5 4" xfId="34688"/>
    <cellStyle name="Ввод  5 6" xfId="34689"/>
    <cellStyle name="Ввод  5 6 2" xfId="34690"/>
    <cellStyle name="Ввод  5 6 2 2" xfId="34691"/>
    <cellStyle name="Ввод  5 6 2 3" xfId="34692"/>
    <cellStyle name="Ввод  5 6 3" xfId="34693"/>
    <cellStyle name="Ввод  5 6 4" xfId="34694"/>
    <cellStyle name="Ввод  5 7" xfId="34695"/>
    <cellStyle name="Ввод  5 7 2" xfId="34696"/>
    <cellStyle name="Ввод  5 7 3" xfId="34697"/>
    <cellStyle name="Ввод  5 8" xfId="34698"/>
    <cellStyle name="Ввод  6" xfId="34699"/>
    <cellStyle name="Ввод  6 2" xfId="34700"/>
    <cellStyle name="Ввод  6 2 2" xfId="34701"/>
    <cellStyle name="Ввод  6 2 2 2" xfId="34702"/>
    <cellStyle name="Ввод  6 2 2 2 2" xfId="34703"/>
    <cellStyle name="Ввод  6 2 2 2 3" xfId="34704"/>
    <cellStyle name="Ввод  6 2 2 3" xfId="34705"/>
    <cellStyle name="Ввод  6 2 2 4" xfId="34706"/>
    <cellStyle name="Ввод  6 2 3" xfId="34707"/>
    <cellStyle name="Ввод  6 2 3 2" xfId="34708"/>
    <cellStyle name="Ввод  6 2 3 2 2" xfId="34709"/>
    <cellStyle name="Ввод  6 2 3 2 3" xfId="34710"/>
    <cellStyle name="Ввод  6 2 3 3" xfId="34711"/>
    <cellStyle name="Ввод  6 2 3 4" xfId="34712"/>
    <cellStyle name="Ввод  6 2 4" xfId="34713"/>
    <cellStyle name="Ввод  6 2 4 2" xfId="34714"/>
    <cellStyle name="Ввод  6 2 4 3" xfId="34715"/>
    <cellStyle name="Ввод  6 2 5" xfId="34716"/>
    <cellStyle name="Ввод  6 2 6" xfId="34717"/>
    <cellStyle name="Ввод  6 3" xfId="34718"/>
    <cellStyle name="Ввод  6 3 2" xfId="34719"/>
    <cellStyle name="Ввод  6 3 2 2" xfId="34720"/>
    <cellStyle name="Ввод  6 3 2 3" xfId="34721"/>
    <cellStyle name="Ввод  6 3 3" xfId="34722"/>
    <cellStyle name="Ввод  6 3 4" xfId="34723"/>
    <cellStyle name="Ввод  6 4" xfId="34724"/>
    <cellStyle name="Ввод  6 4 2" xfId="34725"/>
    <cellStyle name="Ввод  6 4 2 2" xfId="34726"/>
    <cellStyle name="Ввод  6 4 2 3" xfId="34727"/>
    <cellStyle name="Ввод  6 4 3" xfId="34728"/>
    <cellStyle name="Ввод  6 4 4" xfId="34729"/>
    <cellStyle name="Ввод  6 5" xfId="34730"/>
    <cellStyle name="Ввод  6 5 2" xfId="34731"/>
    <cellStyle name="Ввод  6 5 3" xfId="34732"/>
    <cellStyle name="Ввод  6 6" xfId="34733"/>
    <cellStyle name="Ввод  7" xfId="34734"/>
    <cellStyle name="Ввод  7 2" xfId="34735"/>
    <cellStyle name="Ввод  7 2 2" xfId="34736"/>
    <cellStyle name="Ввод  7 2 2 2" xfId="34737"/>
    <cellStyle name="Ввод  7 2 2 2 2" xfId="34738"/>
    <cellStyle name="Ввод  7 2 2 2 3" xfId="34739"/>
    <cellStyle name="Ввод  7 2 2 3" xfId="34740"/>
    <cellStyle name="Ввод  7 2 2 4" xfId="34741"/>
    <cellStyle name="Ввод  7 2 3" xfId="34742"/>
    <cellStyle name="Ввод  7 2 3 2" xfId="34743"/>
    <cellStyle name="Ввод  7 2 3 2 2" xfId="34744"/>
    <cellStyle name="Ввод  7 2 3 2 3" xfId="34745"/>
    <cellStyle name="Ввод  7 2 3 3" xfId="34746"/>
    <cellStyle name="Ввод  7 2 3 4" xfId="34747"/>
    <cellStyle name="Ввод  7 2 4" xfId="34748"/>
    <cellStyle name="Ввод  7 2 4 2" xfId="34749"/>
    <cellStyle name="Ввод  7 2 4 3" xfId="34750"/>
    <cellStyle name="Ввод  7 2 5" xfId="34751"/>
    <cellStyle name="Ввод  7 2 6" xfId="34752"/>
    <cellStyle name="Ввод  7 3" xfId="34753"/>
    <cellStyle name="Ввод  7 3 2" xfId="34754"/>
    <cellStyle name="Ввод  7 3 2 2" xfId="34755"/>
    <cellStyle name="Ввод  7 3 2 3" xfId="34756"/>
    <cellStyle name="Ввод  7 3 3" xfId="34757"/>
    <cellStyle name="Ввод  7 3 4" xfId="34758"/>
    <cellStyle name="Ввод  7 4" xfId="34759"/>
    <cellStyle name="Ввод  7 4 2" xfId="34760"/>
    <cellStyle name="Ввод  7 4 2 2" xfId="34761"/>
    <cellStyle name="Ввод  7 4 2 3" xfId="34762"/>
    <cellStyle name="Ввод  7 4 3" xfId="34763"/>
    <cellStyle name="Ввод  7 4 4" xfId="34764"/>
    <cellStyle name="Ввод  7 5" xfId="34765"/>
    <cellStyle name="Ввод  7 5 2" xfId="34766"/>
    <cellStyle name="Ввод  7 5 3" xfId="34767"/>
    <cellStyle name="Ввод  7 6" xfId="34768"/>
    <cellStyle name="Ввод  7 7" xfId="34769"/>
    <cellStyle name="Ввод  8" xfId="34770"/>
    <cellStyle name="Ввод  8 2" xfId="34771"/>
    <cellStyle name="Ввод  8 2 2" xfId="34772"/>
    <cellStyle name="Ввод  8 2 2 2" xfId="34773"/>
    <cellStyle name="Ввод  8 2 2 3" xfId="34774"/>
    <cellStyle name="Ввод  8 2 3" xfId="34775"/>
    <cellStyle name="Ввод  8 2 4" xfId="34776"/>
    <cellStyle name="Ввод  8 3" xfId="34777"/>
    <cellStyle name="Ввод  8 3 2" xfId="34778"/>
    <cellStyle name="Ввод  8 3 2 2" xfId="34779"/>
    <cellStyle name="Ввод  8 3 2 3" xfId="34780"/>
    <cellStyle name="Ввод  8 3 3" xfId="34781"/>
    <cellStyle name="Ввод  8 3 4" xfId="34782"/>
    <cellStyle name="Ввод  8 4" xfId="34783"/>
    <cellStyle name="Ввод  8 4 2" xfId="34784"/>
    <cellStyle name="Ввод  8 4 3" xfId="34785"/>
    <cellStyle name="Ввод  8 5" xfId="34786"/>
    <cellStyle name="Ввод  8 6" xfId="34787"/>
    <cellStyle name="Ввод  9" xfId="34788"/>
    <cellStyle name="Ввод  9 2" xfId="34789"/>
    <cellStyle name="Ввод  9 2 2" xfId="34790"/>
    <cellStyle name="Ввод  9 2 2 2" xfId="34791"/>
    <cellStyle name="Ввод  9 2 2 3" xfId="34792"/>
    <cellStyle name="Ввод  9 2 3" xfId="34793"/>
    <cellStyle name="Ввод  9 2 4" xfId="34794"/>
    <cellStyle name="Ввод  9 3" xfId="34795"/>
    <cellStyle name="Ввод  9 3 2" xfId="34796"/>
    <cellStyle name="Ввод  9 3 2 2" xfId="34797"/>
    <cellStyle name="Ввод  9 3 2 3" xfId="34798"/>
    <cellStyle name="Ввод  9 3 3" xfId="34799"/>
    <cellStyle name="Ввод  9 3 4" xfId="34800"/>
    <cellStyle name="Ввод  9 4" xfId="34801"/>
    <cellStyle name="Ввод  9 4 2" xfId="34802"/>
    <cellStyle name="Ввод  9 4 3" xfId="34803"/>
    <cellStyle name="Ввод  9 5" xfId="34804"/>
    <cellStyle name="Ввод  9 6" xfId="34805"/>
    <cellStyle name="Вывод 10" xfId="34806"/>
    <cellStyle name="Вывод 10 2" xfId="34807"/>
    <cellStyle name="Вывод 10 2 2" xfId="34808"/>
    <cellStyle name="Вывод 10 2 2 2" xfId="34809"/>
    <cellStyle name="Вывод 10 2 2 3" xfId="34810"/>
    <cellStyle name="Вывод 10 2 3" xfId="34811"/>
    <cellStyle name="Вывод 10 2 4" xfId="34812"/>
    <cellStyle name="Вывод 10 3" xfId="34813"/>
    <cellStyle name="Вывод 10 3 2" xfId="34814"/>
    <cellStyle name="Вывод 10 3 2 2" xfId="34815"/>
    <cellStyle name="Вывод 10 3 2 3" xfId="34816"/>
    <cellStyle name="Вывод 10 3 3" xfId="34817"/>
    <cellStyle name="Вывод 10 3 4" xfId="34818"/>
    <cellStyle name="Вывод 10 4" xfId="34819"/>
    <cellStyle name="Вывод 10 4 2" xfId="34820"/>
    <cellStyle name="Вывод 10 4 3" xfId="34821"/>
    <cellStyle name="Вывод 10 5" xfId="34822"/>
    <cellStyle name="Вывод 10 6" xfId="34823"/>
    <cellStyle name="Вывод 11" xfId="34824"/>
    <cellStyle name="Вывод 11 2" xfId="34825"/>
    <cellStyle name="Вывод 11 2 2" xfId="34826"/>
    <cellStyle name="Вывод 11 2 2 2" xfId="34827"/>
    <cellStyle name="Вывод 11 2 2 3" xfId="34828"/>
    <cellStyle name="Вывод 11 2 3" xfId="34829"/>
    <cellStyle name="Вывод 11 2 4" xfId="34830"/>
    <cellStyle name="Вывод 11 3" xfId="34831"/>
    <cellStyle name="Вывод 11 3 2" xfId="34832"/>
    <cellStyle name="Вывод 11 3 2 2" xfId="34833"/>
    <cellStyle name="Вывод 11 3 2 3" xfId="34834"/>
    <cellStyle name="Вывод 11 3 3" xfId="34835"/>
    <cellStyle name="Вывод 11 3 4" xfId="34836"/>
    <cellStyle name="Вывод 11 4" xfId="34837"/>
    <cellStyle name="Вывод 11 4 2" xfId="34838"/>
    <cellStyle name="Вывод 11 4 3" xfId="34839"/>
    <cellStyle name="Вывод 11 5" xfId="34840"/>
    <cellStyle name="Вывод 11 6" xfId="34841"/>
    <cellStyle name="Вывод 12" xfId="34842"/>
    <cellStyle name="Вывод 12 2" xfId="34843"/>
    <cellStyle name="Вывод 12 2 2" xfId="34844"/>
    <cellStyle name="Вывод 12 2 3" xfId="34845"/>
    <cellStyle name="Вывод 12 3" xfId="34846"/>
    <cellStyle name="Вывод 12 4" xfId="34847"/>
    <cellStyle name="Вывод 13" xfId="34848"/>
    <cellStyle name="Вывод 13 2" xfId="34849"/>
    <cellStyle name="Вывод 13 2 2" xfId="34850"/>
    <cellStyle name="Вывод 13 2 3" xfId="34851"/>
    <cellStyle name="Вывод 13 3" xfId="34852"/>
    <cellStyle name="Вывод 13 4" xfId="34853"/>
    <cellStyle name="Вывод 14" xfId="34854"/>
    <cellStyle name="Вывод 14 2" xfId="34855"/>
    <cellStyle name="Вывод 14 3" xfId="34856"/>
    <cellStyle name="Вывод 15" xfId="34857"/>
    <cellStyle name="Вывод 2" xfId="34858"/>
    <cellStyle name="Вывод 2 2" xfId="34859"/>
    <cellStyle name="Вывод 2 2 2" xfId="34860"/>
    <cellStyle name="Вывод 2 2 2 2" xfId="34861"/>
    <cellStyle name="Вывод 2 2 2 2 2" xfId="34862"/>
    <cellStyle name="Вывод 2 2 2 2 2 2" xfId="34863"/>
    <cellStyle name="Вывод 2 2 2 2 2 3" xfId="34864"/>
    <cellStyle name="Вывод 2 2 2 2 3" xfId="34865"/>
    <cellStyle name="Вывод 2 2 2 2 4" xfId="34866"/>
    <cellStyle name="Вывод 2 2 2 3" xfId="34867"/>
    <cellStyle name="Вывод 2 2 2 3 2" xfId="34868"/>
    <cellStyle name="Вывод 2 2 2 3 2 2" xfId="34869"/>
    <cellStyle name="Вывод 2 2 2 3 2 3" xfId="34870"/>
    <cellStyle name="Вывод 2 2 2 3 3" xfId="34871"/>
    <cellStyle name="Вывод 2 2 2 3 4" xfId="34872"/>
    <cellStyle name="Вывод 2 2 2 4" xfId="34873"/>
    <cellStyle name="Вывод 2 2 2 4 2" xfId="34874"/>
    <cellStyle name="Вывод 2 2 2 4 3" xfId="34875"/>
    <cellStyle name="Вывод 2 2 3" xfId="34876"/>
    <cellStyle name="Вывод 2 2 3 2" xfId="34877"/>
    <cellStyle name="Вывод 2 2 3 2 2" xfId="34878"/>
    <cellStyle name="Вывод 2 2 3 2 3" xfId="34879"/>
    <cellStyle name="Вывод 2 2 3 3" xfId="34880"/>
    <cellStyle name="Вывод 2 2 3 4" xfId="34881"/>
    <cellStyle name="Вывод 2 2 4" xfId="34882"/>
    <cellStyle name="Вывод 2 2 4 2" xfId="34883"/>
    <cellStyle name="Вывод 2 2 4 2 2" xfId="34884"/>
    <cellStyle name="Вывод 2 2 4 2 3" xfId="34885"/>
    <cellStyle name="Вывод 2 2 4 3" xfId="34886"/>
    <cellStyle name="Вывод 2 2 4 4" xfId="34887"/>
    <cellStyle name="Вывод 2 2 5" xfId="34888"/>
    <cellStyle name="Вывод 2 2 5 2" xfId="34889"/>
    <cellStyle name="Вывод 2 2 5 3" xfId="34890"/>
    <cellStyle name="Вывод 2 2 6" xfId="34891"/>
    <cellStyle name="Вывод 2 3" xfId="34892"/>
    <cellStyle name="Вывод 2 3 2" xfId="34893"/>
    <cellStyle name="Вывод 2 3 2 2" xfId="34894"/>
    <cellStyle name="Вывод 2 3 2 2 2" xfId="34895"/>
    <cellStyle name="Вывод 2 3 2 2 3" xfId="34896"/>
    <cellStyle name="Вывод 2 3 2 3" xfId="34897"/>
    <cellStyle name="Вывод 2 3 2 4" xfId="34898"/>
    <cellStyle name="Вывод 2 3 3" xfId="34899"/>
    <cellStyle name="Вывод 2 3 3 2" xfId="34900"/>
    <cellStyle name="Вывод 2 3 3 2 2" xfId="34901"/>
    <cellStyle name="Вывод 2 3 3 2 3" xfId="34902"/>
    <cellStyle name="Вывод 2 3 3 3" xfId="34903"/>
    <cellStyle name="Вывод 2 3 3 4" xfId="34904"/>
    <cellStyle name="Вывод 2 3 4" xfId="34905"/>
    <cellStyle name="Вывод 2 3 4 2" xfId="34906"/>
    <cellStyle name="Вывод 2 3 4 3" xfId="34907"/>
    <cellStyle name="Вывод 2 4" xfId="34908"/>
    <cellStyle name="Вывод 2 4 2" xfId="34909"/>
    <cellStyle name="Вывод 2 4 2 2" xfId="34910"/>
    <cellStyle name="Вывод 2 4 2 2 2" xfId="34911"/>
    <cellStyle name="Вывод 2 4 2 2 3" xfId="34912"/>
    <cellStyle name="Вывод 2 4 2 3" xfId="34913"/>
    <cellStyle name="Вывод 2 4 2 4" xfId="34914"/>
    <cellStyle name="Вывод 2 4 3" xfId="34915"/>
    <cellStyle name="Вывод 2 4 3 2" xfId="34916"/>
    <cellStyle name="Вывод 2 4 3 2 2" xfId="34917"/>
    <cellStyle name="Вывод 2 4 3 2 3" xfId="34918"/>
    <cellStyle name="Вывод 2 4 3 3" xfId="34919"/>
    <cellStyle name="Вывод 2 4 3 4" xfId="34920"/>
    <cellStyle name="Вывод 2 4 4" xfId="34921"/>
    <cellStyle name="Вывод 2 4 4 2" xfId="34922"/>
    <cellStyle name="Вывод 2 4 4 3" xfId="34923"/>
    <cellStyle name="Вывод 2 5" xfId="34924"/>
    <cellStyle name="Вывод 2 5 2" xfId="34925"/>
    <cellStyle name="Вывод 2 5 2 2" xfId="34926"/>
    <cellStyle name="Вывод 2 5 2 3" xfId="34927"/>
    <cellStyle name="Вывод 2 5 3" xfId="34928"/>
    <cellStyle name="Вывод 2 5 4" xfId="34929"/>
    <cellStyle name="Вывод 2 6" xfId="34930"/>
    <cellStyle name="Вывод 2 6 2" xfId="34931"/>
    <cellStyle name="Вывод 2 6 2 2" xfId="34932"/>
    <cellStyle name="Вывод 2 6 2 3" xfId="34933"/>
    <cellStyle name="Вывод 2 6 3" xfId="34934"/>
    <cellStyle name="Вывод 2 6 4" xfId="34935"/>
    <cellStyle name="Вывод 2 7" xfId="34936"/>
    <cellStyle name="Вывод 2 7 2" xfId="34937"/>
    <cellStyle name="Вывод 2 7 3" xfId="34938"/>
    <cellStyle name="Вывод 3" xfId="34939"/>
    <cellStyle name="Вывод 3 2" xfId="34940"/>
    <cellStyle name="Вывод 3 3" xfId="34941"/>
    <cellStyle name="Вывод 4" xfId="34942"/>
    <cellStyle name="Вывод 4 2" xfId="34943"/>
    <cellStyle name="Вывод 4 2 2" xfId="34944"/>
    <cellStyle name="Вывод 4 2 2 2" xfId="34945"/>
    <cellStyle name="Вывод 4 2 2 2 2" xfId="34946"/>
    <cellStyle name="Вывод 4 2 2 2 3" xfId="34947"/>
    <cellStyle name="Вывод 4 2 2 3" xfId="34948"/>
    <cellStyle name="Вывод 4 2 2 4" xfId="34949"/>
    <cellStyle name="Вывод 4 2 3" xfId="34950"/>
    <cellStyle name="Вывод 4 2 3 2" xfId="34951"/>
    <cellStyle name="Вывод 4 2 3 2 2" xfId="34952"/>
    <cellStyle name="Вывод 4 2 3 2 3" xfId="34953"/>
    <cellStyle name="Вывод 4 2 3 3" xfId="34954"/>
    <cellStyle name="Вывод 4 2 3 4" xfId="34955"/>
    <cellStyle name="Вывод 4 2 4" xfId="34956"/>
    <cellStyle name="Вывод 4 2 4 2" xfId="34957"/>
    <cellStyle name="Вывод 4 2 4 3" xfId="34958"/>
    <cellStyle name="Вывод 4 3" xfId="34959"/>
    <cellStyle name="Вывод 4 3 2" xfId="34960"/>
    <cellStyle name="Вывод 4 3 2 2" xfId="34961"/>
    <cellStyle name="Вывод 4 3 2 3" xfId="34962"/>
    <cellStyle name="Вывод 4 3 3" xfId="34963"/>
    <cellStyle name="Вывод 4 3 4" xfId="34964"/>
    <cellStyle name="Вывод 4 4" xfId="34965"/>
    <cellStyle name="Вывод 4 4 2" xfId="34966"/>
    <cellStyle name="Вывод 4 4 2 2" xfId="34967"/>
    <cellStyle name="Вывод 4 4 2 3" xfId="34968"/>
    <cellStyle name="Вывод 4 4 3" xfId="34969"/>
    <cellStyle name="Вывод 4 4 4" xfId="34970"/>
    <cellStyle name="Вывод 4 5" xfId="34971"/>
    <cellStyle name="Вывод 4 5 2" xfId="34972"/>
    <cellStyle name="Вывод 4 5 3" xfId="34973"/>
    <cellStyle name="Вывод 5" xfId="34974"/>
    <cellStyle name="Вывод 5 2" xfId="34975"/>
    <cellStyle name="Вывод 5 2 2" xfId="34976"/>
    <cellStyle name="Вывод 5 2 2 2" xfId="34977"/>
    <cellStyle name="Вывод 5 2 2 2 2" xfId="34978"/>
    <cellStyle name="Вывод 5 2 2 2 3" xfId="34979"/>
    <cellStyle name="Вывод 5 2 2 3" xfId="34980"/>
    <cellStyle name="Вывод 5 2 2 4" xfId="34981"/>
    <cellStyle name="Вывод 5 2 3" xfId="34982"/>
    <cellStyle name="Вывод 5 2 3 2" xfId="34983"/>
    <cellStyle name="Вывод 5 2 3 2 2" xfId="34984"/>
    <cellStyle name="Вывод 5 2 3 2 3" xfId="34985"/>
    <cellStyle name="Вывод 5 2 3 3" xfId="34986"/>
    <cellStyle name="Вывод 5 2 3 4" xfId="34987"/>
    <cellStyle name="Вывод 5 2 4" xfId="34988"/>
    <cellStyle name="Вывод 5 2 4 2" xfId="34989"/>
    <cellStyle name="Вывод 5 2 4 3" xfId="34990"/>
    <cellStyle name="Вывод 5 3" xfId="34991"/>
    <cellStyle name="Вывод 5 3 2" xfId="34992"/>
    <cellStyle name="Вывод 5 3 2 2" xfId="34993"/>
    <cellStyle name="Вывод 5 3 2 2 2" xfId="34994"/>
    <cellStyle name="Вывод 5 3 2 2 3" xfId="34995"/>
    <cellStyle name="Вывод 5 3 2 3" xfId="34996"/>
    <cellStyle name="Вывод 5 3 2 4" xfId="34997"/>
    <cellStyle name="Вывод 5 3 3" xfId="34998"/>
    <cellStyle name="Вывод 5 3 3 2" xfId="34999"/>
    <cellStyle name="Вывод 5 3 3 2 2" xfId="35000"/>
    <cellStyle name="Вывод 5 3 3 2 3" xfId="35001"/>
    <cellStyle name="Вывод 5 3 3 3" xfId="35002"/>
    <cellStyle name="Вывод 5 3 3 4" xfId="35003"/>
    <cellStyle name="Вывод 5 3 4" xfId="35004"/>
    <cellStyle name="Вывод 5 3 4 2" xfId="35005"/>
    <cellStyle name="Вывод 5 3 4 3" xfId="35006"/>
    <cellStyle name="Вывод 5 4" xfId="35007"/>
    <cellStyle name="Вывод 5 4 2" xfId="35008"/>
    <cellStyle name="Вывод 5 4 2 2" xfId="35009"/>
    <cellStyle name="Вывод 5 4 2 2 2" xfId="35010"/>
    <cellStyle name="Вывод 5 4 2 2 3" xfId="35011"/>
    <cellStyle name="Вывод 5 4 2 3" xfId="35012"/>
    <cellStyle name="Вывод 5 4 2 4" xfId="35013"/>
    <cellStyle name="Вывод 5 4 3" xfId="35014"/>
    <cellStyle name="Вывод 5 4 3 2" xfId="35015"/>
    <cellStyle name="Вывод 5 4 3 2 2" xfId="35016"/>
    <cellStyle name="Вывод 5 4 3 2 3" xfId="35017"/>
    <cellStyle name="Вывод 5 4 3 3" xfId="35018"/>
    <cellStyle name="Вывод 5 4 3 4" xfId="35019"/>
    <cellStyle name="Вывод 5 4 4" xfId="35020"/>
    <cellStyle name="Вывод 5 4 4 2" xfId="35021"/>
    <cellStyle name="Вывод 5 4 4 3" xfId="35022"/>
    <cellStyle name="Вывод 5 5" xfId="35023"/>
    <cellStyle name="Вывод 5 5 2" xfId="35024"/>
    <cellStyle name="Вывод 5 5 2 2" xfId="35025"/>
    <cellStyle name="Вывод 5 5 2 3" xfId="35026"/>
    <cellStyle name="Вывод 5 5 3" xfId="35027"/>
    <cellStyle name="Вывод 5 5 4" xfId="35028"/>
    <cellStyle name="Вывод 5 6" xfId="35029"/>
    <cellStyle name="Вывод 5 6 2" xfId="35030"/>
    <cellStyle name="Вывод 5 6 2 2" xfId="35031"/>
    <cellStyle name="Вывод 5 6 2 3" xfId="35032"/>
    <cellStyle name="Вывод 5 6 3" xfId="35033"/>
    <cellStyle name="Вывод 5 6 4" xfId="35034"/>
    <cellStyle name="Вывод 5 7" xfId="35035"/>
    <cellStyle name="Вывод 5 7 2" xfId="35036"/>
    <cellStyle name="Вывод 5 7 3" xfId="35037"/>
    <cellStyle name="Вывод 6" xfId="35038"/>
    <cellStyle name="Вывод 6 2" xfId="35039"/>
    <cellStyle name="Вывод 6 2 2" xfId="35040"/>
    <cellStyle name="Вывод 6 2 2 2" xfId="35041"/>
    <cellStyle name="Вывод 6 2 2 2 2" xfId="35042"/>
    <cellStyle name="Вывод 6 2 2 2 3" xfId="35043"/>
    <cellStyle name="Вывод 6 2 2 3" xfId="35044"/>
    <cellStyle name="Вывод 6 2 2 4" xfId="35045"/>
    <cellStyle name="Вывод 6 2 3" xfId="35046"/>
    <cellStyle name="Вывод 6 2 3 2" xfId="35047"/>
    <cellStyle name="Вывод 6 2 3 2 2" xfId="35048"/>
    <cellStyle name="Вывод 6 2 3 2 3" xfId="35049"/>
    <cellStyle name="Вывод 6 2 3 3" xfId="35050"/>
    <cellStyle name="Вывод 6 2 3 4" xfId="35051"/>
    <cellStyle name="Вывод 6 2 4" xfId="35052"/>
    <cellStyle name="Вывод 6 2 4 2" xfId="35053"/>
    <cellStyle name="Вывод 6 2 4 3" xfId="35054"/>
    <cellStyle name="Вывод 6 3" xfId="35055"/>
    <cellStyle name="Вывод 6 3 2" xfId="35056"/>
    <cellStyle name="Вывод 6 3 2 2" xfId="35057"/>
    <cellStyle name="Вывод 6 3 2 3" xfId="35058"/>
    <cellStyle name="Вывод 6 3 3" xfId="35059"/>
    <cellStyle name="Вывод 6 3 4" xfId="35060"/>
    <cellStyle name="Вывод 6 4" xfId="35061"/>
    <cellStyle name="Вывод 6 4 2" xfId="35062"/>
    <cellStyle name="Вывод 6 4 2 2" xfId="35063"/>
    <cellStyle name="Вывод 6 4 2 3" xfId="35064"/>
    <cellStyle name="Вывод 6 4 3" xfId="35065"/>
    <cellStyle name="Вывод 6 4 4" xfId="35066"/>
    <cellStyle name="Вывод 6 5" xfId="35067"/>
    <cellStyle name="Вывод 6 5 2" xfId="35068"/>
    <cellStyle name="Вывод 6 5 3" xfId="35069"/>
    <cellStyle name="Вывод 7" xfId="35070"/>
    <cellStyle name="Вывод 7 2" xfId="35071"/>
    <cellStyle name="Вывод 7 2 2" xfId="35072"/>
    <cellStyle name="Вывод 7 2 2 2" xfId="35073"/>
    <cellStyle name="Вывод 7 2 2 2 2" xfId="35074"/>
    <cellStyle name="Вывод 7 2 2 2 3" xfId="35075"/>
    <cellStyle name="Вывод 7 2 2 3" xfId="35076"/>
    <cellStyle name="Вывод 7 2 2 4" xfId="35077"/>
    <cellStyle name="Вывод 7 2 3" xfId="35078"/>
    <cellStyle name="Вывод 7 2 3 2" xfId="35079"/>
    <cellStyle name="Вывод 7 2 3 2 2" xfId="35080"/>
    <cellStyle name="Вывод 7 2 3 2 3" xfId="35081"/>
    <cellStyle name="Вывод 7 2 3 3" xfId="35082"/>
    <cellStyle name="Вывод 7 2 3 4" xfId="35083"/>
    <cellStyle name="Вывод 7 2 4" xfId="35084"/>
    <cellStyle name="Вывод 7 2 4 2" xfId="35085"/>
    <cellStyle name="Вывод 7 2 4 3" xfId="35086"/>
    <cellStyle name="Вывод 7 3" xfId="35087"/>
    <cellStyle name="Вывод 7 3 2" xfId="35088"/>
    <cellStyle name="Вывод 7 3 2 2" xfId="35089"/>
    <cellStyle name="Вывод 7 3 2 3" xfId="35090"/>
    <cellStyle name="Вывод 7 3 3" xfId="35091"/>
    <cellStyle name="Вывод 7 3 4" xfId="35092"/>
    <cellStyle name="Вывод 7 4" xfId="35093"/>
    <cellStyle name="Вывод 7 4 2" xfId="35094"/>
    <cellStyle name="Вывод 7 4 2 2" xfId="35095"/>
    <cellStyle name="Вывод 7 4 2 3" xfId="35096"/>
    <cellStyle name="Вывод 7 4 3" xfId="35097"/>
    <cellStyle name="Вывод 7 4 4" xfId="35098"/>
    <cellStyle name="Вывод 7 5" xfId="35099"/>
    <cellStyle name="Вывод 7 5 2" xfId="35100"/>
    <cellStyle name="Вывод 7 5 3" xfId="35101"/>
    <cellStyle name="Вывод 7 6" xfId="35102"/>
    <cellStyle name="Вывод 7 7" xfId="35103"/>
    <cellStyle name="Вывод 8" xfId="35104"/>
    <cellStyle name="Вывод 8 2" xfId="35105"/>
    <cellStyle name="Вывод 8 2 2" xfId="35106"/>
    <cellStyle name="Вывод 8 2 2 2" xfId="35107"/>
    <cellStyle name="Вывод 8 2 2 3" xfId="35108"/>
    <cellStyle name="Вывод 8 2 3" xfId="35109"/>
    <cellStyle name="Вывод 8 2 4" xfId="35110"/>
    <cellStyle name="Вывод 8 3" xfId="35111"/>
    <cellStyle name="Вывод 8 3 2" xfId="35112"/>
    <cellStyle name="Вывод 8 3 2 2" xfId="35113"/>
    <cellStyle name="Вывод 8 3 2 3" xfId="35114"/>
    <cellStyle name="Вывод 8 3 3" xfId="35115"/>
    <cellStyle name="Вывод 8 3 4" xfId="35116"/>
    <cellStyle name="Вывод 8 4" xfId="35117"/>
    <cellStyle name="Вывод 8 4 2" xfId="35118"/>
    <cellStyle name="Вывод 8 4 3" xfId="35119"/>
    <cellStyle name="Вывод 8 5" xfId="35120"/>
    <cellStyle name="Вывод 8 6" xfId="35121"/>
    <cellStyle name="Вывод 9" xfId="35122"/>
    <cellStyle name="Вывод 9 2" xfId="35123"/>
    <cellStyle name="Вывод 9 2 2" xfId="35124"/>
    <cellStyle name="Вывод 9 2 2 2" xfId="35125"/>
    <cellStyle name="Вывод 9 2 2 3" xfId="35126"/>
    <cellStyle name="Вывод 9 2 3" xfId="35127"/>
    <cellStyle name="Вывод 9 2 4" xfId="35128"/>
    <cellStyle name="Вывод 9 3" xfId="35129"/>
    <cellStyle name="Вывод 9 3 2" xfId="35130"/>
    <cellStyle name="Вывод 9 3 2 2" xfId="35131"/>
    <cellStyle name="Вывод 9 3 2 3" xfId="35132"/>
    <cellStyle name="Вывод 9 3 3" xfId="35133"/>
    <cellStyle name="Вывод 9 3 4" xfId="35134"/>
    <cellStyle name="Вывод 9 4" xfId="35135"/>
    <cellStyle name="Вывод 9 4 2" xfId="35136"/>
    <cellStyle name="Вывод 9 4 3" xfId="35137"/>
    <cellStyle name="Вывод 9 5" xfId="35138"/>
    <cellStyle name="Вывод 9 6" xfId="35139"/>
    <cellStyle name="Вычисление 10" xfId="35140"/>
    <cellStyle name="Вычисление 10 2" xfId="35141"/>
    <cellStyle name="Вычисление 10 2 2" xfId="35142"/>
    <cellStyle name="Вычисление 10 2 2 2" xfId="35143"/>
    <cellStyle name="Вычисление 10 2 2 3" xfId="35144"/>
    <cellStyle name="Вычисление 10 2 3" xfId="35145"/>
    <cellStyle name="Вычисление 10 2 4" xfId="35146"/>
    <cellStyle name="Вычисление 10 3" xfId="35147"/>
    <cellStyle name="Вычисление 10 3 2" xfId="35148"/>
    <cellStyle name="Вычисление 10 3 2 2" xfId="35149"/>
    <cellStyle name="Вычисление 10 3 2 3" xfId="35150"/>
    <cellStyle name="Вычисление 10 3 3" xfId="35151"/>
    <cellStyle name="Вычисление 10 3 4" xfId="35152"/>
    <cellStyle name="Вычисление 10 4" xfId="35153"/>
    <cellStyle name="Вычисление 10 4 2" xfId="35154"/>
    <cellStyle name="Вычисление 10 4 3" xfId="35155"/>
    <cellStyle name="Вычисление 10 5" xfId="35156"/>
    <cellStyle name="Вычисление 10 6" xfId="35157"/>
    <cellStyle name="Вычисление 11" xfId="35158"/>
    <cellStyle name="Вычисление 11 2" xfId="35159"/>
    <cellStyle name="Вычисление 11 2 2" xfId="35160"/>
    <cellStyle name="Вычисление 11 2 2 2" xfId="35161"/>
    <cellStyle name="Вычисление 11 2 2 3" xfId="35162"/>
    <cellStyle name="Вычисление 11 2 3" xfId="35163"/>
    <cellStyle name="Вычисление 11 2 4" xfId="35164"/>
    <cellStyle name="Вычисление 11 3" xfId="35165"/>
    <cellStyle name="Вычисление 11 3 2" xfId="35166"/>
    <cellStyle name="Вычисление 11 3 2 2" xfId="35167"/>
    <cellStyle name="Вычисление 11 3 2 3" xfId="35168"/>
    <cellStyle name="Вычисление 11 3 3" xfId="35169"/>
    <cellStyle name="Вычисление 11 3 4" xfId="35170"/>
    <cellStyle name="Вычисление 11 4" xfId="35171"/>
    <cellStyle name="Вычисление 11 4 2" xfId="35172"/>
    <cellStyle name="Вычисление 11 4 3" xfId="35173"/>
    <cellStyle name="Вычисление 11 5" xfId="35174"/>
    <cellStyle name="Вычисление 11 6" xfId="35175"/>
    <cellStyle name="Вычисление 12" xfId="35176"/>
    <cellStyle name="Вычисление 12 2" xfId="35177"/>
    <cellStyle name="Вычисление 12 2 2" xfId="35178"/>
    <cellStyle name="Вычисление 12 2 2 2" xfId="35179"/>
    <cellStyle name="Вычисление 12 2 2 3" xfId="35180"/>
    <cellStyle name="Вычисление 12 2 3" xfId="35181"/>
    <cellStyle name="Вычисление 12 2 4" xfId="35182"/>
    <cellStyle name="Вычисление 12 3" xfId="35183"/>
    <cellStyle name="Вычисление 12 3 2" xfId="35184"/>
    <cellStyle name="Вычисление 12 3 2 2" xfId="35185"/>
    <cellStyle name="Вычисление 12 3 2 3" xfId="35186"/>
    <cellStyle name="Вычисление 12 3 3" xfId="35187"/>
    <cellStyle name="Вычисление 12 3 4" xfId="35188"/>
    <cellStyle name="Вычисление 12 4" xfId="35189"/>
    <cellStyle name="Вычисление 12 4 2" xfId="35190"/>
    <cellStyle name="Вычисление 12 4 3" xfId="35191"/>
    <cellStyle name="Вычисление 12 5" xfId="35192"/>
    <cellStyle name="Вычисление 12 6" xfId="35193"/>
    <cellStyle name="Вычисление 13" xfId="35194"/>
    <cellStyle name="Вычисление 13 2" xfId="35195"/>
    <cellStyle name="Вычисление 13 2 2" xfId="35196"/>
    <cellStyle name="Вычисление 13 2 3" xfId="35197"/>
    <cellStyle name="Вычисление 13 3" xfId="35198"/>
    <cellStyle name="Вычисление 13 4" xfId="35199"/>
    <cellStyle name="Вычисление 14" xfId="35200"/>
    <cellStyle name="Вычисление 14 2" xfId="35201"/>
    <cellStyle name="Вычисление 14 2 2" xfId="35202"/>
    <cellStyle name="Вычисление 14 2 3" xfId="35203"/>
    <cellStyle name="Вычисление 14 3" xfId="35204"/>
    <cellStyle name="Вычисление 14 4" xfId="35205"/>
    <cellStyle name="Вычисление 15" xfId="35206"/>
    <cellStyle name="Вычисление 15 2" xfId="35207"/>
    <cellStyle name="Вычисление 15 2 2" xfId="35208"/>
    <cellStyle name="Вычисление 15 2 3" xfId="35209"/>
    <cellStyle name="Вычисление 15 3" xfId="35210"/>
    <cellStyle name="Вычисление 15 4" xfId="35211"/>
    <cellStyle name="Вычисление 16" xfId="35212"/>
    <cellStyle name="Вычисление 16 2" xfId="35213"/>
    <cellStyle name="Вычисление 16 2 2" xfId="35214"/>
    <cellStyle name="Вычисление 16 2 3" xfId="35215"/>
    <cellStyle name="Вычисление 16 3" xfId="35216"/>
    <cellStyle name="Вычисление 16 4" xfId="35217"/>
    <cellStyle name="Вычисление 17" xfId="35218"/>
    <cellStyle name="Вычисление 18" xfId="35219"/>
    <cellStyle name="Вычисление 2" xfId="35220"/>
    <cellStyle name="Вычисление 2 2" xfId="35221"/>
    <cellStyle name="Вычисление 2 2 2" xfId="35222"/>
    <cellStyle name="Вычисление 2 2 2 2" xfId="35223"/>
    <cellStyle name="Вычисление 2 2 2 2 2" xfId="35224"/>
    <cellStyle name="Вычисление 2 2 2 2 2 2" xfId="35225"/>
    <cellStyle name="Вычисление 2 2 2 2 2 3" xfId="35226"/>
    <cellStyle name="Вычисление 2 2 2 2 3" xfId="35227"/>
    <cellStyle name="Вычисление 2 2 2 2 4" xfId="35228"/>
    <cellStyle name="Вычисление 2 2 2 3" xfId="35229"/>
    <cellStyle name="Вычисление 2 2 2 3 2" xfId="35230"/>
    <cellStyle name="Вычисление 2 2 2 3 2 2" xfId="35231"/>
    <cellStyle name="Вычисление 2 2 2 3 2 3" xfId="35232"/>
    <cellStyle name="Вычисление 2 2 2 3 3" xfId="35233"/>
    <cellStyle name="Вычисление 2 2 2 3 4" xfId="35234"/>
    <cellStyle name="Вычисление 2 2 2 4" xfId="35235"/>
    <cellStyle name="Вычисление 2 2 2 4 2" xfId="35236"/>
    <cellStyle name="Вычисление 2 2 2 4 3" xfId="35237"/>
    <cellStyle name="Вычисление 2 2 2 5" xfId="35238"/>
    <cellStyle name="Вычисление 2 2 2 6" xfId="35239"/>
    <cellStyle name="Вычисление 2 2 3" xfId="35240"/>
    <cellStyle name="Вычисление 2 2 3 2" xfId="35241"/>
    <cellStyle name="Вычисление 2 2 3 2 2" xfId="35242"/>
    <cellStyle name="Вычисление 2 2 3 2 3" xfId="35243"/>
    <cellStyle name="Вычисление 2 2 3 3" xfId="35244"/>
    <cellStyle name="Вычисление 2 2 3 4" xfId="35245"/>
    <cellStyle name="Вычисление 2 2 4" xfId="35246"/>
    <cellStyle name="Вычисление 2 2 4 2" xfId="35247"/>
    <cellStyle name="Вычисление 2 2 4 2 2" xfId="35248"/>
    <cellStyle name="Вычисление 2 2 4 2 3" xfId="35249"/>
    <cellStyle name="Вычисление 2 2 4 3" xfId="35250"/>
    <cellStyle name="Вычисление 2 2 4 4" xfId="35251"/>
    <cellStyle name="Вычисление 2 2 5" xfId="35252"/>
    <cellStyle name="Вычисление 2 2 5 2" xfId="35253"/>
    <cellStyle name="Вычисление 2 2 5 3" xfId="35254"/>
    <cellStyle name="Вычисление 2 2 6" xfId="35255"/>
    <cellStyle name="Вычисление 2 2 7" xfId="35256"/>
    <cellStyle name="Вычисление 2 3" xfId="35257"/>
    <cellStyle name="Вычисление 2 3 2" xfId="35258"/>
    <cellStyle name="Вычисление 2 3 2 2" xfId="35259"/>
    <cellStyle name="Вычисление 2 3 2 2 2" xfId="35260"/>
    <cellStyle name="Вычисление 2 3 2 2 3" xfId="35261"/>
    <cellStyle name="Вычисление 2 3 2 3" xfId="35262"/>
    <cellStyle name="Вычисление 2 3 2 4" xfId="35263"/>
    <cellStyle name="Вычисление 2 3 3" xfId="35264"/>
    <cellStyle name="Вычисление 2 3 3 2" xfId="35265"/>
    <cellStyle name="Вычисление 2 3 3 2 2" xfId="35266"/>
    <cellStyle name="Вычисление 2 3 3 2 3" xfId="35267"/>
    <cellStyle name="Вычисление 2 3 3 3" xfId="35268"/>
    <cellStyle name="Вычисление 2 3 3 4" xfId="35269"/>
    <cellStyle name="Вычисление 2 3 4" xfId="35270"/>
    <cellStyle name="Вычисление 2 3 4 2" xfId="35271"/>
    <cellStyle name="Вычисление 2 3 4 3" xfId="35272"/>
    <cellStyle name="Вычисление 2 3 5" xfId="35273"/>
    <cellStyle name="Вычисление 2 3 6" xfId="35274"/>
    <cellStyle name="Вычисление 2 4" xfId="35275"/>
    <cellStyle name="Вычисление 2 4 2" xfId="35276"/>
    <cellStyle name="Вычисление 2 4 2 2" xfId="35277"/>
    <cellStyle name="Вычисление 2 4 2 2 2" xfId="35278"/>
    <cellStyle name="Вычисление 2 4 2 2 3" xfId="35279"/>
    <cellStyle name="Вычисление 2 4 2 3" xfId="35280"/>
    <cellStyle name="Вычисление 2 4 2 4" xfId="35281"/>
    <cellStyle name="Вычисление 2 4 3" xfId="35282"/>
    <cellStyle name="Вычисление 2 4 3 2" xfId="35283"/>
    <cellStyle name="Вычисление 2 4 3 2 2" xfId="35284"/>
    <cellStyle name="Вычисление 2 4 3 2 3" xfId="35285"/>
    <cellStyle name="Вычисление 2 4 3 3" xfId="35286"/>
    <cellStyle name="Вычисление 2 4 3 4" xfId="35287"/>
    <cellStyle name="Вычисление 2 4 4" xfId="35288"/>
    <cellStyle name="Вычисление 2 4 4 2" xfId="35289"/>
    <cellStyle name="Вычисление 2 4 4 3" xfId="35290"/>
    <cellStyle name="Вычисление 2 4 5" xfId="35291"/>
    <cellStyle name="Вычисление 2 4 6" xfId="35292"/>
    <cellStyle name="Вычисление 2 5" xfId="35293"/>
    <cellStyle name="Вычисление 2 5 2" xfId="35294"/>
    <cellStyle name="Вычисление 2 5 2 2" xfId="35295"/>
    <cellStyle name="Вычисление 2 5 2 3" xfId="35296"/>
    <cellStyle name="Вычисление 2 5 3" xfId="35297"/>
    <cellStyle name="Вычисление 2 5 4" xfId="35298"/>
    <cellStyle name="Вычисление 2 6" xfId="35299"/>
    <cellStyle name="Вычисление 2 6 2" xfId="35300"/>
    <cellStyle name="Вычисление 2 6 2 2" xfId="35301"/>
    <cellStyle name="Вычисление 2 6 2 3" xfId="35302"/>
    <cellStyle name="Вычисление 2 6 3" xfId="35303"/>
    <cellStyle name="Вычисление 2 6 4" xfId="35304"/>
    <cellStyle name="Вычисление 2 7" xfId="35305"/>
    <cellStyle name="Вычисление 2 7 2" xfId="35306"/>
    <cellStyle name="Вычисление 2 7 3" xfId="35307"/>
    <cellStyle name="Вычисление 2 8" xfId="35308"/>
    <cellStyle name="Вычисление 3" xfId="35309"/>
    <cellStyle name="Вычисление 3 2" xfId="35310"/>
    <cellStyle name="Вычисление 3 3" xfId="35311"/>
    <cellStyle name="Вычисление 4" xfId="35312"/>
    <cellStyle name="Вычисление 4 2" xfId="35313"/>
    <cellStyle name="Вычисление 4 2 2" xfId="35314"/>
    <cellStyle name="Вычисление 4 2 2 2" xfId="35315"/>
    <cellStyle name="Вычисление 4 2 2 2 2" xfId="35316"/>
    <cellStyle name="Вычисление 4 2 2 2 3" xfId="35317"/>
    <cellStyle name="Вычисление 4 2 2 3" xfId="35318"/>
    <cellStyle name="Вычисление 4 2 2 4" xfId="35319"/>
    <cellStyle name="Вычисление 4 2 3" xfId="35320"/>
    <cellStyle name="Вычисление 4 2 3 2" xfId="35321"/>
    <cellStyle name="Вычисление 4 2 3 2 2" xfId="35322"/>
    <cellStyle name="Вычисление 4 2 3 2 3" xfId="35323"/>
    <cellStyle name="Вычисление 4 2 3 3" xfId="35324"/>
    <cellStyle name="Вычисление 4 2 3 4" xfId="35325"/>
    <cellStyle name="Вычисление 4 2 4" xfId="35326"/>
    <cellStyle name="Вычисление 4 2 4 2" xfId="35327"/>
    <cellStyle name="Вычисление 4 2 4 3" xfId="35328"/>
    <cellStyle name="Вычисление 4 2 5" xfId="35329"/>
    <cellStyle name="Вычисление 4 2 6" xfId="35330"/>
    <cellStyle name="Вычисление 4 3" xfId="35331"/>
    <cellStyle name="Вычисление 4 3 2" xfId="35332"/>
    <cellStyle name="Вычисление 4 3 2 2" xfId="35333"/>
    <cellStyle name="Вычисление 4 3 2 3" xfId="35334"/>
    <cellStyle name="Вычисление 4 3 3" xfId="35335"/>
    <cellStyle name="Вычисление 4 3 4" xfId="35336"/>
    <cellStyle name="Вычисление 4 4" xfId="35337"/>
    <cellStyle name="Вычисление 4 4 2" xfId="35338"/>
    <cellStyle name="Вычисление 4 4 2 2" xfId="35339"/>
    <cellStyle name="Вычисление 4 4 2 3" xfId="35340"/>
    <cellStyle name="Вычисление 4 4 3" xfId="35341"/>
    <cellStyle name="Вычисление 4 4 4" xfId="35342"/>
    <cellStyle name="Вычисление 4 5" xfId="35343"/>
    <cellStyle name="Вычисление 4 5 2" xfId="35344"/>
    <cellStyle name="Вычисление 4 5 3" xfId="35345"/>
    <cellStyle name="Вычисление 4 6" xfId="35346"/>
    <cellStyle name="Вычисление 5" xfId="35347"/>
    <cellStyle name="Вычисление 5 2" xfId="35348"/>
    <cellStyle name="Вычисление 5 2 2" xfId="35349"/>
    <cellStyle name="Вычисление 5 2 2 2" xfId="35350"/>
    <cellStyle name="Вычисление 5 2 2 2 2" xfId="35351"/>
    <cellStyle name="Вычисление 5 2 2 2 3" xfId="35352"/>
    <cellStyle name="Вычисление 5 2 2 3" xfId="35353"/>
    <cellStyle name="Вычисление 5 2 2 4" xfId="35354"/>
    <cellStyle name="Вычисление 5 2 3" xfId="35355"/>
    <cellStyle name="Вычисление 5 2 3 2" xfId="35356"/>
    <cellStyle name="Вычисление 5 2 3 2 2" xfId="35357"/>
    <cellStyle name="Вычисление 5 2 3 2 3" xfId="35358"/>
    <cellStyle name="Вычисление 5 2 3 3" xfId="35359"/>
    <cellStyle name="Вычисление 5 2 3 4" xfId="35360"/>
    <cellStyle name="Вычисление 5 2 4" xfId="35361"/>
    <cellStyle name="Вычисление 5 2 4 2" xfId="35362"/>
    <cellStyle name="Вычисление 5 2 4 3" xfId="35363"/>
    <cellStyle name="Вычисление 5 2 5" xfId="35364"/>
    <cellStyle name="Вычисление 5 2 6" xfId="35365"/>
    <cellStyle name="Вычисление 5 3" xfId="35366"/>
    <cellStyle name="Вычисление 5 3 2" xfId="35367"/>
    <cellStyle name="Вычисление 5 3 2 2" xfId="35368"/>
    <cellStyle name="Вычисление 5 3 2 2 2" xfId="35369"/>
    <cellStyle name="Вычисление 5 3 2 2 3" xfId="35370"/>
    <cellStyle name="Вычисление 5 3 2 3" xfId="35371"/>
    <cellStyle name="Вычисление 5 3 2 4" xfId="35372"/>
    <cellStyle name="Вычисление 5 3 3" xfId="35373"/>
    <cellStyle name="Вычисление 5 3 3 2" xfId="35374"/>
    <cellStyle name="Вычисление 5 3 3 2 2" xfId="35375"/>
    <cellStyle name="Вычисление 5 3 3 2 3" xfId="35376"/>
    <cellStyle name="Вычисление 5 3 3 3" xfId="35377"/>
    <cellStyle name="Вычисление 5 3 3 4" xfId="35378"/>
    <cellStyle name="Вычисление 5 3 4" xfId="35379"/>
    <cellStyle name="Вычисление 5 3 4 2" xfId="35380"/>
    <cellStyle name="Вычисление 5 3 4 3" xfId="35381"/>
    <cellStyle name="Вычисление 5 3 5" xfId="35382"/>
    <cellStyle name="Вычисление 5 3 6" xfId="35383"/>
    <cellStyle name="Вычисление 5 4" xfId="35384"/>
    <cellStyle name="Вычисление 5 4 2" xfId="35385"/>
    <cellStyle name="Вычисление 5 4 2 2" xfId="35386"/>
    <cellStyle name="Вычисление 5 4 2 2 2" xfId="35387"/>
    <cellStyle name="Вычисление 5 4 2 2 3" xfId="35388"/>
    <cellStyle name="Вычисление 5 4 2 3" xfId="35389"/>
    <cellStyle name="Вычисление 5 4 2 4" xfId="35390"/>
    <cellStyle name="Вычисление 5 4 3" xfId="35391"/>
    <cellStyle name="Вычисление 5 4 3 2" xfId="35392"/>
    <cellStyle name="Вычисление 5 4 3 2 2" xfId="35393"/>
    <cellStyle name="Вычисление 5 4 3 2 3" xfId="35394"/>
    <cellStyle name="Вычисление 5 4 3 3" xfId="35395"/>
    <cellStyle name="Вычисление 5 4 3 4" xfId="35396"/>
    <cellStyle name="Вычисление 5 4 4" xfId="35397"/>
    <cellStyle name="Вычисление 5 4 4 2" xfId="35398"/>
    <cellStyle name="Вычисление 5 4 4 3" xfId="35399"/>
    <cellStyle name="Вычисление 5 4 5" xfId="35400"/>
    <cellStyle name="Вычисление 5 4 6" xfId="35401"/>
    <cellStyle name="Вычисление 5 5" xfId="35402"/>
    <cellStyle name="Вычисление 5 5 2" xfId="35403"/>
    <cellStyle name="Вычисление 5 5 2 2" xfId="35404"/>
    <cellStyle name="Вычисление 5 5 2 3" xfId="35405"/>
    <cellStyle name="Вычисление 5 5 3" xfId="35406"/>
    <cellStyle name="Вычисление 5 5 4" xfId="35407"/>
    <cellStyle name="Вычисление 5 6" xfId="35408"/>
    <cellStyle name="Вычисление 5 6 2" xfId="35409"/>
    <cellStyle name="Вычисление 5 6 2 2" xfId="35410"/>
    <cellStyle name="Вычисление 5 6 2 3" xfId="35411"/>
    <cellStyle name="Вычисление 5 6 3" xfId="35412"/>
    <cellStyle name="Вычисление 5 6 4" xfId="35413"/>
    <cellStyle name="Вычисление 5 7" xfId="35414"/>
    <cellStyle name="Вычисление 5 7 2" xfId="35415"/>
    <cellStyle name="Вычисление 5 7 3" xfId="35416"/>
    <cellStyle name="Вычисление 5 8" xfId="35417"/>
    <cellStyle name="Вычисление 6" xfId="35418"/>
    <cellStyle name="Вычисление 6 2" xfId="35419"/>
    <cellStyle name="Вычисление 6 2 2" xfId="35420"/>
    <cellStyle name="Вычисление 6 2 2 2" xfId="35421"/>
    <cellStyle name="Вычисление 6 2 2 2 2" xfId="35422"/>
    <cellStyle name="Вычисление 6 2 2 2 3" xfId="35423"/>
    <cellStyle name="Вычисление 6 2 2 3" xfId="35424"/>
    <cellStyle name="Вычисление 6 2 2 4" xfId="35425"/>
    <cellStyle name="Вычисление 6 2 3" xfId="35426"/>
    <cellStyle name="Вычисление 6 2 3 2" xfId="35427"/>
    <cellStyle name="Вычисление 6 2 3 2 2" xfId="35428"/>
    <cellStyle name="Вычисление 6 2 3 2 3" xfId="35429"/>
    <cellStyle name="Вычисление 6 2 3 3" xfId="35430"/>
    <cellStyle name="Вычисление 6 2 3 4" xfId="35431"/>
    <cellStyle name="Вычисление 6 2 4" xfId="35432"/>
    <cellStyle name="Вычисление 6 2 4 2" xfId="35433"/>
    <cellStyle name="Вычисление 6 2 4 3" xfId="35434"/>
    <cellStyle name="Вычисление 6 2 5" xfId="35435"/>
    <cellStyle name="Вычисление 6 2 6" xfId="35436"/>
    <cellStyle name="Вычисление 6 3" xfId="35437"/>
    <cellStyle name="Вычисление 6 3 2" xfId="35438"/>
    <cellStyle name="Вычисление 6 3 2 2" xfId="35439"/>
    <cellStyle name="Вычисление 6 3 2 3" xfId="35440"/>
    <cellStyle name="Вычисление 6 3 3" xfId="35441"/>
    <cellStyle name="Вычисление 6 3 4" xfId="35442"/>
    <cellStyle name="Вычисление 6 4" xfId="35443"/>
    <cellStyle name="Вычисление 6 4 2" xfId="35444"/>
    <cellStyle name="Вычисление 6 4 2 2" xfId="35445"/>
    <cellStyle name="Вычисление 6 4 2 3" xfId="35446"/>
    <cellStyle name="Вычисление 6 4 3" xfId="35447"/>
    <cellStyle name="Вычисление 6 4 4" xfId="35448"/>
    <cellStyle name="Вычисление 6 5" xfId="35449"/>
    <cellStyle name="Вычисление 6 5 2" xfId="35450"/>
    <cellStyle name="Вычисление 6 5 3" xfId="35451"/>
    <cellStyle name="Вычисление 6 6" xfId="35452"/>
    <cellStyle name="Вычисление 7" xfId="35453"/>
    <cellStyle name="Вычисление 7 2" xfId="35454"/>
    <cellStyle name="Вычисление 7 2 2" xfId="35455"/>
    <cellStyle name="Вычисление 7 2 2 2" xfId="35456"/>
    <cellStyle name="Вычисление 7 2 2 2 2" xfId="35457"/>
    <cellStyle name="Вычисление 7 2 2 2 3" xfId="35458"/>
    <cellStyle name="Вычисление 7 2 2 3" xfId="35459"/>
    <cellStyle name="Вычисление 7 2 2 4" xfId="35460"/>
    <cellStyle name="Вычисление 7 2 3" xfId="35461"/>
    <cellStyle name="Вычисление 7 2 3 2" xfId="35462"/>
    <cellStyle name="Вычисление 7 2 3 2 2" xfId="35463"/>
    <cellStyle name="Вычисление 7 2 3 2 3" xfId="35464"/>
    <cellStyle name="Вычисление 7 2 3 3" xfId="35465"/>
    <cellStyle name="Вычисление 7 2 3 4" xfId="35466"/>
    <cellStyle name="Вычисление 7 2 4" xfId="35467"/>
    <cellStyle name="Вычисление 7 2 4 2" xfId="35468"/>
    <cellStyle name="Вычисление 7 2 4 3" xfId="35469"/>
    <cellStyle name="Вычисление 7 2 5" xfId="35470"/>
    <cellStyle name="Вычисление 7 2 6" xfId="35471"/>
    <cellStyle name="Вычисление 7 3" xfId="35472"/>
    <cellStyle name="Вычисление 7 3 2" xfId="35473"/>
    <cellStyle name="Вычисление 7 3 2 2" xfId="35474"/>
    <cellStyle name="Вычисление 7 3 2 3" xfId="35475"/>
    <cellStyle name="Вычисление 7 3 3" xfId="35476"/>
    <cellStyle name="Вычисление 7 3 4" xfId="35477"/>
    <cellStyle name="Вычисление 7 4" xfId="35478"/>
    <cellStyle name="Вычисление 7 4 2" xfId="35479"/>
    <cellStyle name="Вычисление 7 4 2 2" xfId="35480"/>
    <cellStyle name="Вычисление 7 4 2 3" xfId="35481"/>
    <cellStyle name="Вычисление 7 4 3" xfId="35482"/>
    <cellStyle name="Вычисление 7 4 4" xfId="35483"/>
    <cellStyle name="Вычисление 7 5" xfId="35484"/>
    <cellStyle name="Вычисление 7 5 2" xfId="35485"/>
    <cellStyle name="Вычисление 7 5 3" xfId="35486"/>
    <cellStyle name="Вычисление 7 6" xfId="35487"/>
    <cellStyle name="Вычисление 7 7" xfId="35488"/>
    <cellStyle name="Вычисление 8" xfId="35489"/>
    <cellStyle name="Вычисление 8 2" xfId="35490"/>
    <cellStyle name="Вычисление 8 2 2" xfId="35491"/>
    <cellStyle name="Вычисление 8 2 2 2" xfId="35492"/>
    <cellStyle name="Вычисление 8 2 2 3" xfId="35493"/>
    <cellStyle name="Вычисление 8 2 3" xfId="35494"/>
    <cellStyle name="Вычисление 8 2 4" xfId="35495"/>
    <cellStyle name="Вычисление 8 3" xfId="35496"/>
    <cellStyle name="Вычисление 8 3 2" xfId="35497"/>
    <cellStyle name="Вычисление 8 3 2 2" xfId="35498"/>
    <cellStyle name="Вычисление 8 3 2 3" xfId="35499"/>
    <cellStyle name="Вычисление 8 3 3" xfId="35500"/>
    <cellStyle name="Вычисление 8 3 4" xfId="35501"/>
    <cellStyle name="Вычисление 8 4" xfId="35502"/>
    <cellStyle name="Вычисление 8 4 2" xfId="35503"/>
    <cellStyle name="Вычисление 8 4 3" xfId="35504"/>
    <cellStyle name="Вычисление 8 5" xfId="35505"/>
    <cellStyle name="Вычисление 8 6" xfId="35506"/>
    <cellStyle name="Вычисление 9" xfId="35507"/>
    <cellStyle name="Вычисление 9 2" xfId="35508"/>
    <cellStyle name="Вычисление 9 2 2" xfId="35509"/>
    <cellStyle name="Вычисление 9 2 2 2" xfId="35510"/>
    <cellStyle name="Вычисление 9 2 2 3" xfId="35511"/>
    <cellStyle name="Вычисление 9 2 3" xfId="35512"/>
    <cellStyle name="Вычисление 9 2 4" xfId="35513"/>
    <cellStyle name="Вычисление 9 3" xfId="35514"/>
    <cellStyle name="Вычисление 9 3 2" xfId="35515"/>
    <cellStyle name="Вычисление 9 3 2 2" xfId="35516"/>
    <cellStyle name="Вычисление 9 3 2 3" xfId="35517"/>
    <cellStyle name="Вычисление 9 3 3" xfId="35518"/>
    <cellStyle name="Вычисление 9 3 4" xfId="35519"/>
    <cellStyle name="Вычисление 9 4" xfId="35520"/>
    <cellStyle name="Вычисление 9 4 2" xfId="35521"/>
    <cellStyle name="Вычисление 9 4 3" xfId="35522"/>
    <cellStyle name="Вычисление 9 5" xfId="35523"/>
    <cellStyle name="Вычисление 9 6" xfId="35524"/>
    <cellStyle name="Гиперссылка 10" xfId="35525"/>
    <cellStyle name="Гиперссылка 11" xfId="35526"/>
    <cellStyle name="Гиперссылка 12" xfId="35527"/>
    <cellStyle name="Гиперссылка 2" xfId="35528"/>
    <cellStyle name="Гиперссылка 2 2" xfId="35529"/>
    <cellStyle name="Гиперссылка 3" xfId="35530"/>
    <cellStyle name="Гиперссылка 4" xfId="35531"/>
    <cellStyle name="Гиперссылка 5" xfId="35532"/>
    <cellStyle name="Гиперссылка 6" xfId="35533"/>
    <cellStyle name="Гиперссылка 7" xfId="35534"/>
    <cellStyle name="Гиперссылка 8" xfId="35535"/>
    <cellStyle name="Гиперссылка 9" xfId="35536"/>
    <cellStyle name="Группа" xfId="35537"/>
    <cellStyle name="Дата" xfId="35538"/>
    <cellStyle name="Заголовок 1 2" xfId="35539"/>
    <cellStyle name="Заголовок 1 2 2" xfId="35540"/>
    <cellStyle name="Заголовок 1 2 3" xfId="35541"/>
    <cellStyle name="Заголовок 1 3" xfId="35542"/>
    <cellStyle name="Заголовок 1 4" xfId="35543"/>
    <cellStyle name="Заголовок 2 2" xfId="35544"/>
    <cellStyle name="Заголовок 2 2 2" xfId="35545"/>
    <cellStyle name="Заголовок 2 2 3" xfId="35546"/>
    <cellStyle name="Заголовок 2 3" xfId="35547"/>
    <cellStyle name="Заголовок 2 4" xfId="35548"/>
    <cellStyle name="Заголовок 3 2" xfId="35549"/>
    <cellStyle name="Заголовок 3 2 2" xfId="35550"/>
    <cellStyle name="Заголовок 3 2 3" xfId="35551"/>
    <cellStyle name="Заголовок 3 3" xfId="35552"/>
    <cellStyle name="Заголовок 3 4" xfId="35553"/>
    <cellStyle name="Заголовок 4 2" xfId="35554"/>
    <cellStyle name="Заголовок 4 2 2" xfId="35555"/>
    <cellStyle name="Заголовок 4 2 3" xfId="35556"/>
    <cellStyle name="Заголовок 4 3" xfId="35557"/>
    <cellStyle name="Заголовок 4 4" xfId="35558"/>
    <cellStyle name="Звезды" xfId="35559"/>
    <cellStyle name="Звезды 2" xfId="35560"/>
    <cellStyle name="Звезды 2 2" xfId="35561"/>
    <cellStyle name="Звезды 2 3" xfId="35562"/>
    <cellStyle name="Звезды 3" xfId="35563"/>
    <cellStyle name="Звезды 4" xfId="35564"/>
    <cellStyle name="Итог 10" xfId="35565"/>
    <cellStyle name="Итог 10 2" xfId="35566"/>
    <cellStyle name="Итог 10 2 2" xfId="35567"/>
    <cellStyle name="Итог 10 2 2 2" xfId="35568"/>
    <cellStyle name="Итог 10 2 2 3" xfId="35569"/>
    <cellStyle name="Итог 10 2 3" xfId="35570"/>
    <cellStyle name="Итог 10 2 4" xfId="35571"/>
    <cellStyle name="Итог 10 3" xfId="35572"/>
    <cellStyle name="Итог 10 3 2" xfId="35573"/>
    <cellStyle name="Итог 10 3 2 2" xfId="35574"/>
    <cellStyle name="Итог 10 3 2 3" xfId="35575"/>
    <cellStyle name="Итог 10 3 3" xfId="35576"/>
    <cellStyle name="Итог 10 3 4" xfId="35577"/>
    <cellStyle name="Итог 10 4" xfId="35578"/>
    <cellStyle name="Итог 10 4 2" xfId="35579"/>
    <cellStyle name="Итог 10 4 3" xfId="35580"/>
    <cellStyle name="Итог 10 5" xfId="35581"/>
    <cellStyle name="Итог 10 6" xfId="35582"/>
    <cellStyle name="Итог 11" xfId="35583"/>
    <cellStyle name="Итог 11 2" xfId="35584"/>
    <cellStyle name="Итог 11 2 2" xfId="35585"/>
    <cellStyle name="Итог 11 2 2 2" xfId="35586"/>
    <cellStyle name="Итог 11 2 2 3" xfId="35587"/>
    <cellStyle name="Итог 11 2 3" xfId="35588"/>
    <cellStyle name="Итог 11 2 4" xfId="35589"/>
    <cellStyle name="Итог 11 3" xfId="35590"/>
    <cellStyle name="Итог 11 3 2" xfId="35591"/>
    <cellStyle name="Итог 11 3 2 2" xfId="35592"/>
    <cellStyle name="Итог 11 3 2 3" xfId="35593"/>
    <cellStyle name="Итог 11 3 3" xfId="35594"/>
    <cellStyle name="Итог 11 3 4" xfId="35595"/>
    <cellStyle name="Итог 11 4" xfId="35596"/>
    <cellStyle name="Итог 11 4 2" xfId="35597"/>
    <cellStyle name="Итог 11 4 3" xfId="35598"/>
    <cellStyle name="Итог 11 5" xfId="35599"/>
    <cellStyle name="Итог 11 6" xfId="35600"/>
    <cellStyle name="Итог 12" xfId="35601"/>
    <cellStyle name="Итог 12 2" xfId="35602"/>
    <cellStyle name="Итог 12 2 2" xfId="35603"/>
    <cellStyle name="Итог 12 2 3" xfId="35604"/>
    <cellStyle name="Итог 12 3" xfId="35605"/>
    <cellStyle name="Итог 12 4" xfId="35606"/>
    <cellStyle name="Итог 13" xfId="35607"/>
    <cellStyle name="Итог 13 2" xfId="35608"/>
    <cellStyle name="Итог 13 2 2" xfId="35609"/>
    <cellStyle name="Итог 13 2 3" xfId="35610"/>
    <cellStyle name="Итог 13 3" xfId="35611"/>
    <cellStyle name="Итог 13 4" xfId="35612"/>
    <cellStyle name="Итог 14" xfId="35613"/>
    <cellStyle name="Итог 14 2" xfId="35614"/>
    <cellStyle name="Итог 14 3" xfId="35615"/>
    <cellStyle name="Итог 15" xfId="35616"/>
    <cellStyle name="Итог 2" xfId="35617"/>
    <cellStyle name="Итог 2 2" xfId="35618"/>
    <cellStyle name="Итог 2 2 2" xfId="35619"/>
    <cellStyle name="Итог 2 2 2 2" xfId="35620"/>
    <cellStyle name="Итог 2 2 2 2 2" xfId="35621"/>
    <cellStyle name="Итог 2 2 2 2 2 2" xfId="35622"/>
    <cellStyle name="Итог 2 2 2 2 2 3" xfId="35623"/>
    <cellStyle name="Итог 2 2 2 2 3" xfId="35624"/>
    <cellStyle name="Итог 2 2 2 2 4" xfId="35625"/>
    <cellStyle name="Итог 2 2 2 3" xfId="35626"/>
    <cellStyle name="Итог 2 2 2 3 2" xfId="35627"/>
    <cellStyle name="Итог 2 2 2 3 2 2" xfId="35628"/>
    <cellStyle name="Итог 2 2 2 3 2 3" xfId="35629"/>
    <cellStyle name="Итог 2 2 2 3 3" xfId="35630"/>
    <cellStyle name="Итог 2 2 2 3 4" xfId="35631"/>
    <cellStyle name="Итог 2 2 2 4" xfId="35632"/>
    <cellStyle name="Итог 2 2 2 4 2" xfId="35633"/>
    <cellStyle name="Итог 2 2 2 4 3" xfId="35634"/>
    <cellStyle name="Итог 2 2 3" xfId="35635"/>
    <cellStyle name="Итог 2 2 3 2" xfId="35636"/>
    <cellStyle name="Итог 2 2 3 2 2" xfId="35637"/>
    <cellStyle name="Итог 2 2 3 2 3" xfId="35638"/>
    <cellStyle name="Итог 2 2 3 3" xfId="35639"/>
    <cellStyle name="Итог 2 2 3 4" xfId="35640"/>
    <cellStyle name="Итог 2 2 4" xfId="35641"/>
    <cellStyle name="Итог 2 2 4 2" xfId="35642"/>
    <cellStyle name="Итог 2 2 4 2 2" xfId="35643"/>
    <cellStyle name="Итог 2 2 4 2 3" xfId="35644"/>
    <cellStyle name="Итог 2 2 4 3" xfId="35645"/>
    <cellStyle name="Итог 2 2 4 4" xfId="35646"/>
    <cellStyle name="Итог 2 2 5" xfId="35647"/>
    <cellStyle name="Итог 2 2 5 2" xfId="35648"/>
    <cellStyle name="Итог 2 2 5 3" xfId="35649"/>
    <cellStyle name="Итог 2 2 6" xfId="35650"/>
    <cellStyle name="Итог 2 3" xfId="35651"/>
    <cellStyle name="Итог 2 3 2" xfId="35652"/>
    <cellStyle name="Итог 2 3 2 2" xfId="35653"/>
    <cellStyle name="Итог 2 3 2 2 2" xfId="35654"/>
    <cellStyle name="Итог 2 3 2 2 3" xfId="35655"/>
    <cellStyle name="Итог 2 3 2 3" xfId="35656"/>
    <cellStyle name="Итог 2 3 2 4" xfId="35657"/>
    <cellStyle name="Итог 2 3 3" xfId="35658"/>
    <cellStyle name="Итог 2 3 3 2" xfId="35659"/>
    <cellStyle name="Итог 2 3 3 2 2" xfId="35660"/>
    <cellStyle name="Итог 2 3 3 2 3" xfId="35661"/>
    <cellStyle name="Итог 2 3 3 3" xfId="35662"/>
    <cellStyle name="Итог 2 3 3 4" xfId="35663"/>
    <cellStyle name="Итог 2 3 4" xfId="35664"/>
    <cellStyle name="Итог 2 3 4 2" xfId="35665"/>
    <cellStyle name="Итог 2 3 4 3" xfId="35666"/>
    <cellStyle name="Итог 2 4" xfId="35667"/>
    <cellStyle name="Итог 2 4 2" xfId="35668"/>
    <cellStyle name="Итог 2 4 2 2" xfId="35669"/>
    <cellStyle name="Итог 2 4 2 2 2" xfId="35670"/>
    <cellStyle name="Итог 2 4 2 2 3" xfId="35671"/>
    <cellStyle name="Итог 2 4 2 3" xfId="35672"/>
    <cellStyle name="Итог 2 4 2 4" xfId="35673"/>
    <cellStyle name="Итог 2 4 3" xfId="35674"/>
    <cellStyle name="Итог 2 4 3 2" xfId="35675"/>
    <cellStyle name="Итог 2 4 3 2 2" xfId="35676"/>
    <cellStyle name="Итог 2 4 3 2 3" xfId="35677"/>
    <cellStyle name="Итог 2 4 3 3" xfId="35678"/>
    <cellStyle name="Итог 2 4 3 4" xfId="35679"/>
    <cellStyle name="Итог 2 4 4" xfId="35680"/>
    <cellStyle name="Итог 2 4 4 2" xfId="35681"/>
    <cellStyle name="Итог 2 4 4 3" xfId="35682"/>
    <cellStyle name="Итог 2 5" xfId="35683"/>
    <cellStyle name="Итог 2 5 2" xfId="35684"/>
    <cellStyle name="Итог 2 5 2 2" xfId="35685"/>
    <cellStyle name="Итог 2 5 2 3" xfId="35686"/>
    <cellStyle name="Итог 2 5 3" xfId="35687"/>
    <cellStyle name="Итог 2 5 4" xfId="35688"/>
    <cellStyle name="Итог 2 6" xfId="35689"/>
    <cellStyle name="Итог 2 6 2" xfId="35690"/>
    <cellStyle name="Итог 2 6 2 2" xfId="35691"/>
    <cellStyle name="Итог 2 6 2 3" xfId="35692"/>
    <cellStyle name="Итог 2 6 3" xfId="35693"/>
    <cellStyle name="Итог 2 6 4" xfId="35694"/>
    <cellStyle name="Итог 2 7" xfId="35695"/>
    <cellStyle name="Итог 2 7 2" xfId="35696"/>
    <cellStyle name="Итог 2 7 3" xfId="35697"/>
    <cellStyle name="Итог 3" xfId="35698"/>
    <cellStyle name="Итог 3 2" xfId="35699"/>
    <cellStyle name="Итог 3 3" xfId="35700"/>
    <cellStyle name="Итог 4" xfId="35701"/>
    <cellStyle name="Итог 4 2" xfId="35702"/>
    <cellStyle name="Итог 4 2 2" xfId="35703"/>
    <cellStyle name="Итог 4 2 2 2" xfId="35704"/>
    <cellStyle name="Итог 4 2 2 2 2" xfId="35705"/>
    <cellStyle name="Итог 4 2 2 2 3" xfId="35706"/>
    <cellStyle name="Итог 4 2 2 3" xfId="35707"/>
    <cellStyle name="Итог 4 2 2 4" xfId="35708"/>
    <cellStyle name="Итог 4 2 3" xfId="35709"/>
    <cellStyle name="Итог 4 2 3 2" xfId="35710"/>
    <cellStyle name="Итог 4 2 3 2 2" xfId="35711"/>
    <cellStyle name="Итог 4 2 3 2 3" xfId="35712"/>
    <cellStyle name="Итог 4 2 3 3" xfId="35713"/>
    <cellStyle name="Итог 4 2 3 4" xfId="35714"/>
    <cellStyle name="Итог 4 2 4" xfId="35715"/>
    <cellStyle name="Итог 4 2 4 2" xfId="35716"/>
    <cellStyle name="Итог 4 2 4 3" xfId="35717"/>
    <cellStyle name="Итог 4 3" xfId="35718"/>
    <cellStyle name="Итог 4 3 2" xfId="35719"/>
    <cellStyle name="Итог 4 3 2 2" xfId="35720"/>
    <cellStyle name="Итог 4 3 2 3" xfId="35721"/>
    <cellStyle name="Итог 4 3 3" xfId="35722"/>
    <cellStyle name="Итог 4 3 4" xfId="35723"/>
    <cellStyle name="Итог 4 4" xfId="35724"/>
    <cellStyle name="Итог 4 4 2" xfId="35725"/>
    <cellStyle name="Итог 4 4 2 2" xfId="35726"/>
    <cellStyle name="Итог 4 4 2 3" xfId="35727"/>
    <cellStyle name="Итог 4 4 3" xfId="35728"/>
    <cellStyle name="Итог 4 4 4" xfId="35729"/>
    <cellStyle name="Итог 4 5" xfId="35730"/>
    <cellStyle name="Итог 4 5 2" xfId="35731"/>
    <cellStyle name="Итог 4 5 3" xfId="35732"/>
    <cellStyle name="Итог 5" xfId="35733"/>
    <cellStyle name="Итог 5 2" xfId="35734"/>
    <cellStyle name="Итог 5 2 2" xfId="35735"/>
    <cellStyle name="Итог 5 2 2 2" xfId="35736"/>
    <cellStyle name="Итог 5 2 2 2 2" xfId="35737"/>
    <cellStyle name="Итог 5 2 2 2 3" xfId="35738"/>
    <cellStyle name="Итог 5 2 2 3" xfId="35739"/>
    <cellStyle name="Итог 5 2 2 4" xfId="35740"/>
    <cellStyle name="Итог 5 2 3" xfId="35741"/>
    <cellStyle name="Итог 5 2 3 2" xfId="35742"/>
    <cellStyle name="Итог 5 2 3 2 2" xfId="35743"/>
    <cellStyle name="Итог 5 2 3 2 3" xfId="35744"/>
    <cellStyle name="Итог 5 2 3 3" xfId="35745"/>
    <cellStyle name="Итог 5 2 3 4" xfId="35746"/>
    <cellStyle name="Итог 5 2 4" xfId="35747"/>
    <cellStyle name="Итог 5 2 4 2" xfId="35748"/>
    <cellStyle name="Итог 5 2 4 3" xfId="35749"/>
    <cellStyle name="Итог 5 3" xfId="35750"/>
    <cellStyle name="Итог 5 3 2" xfId="35751"/>
    <cellStyle name="Итог 5 3 2 2" xfId="35752"/>
    <cellStyle name="Итог 5 3 2 2 2" xfId="35753"/>
    <cellStyle name="Итог 5 3 2 2 3" xfId="35754"/>
    <cellStyle name="Итог 5 3 2 3" xfId="35755"/>
    <cellStyle name="Итог 5 3 2 4" xfId="35756"/>
    <cellStyle name="Итог 5 3 3" xfId="35757"/>
    <cellStyle name="Итог 5 3 3 2" xfId="35758"/>
    <cellStyle name="Итог 5 3 3 2 2" xfId="35759"/>
    <cellStyle name="Итог 5 3 3 2 3" xfId="35760"/>
    <cellStyle name="Итог 5 3 3 3" xfId="35761"/>
    <cellStyle name="Итог 5 3 3 4" xfId="35762"/>
    <cellStyle name="Итог 5 3 4" xfId="35763"/>
    <cellStyle name="Итог 5 3 4 2" xfId="35764"/>
    <cellStyle name="Итог 5 3 4 3" xfId="35765"/>
    <cellStyle name="Итог 5 4" xfId="35766"/>
    <cellStyle name="Итог 5 4 2" xfId="35767"/>
    <cellStyle name="Итог 5 4 2 2" xfId="35768"/>
    <cellStyle name="Итог 5 4 2 2 2" xfId="35769"/>
    <cellStyle name="Итог 5 4 2 2 3" xfId="35770"/>
    <cellStyle name="Итог 5 4 2 3" xfId="35771"/>
    <cellStyle name="Итог 5 4 2 4" xfId="35772"/>
    <cellStyle name="Итог 5 4 3" xfId="35773"/>
    <cellStyle name="Итог 5 4 3 2" xfId="35774"/>
    <cellStyle name="Итог 5 4 3 2 2" xfId="35775"/>
    <cellStyle name="Итог 5 4 3 2 3" xfId="35776"/>
    <cellStyle name="Итог 5 4 3 3" xfId="35777"/>
    <cellStyle name="Итог 5 4 3 4" xfId="35778"/>
    <cellStyle name="Итог 5 4 4" xfId="35779"/>
    <cellStyle name="Итог 5 4 4 2" xfId="35780"/>
    <cellStyle name="Итог 5 4 4 3" xfId="35781"/>
    <cellStyle name="Итог 5 5" xfId="35782"/>
    <cellStyle name="Итог 5 5 2" xfId="35783"/>
    <cellStyle name="Итог 5 5 2 2" xfId="35784"/>
    <cellStyle name="Итог 5 5 2 3" xfId="35785"/>
    <cellStyle name="Итог 5 5 3" xfId="35786"/>
    <cellStyle name="Итог 5 5 4" xfId="35787"/>
    <cellStyle name="Итог 5 6" xfId="35788"/>
    <cellStyle name="Итог 5 6 2" xfId="35789"/>
    <cellStyle name="Итог 5 6 2 2" xfId="35790"/>
    <cellStyle name="Итог 5 6 2 3" xfId="35791"/>
    <cellStyle name="Итог 5 6 3" xfId="35792"/>
    <cellStyle name="Итог 5 6 4" xfId="35793"/>
    <cellStyle name="Итог 5 7" xfId="35794"/>
    <cellStyle name="Итог 5 7 2" xfId="35795"/>
    <cellStyle name="Итог 5 7 3" xfId="35796"/>
    <cellStyle name="Итог 6" xfId="35797"/>
    <cellStyle name="Итог 6 2" xfId="35798"/>
    <cellStyle name="Итог 6 2 2" xfId="35799"/>
    <cellStyle name="Итог 6 2 2 2" xfId="35800"/>
    <cellStyle name="Итог 6 2 2 2 2" xfId="35801"/>
    <cellStyle name="Итог 6 2 2 2 3" xfId="35802"/>
    <cellStyle name="Итог 6 2 2 3" xfId="35803"/>
    <cellStyle name="Итог 6 2 2 4" xfId="35804"/>
    <cellStyle name="Итог 6 2 3" xfId="35805"/>
    <cellStyle name="Итог 6 2 3 2" xfId="35806"/>
    <cellStyle name="Итог 6 2 3 2 2" xfId="35807"/>
    <cellStyle name="Итог 6 2 3 2 3" xfId="35808"/>
    <cellStyle name="Итог 6 2 3 3" xfId="35809"/>
    <cellStyle name="Итог 6 2 3 4" xfId="35810"/>
    <cellStyle name="Итог 6 2 4" xfId="35811"/>
    <cellStyle name="Итог 6 2 4 2" xfId="35812"/>
    <cellStyle name="Итог 6 2 4 3" xfId="35813"/>
    <cellStyle name="Итог 6 3" xfId="35814"/>
    <cellStyle name="Итог 6 3 2" xfId="35815"/>
    <cellStyle name="Итог 6 3 2 2" xfId="35816"/>
    <cellStyle name="Итог 6 3 2 3" xfId="35817"/>
    <cellStyle name="Итог 6 3 3" xfId="35818"/>
    <cellStyle name="Итог 6 3 4" xfId="35819"/>
    <cellStyle name="Итог 6 4" xfId="35820"/>
    <cellStyle name="Итог 6 4 2" xfId="35821"/>
    <cellStyle name="Итог 6 4 2 2" xfId="35822"/>
    <cellStyle name="Итог 6 4 2 3" xfId="35823"/>
    <cellStyle name="Итог 6 4 3" xfId="35824"/>
    <cellStyle name="Итог 6 4 4" xfId="35825"/>
    <cellStyle name="Итог 6 5" xfId="35826"/>
    <cellStyle name="Итог 6 5 2" xfId="35827"/>
    <cellStyle name="Итог 6 5 3" xfId="35828"/>
    <cellStyle name="Итог 7" xfId="35829"/>
    <cellStyle name="Итог 7 2" xfId="35830"/>
    <cellStyle name="Итог 7 2 2" xfId="35831"/>
    <cellStyle name="Итог 7 2 2 2" xfId="35832"/>
    <cellStyle name="Итог 7 2 2 2 2" xfId="35833"/>
    <cellStyle name="Итог 7 2 2 2 3" xfId="35834"/>
    <cellStyle name="Итог 7 2 2 3" xfId="35835"/>
    <cellStyle name="Итог 7 2 2 4" xfId="35836"/>
    <cellStyle name="Итог 7 2 3" xfId="35837"/>
    <cellStyle name="Итог 7 2 3 2" xfId="35838"/>
    <cellStyle name="Итог 7 2 3 2 2" xfId="35839"/>
    <cellStyle name="Итог 7 2 3 2 3" xfId="35840"/>
    <cellStyle name="Итог 7 2 3 3" xfId="35841"/>
    <cellStyle name="Итог 7 2 3 4" xfId="35842"/>
    <cellStyle name="Итог 7 2 4" xfId="35843"/>
    <cellStyle name="Итог 7 2 4 2" xfId="35844"/>
    <cellStyle name="Итог 7 2 4 3" xfId="35845"/>
    <cellStyle name="Итог 7 3" xfId="35846"/>
    <cellStyle name="Итог 7 3 2" xfId="35847"/>
    <cellStyle name="Итог 7 3 2 2" xfId="35848"/>
    <cellStyle name="Итог 7 3 2 3" xfId="35849"/>
    <cellStyle name="Итог 7 3 3" xfId="35850"/>
    <cellStyle name="Итог 7 3 4" xfId="35851"/>
    <cellStyle name="Итог 7 4" xfId="35852"/>
    <cellStyle name="Итог 7 4 2" xfId="35853"/>
    <cellStyle name="Итог 7 4 2 2" xfId="35854"/>
    <cellStyle name="Итог 7 4 2 3" xfId="35855"/>
    <cellStyle name="Итог 7 4 3" xfId="35856"/>
    <cellStyle name="Итог 7 4 4" xfId="35857"/>
    <cellStyle name="Итог 7 5" xfId="35858"/>
    <cellStyle name="Итог 7 5 2" xfId="35859"/>
    <cellStyle name="Итог 7 5 3" xfId="35860"/>
    <cellStyle name="Итог 7 6" xfId="35861"/>
    <cellStyle name="Итог 7 7" xfId="35862"/>
    <cellStyle name="Итог 8" xfId="35863"/>
    <cellStyle name="Итог 8 2" xfId="35864"/>
    <cellStyle name="Итог 8 2 2" xfId="35865"/>
    <cellStyle name="Итог 8 2 2 2" xfId="35866"/>
    <cellStyle name="Итог 8 2 2 3" xfId="35867"/>
    <cellStyle name="Итог 8 2 3" xfId="35868"/>
    <cellStyle name="Итог 8 2 4" xfId="35869"/>
    <cellStyle name="Итог 8 3" xfId="35870"/>
    <cellStyle name="Итог 8 3 2" xfId="35871"/>
    <cellStyle name="Итог 8 3 2 2" xfId="35872"/>
    <cellStyle name="Итог 8 3 2 3" xfId="35873"/>
    <cellStyle name="Итог 8 3 3" xfId="35874"/>
    <cellStyle name="Итог 8 3 4" xfId="35875"/>
    <cellStyle name="Итог 8 4" xfId="35876"/>
    <cellStyle name="Итог 8 4 2" xfId="35877"/>
    <cellStyle name="Итог 8 4 3" xfId="35878"/>
    <cellStyle name="Итог 8 5" xfId="35879"/>
    <cellStyle name="Итог 8 6" xfId="35880"/>
    <cellStyle name="Итог 9" xfId="35881"/>
    <cellStyle name="Итог 9 2" xfId="35882"/>
    <cellStyle name="Итог 9 2 2" xfId="35883"/>
    <cellStyle name="Итог 9 2 2 2" xfId="35884"/>
    <cellStyle name="Итог 9 2 2 3" xfId="35885"/>
    <cellStyle name="Итог 9 2 3" xfId="35886"/>
    <cellStyle name="Итог 9 2 4" xfId="35887"/>
    <cellStyle name="Итог 9 3" xfId="35888"/>
    <cellStyle name="Итог 9 3 2" xfId="35889"/>
    <cellStyle name="Итог 9 3 2 2" xfId="35890"/>
    <cellStyle name="Итог 9 3 2 3" xfId="35891"/>
    <cellStyle name="Итог 9 3 3" xfId="35892"/>
    <cellStyle name="Итог 9 3 4" xfId="35893"/>
    <cellStyle name="Итог 9 4" xfId="35894"/>
    <cellStyle name="Итог 9 4 2" xfId="35895"/>
    <cellStyle name="Итог 9 4 3" xfId="35896"/>
    <cellStyle name="Итог 9 5" xfId="35897"/>
    <cellStyle name="Итог 9 6" xfId="35898"/>
    <cellStyle name="КАНДАГАЧ тел3-33-96" xfId="35899"/>
    <cellStyle name="КАНДАГАЧ тел3-33-96 2" xfId="35900"/>
    <cellStyle name="КАНДАГАЧ тел3-33-96 3" xfId="35901"/>
    <cellStyle name="Контрольная ячейка 2" xfId="35902"/>
    <cellStyle name="Контрольная ячейка 2 2" xfId="35903"/>
    <cellStyle name="Контрольная ячейка 2 3" xfId="35904"/>
    <cellStyle name="Контрольная ячейка 3" xfId="35905"/>
    <cellStyle name="Контрольная ячейка 4" xfId="35906"/>
    <cellStyle name="Мбычный_Регламент 2000 проект1" xfId="35907"/>
    <cellStyle name="Название 2" xfId="35908"/>
    <cellStyle name="Название 2 2" xfId="35909"/>
    <cellStyle name="Название 3" xfId="35910"/>
    <cellStyle name="Название 4" xfId="35911"/>
    <cellStyle name="Нейтральный 2" xfId="35912"/>
    <cellStyle name="Нейтральный 2 2" xfId="35913"/>
    <cellStyle name="Нейтральный 2 3" xfId="35914"/>
    <cellStyle name="Нейтральный 3" xfId="35915"/>
    <cellStyle name="Нейтральный 4" xfId="35916"/>
    <cellStyle name="Обычный" xfId="0" builtinId="0"/>
    <cellStyle name="Обычный 10" xfId="35917"/>
    <cellStyle name="Обычный 10 2" xfId="35918"/>
    <cellStyle name="Обычный 100" xfId="35919"/>
    <cellStyle name="Обычный 100 2" xfId="35920"/>
    <cellStyle name="Обычный 101" xfId="35921"/>
    <cellStyle name="Обычный 101 2" xfId="35922"/>
    <cellStyle name="Обычный 102" xfId="35923"/>
    <cellStyle name="Обычный 102 2" xfId="35924"/>
    <cellStyle name="Обычный 103" xfId="35925"/>
    <cellStyle name="Обычный 103 2" xfId="35926"/>
    <cellStyle name="Обычный 104" xfId="35927"/>
    <cellStyle name="Обычный 104 2" xfId="35928"/>
    <cellStyle name="Обычный 105" xfId="35929"/>
    <cellStyle name="Обычный 105 2" xfId="35930"/>
    <cellStyle name="Обычный 106" xfId="35931"/>
    <cellStyle name="Обычный 106 2" xfId="35932"/>
    <cellStyle name="Обычный 107" xfId="35933"/>
    <cellStyle name="Обычный 107 2" xfId="35934"/>
    <cellStyle name="Обычный 107 2 2" xfId="35935"/>
    <cellStyle name="Обычный 107 3" xfId="35936"/>
    <cellStyle name="Обычный 107 3 2" xfId="35937"/>
    <cellStyle name="Обычный 107 4" xfId="35938"/>
    <cellStyle name="Обычный 107 4 2" xfId="35939"/>
    <cellStyle name="Обычный 107 5" xfId="35940"/>
    <cellStyle name="Обычный 108" xfId="35941"/>
    <cellStyle name="Обычный 108 2" xfId="35942"/>
    <cellStyle name="Обычный 108 2 2" xfId="35943"/>
    <cellStyle name="Обычный 108 2 2 2" xfId="35944"/>
    <cellStyle name="Обычный 108 2 3" xfId="35945"/>
    <cellStyle name="Обычный 108 3" xfId="35946"/>
    <cellStyle name="Обычный 108 3 2" xfId="35947"/>
    <cellStyle name="Обычный 108 4" xfId="35948"/>
    <cellStyle name="Обычный 109" xfId="35949"/>
    <cellStyle name="Обычный 109 2" xfId="35950"/>
    <cellStyle name="Обычный 11" xfId="35951"/>
    <cellStyle name="Обычный 110" xfId="35952"/>
    <cellStyle name="Обычный 110 2" xfId="35953"/>
    <cellStyle name="Обычный 111" xfId="35954"/>
    <cellStyle name="Обычный 111 2" xfId="35955"/>
    <cellStyle name="Обычный 112" xfId="35956"/>
    <cellStyle name="Обычный 112 2" xfId="35957"/>
    <cellStyle name="Обычный 113" xfId="35958"/>
    <cellStyle name="Обычный 113 2" xfId="35959"/>
    <cellStyle name="Обычный 114" xfId="35960"/>
    <cellStyle name="Обычный 114 2" xfId="35961"/>
    <cellStyle name="Обычный 115" xfId="35962"/>
    <cellStyle name="Обычный 115 2" xfId="35963"/>
    <cellStyle name="Обычный 116" xfId="35964"/>
    <cellStyle name="Обычный 116 2" xfId="35965"/>
    <cellStyle name="Обычный 117" xfId="35966"/>
    <cellStyle name="Обычный 117 2" xfId="35967"/>
    <cellStyle name="Обычный 118" xfId="35968"/>
    <cellStyle name="Обычный 118 2" xfId="35969"/>
    <cellStyle name="Обычный 119" xfId="35970"/>
    <cellStyle name="Обычный 119 2" xfId="35971"/>
    <cellStyle name="Обычный 12" xfId="35972"/>
    <cellStyle name="Обычный 12 2" xfId="35973"/>
    <cellStyle name="Обычный 12 2 2" xfId="35974"/>
    <cellStyle name="Обычный 12 2 2 2" xfId="35975"/>
    <cellStyle name="Обычный 12 2 3" xfId="35976"/>
    <cellStyle name="Обычный 12 3" xfId="35977"/>
    <cellStyle name="Обычный 12 3 2" xfId="35978"/>
    <cellStyle name="Обычный 12 3 2 2" xfId="35979"/>
    <cellStyle name="Обычный 12 3 3" xfId="35980"/>
    <cellStyle name="Обычный 12 4" xfId="35981"/>
    <cellStyle name="Обычный 12 4 2" xfId="35982"/>
    <cellStyle name="Обычный 12 5" xfId="35983"/>
    <cellStyle name="Обычный 120" xfId="35984"/>
    <cellStyle name="Обычный 120 2" xfId="35985"/>
    <cellStyle name="Обычный 121" xfId="35986"/>
    <cellStyle name="Обычный 122" xfId="35987"/>
    <cellStyle name="Обычный 122 2" xfId="35988"/>
    <cellStyle name="Обычный 123" xfId="35989"/>
    <cellStyle name="Обычный 123 2" xfId="35990"/>
    <cellStyle name="Обычный 124" xfId="35991"/>
    <cellStyle name="Обычный 124 2" xfId="35992"/>
    <cellStyle name="Обычный 125" xfId="35993"/>
    <cellStyle name="Обычный 125 2" xfId="35994"/>
    <cellStyle name="Обычный 126" xfId="35995"/>
    <cellStyle name="Обычный 126 2" xfId="35996"/>
    <cellStyle name="Обычный 127" xfId="35997"/>
    <cellStyle name="Обычный 127 2" xfId="35998"/>
    <cellStyle name="Обычный 128" xfId="35999"/>
    <cellStyle name="Обычный 129" xfId="36000"/>
    <cellStyle name="Обычный 13" xfId="36001"/>
    <cellStyle name="Обычный 13 2" xfId="36002"/>
    <cellStyle name="Обычный 13 2 2" xfId="36003"/>
    <cellStyle name="Обычный 13 2 2 2" xfId="36004"/>
    <cellStyle name="Обычный 13 2 2 2 2" xfId="36005"/>
    <cellStyle name="Обычный 13 2 2 2 2 2" xfId="36006"/>
    <cellStyle name="Обычный 13 2 2 2 2 2 2" xfId="36007"/>
    <cellStyle name="Обычный 13 2 2 2 2 3" xfId="36008"/>
    <cellStyle name="Обычный 13 2 2 2 3" xfId="36009"/>
    <cellStyle name="Обычный 13 2 2 2 3 2" xfId="36010"/>
    <cellStyle name="Обычный 13 2 2 2 4" xfId="36011"/>
    <cellStyle name="Обычный 13 2 2 3" xfId="36012"/>
    <cellStyle name="Обычный 13 2 2 3 2" xfId="36013"/>
    <cellStyle name="Обычный 13 2 2 3 2 2" xfId="36014"/>
    <cellStyle name="Обычный 13 2 2 3 3" xfId="36015"/>
    <cellStyle name="Обычный 13 2 2 4" xfId="36016"/>
    <cellStyle name="Обычный 13 2 2 4 2" xfId="36017"/>
    <cellStyle name="Обычный 13 2 2 5" xfId="36018"/>
    <cellStyle name="Обычный 13 2 3" xfId="36019"/>
    <cellStyle name="Обычный 13 2 3 2" xfId="36020"/>
    <cellStyle name="Обычный 13 2 3 2 2" xfId="36021"/>
    <cellStyle name="Обычный 13 2 3 2 2 2" xfId="36022"/>
    <cellStyle name="Обычный 13 2 3 2 3" xfId="36023"/>
    <cellStyle name="Обычный 13 2 3 3" xfId="36024"/>
    <cellStyle name="Обычный 13 2 3 3 2" xfId="36025"/>
    <cellStyle name="Обычный 13 2 3 4" xfId="36026"/>
    <cellStyle name="Обычный 13 2 4" xfId="36027"/>
    <cellStyle name="Обычный 13 2 4 2" xfId="36028"/>
    <cellStyle name="Обычный 13 2 4 2 2" xfId="36029"/>
    <cellStyle name="Обычный 13 2 4 3" xfId="36030"/>
    <cellStyle name="Обычный 13 2 5" xfId="36031"/>
    <cellStyle name="Обычный 13 2 5 2" xfId="36032"/>
    <cellStyle name="Обычный 13 2 6" xfId="36033"/>
    <cellStyle name="Обычный 13 3" xfId="36034"/>
    <cellStyle name="Обычный 13 3 2" xfId="36035"/>
    <cellStyle name="Обычный 13 3 2 2" xfId="36036"/>
    <cellStyle name="Обычный 13 3 2 2 2" xfId="36037"/>
    <cellStyle name="Обычный 13 3 2 2 2 2" xfId="36038"/>
    <cellStyle name="Обычный 13 3 2 2 3" xfId="36039"/>
    <cellStyle name="Обычный 13 3 2 3" xfId="36040"/>
    <cellStyle name="Обычный 13 3 2 3 2" xfId="36041"/>
    <cellStyle name="Обычный 13 3 2 4" xfId="36042"/>
    <cellStyle name="Обычный 13 3 3" xfId="36043"/>
    <cellStyle name="Обычный 13 3 3 2" xfId="36044"/>
    <cellStyle name="Обычный 13 3 3 2 2" xfId="36045"/>
    <cellStyle name="Обычный 13 3 3 3" xfId="36046"/>
    <cellStyle name="Обычный 13 3 4" xfId="36047"/>
    <cellStyle name="Обычный 13 3 4 2" xfId="36048"/>
    <cellStyle name="Обычный 13 3 5" xfId="36049"/>
    <cellStyle name="Обычный 13 4" xfId="36050"/>
    <cellStyle name="Обычный 13 4 2" xfId="36051"/>
    <cellStyle name="Обычный 13 4 2 2" xfId="36052"/>
    <cellStyle name="Обычный 13 4 2 2 2" xfId="36053"/>
    <cellStyle name="Обычный 13 4 2 3" xfId="36054"/>
    <cellStyle name="Обычный 13 4 3" xfId="36055"/>
    <cellStyle name="Обычный 13 4 3 2" xfId="36056"/>
    <cellStyle name="Обычный 13 4 4" xfId="36057"/>
    <cellStyle name="Обычный 13 5" xfId="36058"/>
    <cellStyle name="Обычный 13 5 2" xfId="36059"/>
    <cellStyle name="Обычный 13 5 2 2" xfId="36060"/>
    <cellStyle name="Обычный 13 5 3" xfId="36061"/>
    <cellStyle name="Обычный 13 6" xfId="36062"/>
    <cellStyle name="Обычный 13 6 2" xfId="36063"/>
    <cellStyle name="Обычный 13 7" xfId="36064"/>
    <cellStyle name="Обычный 130" xfId="36065"/>
    <cellStyle name="Обычный 131" xfId="36066"/>
    <cellStyle name="Обычный 132" xfId="36067"/>
    <cellStyle name="Обычный 133" xfId="36068"/>
    <cellStyle name="Обычный 134" xfId="36069"/>
    <cellStyle name="Обычный 135" xfId="36070"/>
    <cellStyle name="Обычный 135 2" xfId="36071"/>
    <cellStyle name="Обычный 136" xfId="36072"/>
    <cellStyle name="Обычный 14" xfId="36073"/>
    <cellStyle name="Обычный 14 2" xfId="36074"/>
    <cellStyle name="Обычный 14 3" xfId="36075"/>
    <cellStyle name="Обычный 14 3 2" xfId="36076"/>
    <cellStyle name="Обычный 14 3 2 2" xfId="36077"/>
    <cellStyle name="Обычный 14 3 2 2 2" xfId="36078"/>
    <cellStyle name="Обычный 14 3 2 2 2 2" xfId="36079"/>
    <cellStyle name="Обычный 14 3 2 2 2 2 2" xfId="36080"/>
    <cellStyle name="Обычный 14 3 2 2 2 3" xfId="36081"/>
    <cellStyle name="Обычный 14 3 2 2 3" xfId="36082"/>
    <cellStyle name="Обычный 14 3 2 2 3 2" xfId="36083"/>
    <cellStyle name="Обычный 14 3 2 2 4" xfId="36084"/>
    <cellStyle name="Обычный 14 3 2 3" xfId="36085"/>
    <cellStyle name="Обычный 14 3 2 3 2" xfId="36086"/>
    <cellStyle name="Обычный 14 3 2 3 2 2" xfId="36087"/>
    <cellStyle name="Обычный 14 3 2 3 3" xfId="36088"/>
    <cellStyle name="Обычный 14 3 2 4" xfId="36089"/>
    <cellStyle name="Обычный 14 3 2 4 2" xfId="36090"/>
    <cellStyle name="Обычный 14 3 2 5" xfId="36091"/>
    <cellStyle name="Обычный 14 3 3" xfId="36092"/>
    <cellStyle name="Обычный 14 3 3 2" xfId="36093"/>
    <cellStyle name="Обычный 14 3 3 2 2" xfId="36094"/>
    <cellStyle name="Обычный 14 3 3 2 2 2" xfId="36095"/>
    <cellStyle name="Обычный 14 3 3 2 3" xfId="36096"/>
    <cellStyle name="Обычный 14 3 3 3" xfId="36097"/>
    <cellStyle name="Обычный 14 3 3 3 2" xfId="36098"/>
    <cellStyle name="Обычный 14 3 3 4" xfId="36099"/>
    <cellStyle name="Обычный 14 3 4" xfId="36100"/>
    <cellStyle name="Обычный 14 3 4 2" xfId="36101"/>
    <cellStyle name="Обычный 14 3 4 2 2" xfId="36102"/>
    <cellStyle name="Обычный 14 3 4 3" xfId="36103"/>
    <cellStyle name="Обычный 14 3 5" xfId="36104"/>
    <cellStyle name="Обычный 14 3 5 2" xfId="36105"/>
    <cellStyle name="Обычный 14 3 6" xfId="36106"/>
    <cellStyle name="Обычный 14 4" xfId="36107"/>
    <cellStyle name="Обычный 14 4 2" xfId="36108"/>
    <cellStyle name="Обычный 14 4 2 2" xfId="36109"/>
    <cellStyle name="Обычный 14 4 2 2 2" xfId="36110"/>
    <cellStyle name="Обычный 14 4 2 2 2 2" xfId="36111"/>
    <cellStyle name="Обычный 14 4 2 2 3" xfId="36112"/>
    <cellStyle name="Обычный 14 4 2 3" xfId="36113"/>
    <cellStyle name="Обычный 14 4 2 3 2" xfId="36114"/>
    <cellStyle name="Обычный 14 4 2 4" xfId="36115"/>
    <cellStyle name="Обычный 14 4 3" xfId="36116"/>
    <cellStyle name="Обычный 14 4 3 2" xfId="36117"/>
    <cellStyle name="Обычный 14 4 3 2 2" xfId="36118"/>
    <cellStyle name="Обычный 14 4 3 3" xfId="36119"/>
    <cellStyle name="Обычный 14 4 4" xfId="36120"/>
    <cellStyle name="Обычный 14 4 4 2" xfId="36121"/>
    <cellStyle name="Обычный 14 4 5" xfId="36122"/>
    <cellStyle name="Обычный 14 5" xfId="36123"/>
    <cellStyle name="Обычный 14 5 2" xfId="36124"/>
    <cellStyle name="Обычный 14 5 2 2" xfId="36125"/>
    <cellStyle name="Обычный 14 5 2 2 2" xfId="36126"/>
    <cellStyle name="Обычный 14 5 2 3" xfId="36127"/>
    <cellStyle name="Обычный 14 5 3" xfId="36128"/>
    <cellStyle name="Обычный 14 5 3 2" xfId="36129"/>
    <cellStyle name="Обычный 14 5 4" xfId="36130"/>
    <cellStyle name="Обычный 14 6" xfId="36131"/>
    <cellStyle name="Обычный 14 6 2" xfId="36132"/>
    <cellStyle name="Обычный 14 6 2 2" xfId="36133"/>
    <cellStyle name="Обычный 14 6 3" xfId="36134"/>
    <cellStyle name="Обычный 14 7" xfId="36135"/>
    <cellStyle name="Обычный 14 7 2" xfId="36136"/>
    <cellStyle name="Обычный 14 8" xfId="36137"/>
    <cellStyle name="Обычный 15" xfId="36138"/>
    <cellStyle name="Обычный 15 2" xfId="36139"/>
    <cellStyle name="Обычный 15 2 2" xfId="36140"/>
    <cellStyle name="Обычный 15 2 2 2" xfId="36141"/>
    <cellStyle name="Обычный 15 2 2 2 2" xfId="36142"/>
    <cellStyle name="Обычный 15 2 2 2 2 2" xfId="36143"/>
    <cellStyle name="Обычный 15 2 2 2 2 2 2" xfId="36144"/>
    <cellStyle name="Обычный 15 2 2 2 2 3" xfId="36145"/>
    <cellStyle name="Обычный 15 2 2 2 3" xfId="36146"/>
    <cellStyle name="Обычный 15 2 2 2 3 2" xfId="36147"/>
    <cellStyle name="Обычный 15 2 2 2 4" xfId="36148"/>
    <cellStyle name="Обычный 15 2 2 3" xfId="36149"/>
    <cellStyle name="Обычный 15 2 2 3 2" xfId="36150"/>
    <cellStyle name="Обычный 15 2 2 3 2 2" xfId="36151"/>
    <cellStyle name="Обычный 15 2 2 3 3" xfId="36152"/>
    <cellStyle name="Обычный 15 2 2 4" xfId="36153"/>
    <cellStyle name="Обычный 15 2 2 4 2" xfId="36154"/>
    <cellStyle name="Обычный 15 2 2 5" xfId="36155"/>
    <cellStyle name="Обычный 15 2 3" xfId="36156"/>
    <cellStyle name="Обычный 15 2 3 2" xfId="36157"/>
    <cellStyle name="Обычный 15 2 3 2 2" xfId="36158"/>
    <cellStyle name="Обычный 15 2 3 2 2 2" xfId="36159"/>
    <cellStyle name="Обычный 15 2 3 2 3" xfId="36160"/>
    <cellStyle name="Обычный 15 2 3 3" xfId="36161"/>
    <cellStyle name="Обычный 15 2 3 3 2" xfId="36162"/>
    <cellStyle name="Обычный 15 2 3 4" xfId="36163"/>
    <cellStyle name="Обычный 15 2 4" xfId="36164"/>
    <cellStyle name="Обычный 15 2 4 2" xfId="36165"/>
    <cellStyle name="Обычный 15 2 4 2 2" xfId="36166"/>
    <cellStyle name="Обычный 15 2 4 3" xfId="36167"/>
    <cellStyle name="Обычный 15 2 5" xfId="36168"/>
    <cellStyle name="Обычный 15 2 5 2" xfId="36169"/>
    <cellStyle name="Обычный 15 2 6" xfId="36170"/>
    <cellStyle name="Обычный 15 3" xfId="36171"/>
    <cellStyle name="Обычный 15 3 2" xfId="36172"/>
    <cellStyle name="Обычный 15 3 2 2" xfId="36173"/>
    <cellStyle name="Обычный 15 3 2 2 2" xfId="36174"/>
    <cellStyle name="Обычный 15 3 2 2 2 2" xfId="36175"/>
    <cellStyle name="Обычный 15 3 2 2 3" xfId="36176"/>
    <cellStyle name="Обычный 15 3 2 3" xfId="36177"/>
    <cellStyle name="Обычный 15 3 2 3 2" xfId="36178"/>
    <cellStyle name="Обычный 15 3 2 4" xfId="36179"/>
    <cellStyle name="Обычный 15 3 3" xfId="36180"/>
    <cellStyle name="Обычный 15 3 3 2" xfId="36181"/>
    <cellStyle name="Обычный 15 3 3 2 2" xfId="36182"/>
    <cellStyle name="Обычный 15 3 3 3" xfId="36183"/>
    <cellStyle name="Обычный 15 3 4" xfId="36184"/>
    <cellStyle name="Обычный 15 3 4 2" xfId="36185"/>
    <cellStyle name="Обычный 15 3 5" xfId="36186"/>
    <cellStyle name="Обычный 15 4" xfId="36187"/>
    <cellStyle name="Обычный 15 4 2" xfId="36188"/>
    <cellStyle name="Обычный 15 4 2 2" xfId="36189"/>
    <cellStyle name="Обычный 15 4 2 2 2" xfId="36190"/>
    <cellStyle name="Обычный 15 4 2 3" xfId="36191"/>
    <cellStyle name="Обычный 15 4 3" xfId="36192"/>
    <cellStyle name="Обычный 15 4 3 2" xfId="36193"/>
    <cellStyle name="Обычный 15 4 4" xfId="36194"/>
    <cellStyle name="Обычный 15 5" xfId="36195"/>
    <cellStyle name="Обычный 15 5 2" xfId="36196"/>
    <cellStyle name="Обычный 15 5 2 2" xfId="36197"/>
    <cellStyle name="Обычный 15 5 3" xfId="36198"/>
    <cellStyle name="Обычный 15 6" xfId="36199"/>
    <cellStyle name="Обычный 15 6 2" xfId="36200"/>
    <cellStyle name="Обычный 15 7" xfId="36201"/>
    <cellStyle name="Обычный 16" xfId="36202"/>
    <cellStyle name="Обычный 17" xfId="36203"/>
    <cellStyle name="Обычный 17 2" xfId="36204"/>
    <cellStyle name="Обычный 17 2 2" xfId="36205"/>
    <cellStyle name="Обычный 17 2 2 2" xfId="36206"/>
    <cellStyle name="Обычный 17 2 2 2 2" xfId="36207"/>
    <cellStyle name="Обычный 17 2 2 2 2 2" xfId="36208"/>
    <cellStyle name="Обычный 17 2 2 2 2 2 2" xfId="36209"/>
    <cellStyle name="Обычный 17 2 2 2 2 3" xfId="36210"/>
    <cellStyle name="Обычный 17 2 2 2 3" xfId="36211"/>
    <cellStyle name="Обычный 17 2 2 2 3 2" xfId="36212"/>
    <cellStyle name="Обычный 17 2 2 2 4" xfId="36213"/>
    <cellStyle name="Обычный 17 2 2 3" xfId="36214"/>
    <cellStyle name="Обычный 17 2 2 3 2" xfId="36215"/>
    <cellStyle name="Обычный 17 2 2 3 2 2" xfId="36216"/>
    <cellStyle name="Обычный 17 2 2 3 3" xfId="36217"/>
    <cellStyle name="Обычный 17 2 2 4" xfId="36218"/>
    <cellStyle name="Обычный 17 2 2 4 2" xfId="36219"/>
    <cellStyle name="Обычный 17 2 2 5" xfId="36220"/>
    <cellStyle name="Обычный 17 2 3" xfId="36221"/>
    <cellStyle name="Обычный 17 2 3 2" xfId="36222"/>
    <cellStyle name="Обычный 17 2 3 2 2" xfId="36223"/>
    <cellStyle name="Обычный 17 2 3 2 2 2" xfId="36224"/>
    <cellStyle name="Обычный 17 2 3 2 3" xfId="36225"/>
    <cellStyle name="Обычный 17 2 3 3" xfId="36226"/>
    <cellStyle name="Обычный 17 2 3 3 2" xfId="36227"/>
    <cellStyle name="Обычный 17 2 3 4" xfId="36228"/>
    <cellStyle name="Обычный 17 2 4" xfId="36229"/>
    <cellStyle name="Обычный 17 2 4 2" xfId="36230"/>
    <cellStyle name="Обычный 17 2 4 2 2" xfId="36231"/>
    <cellStyle name="Обычный 17 2 4 3" xfId="36232"/>
    <cellStyle name="Обычный 17 2 5" xfId="36233"/>
    <cellStyle name="Обычный 17 2 5 2" xfId="36234"/>
    <cellStyle name="Обычный 17 2 6" xfId="36235"/>
    <cellStyle name="Обычный 17 3" xfId="36236"/>
    <cellStyle name="Обычный 17 3 2" xfId="36237"/>
    <cellStyle name="Обычный 17 3 2 2" xfId="36238"/>
    <cellStyle name="Обычный 17 3 2 2 2" xfId="36239"/>
    <cellStyle name="Обычный 17 3 2 2 2 2" xfId="36240"/>
    <cellStyle name="Обычный 17 3 2 2 3" xfId="36241"/>
    <cellStyle name="Обычный 17 3 2 3" xfId="36242"/>
    <cellStyle name="Обычный 17 3 2 3 2" xfId="36243"/>
    <cellStyle name="Обычный 17 3 2 4" xfId="36244"/>
    <cellStyle name="Обычный 17 3 3" xfId="36245"/>
    <cellStyle name="Обычный 17 3 3 2" xfId="36246"/>
    <cellStyle name="Обычный 17 3 3 2 2" xfId="36247"/>
    <cellStyle name="Обычный 17 3 3 3" xfId="36248"/>
    <cellStyle name="Обычный 17 3 4" xfId="36249"/>
    <cellStyle name="Обычный 17 3 4 2" xfId="36250"/>
    <cellStyle name="Обычный 17 3 5" xfId="36251"/>
    <cellStyle name="Обычный 17 4" xfId="36252"/>
    <cellStyle name="Обычный 17 4 2" xfId="36253"/>
    <cellStyle name="Обычный 17 4 2 2" xfId="36254"/>
    <cellStyle name="Обычный 17 4 2 2 2" xfId="36255"/>
    <cellStyle name="Обычный 17 4 2 3" xfId="36256"/>
    <cellStyle name="Обычный 17 4 3" xfId="36257"/>
    <cellStyle name="Обычный 17 4 3 2" xfId="36258"/>
    <cellStyle name="Обычный 17 4 4" xfId="36259"/>
    <cellStyle name="Обычный 17 5" xfId="36260"/>
    <cellStyle name="Обычный 17 5 2" xfId="36261"/>
    <cellStyle name="Обычный 17 5 2 2" xfId="36262"/>
    <cellStyle name="Обычный 17 5 3" xfId="36263"/>
    <cellStyle name="Обычный 17 6" xfId="36264"/>
    <cellStyle name="Обычный 17 6 2" xfId="36265"/>
    <cellStyle name="Обычный 17 7" xfId="36266"/>
    <cellStyle name="Обычный 18" xfId="36267"/>
    <cellStyle name="Обычный 19" xfId="36268"/>
    <cellStyle name="Обычный 19 2" xfId="36269"/>
    <cellStyle name="Обычный 2" xfId="36270"/>
    <cellStyle name="Обычный 2 10" xfId="36271"/>
    <cellStyle name="Обычный 2 11" xfId="36272"/>
    <cellStyle name="Обычный 2 12" xfId="36273"/>
    <cellStyle name="Обычный 2 13" xfId="36274"/>
    <cellStyle name="Обычный 2 14" xfId="36275"/>
    <cellStyle name="Обычный 2 15" xfId="36276"/>
    <cellStyle name="Обычный 2 2" xfId="36277"/>
    <cellStyle name="Обычный 2 2 14" xfId="36278"/>
    <cellStyle name="Обычный 2 2 2" xfId="36279"/>
    <cellStyle name="Обычный 2 2 3" xfId="36280"/>
    <cellStyle name="Обычный 2 2 3 2" xfId="36281"/>
    <cellStyle name="Обычный 2 2_маржа_запрос" xfId="36282"/>
    <cellStyle name="Обычный 2 3" xfId="36283"/>
    <cellStyle name="Обычный 2 3 2" xfId="36284"/>
    <cellStyle name="Обычный 2 4" xfId="36285"/>
    <cellStyle name="Обычный 2 5" xfId="36286"/>
    <cellStyle name="Обычный 2 6" xfId="36287"/>
    <cellStyle name="Обычный 2 7" xfId="36288"/>
    <cellStyle name="Обычный 2 8" xfId="36289"/>
    <cellStyle name="Обычный 2 8 2" xfId="36290"/>
    <cellStyle name="Обычный 2 8 2 2" xfId="36291"/>
    <cellStyle name="Обычный 2 8 2 2 2" xfId="36292"/>
    <cellStyle name="Обычный 2 8 2 2 2 2" xfId="36293"/>
    <cellStyle name="Обычный 2 8 2 2 3" xfId="36294"/>
    <cellStyle name="Обычный 2 8 2 3" xfId="36295"/>
    <cellStyle name="Обычный 2 8 2 3 2" xfId="36296"/>
    <cellStyle name="Обычный 2 8 2 4" xfId="36297"/>
    <cellStyle name="Обычный 2 8 3" xfId="36298"/>
    <cellStyle name="Обычный 2 8 3 2" xfId="36299"/>
    <cellStyle name="Обычный 2 8 3 2 2" xfId="36300"/>
    <cellStyle name="Обычный 2 8 3 3" xfId="36301"/>
    <cellStyle name="Обычный 2 8 4" xfId="36302"/>
    <cellStyle name="Обычный 2 8 4 2" xfId="36303"/>
    <cellStyle name="Обычный 2 8 5" xfId="36304"/>
    <cellStyle name="Обычный 2 9" xfId="36305"/>
    <cellStyle name="Обычный 2_Admin (H)" xfId="36306"/>
    <cellStyle name="Обычный 20" xfId="36307"/>
    <cellStyle name="Обычный 20 2" xfId="36308"/>
    <cellStyle name="Обычный 20 2 2" xfId="36309"/>
    <cellStyle name="Обычный 20 2 2 2" xfId="36310"/>
    <cellStyle name="Обычный 20 2 2 2 2" xfId="36311"/>
    <cellStyle name="Обычный 20 2 2 2 2 2" xfId="36312"/>
    <cellStyle name="Обычный 20 2 2 2 3" xfId="36313"/>
    <cellStyle name="Обычный 20 2 2 3" xfId="36314"/>
    <cellStyle name="Обычный 20 2 2 3 2" xfId="36315"/>
    <cellStyle name="Обычный 20 2 2 4" xfId="36316"/>
    <cellStyle name="Обычный 20 2 3" xfId="36317"/>
    <cellStyle name="Обычный 20 2 3 2" xfId="36318"/>
    <cellStyle name="Обычный 20 2 3 2 2" xfId="36319"/>
    <cellStyle name="Обычный 20 2 3 3" xfId="36320"/>
    <cellStyle name="Обычный 20 2 4" xfId="36321"/>
    <cellStyle name="Обычный 20 2 4 2" xfId="36322"/>
    <cellStyle name="Обычный 20 2 5" xfId="36323"/>
    <cellStyle name="Обычный 20 3" xfId="36324"/>
    <cellStyle name="Обычный 20 3 2" xfId="36325"/>
    <cellStyle name="Обычный 20 3 2 2" xfId="36326"/>
    <cellStyle name="Обычный 20 3 2 2 2" xfId="36327"/>
    <cellStyle name="Обычный 20 3 2 3" xfId="36328"/>
    <cellStyle name="Обычный 20 3 3" xfId="36329"/>
    <cellStyle name="Обычный 20 3 3 2" xfId="36330"/>
    <cellStyle name="Обычный 20 3 4" xfId="36331"/>
    <cellStyle name="Обычный 20 4" xfId="36332"/>
    <cellStyle name="Обычный 20 4 2" xfId="36333"/>
    <cellStyle name="Обычный 20 4 2 2" xfId="36334"/>
    <cellStyle name="Обычный 20 4 3" xfId="36335"/>
    <cellStyle name="Обычный 20 5" xfId="36336"/>
    <cellStyle name="Обычный 20 5 2" xfId="36337"/>
    <cellStyle name="Обычный 20 6" xfId="36338"/>
    <cellStyle name="Обычный 21" xfId="36339"/>
    <cellStyle name="Обычный 21 2" xfId="36340"/>
    <cellStyle name="Обычный 22" xfId="36341"/>
    <cellStyle name="Обычный 22 2" xfId="36342"/>
    <cellStyle name="Обычный 23" xfId="36343"/>
    <cellStyle name="Обычный 23 2" xfId="36344"/>
    <cellStyle name="Обычный 24" xfId="36345"/>
    <cellStyle name="Обычный 24 2" xfId="36346"/>
    <cellStyle name="Обычный 25" xfId="36347"/>
    <cellStyle name="Обычный 25 2" xfId="36348"/>
    <cellStyle name="Обычный 26" xfId="36349"/>
    <cellStyle name="Обычный 26 2" xfId="36350"/>
    <cellStyle name="Обычный 27" xfId="36351"/>
    <cellStyle name="Обычный 27 2" xfId="36352"/>
    <cellStyle name="Обычный 28" xfId="36353"/>
    <cellStyle name="Обычный 28 2" xfId="36354"/>
    <cellStyle name="Обычный 29" xfId="36355"/>
    <cellStyle name="Обычный 29 2" xfId="36356"/>
    <cellStyle name="Обычный 3" xfId="36357"/>
    <cellStyle name="Обычный 3 10" xfId="36358"/>
    <cellStyle name="Обычный 3 10 2" xfId="36359"/>
    <cellStyle name="Обычный 3 10 2 2" xfId="36360"/>
    <cellStyle name="Обычный 3 10 2 2 2" xfId="36361"/>
    <cellStyle name="Обычный 3 10 2 2 2 2" xfId="36362"/>
    <cellStyle name="Обычный 3 10 2 2 2 2 2" xfId="36363"/>
    <cellStyle name="Обычный 3 10 2 2 2 3" xfId="36364"/>
    <cellStyle name="Обычный 3 10 2 2 3" xfId="36365"/>
    <cellStyle name="Обычный 3 10 2 2 3 2" xfId="36366"/>
    <cellStyle name="Обычный 3 10 2 2 4" xfId="36367"/>
    <cellStyle name="Обычный 3 10 2 3" xfId="36368"/>
    <cellStyle name="Обычный 3 10 2 3 2" xfId="36369"/>
    <cellStyle name="Обычный 3 10 2 3 2 2" xfId="36370"/>
    <cellStyle name="Обычный 3 10 2 3 3" xfId="36371"/>
    <cellStyle name="Обычный 3 10 2 4" xfId="36372"/>
    <cellStyle name="Обычный 3 10 2 4 2" xfId="36373"/>
    <cellStyle name="Обычный 3 10 2 5" xfId="36374"/>
    <cellStyle name="Обычный 3 10 3" xfId="36375"/>
    <cellStyle name="Обычный 3 10 3 2" xfId="36376"/>
    <cellStyle name="Обычный 3 10 3 2 2" xfId="36377"/>
    <cellStyle name="Обычный 3 10 3 2 2 2" xfId="36378"/>
    <cellStyle name="Обычный 3 10 3 2 3" xfId="36379"/>
    <cellStyle name="Обычный 3 10 3 3" xfId="36380"/>
    <cellStyle name="Обычный 3 10 3 3 2" xfId="36381"/>
    <cellStyle name="Обычный 3 10 3 4" xfId="36382"/>
    <cellStyle name="Обычный 3 10 4" xfId="36383"/>
    <cellStyle name="Обычный 3 10 4 2" xfId="36384"/>
    <cellStyle name="Обычный 3 10 4 2 2" xfId="36385"/>
    <cellStyle name="Обычный 3 10 4 3" xfId="36386"/>
    <cellStyle name="Обычный 3 10 5" xfId="36387"/>
    <cellStyle name="Обычный 3 10 5 2" xfId="36388"/>
    <cellStyle name="Обычный 3 10 6" xfId="36389"/>
    <cellStyle name="Обычный 3 11" xfId="36390"/>
    <cellStyle name="Обычный 3 11 2" xfId="36391"/>
    <cellStyle name="Обычный 3 11 2 2" xfId="36392"/>
    <cellStyle name="Обычный 3 11 2 2 2" xfId="36393"/>
    <cellStyle name="Обычный 3 11 2 2 2 2" xfId="36394"/>
    <cellStyle name="Обычный 3 11 2 2 2 2 2" xfId="36395"/>
    <cellStyle name="Обычный 3 11 2 2 2 3" xfId="36396"/>
    <cellStyle name="Обычный 3 11 2 2 3" xfId="36397"/>
    <cellStyle name="Обычный 3 11 2 2 3 2" xfId="36398"/>
    <cellStyle name="Обычный 3 11 2 2 4" xfId="36399"/>
    <cellStyle name="Обычный 3 11 2 3" xfId="36400"/>
    <cellStyle name="Обычный 3 11 2 3 2" xfId="36401"/>
    <cellStyle name="Обычный 3 11 2 3 2 2" xfId="36402"/>
    <cellStyle name="Обычный 3 11 2 3 3" xfId="36403"/>
    <cellStyle name="Обычный 3 11 2 4" xfId="36404"/>
    <cellStyle name="Обычный 3 11 2 4 2" xfId="36405"/>
    <cellStyle name="Обычный 3 11 2 5" xfId="36406"/>
    <cellStyle name="Обычный 3 11 3" xfId="36407"/>
    <cellStyle name="Обычный 3 11 3 2" xfId="36408"/>
    <cellStyle name="Обычный 3 11 3 2 2" xfId="36409"/>
    <cellStyle name="Обычный 3 11 3 2 2 2" xfId="36410"/>
    <cellStyle name="Обычный 3 11 3 2 3" xfId="36411"/>
    <cellStyle name="Обычный 3 11 3 3" xfId="36412"/>
    <cellStyle name="Обычный 3 11 3 3 2" xfId="36413"/>
    <cellStyle name="Обычный 3 11 3 4" xfId="36414"/>
    <cellStyle name="Обычный 3 11 4" xfId="36415"/>
    <cellStyle name="Обычный 3 11 4 2" xfId="36416"/>
    <cellStyle name="Обычный 3 11 4 2 2" xfId="36417"/>
    <cellStyle name="Обычный 3 11 4 3" xfId="36418"/>
    <cellStyle name="Обычный 3 11 5" xfId="36419"/>
    <cellStyle name="Обычный 3 11 5 2" xfId="36420"/>
    <cellStyle name="Обычный 3 11 6" xfId="36421"/>
    <cellStyle name="Обычный 3 12" xfId="36422"/>
    <cellStyle name="Обычный 3 12 2" xfId="36423"/>
    <cellStyle name="Обычный 3 12 2 2" xfId="36424"/>
    <cellStyle name="Обычный 3 12 2 2 2" xfId="36425"/>
    <cellStyle name="Обычный 3 12 2 2 2 2" xfId="36426"/>
    <cellStyle name="Обычный 3 12 2 2 3" xfId="36427"/>
    <cellStyle name="Обычный 3 12 2 3" xfId="36428"/>
    <cellStyle name="Обычный 3 12 2 3 2" xfId="36429"/>
    <cellStyle name="Обычный 3 12 2 4" xfId="36430"/>
    <cellStyle name="Обычный 3 12 3" xfId="36431"/>
    <cellStyle name="Обычный 3 12 3 2" xfId="36432"/>
    <cellStyle name="Обычный 3 12 3 2 2" xfId="36433"/>
    <cellStyle name="Обычный 3 12 3 3" xfId="36434"/>
    <cellStyle name="Обычный 3 12 4" xfId="36435"/>
    <cellStyle name="Обычный 3 12 4 2" xfId="36436"/>
    <cellStyle name="Обычный 3 12 5" xfId="36437"/>
    <cellStyle name="Обычный 3 13" xfId="36438"/>
    <cellStyle name="Обычный 3 13 2" xfId="36439"/>
    <cellStyle name="Обычный 3 13 2 2" xfId="36440"/>
    <cellStyle name="Обычный 3 13 2 2 2" xfId="36441"/>
    <cellStyle name="Обычный 3 13 2 2 2 2" xfId="36442"/>
    <cellStyle name="Обычный 3 13 2 2 3" xfId="36443"/>
    <cellStyle name="Обычный 3 13 2 3" xfId="36444"/>
    <cellStyle name="Обычный 3 13 2 3 2" xfId="36445"/>
    <cellStyle name="Обычный 3 13 2 4" xfId="36446"/>
    <cellStyle name="Обычный 3 13 3" xfId="36447"/>
    <cellStyle name="Обычный 3 13 3 2" xfId="36448"/>
    <cellStyle name="Обычный 3 13 3 2 2" xfId="36449"/>
    <cellStyle name="Обычный 3 13 3 3" xfId="36450"/>
    <cellStyle name="Обычный 3 13 4" xfId="36451"/>
    <cellStyle name="Обычный 3 13 4 2" xfId="36452"/>
    <cellStyle name="Обычный 3 13 5" xfId="36453"/>
    <cellStyle name="Обычный 3 14" xfId="36454"/>
    <cellStyle name="Обычный 3 14 2" xfId="36455"/>
    <cellStyle name="Обычный 3 14 2 2" xfId="36456"/>
    <cellStyle name="Обычный 3 14 2 2 2" xfId="36457"/>
    <cellStyle name="Обычный 3 14 2 2 2 2" xfId="36458"/>
    <cellStyle name="Обычный 3 14 2 2 3" xfId="36459"/>
    <cellStyle name="Обычный 3 14 2 3" xfId="36460"/>
    <cellStyle name="Обычный 3 14 2 3 2" xfId="36461"/>
    <cellStyle name="Обычный 3 14 2 4" xfId="36462"/>
    <cellStyle name="Обычный 3 14 3" xfId="36463"/>
    <cellStyle name="Обычный 3 14 3 2" xfId="36464"/>
    <cellStyle name="Обычный 3 14 3 2 2" xfId="36465"/>
    <cellStyle name="Обычный 3 14 3 3" xfId="36466"/>
    <cellStyle name="Обычный 3 14 4" xfId="36467"/>
    <cellStyle name="Обычный 3 14 4 2" xfId="36468"/>
    <cellStyle name="Обычный 3 14 5" xfId="36469"/>
    <cellStyle name="Обычный 3 15" xfId="36470"/>
    <cellStyle name="Обычный 3 15 2" xfId="36471"/>
    <cellStyle name="Обычный 3 15 2 2" xfId="36472"/>
    <cellStyle name="Обычный 3 15 2 2 2" xfId="36473"/>
    <cellStyle name="Обычный 3 15 2 2 2 2" xfId="36474"/>
    <cellStyle name="Обычный 3 15 2 2 3" xfId="36475"/>
    <cellStyle name="Обычный 3 15 2 3" xfId="36476"/>
    <cellStyle name="Обычный 3 15 2 3 2" xfId="36477"/>
    <cellStyle name="Обычный 3 15 2 4" xfId="36478"/>
    <cellStyle name="Обычный 3 15 3" xfId="36479"/>
    <cellStyle name="Обычный 3 15 3 2" xfId="36480"/>
    <cellStyle name="Обычный 3 15 3 2 2" xfId="36481"/>
    <cellStyle name="Обычный 3 15 3 3" xfId="36482"/>
    <cellStyle name="Обычный 3 15 4" xfId="36483"/>
    <cellStyle name="Обычный 3 15 4 2" xfId="36484"/>
    <cellStyle name="Обычный 3 15 5" xfId="36485"/>
    <cellStyle name="Обычный 3 16" xfId="36486"/>
    <cellStyle name="Обычный 3 16 2" xfId="36487"/>
    <cellStyle name="Обычный 3 16 2 2" xfId="36488"/>
    <cellStyle name="Обычный 3 16 2 2 2" xfId="36489"/>
    <cellStyle name="Обычный 3 16 2 2 2 2" xfId="36490"/>
    <cellStyle name="Обычный 3 16 2 2 3" xfId="36491"/>
    <cellStyle name="Обычный 3 16 2 3" xfId="36492"/>
    <cellStyle name="Обычный 3 16 2 3 2" xfId="36493"/>
    <cellStyle name="Обычный 3 16 2 4" xfId="36494"/>
    <cellStyle name="Обычный 3 16 3" xfId="36495"/>
    <cellStyle name="Обычный 3 16 3 2" xfId="36496"/>
    <cellStyle name="Обычный 3 16 3 2 2" xfId="36497"/>
    <cellStyle name="Обычный 3 16 3 3" xfId="36498"/>
    <cellStyle name="Обычный 3 16 4" xfId="36499"/>
    <cellStyle name="Обычный 3 16 4 2" xfId="36500"/>
    <cellStyle name="Обычный 3 16 5" xfId="36501"/>
    <cellStyle name="Обычный 3 17" xfId="36502"/>
    <cellStyle name="Обычный 3 17 2" xfId="36503"/>
    <cellStyle name="Обычный 3 17 2 2" xfId="36504"/>
    <cellStyle name="Обычный 3 17 2 2 2" xfId="36505"/>
    <cellStyle name="Обычный 3 17 2 2 2 2" xfId="36506"/>
    <cellStyle name="Обычный 3 17 2 2 3" xfId="36507"/>
    <cellStyle name="Обычный 3 17 2 3" xfId="36508"/>
    <cellStyle name="Обычный 3 17 2 3 2" xfId="36509"/>
    <cellStyle name="Обычный 3 17 2 4" xfId="36510"/>
    <cellStyle name="Обычный 3 17 3" xfId="36511"/>
    <cellStyle name="Обычный 3 17 3 2" xfId="36512"/>
    <cellStyle name="Обычный 3 17 3 2 2" xfId="36513"/>
    <cellStyle name="Обычный 3 17 3 3" xfId="36514"/>
    <cellStyle name="Обычный 3 17 4" xfId="36515"/>
    <cellStyle name="Обычный 3 17 4 2" xfId="36516"/>
    <cellStyle name="Обычный 3 17 5" xfId="36517"/>
    <cellStyle name="Обычный 3 18" xfId="36518"/>
    <cellStyle name="Обычный 3 18 2" xfId="36519"/>
    <cellStyle name="Обычный 3 18 2 2" xfId="36520"/>
    <cellStyle name="Обычный 3 18 2 2 2" xfId="36521"/>
    <cellStyle name="Обычный 3 18 2 2 2 2" xfId="36522"/>
    <cellStyle name="Обычный 3 18 2 2 3" xfId="36523"/>
    <cellStyle name="Обычный 3 18 2 3" xfId="36524"/>
    <cellStyle name="Обычный 3 18 2 3 2" xfId="36525"/>
    <cellStyle name="Обычный 3 18 2 4" xfId="36526"/>
    <cellStyle name="Обычный 3 18 3" xfId="36527"/>
    <cellStyle name="Обычный 3 18 3 2" xfId="36528"/>
    <cellStyle name="Обычный 3 18 3 2 2" xfId="36529"/>
    <cellStyle name="Обычный 3 18 3 3" xfId="36530"/>
    <cellStyle name="Обычный 3 18 4" xfId="36531"/>
    <cellStyle name="Обычный 3 18 4 2" xfId="36532"/>
    <cellStyle name="Обычный 3 18 5" xfId="36533"/>
    <cellStyle name="Обычный 3 19" xfId="36534"/>
    <cellStyle name="Обычный 3 19 2" xfId="36535"/>
    <cellStyle name="Обычный 3 19 2 2" xfId="36536"/>
    <cellStyle name="Обычный 3 19 2 2 2" xfId="36537"/>
    <cellStyle name="Обычный 3 19 2 3" xfId="36538"/>
    <cellStyle name="Обычный 3 19 3" xfId="36539"/>
    <cellStyle name="Обычный 3 19 3 2" xfId="36540"/>
    <cellStyle name="Обычный 3 19 4" xfId="36541"/>
    <cellStyle name="Обычный 3 2" xfId="36542"/>
    <cellStyle name="Обычный 3 2 10" xfId="36543"/>
    <cellStyle name="Обычный 3 2 10 2" xfId="36544"/>
    <cellStyle name="Обычный 3 2 10 2 2" xfId="36545"/>
    <cellStyle name="Обычный 3 2 10 2 2 2" xfId="36546"/>
    <cellStyle name="Обычный 3 2 10 2 2 2 2" xfId="36547"/>
    <cellStyle name="Обычный 3 2 10 2 2 3" xfId="36548"/>
    <cellStyle name="Обычный 3 2 10 2 3" xfId="36549"/>
    <cellStyle name="Обычный 3 2 10 2 3 2" xfId="36550"/>
    <cellStyle name="Обычный 3 2 10 2 4" xfId="36551"/>
    <cellStyle name="Обычный 3 2 10 3" xfId="36552"/>
    <cellStyle name="Обычный 3 2 10 3 2" xfId="36553"/>
    <cellStyle name="Обычный 3 2 10 3 2 2" xfId="36554"/>
    <cellStyle name="Обычный 3 2 10 3 3" xfId="36555"/>
    <cellStyle name="Обычный 3 2 10 4" xfId="36556"/>
    <cellStyle name="Обычный 3 2 10 4 2" xfId="36557"/>
    <cellStyle name="Обычный 3 2 10 5" xfId="36558"/>
    <cellStyle name="Обычный 3 2 11" xfId="36559"/>
    <cellStyle name="Обычный 3 2 11 2" xfId="36560"/>
    <cellStyle name="Обычный 3 2 11 2 2" xfId="36561"/>
    <cellStyle name="Обычный 3 2 11 2 2 2" xfId="36562"/>
    <cellStyle name="Обычный 3 2 11 2 2 2 2" xfId="36563"/>
    <cellStyle name="Обычный 3 2 11 2 2 3" xfId="36564"/>
    <cellStyle name="Обычный 3 2 11 2 3" xfId="36565"/>
    <cellStyle name="Обычный 3 2 11 2 3 2" xfId="36566"/>
    <cellStyle name="Обычный 3 2 11 2 4" xfId="36567"/>
    <cellStyle name="Обычный 3 2 11 3" xfId="36568"/>
    <cellStyle name="Обычный 3 2 11 3 2" xfId="36569"/>
    <cellStyle name="Обычный 3 2 11 3 2 2" xfId="36570"/>
    <cellStyle name="Обычный 3 2 11 3 3" xfId="36571"/>
    <cellStyle name="Обычный 3 2 11 4" xfId="36572"/>
    <cellStyle name="Обычный 3 2 11 4 2" xfId="36573"/>
    <cellStyle name="Обычный 3 2 11 5" xfId="36574"/>
    <cellStyle name="Обычный 3 2 12" xfId="36575"/>
    <cellStyle name="Обычный 3 2 12 2" xfId="36576"/>
    <cellStyle name="Обычный 3 2 12 2 2" xfId="36577"/>
    <cellStyle name="Обычный 3 2 12 2 2 2" xfId="36578"/>
    <cellStyle name="Обычный 3 2 12 2 2 2 2" xfId="36579"/>
    <cellStyle name="Обычный 3 2 12 2 2 3" xfId="36580"/>
    <cellStyle name="Обычный 3 2 12 2 3" xfId="36581"/>
    <cellStyle name="Обычный 3 2 12 2 3 2" xfId="36582"/>
    <cellStyle name="Обычный 3 2 12 2 4" xfId="36583"/>
    <cellStyle name="Обычный 3 2 12 3" xfId="36584"/>
    <cellStyle name="Обычный 3 2 12 3 2" xfId="36585"/>
    <cellStyle name="Обычный 3 2 12 3 2 2" xfId="36586"/>
    <cellStyle name="Обычный 3 2 12 3 3" xfId="36587"/>
    <cellStyle name="Обычный 3 2 12 4" xfId="36588"/>
    <cellStyle name="Обычный 3 2 12 4 2" xfId="36589"/>
    <cellStyle name="Обычный 3 2 12 5" xfId="36590"/>
    <cellStyle name="Обычный 3 2 13" xfId="36591"/>
    <cellStyle name="Обычный 3 2 13 2" xfId="36592"/>
    <cellStyle name="Обычный 3 2 13 2 2" xfId="36593"/>
    <cellStyle name="Обычный 3 2 13 2 2 2" xfId="36594"/>
    <cellStyle name="Обычный 3 2 13 2 2 2 2" xfId="36595"/>
    <cellStyle name="Обычный 3 2 13 2 2 3" xfId="36596"/>
    <cellStyle name="Обычный 3 2 13 2 3" xfId="36597"/>
    <cellStyle name="Обычный 3 2 13 2 3 2" xfId="36598"/>
    <cellStyle name="Обычный 3 2 13 2 4" xfId="36599"/>
    <cellStyle name="Обычный 3 2 13 3" xfId="36600"/>
    <cellStyle name="Обычный 3 2 13 3 2" xfId="36601"/>
    <cellStyle name="Обычный 3 2 13 3 2 2" xfId="36602"/>
    <cellStyle name="Обычный 3 2 13 3 3" xfId="36603"/>
    <cellStyle name="Обычный 3 2 13 4" xfId="36604"/>
    <cellStyle name="Обычный 3 2 13 4 2" xfId="36605"/>
    <cellStyle name="Обычный 3 2 13 5" xfId="36606"/>
    <cellStyle name="Обычный 3 2 14" xfId="36607"/>
    <cellStyle name="Обычный 3 2 14 2" xfId="36608"/>
    <cellStyle name="Обычный 3 2 14 2 2" xfId="36609"/>
    <cellStyle name="Обычный 3 2 14 2 2 2" xfId="36610"/>
    <cellStyle name="Обычный 3 2 14 2 2 2 2" xfId="36611"/>
    <cellStyle name="Обычный 3 2 14 2 2 3" xfId="36612"/>
    <cellStyle name="Обычный 3 2 14 2 3" xfId="36613"/>
    <cellStyle name="Обычный 3 2 14 2 3 2" xfId="36614"/>
    <cellStyle name="Обычный 3 2 14 2 4" xfId="36615"/>
    <cellStyle name="Обычный 3 2 14 3" xfId="36616"/>
    <cellStyle name="Обычный 3 2 14 3 2" xfId="36617"/>
    <cellStyle name="Обычный 3 2 14 3 2 2" xfId="36618"/>
    <cellStyle name="Обычный 3 2 14 3 3" xfId="36619"/>
    <cellStyle name="Обычный 3 2 14 4" xfId="36620"/>
    <cellStyle name="Обычный 3 2 14 4 2" xfId="36621"/>
    <cellStyle name="Обычный 3 2 14 5" xfId="36622"/>
    <cellStyle name="Обычный 3 2 15" xfId="36623"/>
    <cellStyle name="Обычный 3 2 15 2" xfId="36624"/>
    <cellStyle name="Обычный 3 2 15 2 2" xfId="36625"/>
    <cellStyle name="Обычный 3 2 15 2 2 2" xfId="36626"/>
    <cellStyle name="Обычный 3 2 15 2 2 2 2" xfId="36627"/>
    <cellStyle name="Обычный 3 2 15 2 2 3" xfId="36628"/>
    <cellStyle name="Обычный 3 2 15 2 3" xfId="36629"/>
    <cellStyle name="Обычный 3 2 15 2 3 2" xfId="36630"/>
    <cellStyle name="Обычный 3 2 15 2 4" xfId="36631"/>
    <cellStyle name="Обычный 3 2 15 3" xfId="36632"/>
    <cellStyle name="Обычный 3 2 15 3 2" xfId="36633"/>
    <cellStyle name="Обычный 3 2 15 3 2 2" xfId="36634"/>
    <cellStyle name="Обычный 3 2 15 3 3" xfId="36635"/>
    <cellStyle name="Обычный 3 2 15 4" xfId="36636"/>
    <cellStyle name="Обычный 3 2 15 4 2" xfId="36637"/>
    <cellStyle name="Обычный 3 2 15 5" xfId="36638"/>
    <cellStyle name="Обычный 3 2 16" xfId="36639"/>
    <cellStyle name="Обычный 3 2 16 2" xfId="36640"/>
    <cellStyle name="Обычный 3 2 16 2 2" xfId="36641"/>
    <cellStyle name="Обычный 3 2 16 2 2 2" xfId="36642"/>
    <cellStyle name="Обычный 3 2 16 2 3" xfId="36643"/>
    <cellStyle name="Обычный 3 2 16 3" xfId="36644"/>
    <cellStyle name="Обычный 3 2 16 3 2" xfId="36645"/>
    <cellStyle name="Обычный 3 2 16 4" xfId="36646"/>
    <cellStyle name="Обычный 3 2 17" xfId="36647"/>
    <cellStyle name="Обычный 3 2 17 2" xfId="36648"/>
    <cellStyle name="Обычный 3 2 17 2 2" xfId="36649"/>
    <cellStyle name="Обычный 3 2 17 2 2 2" xfId="36650"/>
    <cellStyle name="Обычный 3 2 17 2 3" xfId="36651"/>
    <cellStyle name="Обычный 3 2 17 3" xfId="36652"/>
    <cellStyle name="Обычный 3 2 17 3 2" xfId="36653"/>
    <cellStyle name="Обычный 3 2 17 4" xfId="36654"/>
    <cellStyle name="Обычный 3 2 18" xfId="36655"/>
    <cellStyle name="Обычный 3 2 18 2" xfId="36656"/>
    <cellStyle name="Обычный 3 2 18 2 2" xfId="36657"/>
    <cellStyle name="Обычный 3 2 18 3" xfId="36658"/>
    <cellStyle name="Обычный 3 2 19" xfId="36659"/>
    <cellStyle name="Обычный 3 2 19 2" xfId="36660"/>
    <cellStyle name="Обычный 3 2 19 2 2" xfId="36661"/>
    <cellStyle name="Обычный 3 2 19 3" xfId="36662"/>
    <cellStyle name="Обычный 3 2 2" xfId="36663"/>
    <cellStyle name="Обычный 3 2 2 10" xfId="36664"/>
    <cellStyle name="Обычный 3 2 2 10 2" xfId="36665"/>
    <cellStyle name="Обычный 3 2 2 10 2 2" xfId="36666"/>
    <cellStyle name="Обычный 3 2 2 10 2 2 2" xfId="36667"/>
    <cellStyle name="Обычный 3 2 2 10 2 2 2 2" xfId="36668"/>
    <cellStyle name="Обычный 3 2 2 10 2 2 3" xfId="36669"/>
    <cellStyle name="Обычный 3 2 2 10 2 3" xfId="36670"/>
    <cellStyle name="Обычный 3 2 2 10 2 3 2" xfId="36671"/>
    <cellStyle name="Обычный 3 2 2 10 2 4" xfId="36672"/>
    <cellStyle name="Обычный 3 2 2 10 3" xfId="36673"/>
    <cellStyle name="Обычный 3 2 2 10 3 2" xfId="36674"/>
    <cellStyle name="Обычный 3 2 2 10 3 2 2" xfId="36675"/>
    <cellStyle name="Обычный 3 2 2 10 3 3" xfId="36676"/>
    <cellStyle name="Обычный 3 2 2 10 4" xfId="36677"/>
    <cellStyle name="Обычный 3 2 2 10 4 2" xfId="36678"/>
    <cellStyle name="Обычный 3 2 2 10 5" xfId="36679"/>
    <cellStyle name="Обычный 3 2 2 11" xfId="36680"/>
    <cellStyle name="Обычный 3 2 2 11 2" xfId="36681"/>
    <cellStyle name="Обычный 3 2 2 11 2 2" xfId="36682"/>
    <cellStyle name="Обычный 3 2 2 11 2 2 2" xfId="36683"/>
    <cellStyle name="Обычный 3 2 2 11 2 2 2 2" xfId="36684"/>
    <cellStyle name="Обычный 3 2 2 11 2 2 3" xfId="36685"/>
    <cellStyle name="Обычный 3 2 2 11 2 3" xfId="36686"/>
    <cellStyle name="Обычный 3 2 2 11 2 3 2" xfId="36687"/>
    <cellStyle name="Обычный 3 2 2 11 2 4" xfId="36688"/>
    <cellStyle name="Обычный 3 2 2 11 3" xfId="36689"/>
    <cellStyle name="Обычный 3 2 2 11 3 2" xfId="36690"/>
    <cellStyle name="Обычный 3 2 2 11 3 2 2" xfId="36691"/>
    <cellStyle name="Обычный 3 2 2 11 3 3" xfId="36692"/>
    <cellStyle name="Обычный 3 2 2 11 4" xfId="36693"/>
    <cellStyle name="Обычный 3 2 2 11 4 2" xfId="36694"/>
    <cellStyle name="Обычный 3 2 2 11 5" xfId="36695"/>
    <cellStyle name="Обычный 3 2 2 12" xfId="36696"/>
    <cellStyle name="Обычный 3 2 2 12 2" xfId="36697"/>
    <cellStyle name="Обычный 3 2 2 12 2 2" xfId="36698"/>
    <cellStyle name="Обычный 3 2 2 12 2 2 2" xfId="36699"/>
    <cellStyle name="Обычный 3 2 2 12 2 2 2 2" xfId="36700"/>
    <cellStyle name="Обычный 3 2 2 12 2 2 3" xfId="36701"/>
    <cellStyle name="Обычный 3 2 2 12 2 3" xfId="36702"/>
    <cellStyle name="Обычный 3 2 2 12 2 3 2" xfId="36703"/>
    <cellStyle name="Обычный 3 2 2 12 2 4" xfId="36704"/>
    <cellStyle name="Обычный 3 2 2 12 3" xfId="36705"/>
    <cellStyle name="Обычный 3 2 2 12 3 2" xfId="36706"/>
    <cellStyle name="Обычный 3 2 2 12 3 2 2" xfId="36707"/>
    <cellStyle name="Обычный 3 2 2 12 3 3" xfId="36708"/>
    <cellStyle name="Обычный 3 2 2 12 4" xfId="36709"/>
    <cellStyle name="Обычный 3 2 2 12 4 2" xfId="36710"/>
    <cellStyle name="Обычный 3 2 2 12 5" xfId="36711"/>
    <cellStyle name="Обычный 3 2 2 13" xfId="36712"/>
    <cellStyle name="Обычный 3 2 2 13 2" xfId="36713"/>
    <cellStyle name="Обычный 3 2 2 13 2 2" xfId="36714"/>
    <cellStyle name="Обычный 3 2 2 13 2 2 2" xfId="36715"/>
    <cellStyle name="Обычный 3 2 2 13 2 2 2 2" xfId="36716"/>
    <cellStyle name="Обычный 3 2 2 13 2 2 3" xfId="36717"/>
    <cellStyle name="Обычный 3 2 2 13 2 3" xfId="36718"/>
    <cellStyle name="Обычный 3 2 2 13 2 3 2" xfId="36719"/>
    <cellStyle name="Обычный 3 2 2 13 2 4" xfId="36720"/>
    <cellStyle name="Обычный 3 2 2 13 3" xfId="36721"/>
    <cellStyle name="Обычный 3 2 2 13 3 2" xfId="36722"/>
    <cellStyle name="Обычный 3 2 2 13 3 2 2" xfId="36723"/>
    <cellStyle name="Обычный 3 2 2 13 3 3" xfId="36724"/>
    <cellStyle name="Обычный 3 2 2 13 4" xfId="36725"/>
    <cellStyle name="Обычный 3 2 2 13 4 2" xfId="36726"/>
    <cellStyle name="Обычный 3 2 2 13 5" xfId="36727"/>
    <cellStyle name="Обычный 3 2 2 14" xfId="36728"/>
    <cellStyle name="Обычный 3 2 2 14 2" xfId="36729"/>
    <cellStyle name="Обычный 3 2 2 14 2 2" xfId="36730"/>
    <cellStyle name="Обычный 3 2 2 14 2 2 2" xfId="36731"/>
    <cellStyle name="Обычный 3 2 2 14 2 2 2 2" xfId="36732"/>
    <cellStyle name="Обычный 3 2 2 14 2 2 3" xfId="36733"/>
    <cellStyle name="Обычный 3 2 2 14 2 3" xfId="36734"/>
    <cellStyle name="Обычный 3 2 2 14 2 3 2" xfId="36735"/>
    <cellStyle name="Обычный 3 2 2 14 2 4" xfId="36736"/>
    <cellStyle name="Обычный 3 2 2 14 3" xfId="36737"/>
    <cellStyle name="Обычный 3 2 2 14 3 2" xfId="36738"/>
    <cellStyle name="Обычный 3 2 2 14 3 2 2" xfId="36739"/>
    <cellStyle name="Обычный 3 2 2 14 3 3" xfId="36740"/>
    <cellStyle name="Обычный 3 2 2 14 4" xfId="36741"/>
    <cellStyle name="Обычный 3 2 2 14 4 2" xfId="36742"/>
    <cellStyle name="Обычный 3 2 2 14 5" xfId="36743"/>
    <cellStyle name="Обычный 3 2 2 15" xfId="36744"/>
    <cellStyle name="Обычный 3 2 2 15 2" xfId="36745"/>
    <cellStyle name="Обычный 3 2 2 15 2 2" xfId="36746"/>
    <cellStyle name="Обычный 3 2 2 15 2 2 2" xfId="36747"/>
    <cellStyle name="Обычный 3 2 2 15 2 3" xfId="36748"/>
    <cellStyle name="Обычный 3 2 2 15 3" xfId="36749"/>
    <cellStyle name="Обычный 3 2 2 15 3 2" xfId="36750"/>
    <cellStyle name="Обычный 3 2 2 15 4" xfId="36751"/>
    <cellStyle name="Обычный 3 2 2 16" xfId="36752"/>
    <cellStyle name="Обычный 3 2 2 16 2" xfId="36753"/>
    <cellStyle name="Обычный 3 2 2 16 2 2" xfId="36754"/>
    <cellStyle name="Обычный 3 2 2 16 2 2 2" xfId="36755"/>
    <cellStyle name="Обычный 3 2 2 16 2 3" xfId="36756"/>
    <cellStyle name="Обычный 3 2 2 16 3" xfId="36757"/>
    <cellStyle name="Обычный 3 2 2 16 3 2" xfId="36758"/>
    <cellStyle name="Обычный 3 2 2 16 4" xfId="36759"/>
    <cellStyle name="Обычный 3 2 2 17" xfId="36760"/>
    <cellStyle name="Обычный 3 2 2 17 2" xfId="36761"/>
    <cellStyle name="Обычный 3 2 2 17 2 2" xfId="36762"/>
    <cellStyle name="Обычный 3 2 2 17 3" xfId="36763"/>
    <cellStyle name="Обычный 3 2 2 18" xfId="36764"/>
    <cellStyle name="Обычный 3 2 2 18 2" xfId="36765"/>
    <cellStyle name="Обычный 3 2 2 18 2 2" xfId="36766"/>
    <cellStyle name="Обычный 3 2 2 18 3" xfId="36767"/>
    <cellStyle name="Обычный 3 2 2 19" xfId="36768"/>
    <cellStyle name="Обычный 3 2 2 19 2" xfId="36769"/>
    <cellStyle name="Обычный 3 2 2 2" xfId="36770"/>
    <cellStyle name="Обычный 3 2 2 2 10" xfId="36771"/>
    <cellStyle name="Обычный 3 2 2 2 10 2" xfId="36772"/>
    <cellStyle name="Обычный 3 2 2 2 10 2 2" xfId="36773"/>
    <cellStyle name="Обычный 3 2 2 2 10 2 2 2" xfId="36774"/>
    <cellStyle name="Обычный 3 2 2 2 10 2 2 2 2" xfId="36775"/>
    <cellStyle name="Обычный 3 2 2 2 10 2 2 3" xfId="36776"/>
    <cellStyle name="Обычный 3 2 2 2 10 2 3" xfId="36777"/>
    <cellStyle name="Обычный 3 2 2 2 10 2 3 2" xfId="36778"/>
    <cellStyle name="Обычный 3 2 2 2 10 2 4" xfId="36779"/>
    <cellStyle name="Обычный 3 2 2 2 10 3" xfId="36780"/>
    <cellStyle name="Обычный 3 2 2 2 10 3 2" xfId="36781"/>
    <cellStyle name="Обычный 3 2 2 2 10 3 2 2" xfId="36782"/>
    <cellStyle name="Обычный 3 2 2 2 10 3 3" xfId="36783"/>
    <cellStyle name="Обычный 3 2 2 2 10 4" xfId="36784"/>
    <cellStyle name="Обычный 3 2 2 2 10 4 2" xfId="36785"/>
    <cellStyle name="Обычный 3 2 2 2 10 5" xfId="36786"/>
    <cellStyle name="Обычный 3 2 2 2 11" xfId="36787"/>
    <cellStyle name="Обычный 3 2 2 2 11 2" xfId="36788"/>
    <cellStyle name="Обычный 3 2 2 2 11 2 2" xfId="36789"/>
    <cellStyle name="Обычный 3 2 2 2 11 2 2 2" xfId="36790"/>
    <cellStyle name="Обычный 3 2 2 2 11 2 2 2 2" xfId="36791"/>
    <cellStyle name="Обычный 3 2 2 2 11 2 2 3" xfId="36792"/>
    <cellStyle name="Обычный 3 2 2 2 11 2 3" xfId="36793"/>
    <cellStyle name="Обычный 3 2 2 2 11 2 3 2" xfId="36794"/>
    <cellStyle name="Обычный 3 2 2 2 11 2 4" xfId="36795"/>
    <cellStyle name="Обычный 3 2 2 2 11 3" xfId="36796"/>
    <cellStyle name="Обычный 3 2 2 2 11 3 2" xfId="36797"/>
    <cellStyle name="Обычный 3 2 2 2 11 3 2 2" xfId="36798"/>
    <cellStyle name="Обычный 3 2 2 2 11 3 3" xfId="36799"/>
    <cellStyle name="Обычный 3 2 2 2 11 4" xfId="36800"/>
    <cellStyle name="Обычный 3 2 2 2 11 4 2" xfId="36801"/>
    <cellStyle name="Обычный 3 2 2 2 11 5" xfId="36802"/>
    <cellStyle name="Обычный 3 2 2 2 12" xfId="36803"/>
    <cellStyle name="Обычный 3 2 2 2 12 2" xfId="36804"/>
    <cellStyle name="Обычный 3 2 2 2 12 2 2" xfId="36805"/>
    <cellStyle name="Обычный 3 2 2 2 12 2 2 2" xfId="36806"/>
    <cellStyle name="Обычный 3 2 2 2 12 2 2 2 2" xfId="36807"/>
    <cellStyle name="Обычный 3 2 2 2 12 2 2 3" xfId="36808"/>
    <cellStyle name="Обычный 3 2 2 2 12 2 3" xfId="36809"/>
    <cellStyle name="Обычный 3 2 2 2 12 2 3 2" xfId="36810"/>
    <cellStyle name="Обычный 3 2 2 2 12 2 4" xfId="36811"/>
    <cellStyle name="Обычный 3 2 2 2 12 3" xfId="36812"/>
    <cellStyle name="Обычный 3 2 2 2 12 3 2" xfId="36813"/>
    <cellStyle name="Обычный 3 2 2 2 12 3 2 2" xfId="36814"/>
    <cellStyle name="Обычный 3 2 2 2 12 3 3" xfId="36815"/>
    <cellStyle name="Обычный 3 2 2 2 12 4" xfId="36816"/>
    <cellStyle name="Обычный 3 2 2 2 12 4 2" xfId="36817"/>
    <cellStyle name="Обычный 3 2 2 2 12 5" xfId="36818"/>
    <cellStyle name="Обычный 3 2 2 2 13" xfId="36819"/>
    <cellStyle name="Обычный 3 2 2 2 13 2" xfId="36820"/>
    <cellStyle name="Обычный 3 2 2 2 13 2 2" xfId="36821"/>
    <cellStyle name="Обычный 3 2 2 2 13 2 2 2" xfId="36822"/>
    <cellStyle name="Обычный 3 2 2 2 13 2 2 2 2" xfId="36823"/>
    <cellStyle name="Обычный 3 2 2 2 13 2 2 3" xfId="36824"/>
    <cellStyle name="Обычный 3 2 2 2 13 2 3" xfId="36825"/>
    <cellStyle name="Обычный 3 2 2 2 13 2 3 2" xfId="36826"/>
    <cellStyle name="Обычный 3 2 2 2 13 2 4" xfId="36827"/>
    <cellStyle name="Обычный 3 2 2 2 13 3" xfId="36828"/>
    <cellStyle name="Обычный 3 2 2 2 13 3 2" xfId="36829"/>
    <cellStyle name="Обычный 3 2 2 2 13 3 2 2" xfId="36830"/>
    <cellStyle name="Обычный 3 2 2 2 13 3 3" xfId="36831"/>
    <cellStyle name="Обычный 3 2 2 2 13 4" xfId="36832"/>
    <cellStyle name="Обычный 3 2 2 2 13 4 2" xfId="36833"/>
    <cellStyle name="Обычный 3 2 2 2 13 5" xfId="36834"/>
    <cellStyle name="Обычный 3 2 2 2 14" xfId="36835"/>
    <cellStyle name="Обычный 3 2 2 2 14 2" xfId="36836"/>
    <cellStyle name="Обычный 3 2 2 2 14 2 2" xfId="36837"/>
    <cellStyle name="Обычный 3 2 2 2 14 2 2 2" xfId="36838"/>
    <cellStyle name="Обычный 3 2 2 2 14 2 3" xfId="36839"/>
    <cellStyle name="Обычный 3 2 2 2 14 3" xfId="36840"/>
    <cellStyle name="Обычный 3 2 2 2 14 3 2" xfId="36841"/>
    <cellStyle name="Обычный 3 2 2 2 14 4" xfId="36842"/>
    <cellStyle name="Обычный 3 2 2 2 15" xfId="36843"/>
    <cellStyle name="Обычный 3 2 2 2 15 2" xfId="36844"/>
    <cellStyle name="Обычный 3 2 2 2 15 2 2" xfId="36845"/>
    <cellStyle name="Обычный 3 2 2 2 15 2 2 2" xfId="36846"/>
    <cellStyle name="Обычный 3 2 2 2 15 2 3" xfId="36847"/>
    <cellStyle name="Обычный 3 2 2 2 15 3" xfId="36848"/>
    <cellStyle name="Обычный 3 2 2 2 15 3 2" xfId="36849"/>
    <cellStyle name="Обычный 3 2 2 2 15 4" xfId="36850"/>
    <cellStyle name="Обычный 3 2 2 2 16" xfId="36851"/>
    <cellStyle name="Обычный 3 2 2 2 16 2" xfId="36852"/>
    <cellStyle name="Обычный 3 2 2 2 16 2 2" xfId="36853"/>
    <cellStyle name="Обычный 3 2 2 2 16 3" xfId="36854"/>
    <cellStyle name="Обычный 3 2 2 2 17" xfId="36855"/>
    <cellStyle name="Обычный 3 2 2 2 17 2" xfId="36856"/>
    <cellStyle name="Обычный 3 2 2 2 17 2 2" xfId="36857"/>
    <cellStyle name="Обычный 3 2 2 2 17 3" xfId="36858"/>
    <cellStyle name="Обычный 3 2 2 2 18" xfId="36859"/>
    <cellStyle name="Обычный 3 2 2 2 18 2" xfId="36860"/>
    <cellStyle name="Обычный 3 2 2 2 19" xfId="36861"/>
    <cellStyle name="Обычный 3 2 2 2 19 2" xfId="36862"/>
    <cellStyle name="Обычный 3 2 2 2 2" xfId="36863"/>
    <cellStyle name="Обычный 3 2 2 2 2 2" xfId="36864"/>
    <cellStyle name="Обычный 3 2 2 2 2 2 2" xfId="36865"/>
    <cellStyle name="Обычный 3 2 2 2 2 2 2 2" xfId="36866"/>
    <cellStyle name="Обычный 3 2 2 2 2 2 2 2 2" xfId="36867"/>
    <cellStyle name="Обычный 3 2 2 2 2 2 2 2 2 2" xfId="36868"/>
    <cellStyle name="Обычный 3 2 2 2 2 2 2 2 2 2 2" xfId="36869"/>
    <cellStyle name="Обычный 3 2 2 2 2 2 2 2 2 3" xfId="36870"/>
    <cellStyle name="Обычный 3 2 2 2 2 2 2 2 3" xfId="36871"/>
    <cellStyle name="Обычный 3 2 2 2 2 2 2 2 3 2" xfId="36872"/>
    <cellStyle name="Обычный 3 2 2 2 2 2 2 2 4" xfId="36873"/>
    <cellStyle name="Обычный 3 2 2 2 2 2 2 3" xfId="36874"/>
    <cellStyle name="Обычный 3 2 2 2 2 2 2 3 2" xfId="36875"/>
    <cellStyle name="Обычный 3 2 2 2 2 2 2 3 2 2" xfId="36876"/>
    <cellStyle name="Обычный 3 2 2 2 2 2 2 3 3" xfId="36877"/>
    <cellStyle name="Обычный 3 2 2 2 2 2 2 4" xfId="36878"/>
    <cellStyle name="Обычный 3 2 2 2 2 2 2 4 2" xfId="36879"/>
    <cellStyle name="Обычный 3 2 2 2 2 2 2 5" xfId="36880"/>
    <cellStyle name="Обычный 3 2 2 2 2 2 3" xfId="36881"/>
    <cellStyle name="Обычный 3 2 2 2 2 2 3 2" xfId="36882"/>
    <cellStyle name="Обычный 3 2 2 2 2 2 3 2 2" xfId="36883"/>
    <cellStyle name="Обычный 3 2 2 2 2 2 3 2 2 2" xfId="36884"/>
    <cellStyle name="Обычный 3 2 2 2 2 2 3 2 3" xfId="36885"/>
    <cellStyle name="Обычный 3 2 2 2 2 2 3 3" xfId="36886"/>
    <cellStyle name="Обычный 3 2 2 2 2 2 3 3 2" xfId="36887"/>
    <cellStyle name="Обычный 3 2 2 2 2 2 3 4" xfId="36888"/>
    <cellStyle name="Обычный 3 2 2 2 2 2 4" xfId="36889"/>
    <cellStyle name="Обычный 3 2 2 2 2 2 4 2" xfId="36890"/>
    <cellStyle name="Обычный 3 2 2 2 2 2 4 2 2" xfId="36891"/>
    <cellStyle name="Обычный 3 2 2 2 2 2 4 3" xfId="36892"/>
    <cellStyle name="Обычный 3 2 2 2 2 2 5" xfId="36893"/>
    <cellStyle name="Обычный 3 2 2 2 2 2 5 2" xfId="36894"/>
    <cellStyle name="Обычный 3 2 2 2 2 2 6" xfId="36895"/>
    <cellStyle name="Обычный 3 2 2 2 2 3" xfId="36896"/>
    <cellStyle name="Обычный 3 2 2 2 2 3 2" xfId="36897"/>
    <cellStyle name="Обычный 3 2 2 2 2 3 2 2" xfId="36898"/>
    <cellStyle name="Обычный 3 2 2 2 2 3 2 2 2" xfId="36899"/>
    <cellStyle name="Обычный 3 2 2 2 2 3 2 2 2 2" xfId="36900"/>
    <cellStyle name="Обычный 3 2 2 2 2 3 2 2 3" xfId="36901"/>
    <cellStyle name="Обычный 3 2 2 2 2 3 2 3" xfId="36902"/>
    <cellStyle name="Обычный 3 2 2 2 2 3 2 3 2" xfId="36903"/>
    <cellStyle name="Обычный 3 2 2 2 2 3 2 4" xfId="36904"/>
    <cellStyle name="Обычный 3 2 2 2 2 3 3" xfId="36905"/>
    <cellStyle name="Обычный 3 2 2 2 2 3 3 2" xfId="36906"/>
    <cellStyle name="Обычный 3 2 2 2 2 3 3 2 2" xfId="36907"/>
    <cellStyle name="Обычный 3 2 2 2 2 3 3 3" xfId="36908"/>
    <cellStyle name="Обычный 3 2 2 2 2 3 4" xfId="36909"/>
    <cellStyle name="Обычный 3 2 2 2 2 3 4 2" xfId="36910"/>
    <cellStyle name="Обычный 3 2 2 2 2 3 5" xfId="36911"/>
    <cellStyle name="Обычный 3 2 2 2 2 4" xfId="36912"/>
    <cellStyle name="Обычный 3 2 2 2 2 4 2" xfId="36913"/>
    <cellStyle name="Обычный 3 2 2 2 2 4 2 2" xfId="36914"/>
    <cellStyle name="Обычный 3 2 2 2 2 4 2 2 2" xfId="36915"/>
    <cellStyle name="Обычный 3 2 2 2 2 4 2 3" xfId="36916"/>
    <cellStyle name="Обычный 3 2 2 2 2 4 3" xfId="36917"/>
    <cellStyle name="Обычный 3 2 2 2 2 4 3 2" xfId="36918"/>
    <cellStyle name="Обычный 3 2 2 2 2 4 4" xfId="36919"/>
    <cellStyle name="Обычный 3 2 2 2 2 5" xfId="36920"/>
    <cellStyle name="Обычный 3 2 2 2 2 5 2" xfId="36921"/>
    <cellStyle name="Обычный 3 2 2 2 2 5 2 2" xfId="36922"/>
    <cellStyle name="Обычный 3 2 2 2 2 5 3" xfId="36923"/>
    <cellStyle name="Обычный 3 2 2 2 2 6" xfId="36924"/>
    <cellStyle name="Обычный 3 2 2 2 2 6 2" xfId="36925"/>
    <cellStyle name="Обычный 3 2 2 2 2 7" xfId="36926"/>
    <cellStyle name="Обычный 3 2 2 2 20" xfId="36927"/>
    <cellStyle name="Обычный 3 2 2 2 21" xfId="36928"/>
    <cellStyle name="Обычный 3 2 2 2 22" xfId="36929"/>
    <cellStyle name="Обычный 3 2 2 2 3" xfId="36930"/>
    <cellStyle name="Обычный 3 2 2 2 3 2" xfId="36931"/>
    <cellStyle name="Обычный 3 2 2 2 3 2 2" xfId="36932"/>
    <cellStyle name="Обычный 3 2 2 2 3 2 2 2" xfId="36933"/>
    <cellStyle name="Обычный 3 2 2 2 3 2 2 2 2" xfId="36934"/>
    <cellStyle name="Обычный 3 2 2 2 3 2 2 2 2 2" xfId="36935"/>
    <cellStyle name="Обычный 3 2 2 2 3 2 2 2 2 2 2" xfId="36936"/>
    <cellStyle name="Обычный 3 2 2 2 3 2 2 2 2 3" xfId="36937"/>
    <cellStyle name="Обычный 3 2 2 2 3 2 2 2 3" xfId="36938"/>
    <cellStyle name="Обычный 3 2 2 2 3 2 2 2 3 2" xfId="36939"/>
    <cellStyle name="Обычный 3 2 2 2 3 2 2 2 4" xfId="36940"/>
    <cellStyle name="Обычный 3 2 2 2 3 2 2 3" xfId="36941"/>
    <cellStyle name="Обычный 3 2 2 2 3 2 2 3 2" xfId="36942"/>
    <cellStyle name="Обычный 3 2 2 2 3 2 2 3 2 2" xfId="36943"/>
    <cellStyle name="Обычный 3 2 2 2 3 2 2 3 3" xfId="36944"/>
    <cellStyle name="Обычный 3 2 2 2 3 2 2 4" xfId="36945"/>
    <cellStyle name="Обычный 3 2 2 2 3 2 2 4 2" xfId="36946"/>
    <cellStyle name="Обычный 3 2 2 2 3 2 2 5" xfId="36947"/>
    <cellStyle name="Обычный 3 2 2 2 3 2 3" xfId="36948"/>
    <cellStyle name="Обычный 3 2 2 2 3 2 3 2" xfId="36949"/>
    <cellStyle name="Обычный 3 2 2 2 3 2 3 2 2" xfId="36950"/>
    <cellStyle name="Обычный 3 2 2 2 3 2 3 2 2 2" xfId="36951"/>
    <cellStyle name="Обычный 3 2 2 2 3 2 3 2 3" xfId="36952"/>
    <cellStyle name="Обычный 3 2 2 2 3 2 3 3" xfId="36953"/>
    <cellStyle name="Обычный 3 2 2 2 3 2 3 3 2" xfId="36954"/>
    <cellStyle name="Обычный 3 2 2 2 3 2 3 4" xfId="36955"/>
    <cellStyle name="Обычный 3 2 2 2 3 2 4" xfId="36956"/>
    <cellStyle name="Обычный 3 2 2 2 3 2 4 2" xfId="36957"/>
    <cellStyle name="Обычный 3 2 2 2 3 2 4 2 2" xfId="36958"/>
    <cellStyle name="Обычный 3 2 2 2 3 2 4 3" xfId="36959"/>
    <cellStyle name="Обычный 3 2 2 2 3 2 5" xfId="36960"/>
    <cellStyle name="Обычный 3 2 2 2 3 2 5 2" xfId="36961"/>
    <cellStyle name="Обычный 3 2 2 2 3 2 6" xfId="36962"/>
    <cellStyle name="Обычный 3 2 2 2 3 3" xfId="36963"/>
    <cellStyle name="Обычный 3 2 2 2 3 3 2" xfId="36964"/>
    <cellStyle name="Обычный 3 2 2 2 3 3 2 2" xfId="36965"/>
    <cellStyle name="Обычный 3 2 2 2 3 3 2 2 2" xfId="36966"/>
    <cellStyle name="Обычный 3 2 2 2 3 3 2 2 2 2" xfId="36967"/>
    <cellStyle name="Обычный 3 2 2 2 3 3 2 2 3" xfId="36968"/>
    <cellStyle name="Обычный 3 2 2 2 3 3 2 3" xfId="36969"/>
    <cellStyle name="Обычный 3 2 2 2 3 3 2 3 2" xfId="36970"/>
    <cellStyle name="Обычный 3 2 2 2 3 3 2 4" xfId="36971"/>
    <cellStyle name="Обычный 3 2 2 2 3 3 3" xfId="36972"/>
    <cellStyle name="Обычный 3 2 2 2 3 3 3 2" xfId="36973"/>
    <cellStyle name="Обычный 3 2 2 2 3 3 3 2 2" xfId="36974"/>
    <cellStyle name="Обычный 3 2 2 2 3 3 3 3" xfId="36975"/>
    <cellStyle name="Обычный 3 2 2 2 3 3 4" xfId="36976"/>
    <cellStyle name="Обычный 3 2 2 2 3 3 4 2" xfId="36977"/>
    <cellStyle name="Обычный 3 2 2 2 3 3 5" xfId="36978"/>
    <cellStyle name="Обычный 3 2 2 2 3 4" xfId="36979"/>
    <cellStyle name="Обычный 3 2 2 2 3 4 2" xfId="36980"/>
    <cellStyle name="Обычный 3 2 2 2 3 4 2 2" xfId="36981"/>
    <cellStyle name="Обычный 3 2 2 2 3 4 2 2 2" xfId="36982"/>
    <cellStyle name="Обычный 3 2 2 2 3 4 2 3" xfId="36983"/>
    <cellStyle name="Обычный 3 2 2 2 3 4 3" xfId="36984"/>
    <cellStyle name="Обычный 3 2 2 2 3 4 3 2" xfId="36985"/>
    <cellStyle name="Обычный 3 2 2 2 3 4 4" xfId="36986"/>
    <cellStyle name="Обычный 3 2 2 2 3 5" xfId="36987"/>
    <cellStyle name="Обычный 3 2 2 2 3 5 2" xfId="36988"/>
    <cellStyle name="Обычный 3 2 2 2 3 5 2 2" xfId="36989"/>
    <cellStyle name="Обычный 3 2 2 2 3 5 3" xfId="36990"/>
    <cellStyle name="Обычный 3 2 2 2 3 6" xfId="36991"/>
    <cellStyle name="Обычный 3 2 2 2 3 6 2" xfId="36992"/>
    <cellStyle name="Обычный 3 2 2 2 3 7" xfId="36993"/>
    <cellStyle name="Обычный 3 2 2 2 4" xfId="36994"/>
    <cellStyle name="Обычный 3 2 2 2 4 2" xfId="36995"/>
    <cellStyle name="Обычный 3 2 2 2 4 2 2" xfId="36996"/>
    <cellStyle name="Обычный 3 2 2 2 4 2 2 2" xfId="36997"/>
    <cellStyle name="Обычный 3 2 2 2 4 2 2 2 2" xfId="36998"/>
    <cellStyle name="Обычный 3 2 2 2 4 2 2 2 2 2" xfId="36999"/>
    <cellStyle name="Обычный 3 2 2 2 4 2 2 2 3" xfId="37000"/>
    <cellStyle name="Обычный 3 2 2 2 4 2 2 3" xfId="37001"/>
    <cellStyle name="Обычный 3 2 2 2 4 2 2 3 2" xfId="37002"/>
    <cellStyle name="Обычный 3 2 2 2 4 2 2 4" xfId="37003"/>
    <cellStyle name="Обычный 3 2 2 2 4 2 3" xfId="37004"/>
    <cellStyle name="Обычный 3 2 2 2 4 2 3 2" xfId="37005"/>
    <cellStyle name="Обычный 3 2 2 2 4 2 3 2 2" xfId="37006"/>
    <cellStyle name="Обычный 3 2 2 2 4 2 3 3" xfId="37007"/>
    <cellStyle name="Обычный 3 2 2 2 4 2 4" xfId="37008"/>
    <cellStyle name="Обычный 3 2 2 2 4 2 4 2" xfId="37009"/>
    <cellStyle name="Обычный 3 2 2 2 4 2 5" xfId="37010"/>
    <cellStyle name="Обычный 3 2 2 2 4 3" xfId="37011"/>
    <cellStyle name="Обычный 3 2 2 2 4 3 2" xfId="37012"/>
    <cellStyle name="Обычный 3 2 2 2 4 3 2 2" xfId="37013"/>
    <cellStyle name="Обычный 3 2 2 2 4 3 2 2 2" xfId="37014"/>
    <cellStyle name="Обычный 3 2 2 2 4 3 2 3" xfId="37015"/>
    <cellStyle name="Обычный 3 2 2 2 4 3 3" xfId="37016"/>
    <cellStyle name="Обычный 3 2 2 2 4 3 3 2" xfId="37017"/>
    <cellStyle name="Обычный 3 2 2 2 4 3 4" xfId="37018"/>
    <cellStyle name="Обычный 3 2 2 2 4 4" xfId="37019"/>
    <cellStyle name="Обычный 3 2 2 2 4 4 2" xfId="37020"/>
    <cellStyle name="Обычный 3 2 2 2 4 4 2 2" xfId="37021"/>
    <cellStyle name="Обычный 3 2 2 2 4 4 3" xfId="37022"/>
    <cellStyle name="Обычный 3 2 2 2 4 5" xfId="37023"/>
    <cellStyle name="Обычный 3 2 2 2 4 5 2" xfId="37024"/>
    <cellStyle name="Обычный 3 2 2 2 4 6" xfId="37025"/>
    <cellStyle name="Обычный 3 2 2 2 5" xfId="37026"/>
    <cellStyle name="Обычный 3 2 2 2 5 2" xfId="37027"/>
    <cellStyle name="Обычный 3 2 2 2 5 2 2" xfId="37028"/>
    <cellStyle name="Обычный 3 2 2 2 5 2 2 2" xfId="37029"/>
    <cellStyle name="Обычный 3 2 2 2 5 2 2 2 2" xfId="37030"/>
    <cellStyle name="Обычный 3 2 2 2 5 2 2 2 2 2" xfId="37031"/>
    <cellStyle name="Обычный 3 2 2 2 5 2 2 2 3" xfId="37032"/>
    <cellStyle name="Обычный 3 2 2 2 5 2 2 3" xfId="37033"/>
    <cellStyle name="Обычный 3 2 2 2 5 2 2 3 2" xfId="37034"/>
    <cellStyle name="Обычный 3 2 2 2 5 2 2 4" xfId="37035"/>
    <cellStyle name="Обычный 3 2 2 2 5 2 3" xfId="37036"/>
    <cellStyle name="Обычный 3 2 2 2 5 2 3 2" xfId="37037"/>
    <cellStyle name="Обычный 3 2 2 2 5 2 3 2 2" xfId="37038"/>
    <cellStyle name="Обычный 3 2 2 2 5 2 3 3" xfId="37039"/>
    <cellStyle name="Обычный 3 2 2 2 5 2 4" xfId="37040"/>
    <cellStyle name="Обычный 3 2 2 2 5 2 4 2" xfId="37041"/>
    <cellStyle name="Обычный 3 2 2 2 5 2 5" xfId="37042"/>
    <cellStyle name="Обычный 3 2 2 2 5 3" xfId="37043"/>
    <cellStyle name="Обычный 3 2 2 2 5 3 2" xfId="37044"/>
    <cellStyle name="Обычный 3 2 2 2 5 3 2 2" xfId="37045"/>
    <cellStyle name="Обычный 3 2 2 2 5 3 2 2 2" xfId="37046"/>
    <cellStyle name="Обычный 3 2 2 2 5 3 2 3" xfId="37047"/>
    <cellStyle name="Обычный 3 2 2 2 5 3 3" xfId="37048"/>
    <cellStyle name="Обычный 3 2 2 2 5 3 3 2" xfId="37049"/>
    <cellStyle name="Обычный 3 2 2 2 5 3 4" xfId="37050"/>
    <cellStyle name="Обычный 3 2 2 2 5 4" xfId="37051"/>
    <cellStyle name="Обычный 3 2 2 2 5 4 2" xfId="37052"/>
    <cellStyle name="Обычный 3 2 2 2 5 4 2 2" xfId="37053"/>
    <cellStyle name="Обычный 3 2 2 2 5 4 3" xfId="37054"/>
    <cellStyle name="Обычный 3 2 2 2 5 5" xfId="37055"/>
    <cellStyle name="Обычный 3 2 2 2 5 5 2" xfId="37056"/>
    <cellStyle name="Обычный 3 2 2 2 5 6" xfId="37057"/>
    <cellStyle name="Обычный 3 2 2 2 6" xfId="37058"/>
    <cellStyle name="Обычный 3 2 2 2 6 2" xfId="37059"/>
    <cellStyle name="Обычный 3 2 2 2 6 2 2" xfId="37060"/>
    <cellStyle name="Обычный 3 2 2 2 6 2 2 2" xfId="37061"/>
    <cellStyle name="Обычный 3 2 2 2 6 2 2 2 2" xfId="37062"/>
    <cellStyle name="Обычный 3 2 2 2 6 2 2 2 2 2" xfId="37063"/>
    <cellStyle name="Обычный 3 2 2 2 6 2 2 2 3" xfId="37064"/>
    <cellStyle name="Обычный 3 2 2 2 6 2 2 3" xfId="37065"/>
    <cellStyle name="Обычный 3 2 2 2 6 2 2 3 2" xfId="37066"/>
    <cellStyle name="Обычный 3 2 2 2 6 2 2 4" xfId="37067"/>
    <cellStyle name="Обычный 3 2 2 2 6 2 3" xfId="37068"/>
    <cellStyle name="Обычный 3 2 2 2 6 2 3 2" xfId="37069"/>
    <cellStyle name="Обычный 3 2 2 2 6 2 3 2 2" xfId="37070"/>
    <cellStyle name="Обычный 3 2 2 2 6 2 3 3" xfId="37071"/>
    <cellStyle name="Обычный 3 2 2 2 6 2 4" xfId="37072"/>
    <cellStyle name="Обычный 3 2 2 2 6 2 4 2" xfId="37073"/>
    <cellStyle name="Обычный 3 2 2 2 6 2 5" xfId="37074"/>
    <cellStyle name="Обычный 3 2 2 2 6 3" xfId="37075"/>
    <cellStyle name="Обычный 3 2 2 2 6 3 2" xfId="37076"/>
    <cellStyle name="Обычный 3 2 2 2 6 3 2 2" xfId="37077"/>
    <cellStyle name="Обычный 3 2 2 2 6 3 2 2 2" xfId="37078"/>
    <cellStyle name="Обычный 3 2 2 2 6 3 2 3" xfId="37079"/>
    <cellStyle name="Обычный 3 2 2 2 6 3 3" xfId="37080"/>
    <cellStyle name="Обычный 3 2 2 2 6 3 3 2" xfId="37081"/>
    <cellStyle name="Обычный 3 2 2 2 6 3 4" xfId="37082"/>
    <cellStyle name="Обычный 3 2 2 2 6 4" xfId="37083"/>
    <cellStyle name="Обычный 3 2 2 2 6 4 2" xfId="37084"/>
    <cellStyle name="Обычный 3 2 2 2 6 4 2 2" xfId="37085"/>
    <cellStyle name="Обычный 3 2 2 2 6 4 3" xfId="37086"/>
    <cellStyle name="Обычный 3 2 2 2 6 5" xfId="37087"/>
    <cellStyle name="Обычный 3 2 2 2 6 5 2" xfId="37088"/>
    <cellStyle name="Обычный 3 2 2 2 6 6" xfId="37089"/>
    <cellStyle name="Обычный 3 2 2 2 7" xfId="37090"/>
    <cellStyle name="Обычный 3 2 2 2 7 2" xfId="37091"/>
    <cellStyle name="Обычный 3 2 2 2 7 2 2" xfId="37092"/>
    <cellStyle name="Обычный 3 2 2 2 7 2 2 2" xfId="37093"/>
    <cellStyle name="Обычный 3 2 2 2 7 2 2 2 2" xfId="37094"/>
    <cellStyle name="Обычный 3 2 2 2 7 2 2 3" xfId="37095"/>
    <cellStyle name="Обычный 3 2 2 2 7 2 3" xfId="37096"/>
    <cellStyle name="Обычный 3 2 2 2 7 2 3 2" xfId="37097"/>
    <cellStyle name="Обычный 3 2 2 2 7 2 4" xfId="37098"/>
    <cellStyle name="Обычный 3 2 2 2 7 3" xfId="37099"/>
    <cellStyle name="Обычный 3 2 2 2 7 3 2" xfId="37100"/>
    <cellStyle name="Обычный 3 2 2 2 7 3 2 2" xfId="37101"/>
    <cellStyle name="Обычный 3 2 2 2 7 3 3" xfId="37102"/>
    <cellStyle name="Обычный 3 2 2 2 7 4" xfId="37103"/>
    <cellStyle name="Обычный 3 2 2 2 7 4 2" xfId="37104"/>
    <cellStyle name="Обычный 3 2 2 2 7 5" xfId="37105"/>
    <cellStyle name="Обычный 3 2 2 2 8" xfId="37106"/>
    <cellStyle name="Обычный 3 2 2 2 8 2" xfId="37107"/>
    <cellStyle name="Обычный 3 2 2 2 8 2 2" xfId="37108"/>
    <cellStyle name="Обычный 3 2 2 2 8 2 2 2" xfId="37109"/>
    <cellStyle name="Обычный 3 2 2 2 8 2 2 2 2" xfId="37110"/>
    <cellStyle name="Обычный 3 2 2 2 8 2 2 3" xfId="37111"/>
    <cellStyle name="Обычный 3 2 2 2 8 2 3" xfId="37112"/>
    <cellStyle name="Обычный 3 2 2 2 8 2 3 2" xfId="37113"/>
    <cellStyle name="Обычный 3 2 2 2 8 2 4" xfId="37114"/>
    <cellStyle name="Обычный 3 2 2 2 8 3" xfId="37115"/>
    <cellStyle name="Обычный 3 2 2 2 8 3 2" xfId="37116"/>
    <cellStyle name="Обычный 3 2 2 2 8 3 2 2" xfId="37117"/>
    <cellStyle name="Обычный 3 2 2 2 8 3 3" xfId="37118"/>
    <cellStyle name="Обычный 3 2 2 2 8 4" xfId="37119"/>
    <cellStyle name="Обычный 3 2 2 2 8 4 2" xfId="37120"/>
    <cellStyle name="Обычный 3 2 2 2 8 5" xfId="37121"/>
    <cellStyle name="Обычный 3 2 2 2 9" xfId="37122"/>
    <cellStyle name="Обычный 3 2 2 2 9 2" xfId="37123"/>
    <cellStyle name="Обычный 3 2 2 2 9 2 2" xfId="37124"/>
    <cellStyle name="Обычный 3 2 2 2 9 2 2 2" xfId="37125"/>
    <cellStyle name="Обычный 3 2 2 2 9 2 2 2 2" xfId="37126"/>
    <cellStyle name="Обычный 3 2 2 2 9 2 2 3" xfId="37127"/>
    <cellStyle name="Обычный 3 2 2 2 9 2 3" xfId="37128"/>
    <cellStyle name="Обычный 3 2 2 2 9 2 3 2" xfId="37129"/>
    <cellStyle name="Обычный 3 2 2 2 9 2 4" xfId="37130"/>
    <cellStyle name="Обычный 3 2 2 2 9 3" xfId="37131"/>
    <cellStyle name="Обычный 3 2 2 2 9 3 2" xfId="37132"/>
    <cellStyle name="Обычный 3 2 2 2 9 3 2 2" xfId="37133"/>
    <cellStyle name="Обычный 3 2 2 2 9 3 3" xfId="37134"/>
    <cellStyle name="Обычный 3 2 2 2 9 4" xfId="37135"/>
    <cellStyle name="Обычный 3 2 2 2 9 4 2" xfId="37136"/>
    <cellStyle name="Обычный 3 2 2 2 9 5" xfId="37137"/>
    <cellStyle name="Обычный 3 2 2 20" xfId="37138"/>
    <cellStyle name="Обычный 3 2 2 20 2" xfId="37139"/>
    <cellStyle name="Обычный 3 2 2 21" xfId="37140"/>
    <cellStyle name="Обычный 3 2 2 22" xfId="37141"/>
    <cellStyle name="Обычный 3 2 2 23" xfId="37142"/>
    <cellStyle name="Обычный 3 2 2 3" xfId="37143"/>
    <cellStyle name="Обычный 3 2 2 3 2" xfId="37144"/>
    <cellStyle name="Обычный 3 2 2 3 2 2" xfId="37145"/>
    <cellStyle name="Обычный 3 2 2 3 2 2 2" xfId="37146"/>
    <cellStyle name="Обычный 3 2 2 3 2 2 2 2" xfId="37147"/>
    <cellStyle name="Обычный 3 2 2 3 2 2 2 2 2" xfId="37148"/>
    <cellStyle name="Обычный 3 2 2 3 2 2 2 2 2 2" xfId="37149"/>
    <cellStyle name="Обычный 3 2 2 3 2 2 2 2 3" xfId="37150"/>
    <cellStyle name="Обычный 3 2 2 3 2 2 2 3" xfId="37151"/>
    <cellStyle name="Обычный 3 2 2 3 2 2 2 3 2" xfId="37152"/>
    <cellStyle name="Обычный 3 2 2 3 2 2 2 4" xfId="37153"/>
    <cellStyle name="Обычный 3 2 2 3 2 2 3" xfId="37154"/>
    <cellStyle name="Обычный 3 2 2 3 2 2 3 2" xfId="37155"/>
    <cellStyle name="Обычный 3 2 2 3 2 2 3 2 2" xfId="37156"/>
    <cellStyle name="Обычный 3 2 2 3 2 2 3 3" xfId="37157"/>
    <cellStyle name="Обычный 3 2 2 3 2 2 4" xfId="37158"/>
    <cellStyle name="Обычный 3 2 2 3 2 2 4 2" xfId="37159"/>
    <cellStyle name="Обычный 3 2 2 3 2 2 5" xfId="37160"/>
    <cellStyle name="Обычный 3 2 2 3 2 3" xfId="37161"/>
    <cellStyle name="Обычный 3 2 2 3 2 3 2" xfId="37162"/>
    <cellStyle name="Обычный 3 2 2 3 2 3 2 2" xfId="37163"/>
    <cellStyle name="Обычный 3 2 2 3 2 3 2 2 2" xfId="37164"/>
    <cellStyle name="Обычный 3 2 2 3 2 3 2 3" xfId="37165"/>
    <cellStyle name="Обычный 3 2 2 3 2 3 3" xfId="37166"/>
    <cellStyle name="Обычный 3 2 2 3 2 3 3 2" xfId="37167"/>
    <cellStyle name="Обычный 3 2 2 3 2 3 4" xfId="37168"/>
    <cellStyle name="Обычный 3 2 2 3 2 4" xfId="37169"/>
    <cellStyle name="Обычный 3 2 2 3 2 4 2" xfId="37170"/>
    <cellStyle name="Обычный 3 2 2 3 2 4 2 2" xfId="37171"/>
    <cellStyle name="Обычный 3 2 2 3 2 4 3" xfId="37172"/>
    <cellStyle name="Обычный 3 2 2 3 2 5" xfId="37173"/>
    <cellStyle name="Обычный 3 2 2 3 2 5 2" xfId="37174"/>
    <cellStyle name="Обычный 3 2 2 3 2 6" xfId="37175"/>
    <cellStyle name="Обычный 3 2 2 3 3" xfId="37176"/>
    <cellStyle name="Обычный 3 2 2 3 3 2" xfId="37177"/>
    <cellStyle name="Обычный 3 2 2 3 3 2 2" xfId="37178"/>
    <cellStyle name="Обычный 3 2 2 3 3 2 2 2" xfId="37179"/>
    <cellStyle name="Обычный 3 2 2 3 3 2 2 2 2" xfId="37180"/>
    <cellStyle name="Обычный 3 2 2 3 3 2 2 3" xfId="37181"/>
    <cellStyle name="Обычный 3 2 2 3 3 2 3" xfId="37182"/>
    <cellStyle name="Обычный 3 2 2 3 3 2 3 2" xfId="37183"/>
    <cellStyle name="Обычный 3 2 2 3 3 2 4" xfId="37184"/>
    <cellStyle name="Обычный 3 2 2 3 3 3" xfId="37185"/>
    <cellStyle name="Обычный 3 2 2 3 3 3 2" xfId="37186"/>
    <cellStyle name="Обычный 3 2 2 3 3 3 2 2" xfId="37187"/>
    <cellStyle name="Обычный 3 2 2 3 3 3 3" xfId="37188"/>
    <cellStyle name="Обычный 3 2 2 3 3 4" xfId="37189"/>
    <cellStyle name="Обычный 3 2 2 3 3 4 2" xfId="37190"/>
    <cellStyle name="Обычный 3 2 2 3 3 5" xfId="37191"/>
    <cellStyle name="Обычный 3 2 2 3 4" xfId="37192"/>
    <cellStyle name="Обычный 3 2 2 3 4 2" xfId="37193"/>
    <cellStyle name="Обычный 3 2 2 3 4 2 2" xfId="37194"/>
    <cellStyle name="Обычный 3 2 2 3 4 2 2 2" xfId="37195"/>
    <cellStyle name="Обычный 3 2 2 3 4 2 3" xfId="37196"/>
    <cellStyle name="Обычный 3 2 2 3 4 3" xfId="37197"/>
    <cellStyle name="Обычный 3 2 2 3 4 3 2" xfId="37198"/>
    <cellStyle name="Обычный 3 2 2 3 4 4" xfId="37199"/>
    <cellStyle name="Обычный 3 2 2 3 5" xfId="37200"/>
    <cellStyle name="Обычный 3 2 2 3 5 2" xfId="37201"/>
    <cellStyle name="Обычный 3 2 2 3 5 2 2" xfId="37202"/>
    <cellStyle name="Обычный 3 2 2 3 5 3" xfId="37203"/>
    <cellStyle name="Обычный 3 2 2 3 6" xfId="37204"/>
    <cellStyle name="Обычный 3 2 2 3 6 2" xfId="37205"/>
    <cellStyle name="Обычный 3 2 2 3 7" xfId="37206"/>
    <cellStyle name="Обычный 3 2 2 4" xfId="37207"/>
    <cellStyle name="Обычный 3 2 2 4 2" xfId="37208"/>
    <cellStyle name="Обычный 3 2 2 4 2 2" xfId="37209"/>
    <cellStyle name="Обычный 3 2 2 4 2 2 2" xfId="37210"/>
    <cellStyle name="Обычный 3 2 2 4 2 2 2 2" xfId="37211"/>
    <cellStyle name="Обычный 3 2 2 4 2 2 2 2 2" xfId="37212"/>
    <cellStyle name="Обычный 3 2 2 4 2 2 2 2 2 2" xfId="37213"/>
    <cellStyle name="Обычный 3 2 2 4 2 2 2 2 3" xfId="37214"/>
    <cellStyle name="Обычный 3 2 2 4 2 2 2 3" xfId="37215"/>
    <cellStyle name="Обычный 3 2 2 4 2 2 2 3 2" xfId="37216"/>
    <cellStyle name="Обычный 3 2 2 4 2 2 2 4" xfId="37217"/>
    <cellStyle name="Обычный 3 2 2 4 2 2 3" xfId="37218"/>
    <cellStyle name="Обычный 3 2 2 4 2 2 3 2" xfId="37219"/>
    <cellStyle name="Обычный 3 2 2 4 2 2 3 2 2" xfId="37220"/>
    <cellStyle name="Обычный 3 2 2 4 2 2 3 3" xfId="37221"/>
    <cellStyle name="Обычный 3 2 2 4 2 2 4" xfId="37222"/>
    <cellStyle name="Обычный 3 2 2 4 2 2 4 2" xfId="37223"/>
    <cellStyle name="Обычный 3 2 2 4 2 2 5" xfId="37224"/>
    <cellStyle name="Обычный 3 2 2 4 2 3" xfId="37225"/>
    <cellStyle name="Обычный 3 2 2 4 2 3 2" xfId="37226"/>
    <cellStyle name="Обычный 3 2 2 4 2 3 2 2" xfId="37227"/>
    <cellStyle name="Обычный 3 2 2 4 2 3 2 2 2" xfId="37228"/>
    <cellStyle name="Обычный 3 2 2 4 2 3 2 3" xfId="37229"/>
    <cellStyle name="Обычный 3 2 2 4 2 3 3" xfId="37230"/>
    <cellStyle name="Обычный 3 2 2 4 2 3 3 2" xfId="37231"/>
    <cellStyle name="Обычный 3 2 2 4 2 3 4" xfId="37232"/>
    <cellStyle name="Обычный 3 2 2 4 2 4" xfId="37233"/>
    <cellStyle name="Обычный 3 2 2 4 2 4 2" xfId="37234"/>
    <cellStyle name="Обычный 3 2 2 4 2 4 2 2" xfId="37235"/>
    <cellStyle name="Обычный 3 2 2 4 2 4 3" xfId="37236"/>
    <cellStyle name="Обычный 3 2 2 4 2 5" xfId="37237"/>
    <cellStyle name="Обычный 3 2 2 4 2 5 2" xfId="37238"/>
    <cellStyle name="Обычный 3 2 2 4 2 6" xfId="37239"/>
    <cellStyle name="Обычный 3 2 2 4 3" xfId="37240"/>
    <cellStyle name="Обычный 3 2 2 4 3 2" xfId="37241"/>
    <cellStyle name="Обычный 3 2 2 4 3 2 2" xfId="37242"/>
    <cellStyle name="Обычный 3 2 2 4 3 2 2 2" xfId="37243"/>
    <cellStyle name="Обычный 3 2 2 4 3 2 2 2 2" xfId="37244"/>
    <cellStyle name="Обычный 3 2 2 4 3 2 2 3" xfId="37245"/>
    <cellStyle name="Обычный 3 2 2 4 3 2 3" xfId="37246"/>
    <cellStyle name="Обычный 3 2 2 4 3 2 3 2" xfId="37247"/>
    <cellStyle name="Обычный 3 2 2 4 3 2 4" xfId="37248"/>
    <cellStyle name="Обычный 3 2 2 4 3 3" xfId="37249"/>
    <cellStyle name="Обычный 3 2 2 4 3 3 2" xfId="37250"/>
    <cellStyle name="Обычный 3 2 2 4 3 3 2 2" xfId="37251"/>
    <cellStyle name="Обычный 3 2 2 4 3 3 3" xfId="37252"/>
    <cellStyle name="Обычный 3 2 2 4 3 4" xfId="37253"/>
    <cellStyle name="Обычный 3 2 2 4 3 4 2" xfId="37254"/>
    <cellStyle name="Обычный 3 2 2 4 3 5" xfId="37255"/>
    <cellStyle name="Обычный 3 2 2 4 4" xfId="37256"/>
    <cellStyle name="Обычный 3 2 2 4 4 2" xfId="37257"/>
    <cellStyle name="Обычный 3 2 2 4 4 2 2" xfId="37258"/>
    <cellStyle name="Обычный 3 2 2 4 4 2 2 2" xfId="37259"/>
    <cellStyle name="Обычный 3 2 2 4 4 2 3" xfId="37260"/>
    <cellStyle name="Обычный 3 2 2 4 4 3" xfId="37261"/>
    <cellStyle name="Обычный 3 2 2 4 4 3 2" xfId="37262"/>
    <cellStyle name="Обычный 3 2 2 4 4 4" xfId="37263"/>
    <cellStyle name="Обычный 3 2 2 4 5" xfId="37264"/>
    <cellStyle name="Обычный 3 2 2 4 5 2" xfId="37265"/>
    <cellStyle name="Обычный 3 2 2 4 5 2 2" xfId="37266"/>
    <cellStyle name="Обычный 3 2 2 4 5 3" xfId="37267"/>
    <cellStyle name="Обычный 3 2 2 4 6" xfId="37268"/>
    <cellStyle name="Обычный 3 2 2 4 6 2" xfId="37269"/>
    <cellStyle name="Обычный 3 2 2 4 7" xfId="37270"/>
    <cellStyle name="Обычный 3 2 2 5" xfId="37271"/>
    <cellStyle name="Обычный 3 2 2 5 2" xfId="37272"/>
    <cellStyle name="Обычный 3 2 2 5 2 2" xfId="37273"/>
    <cellStyle name="Обычный 3 2 2 5 2 2 2" xfId="37274"/>
    <cellStyle name="Обычный 3 2 2 5 2 2 2 2" xfId="37275"/>
    <cellStyle name="Обычный 3 2 2 5 2 2 2 2 2" xfId="37276"/>
    <cellStyle name="Обычный 3 2 2 5 2 2 2 3" xfId="37277"/>
    <cellStyle name="Обычный 3 2 2 5 2 2 3" xfId="37278"/>
    <cellStyle name="Обычный 3 2 2 5 2 2 3 2" xfId="37279"/>
    <cellStyle name="Обычный 3 2 2 5 2 2 4" xfId="37280"/>
    <cellStyle name="Обычный 3 2 2 5 2 3" xfId="37281"/>
    <cellStyle name="Обычный 3 2 2 5 2 3 2" xfId="37282"/>
    <cellStyle name="Обычный 3 2 2 5 2 3 2 2" xfId="37283"/>
    <cellStyle name="Обычный 3 2 2 5 2 3 3" xfId="37284"/>
    <cellStyle name="Обычный 3 2 2 5 2 4" xfId="37285"/>
    <cellStyle name="Обычный 3 2 2 5 2 4 2" xfId="37286"/>
    <cellStyle name="Обычный 3 2 2 5 2 5" xfId="37287"/>
    <cellStyle name="Обычный 3 2 2 5 3" xfId="37288"/>
    <cellStyle name="Обычный 3 2 2 5 3 2" xfId="37289"/>
    <cellStyle name="Обычный 3 2 2 5 3 2 2" xfId="37290"/>
    <cellStyle name="Обычный 3 2 2 5 3 2 2 2" xfId="37291"/>
    <cellStyle name="Обычный 3 2 2 5 3 2 3" xfId="37292"/>
    <cellStyle name="Обычный 3 2 2 5 3 3" xfId="37293"/>
    <cellStyle name="Обычный 3 2 2 5 3 3 2" xfId="37294"/>
    <cellStyle name="Обычный 3 2 2 5 3 4" xfId="37295"/>
    <cellStyle name="Обычный 3 2 2 5 4" xfId="37296"/>
    <cellStyle name="Обычный 3 2 2 5 4 2" xfId="37297"/>
    <cellStyle name="Обычный 3 2 2 5 4 2 2" xfId="37298"/>
    <cellStyle name="Обычный 3 2 2 5 4 3" xfId="37299"/>
    <cellStyle name="Обычный 3 2 2 5 5" xfId="37300"/>
    <cellStyle name="Обычный 3 2 2 5 5 2" xfId="37301"/>
    <cellStyle name="Обычный 3 2 2 5 6" xfId="37302"/>
    <cellStyle name="Обычный 3 2 2 6" xfId="37303"/>
    <cellStyle name="Обычный 3 2 2 6 2" xfId="37304"/>
    <cellStyle name="Обычный 3 2 2 6 2 2" xfId="37305"/>
    <cellStyle name="Обычный 3 2 2 6 2 2 2" xfId="37306"/>
    <cellStyle name="Обычный 3 2 2 6 2 2 2 2" xfId="37307"/>
    <cellStyle name="Обычный 3 2 2 6 2 2 2 2 2" xfId="37308"/>
    <cellStyle name="Обычный 3 2 2 6 2 2 2 3" xfId="37309"/>
    <cellStyle name="Обычный 3 2 2 6 2 2 3" xfId="37310"/>
    <cellStyle name="Обычный 3 2 2 6 2 2 3 2" xfId="37311"/>
    <cellStyle name="Обычный 3 2 2 6 2 2 4" xfId="37312"/>
    <cellStyle name="Обычный 3 2 2 6 2 3" xfId="37313"/>
    <cellStyle name="Обычный 3 2 2 6 2 3 2" xfId="37314"/>
    <cellStyle name="Обычный 3 2 2 6 2 3 2 2" xfId="37315"/>
    <cellStyle name="Обычный 3 2 2 6 2 3 3" xfId="37316"/>
    <cellStyle name="Обычный 3 2 2 6 2 4" xfId="37317"/>
    <cellStyle name="Обычный 3 2 2 6 2 4 2" xfId="37318"/>
    <cellStyle name="Обычный 3 2 2 6 2 5" xfId="37319"/>
    <cellStyle name="Обычный 3 2 2 6 3" xfId="37320"/>
    <cellStyle name="Обычный 3 2 2 6 3 2" xfId="37321"/>
    <cellStyle name="Обычный 3 2 2 6 3 2 2" xfId="37322"/>
    <cellStyle name="Обычный 3 2 2 6 3 2 2 2" xfId="37323"/>
    <cellStyle name="Обычный 3 2 2 6 3 2 3" xfId="37324"/>
    <cellStyle name="Обычный 3 2 2 6 3 3" xfId="37325"/>
    <cellStyle name="Обычный 3 2 2 6 3 3 2" xfId="37326"/>
    <cellStyle name="Обычный 3 2 2 6 3 4" xfId="37327"/>
    <cellStyle name="Обычный 3 2 2 6 4" xfId="37328"/>
    <cellStyle name="Обычный 3 2 2 6 4 2" xfId="37329"/>
    <cellStyle name="Обычный 3 2 2 6 4 2 2" xfId="37330"/>
    <cellStyle name="Обычный 3 2 2 6 4 3" xfId="37331"/>
    <cellStyle name="Обычный 3 2 2 6 5" xfId="37332"/>
    <cellStyle name="Обычный 3 2 2 6 5 2" xfId="37333"/>
    <cellStyle name="Обычный 3 2 2 6 6" xfId="37334"/>
    <cellStyle name="Обычный 3 2 2 7" xfId="37335"/>
    <cellStyle name="Обычный 3 2 2 7 2" xfId="37336"/>
    <cellStyle name="Обычный 3 2 2 7 2 2" xfId="37337"/>
    <cellStyle name="Обычный 3 2 2 7 2 2 2" xfId="37338"/>
    <cellStyle name="Обычный 3 2 2 7 2 2 2 2" xfId="37339"/>
    <cellStyle name="Обычный 3 2 2 7 2 2 2 2 2" xfId="37340"/>
    <cellStyle name="Обычный 3 2 2 7 2 2 2 3" xfId="37341"/>
    <cellStyle name="Обычный 3 2 2 7 2 2 3" xfId="37342"/>
    <cellStyle name="Обычный 3 2 2 7 2 2 3 2" xfId="37343"/>
    <cellStyle name="Обычный 3 2 2 7 2 2 4" xfId="37344"/>
    <cellStyle name="Обычный 3 2 2 7 2 3" xfId="37345"/>
    <cellStyle name="Обычный 3 2 2 7 2 3 2" xfId="37346"/>
    <cellStyle name="Обычный 3 2 2 7 2 3 2 2" xfId="37347"/>
    <cellStyle name="Обычный 3 2 2 7 2 3 3" xfId="37348"/>
    <cellStyle name="Обычный 3 2 2 7 2 4" xfId="37349"/>
    <cellStyle name="Обычный 3 2 2 7 2 4 2" xfId="37350"/>
    <cellStyle name="Обычный 3 2 2 7 2 5" xfId="37351"/>
    <cellStyle name="Обычный 3 2 2 7 3" xfId="37352"/>
    <cellStyle name="Обычный 3 2 2 7 3 2" xfId="37353"/>
    <cellStyle name="Обычный 3 2 2 7 3 2 2" xfId="37354"/>
    <cellStyle name="Обычный 3 2 2 7 3 2 2 2" xfId="37355"/>
    <cellStyle name="Обычный 3 2 2 7 3 2 3" xfId="37356"/>
    <cellStyle name="Обычный 3 2 2 7 3 3" xfId="37357"/>
    <cellStyle name="Обычный 3 2 2 7 3 3 2" xfId="37358"/>
    <cellStyle name="Обычный 3 2 2 7 3 4" xfId="37359"/>
    <cellStyle name="Обычный 3 2 2 7 4" xfId="37360"/>
    <cellStyle name="Обычный 3 2 2 7 4 2" xfId="37361"/>
    <cellStyle name="Обычный 3 2 2 7 4 2 2" xfId="37362"/>
    <cellStyle name="Обычный 3 2 2 7 4 3" xfId="37363"/>
    <cellStyle name="Обычный 3 2 2 7 5" xfId="37364"/>
    <cellStyle name="Обычный 3 2 2 7 5 2" xfId="37365"/>
    <cellStyle name="Обычный 3 2 2 7 6" xfId="37366"/>
    <cellStyle name="Обычный 3 2 2 8" xfId="37367"/>
    <cellStyle name="Обычный 3 2 2 8 2" xfId="37368"/>
    <cellStyle name="Обычный 3 2 2 8 2 2" xfId="37369"/>
    <cellStyle name="Обычный 3 2 2 8 2 2 2" xfId="37370"/>
    <cellStyle name="Обычный 3 2 2 8 2 2 2 2" xfId="37371"/>
    <cellStyle name="Обычный 3 2 2 8 2 2 3" xfId="37372"/>
    <cellStyle name="Обычный 3 2 2 8 2 3" xfId="37373"/>
    <cellStyle name="Обычный 3 2 2 8 2 3 2" xfId="37374"/>
    <cellStyle name="Обычный 3 2 2 8 2 4" xfId="37375"/>
    <cellStyle name="Обычный 3 2 2 8 3" xfId="37376"/>
    <cellStyle name="Обычный 3 2 2 8 3 2" xfId="37377"/>
    <cellStyle name="Обычный 3 2 2 8 3 2 2" xfId="37378"/>
    <cellStyle name="Обычный 3 2 2 8 3 3" xfId="37379"/>
    <cellStyle name="Обычный 3 2 2 8 4" xfId="37380"/>
    <cellStyle name="Обычный 3 2 2 8 4 2" xfId="37381"/>
    <cellStyle name="Обычный 3 2 2 8 5" xfId="37382"/>
    <cellStyle name="Обычный 3 2 2 9" xfId="37383"/>
    <cellStyle name="Обычный 3 2 2 9 2" xfId="37384"/>
    <cellStyle name="Обычный 3 2 2 9 2 2" xfId="37385"/>
    <cellStyle name="Обычный 3 2 2 9 2 2 2" xfId="37386"/>
    <cellStyle name="Обычный 3 2 2 9 2 2 2 2" xfId="37387"/>
    <cellStyle name="Обычный 3 2 2 9 2 2 3" xfId="37388"/>
    <cellStyle name="Обычный 3 2 2 9 2 3" xfId="37389"/>
    <cellStyle name="Обычный 3 2 2 9 2 3 2" xfId="37390"/>
    <cellStyle name="Обычный 3 2 2 9 2 4" xfId="37391"/>
    <cellStyle name="Обычный 3 2 2 9 3" xfId="37392"/>
    <cellStyle name="Обычный 3 2 2 9 3 2" xfId="37393"/>
    <cellStyle name="Обычный 3 2 2 9 3 2 2" xfId="37394"/>
    <cellStyle name="Обычный 3 2 2 9 3 3" xfId="37395"/>
    <cellStyle name="Обычный 3 2 2 9 4" xfId="37396"/>
    <cellStyle name="Обычный 3 2 2 9 4 2" xfId="37397"/>
    <cellStyle name="Обычный 3 2 2 9 5" xfId="37398"/>
    <cellStyle name="Обычный 3 2 20" xfId="37399"/>
    <cellStyle name="Обычный 3 2 20 2" xfId="37400"/>
    <cellStyle name="Обычный 3 2 21" xfId="37401"/>
    <cellStyle name="Обычный 3 2 21 2" xfId="37402"/>
    <cellStyle name="Обычный 3 2 22" xfId="37403"/>
    <cellStyle name="Обычный 3 2 23" xfId="37404"/>
    <cellStyle name="Обычный 3 2 24" xfId="37405"/>
    <cellStyle name="Обычный 3 2 3" xfId="37406"/>
    <cellStyle name="Обычный 3 2 3 10" xfId="37407"/>
    <cellStyle name="Обычный 3 2 3 10 2" xfId="37408"/>
    <cellStyle name="Обычный 3 2 3 10 2 2" xfId="37409"/>
    <cellStyle name="Обычный 3 2 3 10 2 2 2" xfId="37410"/>
    <cellStyle name="Обычный 3 2 3 10 2 2 2 2" xfId="37411"/>
    <cellStyle name="Обычный 3 2 3 10 2 2 3" xfId="37412"/>
    <cellStyle name="Обычный 3 2 3 10 2 3" xfId="37413"/>
    <cellStyle name="Обычный 3 2 3 10 2 3 2" xfId="37414"/>
    <cellStyle name="Обычный 3 2 3 10 2 4" xfId="37415"/>
    <cellStyle name="Обычный 3 2 3 10 3" xfId="37416"/>
    <cellStyle name="Обычный 3 2 3 10 3 2" xfId="37417"/>
    <cellStyle name="Обычный 3 2 3 10 3 2 2" xfId="37418"/>
    <cellStyle name="Обычный 3 2 3 10 3 3" xfId="37419"/>
    <cellStyle name="Обычный 3 2 3 10 4" xfId="37420"/>
    <cellStyle name="Обычный 3 2 3 10 4 2" xfId="37421"/>
    <cellStyle name="Обычный 3 2 3 10 5" xfId="37422"/>
    <cellStyle name="Обычный 3 2 3 11" xfId="37423"/>
    <cellStyle name="Обычный 3 2 3 11 2" xfId="37424"/>
    <cellStyle name="Обычный 3 2 3 11 2 2" xfId="37425"/>
    <cellStyle name="Обычный 3 2 3 11 2 2 2" xfId="37426"/>
    <cellStyle name="Обычный 3 2 3 11 2 2 2 2" xfId="37427"/>
    <cellStyle name="Обычный 3 2 3 11 2 2 3" xfId="37428"/>
    <cellStyle name="Обычный 3 2 3 11 2 3" xfId="37429"/>
    <cellStyle name="Обычный 3 2 3 11 2 3 2" xfId="37430"/>
    <cellStyle name="Обычный 3 2 3 11 2 4" xfId="37431"/>
    <cellStyle name="Обычный 3 2 3 11 3" xfId="37432"/>
    <cellStyle name="Обычный 3 2 3 11 3 2" xfId="37433"/>
    <cellStyle name="Обычный 3 2 3 11 3 2 2" xfId="37434"/>
    <cellStyle name="Обычный 3 2 3 11 3 3" xfId="37435"/>
    <cellStyle name="Обычный 3 2 3 11 4" xfId="37436"/>
    <cellStyle name="Обычный 3 2 3 11 4 2" xfId="37437"/>
    <cellStyle name="Обычный 3 2 3 11 5" xfId="37438"/>
    <cellStyle name="Обычный 3 2 3 12" xfId="37439"/>
    <cellStyle name="Обычный 3 2 3 12 2" xfId="37440"/>
    <cellStyle name="Обычный 3 2 3 12 2 2" xfId="37441"/>
    <cellStyle name="Обычный 3 2 3 12 2 2 2" xfId="37442"/>
    <cellStyle name="Обычный 3 2 3 12 2 2 2 2" xfId="37443"/>
    <cellStyle name="Обычный 3 2 3 12 2 2 3" xfId="37444"/>
    <cellStyle name="Обычный 3 2 3 12 2 3" xfId="37445"/>
    <cellStyle name="Обычный 3 2 3 12 2 3 2" xfId="37446"/>
    <cellStyle name="Обычный 3 2 3 12 2 4" xfId="37447"/>
    <cellStyle name="Обычный 3 2 3 12 3" xfId="37448"/>
    <cellStyle name="Обычный 3 2 3 12 3 2" xfId="37449"/>
    <cellStyle name="Обычный 3 2 3 12 3 2 2" xfId="37450"/>
    <cellStyle name="Обычный 3 2 3 12 3 3" xfId="37451"/>
    <cellStyle name="Обычный 3 2 3 12 4" xfId="37452"/>
    <cellStyle name="Обычный 3 2 3 12 4 2" xfId="37453"/>
    <cellStyle name="Обычный 3 2 3 12 5" xfId="37454"/>
    <cellStyle name="Обычный 3 2 3 13" xfId="37455"/>
    <cellStyle name="Обычный 3 2 3 13 2" xfId="37456"/>
    <cellStyle name="Обычный 3 2 3 13 2 2" xfId="37457"/>
    <cellStyle name="Обычный 3 2 3 13 2 2 2" xfId="37458"/>
    <cellStyle name="Обычный 3 2 3 13 2 2 2 2" xfId="37459"/>
    <cellStyle name="Обычный 3 2 3 13 2 2 3" xfId="37460"/>
    <cellStyle name="Обычный 3 2 3 13 2 3" xfId="37461"/>
    <cellStyle name="Обычный 3 2 3 13 2 3 2" xfId="37462"/>
    <cellStyle name="Обычный 3 2 3 13 2 4" xfId="37463"/>
    <cellStyle name="Обычный 3 2 3 13 3" xfId="37464"/>
    <cellStyle name="Обычный 3 2 3 13 3 2" xfId="37465"/>
    <cellStyle name="Обычный 3 2 3 13 3 2 2" xfId="37466"/>
    <cellStyle name="Обычный 3 2 3 13 3 3" xfId="37467"/>
    <cellStyle name="Обычный 3 2 3 13 4" xfId="37468"/>
    <cellStyle name="Обычный 3 2 3 13 4 2" xfId="37469"/>
    <cellStyle name="Обычный 3 2 3 13 5" xfId="37470"/>
    <cellStyle name="Обычный 3 2 3 14" xfId="37471"/>
    <cellStyle name="Обычный 3 2 3 14 2" xfId="37472"/>
    <cellStyle name="Обычный 3 2 3 14 2 2" xfId="37473"/>
    <cellStyle name="Обычный 3 2 3 14 2 2 2" xfId="37474"/>
    <cellStyle name="Обычный 3 2 3 14 2 3" xfId="37475"/>
    <cellStyle name="Обычный 3 2 3 14 3" xfId="37476"/>
    <cellStyle name="Обычный 3 2 3 14 3 2" xfId="37477"/>
    <cellStyle name="Обычный 3 2 3 14 4" xfId="37478"/>
    <cellStyle name="Обычный 3 2 3 15" xfId="37479"/>
    <cellStyle name="Обычный 3 2 3 15 2" xfId="37480"/>
    <cellStyle name="Обычный 3 2 3 15 2 2" xfId="37481"/>
    <cellStyle name="Обычный 3 2 3 15 2 2 2" xfId="37482"/>
    <cellStyle name="Обычный 3 2 3 15 2 3" xfId="37483"/>
    <cellStyle name="Обычный 3 2 3 15 3" xfId="37484"/>
    <cellStyle name="Обычный 3 2 3 15 3 2" xfId="37485"/>
    <cellStyle name="Обычный 3 2 3 15 4" xfId="37486"/>
    <cellStyle name="Обычный 3 2 3 16" xfId="37487"/>
    <cellStyle name="Обычный 3 2 3 16 2" xfId="37488"/>
    <cellStyle name="Обычный 3 2 3 16 2 2" xfId="37489"/>
    <cellStyle name="Обычный 3 2 3 16 3" xfId="37490"/>
    <cellStyle name="Обычный 3 2 3 17" xfId="37491"/>
    <cellStyle name="Обычный 3 2 3 17 2" xfId="37492"/>
    <cellStyle name="Обычный 3 2 3 17 2 2" xfId="37493"/>
    <cellStyle name="Обычный 3 2 3 17 3" xfId="37494"/>
    <cellStyle name="Обычный 3 2 3 18" xfId="37495"/>
    <cellStyle name="Обычный 3 2 3 18 2" xfId="37496"/>
    <cellStyle name="Обычный 3 2 3 19" xfId="37497"/>
    <cellStyle name="Обычный 3 2 3 19 2" xfId="37498"/>
    <cellStyle name="Обычный 3 2 3 2" xfId="37499"/>
    <cellStyle name="Обычный 3 2 3 2 2" xfId="37500"/>
    <cellStyle name="Обычный 3 2 3 2 2 2" xfId="37501"/>
    <cellStyle name="Обычный 3 2 3 2 2 2 2" xfId="37502"/>
    <cellStyle name="Обычный 3 2 3 2 2 2 2 2" xfId="37503"/>
    <cellStyle name="Обычный 3 2 3 2 2 2 2 2 2" xfId="37504"/>
    <cellStyle name="Обычный 3 2 3 2 2 2 2 2 2 2" xfId="37505"/>
    <cellStyle name="Обычный 3 2 3 2 2 2 2 2 3" xfId="37506"/>
    <cellStyle name="Обычный 3 2 3 2 2 2 2 3" xfId="37507"/>
    <cellStyle name="Обычный 3 2 3 2 2 2 2 3 2" xfId="37508"/>
    <cellStyle name="Обычный 3 2 3 2 2 2 2 4" xfId="37509"/>
    <cellStyle name="Обычный 3 2 3 2 2 2 3" xfId="37510"/>
    <cellStyle name="Обычный 3 2 3 2 2 2 3 2" xfId="37511"/>
    <cellStyle name="Обычный 3 2 3 2 2 2 3 2 2" xfId="37512"/>
    <cellStyle name="Обычный 3 2 3 2 2 2 3 3" xfId="37513"/>
    <cellStyle name="Обычный 3 2 3 2 2 2 4" xfId="37514"/>
    <cellStyle name="Обычный 3 2 3 2 2 2 4 2" xfId="37515"/>
    <cellStyle name="Обычный 3 2 3 2 2 2 5" xfId="37516"/>
    <cellStyle name="Обычный 3 2 3 2 2 3" xfId="37517"/>
    <cellStyle name="Обычный 3 2 3 2 2 3 2" xfId="37518"/>
    <cellStyle name="Обычный 3 2 3 2 2 3 2 2" xfId="37519"/>
    <cellStyle name="Обычный 3 2 3 2 2 3 2 2 2" xfId="37520"/>
    <cellStyle name="Обычный 3 2 3 2 2 3 2 3" xfId="37521"/>
    <cellStyle name="Обычный 3 2 3 2 2 3 3" xfId="37522"/>
    <cellStyle name="Обычный 3 2 3 2 2 3 3 2" xfId="37523"/>
    <cellStyle name="Обычный 3 2 3 2 2 3 4" xfId="37524"/>
    <cellStyle name="Обычный 3 2 3 2 2 4" xfId="37525"/>
    <cellStyle name="Обычный 3 2 3 2 2 4 2" xfId="37526"/>
    <cellStyle name="Обычный 3 2 3 2 2 4 2 2" xfId="37527"/>
    <cellStyle name="Обычный 3 2 3 2 2 4 3" xfId="37528"/>
    <cellStyle name="Обычный 3 2 3 2 2 5" xfId="37529"/>
    <cellStyle name="Обычный 3 2 3 2 2 5 2" xfId="37530"/>
    <cellStyle name="Обычный 3 2 3 2 2 6" xfId="37531"/>
    <cellStyle name="Обычный 3 2 3 2 3" xfId="37532"/>
    <cellStyle name="Обычный 3 2 3 2 3 2" xfId="37533"/>
    <cellStyle name="Обычный 3 2 3 2 3 2 2" xfId="37534"/>
    <cellStyle name="Обычный 3 2 3 2 3 2 2 2" xfId="37535"/>
    <cellStyle name="Обычный 3 2 3 2 3 2 2 2 2" xfId="37536"/>
    <cellStyle name="Обычный 3 2 3 2 3 2 2 3" xfId="37537"/>
    <cellStyle name="Обычный 3 2 3 2 3 2 3" xfId="37538"/>
    <cellStyle name="Обычный 3 2 3 2 3 2 3 2" xfId="37539"/>
    <cellStyle name="Обычный 3 2 3 2 3 2 4" xfId="37540"/>
    <cellStyle name="Обычный 3 2 3 2 3 3" xfId="37541"/>
    <cellStyle name="Обычный 3 2 3 2 3 3 2" xfId="37542"/>
    <cellStyle name="Обычный 3 2 3 2 3 3 2 2" xfId="37543"/>
    <cellStyle name="Обычный 3 2 3 2 3 3 3" xfId="37544"/>
    <cellStyle name="Обычный 3 2 3 2 3 4" xfId="37545"/>
    <cellStyle name="Обычный 3 2 3 2 3 4 2" xfId="37546"/>
    <cellStyle name="Обычный 3 2 3 2 3 5" xfId="37547"/>
    <cellStyle name="Обычный 3 2 3 2 4" xfId="37548"/>
    <cellStyle name="Обычный 3 2 3 2 4 2" xfId="37549"/>
    <cellStyle name="Обычный 3 2 3 2 4 2 2" xfId="37550"/>
    <cellStyle name="Обычный 3 2 3 2 4 2 2 2" xfId="37551"/>
    <cellStyle name="Обычный 3 2 3 2 4 2 3" xfId="37552"/>
    <cellStyle name="Обычный 3 2 3 2 4 3" xfId="37553"/>
    <cellStyle name="Обычный 3 2 3 2 4 3 2" xfId="37554"/>
    <cellStyle name="Обычный 3 2 3 2 4 4" xfId="37555"/>
    <cellStyle name="Обычный 3 2 3 2 5" xfId="37556"/>
    <cellStyle name="Обычный 3 2 3 2 5 2" xfId="37557"/>
    <cellStyle name="Обычный 3 2 3 2 5 2 2" xfId="37558"/>
    <cellStyle name="Обычный 3 2 3 2 5 3" xfId="37559"/>
    <cellStyle name="Обычный 3 2 3 2 6" xfId="37560"/>
    <cellStyle name="Обычный 3 2 3 2 6 2" xfId="37561"/>
    <cellStyle name="Обычный 3 2 3 2 7" xfId="37562"/>
    <cellStyle name="Обычный 3 2 3 20" xfId="37563"/>
    <cellStyle name="Обычный 3 2 3 21" xfId="37564"/>
    <cellStyle name="Обычный 3 2 3 22" xfId="37565"/>
    <cellStyle name="Обычный 3 2 3 3" xfId="37566"/>
    <cellStyle name="Обычный 3 2 3 3 2" xfId="37567"/>
    <cellStyle name="Обычный 3 2 3 3 2 2" xfId="37568"/>
    <cellStyle name="Обычный 3 2 3 3 2 2 2" xfId="37569"/>
    <cellStyle name="Обычный 3 2 3 3 2 2 2 2" xfId="37570"/>
    <cellStyle name="Обычный 3 2 3 3 2 2 2 2 2" xfId="37571"/>
    <cellStyle name="Обычный 3 2 3 3 2 2 2 2 2 2" xfId="37572"/>
    <cellStyle name="Обычный 3 2 3 3 2 2 2 2 3" xfId="37573"/>
    <cellStyle name="Обычный 3 2 3 3 2 2 2 3" xfId="37574"/>
    <cellStyle name="Обычный 3 2 3 3 2 2 2 3 2" xfId="37575"/>
    <cellStyle name="Обычный 3 2 3 3 2 2 2 4" xfId="37576"/>
    <cellStyle name="Обычный 3 2 3 3 2 2 3" xfId="37577"/>
    <cellStyle name="Обычный 3 2 3 3 2 2 3 2" xfId="37578"/>
    <cellStyle name="Обычный 3 2 3 3 2 2 3 2 2" xfId="37579"/>
    <cellStyle name="Обычный 3 2 3 3 2 2 3 3" xfId="37580"/>
    <cellStyle name="Обычный 3 2 3 3 2 2 4" xfId="37581"/>
    <cellStyle name="Обычный 3 2 3 3 2 2 4 2" xfId="37582"/>
    <cellStyle name="Обычный 3 2 3 3 2 2 5" xfId="37583"/>
    <cellStyle name="Обычный 3 2 3 3 2 3" xfId="37584"/>
    <cellStyle name="Обычный 3 2 3 3 2 3 2" xfId="37585"/>
    <cellStyle name="Обычный 3 2 3 3 2 3 2 2" xfId="37586"/>
    <cellStyle name="Обычный 3 2 3 3 2 3 2 2 2" xfId="37587"/>
    <cellStyle name="Обычный 3 2 3 3 2 3 2 3" xfId="37588"/>
    <cellStyle name="Обычный 3 2 3 3 2 3 3" xfId="37589"/>
    <cellStyle name="Обычный 3 2 3 3 2 3 3 2" xfId="37590"/>
    <cellStyle name="Обычный 3 2 3 3 2 3 4" xfId="37591"/>
    <cellStyle name="Обычный 3 2 3 3 2 4" xfId="37592"/>
    <cellStyle name="Обычный 3 2 3 3 2 4 2" xfId="37593"/>
    <cellStyle name="Обычный 3 2 3 3 2 4 2 2" xfId="37594"/>
    <cellStyle name="Обычный 3 2 3 3 2 4 3" xfId="37595"/>
    <cellStyle name="Обычный 3 2 3 3 2 5" xfId="37596"/>
    <cellStyle name="Обычный 3 2 3 3 2 5 2" xfId="37597"/>
    <cellStyle name="Обычный 3 2 3 3 2 6" xfId="37598"/>
    <cellStyle name="Обычный 3 2 3 3 3" xfId="37599"/>
    <cellStyle name="Обычный 3 2 3 3 3 2" xfId="37600"/>
    <cellStyle name="Обычный 3 2 3 3 3 2 2" xfId="37601"/>
    <cellStyle name="Обычный 3 2 3 3 3 2 2 2" xfId="37602"/>
    <cellStyle name="Обычный 3 2 3 3 3 2 2 2 2" xfId="37603"/>
    <cellStyle name="Обычный 3 2 3 3 3 2 2 3" xfId="37604"/>
    <cellStyle name="Обычный 3 2 3 3 3 2 3" xfId="37605"/>
    <cellStyle name="Обычный 3 2 3 3 3 2 3 2" xfId="37606"/>
    <cellStyle name="Обычный 3 2 3 3 3 2 4" xfId="37607"/>
    <cellStyle name="Обычный 3 2 3 3 3 3" xfId="37608"/>
    <cellStyle name="Обычный 3 2 3 3 3 3 2" xfId="37609"/>
    <cellStyle name="Обычный 3 2 3 3 3 3 2 2" xfId="37610"/>
    <cellStyle name="Обычный 3 2 3 3 3 3 3" xfId="37611"/>
    <cellStyle name="Обычный 3 2 3 3 3 4" xfId="37612"/>
    <cellStyle name="Обычный 3 2 3 3 3 4 2" xfId="37613"/>
    <cellStyle name="Обычный 3 2 3 3 3 5" xfId="37614"/>
    <cellStyle name="Обычный 3 2 3 3 4" xfId="37615"/>
    <cellStyle name="Обычный 3 2 3 3 4 2" xfId="37616"/>
    <cellStyle name="Обычный 3 2 3 3 4 2 2" xfId="37617"/>
    <cellStyle name="Обычный 3 2 3 3 4 2 2 2" xfId="37618"/>
    <cellStyle name="Обычный 3 2 3 3 4 2 3" xfId="37619"/>
    <cellStyle name="Обычный 3 2 3 3 4 3" xfId="37620"/>
    <cellStyle name="Обычный 3 2 3 3 4 3 2" xfId="37621"/>
    <cellStyle name="Обычный 3 2 3 3 4 4" xfId="37622"/>
    <cellStyle name="Обычный 3 2 3 3 5" xfId="37623"/>
    <cellStyle name="Обычный 3 2 3 3 5 2" xfId="37624"/>
    <cellStyle name="Обычный 3 2 3 3 5 2 2" xfId="37625"/>
    <cellStyle name="Обычный 3 2 3 3 5 3" xfId="37626"/>
    <cellStyle name="Обычный 3 2 3 3 6" xfId="37627"/>
    <cellStyle name="Обычный 3 2 3 3 6 2" xfId="37628"/>
    <cellStyle name="Обычный 3 2 3 3 7" xfId="37629"/>
    <cellStyle name="Обычный 3 2 3 4" xfId="37630"/>
    <cellStyle name="Обычный 3 2 3 4 2" xfId="37631"/>
    <cellStyle name="Обычный 3 2 3 4 2 2" xfId="37632"/>
    <cellStyle name="Обычный 3 2 3 4 2 2 2" xfId="37633"/>
    <cellStyle name="Обычный 3 2 3 4 2 2 2 2" xfId="37634"/>
    <cellStyle name="Обычный 3 2 3 4 2 2 2 2 2" xfId="37635"/>
    <cellStyle name="Обычный 3 2 3 4 2 2 2 3" xfId="37636"/>
    <cellStyle name="Обычный 3 2 3 4 2 2 3" xfId="37637"/>
    <cellStyle name="Обычный 3 2 3 4 2 2 3 2" xfId="37638"/>
    <cellStyle name="Обычный 3 2 3 4 2 2 4" xfId="37639"/>
    <cellStyle name="Обычный 3 2 3 4 2 3" xfId="37640"/>
    <cellStyle name="Обычный 3 2 3 4 2 3 2" xfId="37641"/>
    <cellStyle name="Обычный 3 2 3 4 2 3 2 2" xfId="37642"/>
    <cellStyle name="Обычный 3 2 3 4 2 3 3" xfId="37643"/>
    <cellStyle name="Обычный 3 2 3 4 2 4" xfId="37644"/>
    <cellStyle name="Обычный 3 2 3 4 2 4 2" xfId="37645"/>
    <cellStyle name="Обычный 3 2 3 4 2 5" xfId="37646"/>
    <cellStyle name="Обычный 3 2 3 4 3" xfId="37647"/>
    <cellStyle name="Обычный 3 2 3 4 3 2" xfId="37648"/>
    <cellStyle name="Обычный 3 2 3 4 3 2 2" xfId="37649"/>
    <cellStyle name="Обычный 3 2 3 4 3 2 2 2" xfId="37650"/>
    <cellStyle name="Обычный 3 2 3 4 3 2 3" xfId="37651"/>
    <cellStyle name="Обычный 3 2 3 4 3 3" xfId="37652"/>
    <cellStyle name="Обычный 3 2 3 4 3 3 2" xfId="37653"/>
    <cellStyle name="Обычный 3 2 3 4 3 4" xfId="37654"/>
    <cellStyle name="Обычный 3 2 3 4 4" xfId="37655"/>
    <cellStyle name="Обычный 3 2 3 4 4 2" xfId="37656"/>
    <cellStyle name="Обычный 3 2 3 4 4 2 2" xfId="37657"/>
    <cellStyle name="Обычный 3 2 3 4 4 3" xfId="37658"/>
    <cellStyle name="Обычный 3 2 3 4 5" xfId="37659"/>
    <cellStyle name="Обычный 3 2 3 4 5 2" xfId="37660"/>
    <cellStyle name="Обычный 3 2 3 4 6" xfId="37661"/>
    <cellStyle name="Обычный 3 2 3 5" xfId="37662"/>
    <cellStyle name="Обычный 3 2 3 5 2" xfId="37663"/>
    <cellStyle name="Обычный 3 2 3 5 2 2" xfId="37664"/>
    <cellStyle name="Обычный 3 2 3 5 2 2 2" xfId="37665"/>
    <cellStyle name="Обычный 3 2 3 5 2 2 2 2" xfId="37666"/>
    <cellStyle name="Обычный 3 2 3 5 2 2 2 2 2" xfId="37667"/>
    <cellStyle name="Обычный 3 2 3 5 2 2 2 3" xfId="37668"/>
    <cellStyle name="Обычный 3 2 3 5 2 2 3" xfId="37669"/>
    <cellStyle name="Обычный 3 2 3 5 2 2 3 2" xfId="37670"/>
    <cellStyle name="Обычный 3 2 3 5 2 2 4" xfId="37671"/>
    <cellStyle name="Обычный 3 2 3 5 2 3" xfId="37672"/>
    <cellStyle name="Обычный 3 2 3 5 2 3 2" xfId="37673"/>
    <cellStyle name="Обычный 3 2 3 5 2 3 2 2" xfId="37674"/>
    <cellStyle name="Обычный 3 2 3 5 2 3 3" xfId="37675"/>
    <cellStyle name="Обычный 3 2 3 5 2 4" xfId="37676"/>
    <cellStyle name="Обычный 3 2 3 5 2 4 2" xfId="37677"/>
    <cellStyle name="Обычный 3 2 3 5 2 5" xfId="37678"/>
    <cellStyle name="Обычный 3 2 3 5 3" xfId="37679"/>
    <cellStyle name="Обычный 3 2 3 5 3 2" xfId="37680"/>
    <cellStyle name="Обычный 3 2 3 5 3 2 2" xfId="37681"/>
    <cellStyle name="Обычный 3 2 3 5 3 2 2 2" xfId="37682"/>
    <cellStyle name="Обычный 3 2 3 5 3 2 3" xfId="37683"/>
    <cellStyle name="Обычный 3 2 3 5 3 3" xfId="37684"/>
    <cellStyle name="Обычный 3 2 3 5 3 3 2" xfId="37685"/>
    <cellStyle name="Обычный 3 2 3 5 3 4" xfId="37686"/>
    <cellStyle name="Обычный 3 2 3 5 4" xfId="37687"/>
    <cellStyle name="Обычный 3 2 3 5 4 2" xfId="37688"/>
    <cellStyle name="Обычный 3 2 3 5 4 2 2" xfId="37689"/>
    <cellStyle name="Обычный 3 2 3 5 4 3" xfId="37690"/>
    <cellStyle name="Обычный 3 2 3 5 5" xfId="37691"/>
    <cellStyle name="Обычный 3 2 3 5 5 2" xfId="37692"/>
    <cellStyle name="Обычный 3 2 3 5 6" xfId="37693"/>
    <cellStyle name="Обычный 3 2 3 6" xfId="37694"/>
    <cellStyle name="Обычный 3 2 3 6 2" xfId="37695"/>
    <cellStyle name="Обычный 3 2 3 6 2 2" xfId="37696"/>
    <cellStyle name="Обычный 3 2 3 6 2 2 2" xfId="37697"/>
    <cellStyle name="Обычный 3 2 3 6 2 2 2 2" xfId="37698"/>
    <cellStyle name="Обычный 3 2 3 6 2 2 2 2 2" xfId="37699"/>
    <cellStyle name="Обычный 3 2 3 6 2 2 2 3" xfId="37700"/>
    <cellStyle name="Обычный 3 2 3 6 2 2 3" xfId="37701"/>
    <cellStyle name="Обычный 3 2 3 6 2 2 3 2" xfId="37702"/>
    <cellStyle name="Обычный 3 2 3 6 2 2 4" xfId="37703"/>
    <cellStyle name="Обычный 3 2 3 6 2 3" xfId="37704"/>
    <cellStyle name="Обычный 3 2 3 6 2 3 2" xfId="37705"/>
    <cellStyle name="Обычный 3 2 3 6 2 3 2 2" xfId="37706"/>
    <cellStyle name="Обычный 3 2 3 6 2 3 3" xfId="37707"/>
    <cellStyle name="Обычный 3 2 3 6 2 4" xfId="37708"/>
    <cellStyle name="Обычный 3 2 3 6 2 4 2" xfId="37709"/>
    <cellStyle name="Обычный 3 2 3 6 2 5" xfId="37710"/>
    <cellStyle name="Обычный 3 2 3 6 3" xfId="37711"/>
    <cellStyle name="Обычный 3 2 3 6 3 2" xfId="37712"/>
    <cellStyle name="Обычный 3 2 3 6 3 2 2" xfId="37713"/>
    <cellStyle name="Обычный 3 2 3 6 3 2 2 2" xfId="37714"/>
    <cellStyle name="Обычный 3 2 3 6 3 2 3" xfId="37715"/>
    <cellStyle name="Обычный 3 2 3 6 3 3" xfId="37716"/>
    <cellStyle name="Обычный 3 2 3 6 3 3 2" xfId="37717"/>
    <cellStyle name="Обычный 3 2 3 6 3 4" xfId="37718"/>
    <cellStyle name="Обычный 3 2 3 6 4" xfId="37719"/>
    <cellStyle name="Обычный 3 2 3 6 4 2" xfId="37720"/>
    <cellStyle name="Обычный 3 2 3 6 4 2 2" xfId="37721"/>
    <cellStyle name="Обычный 3 2 3 6 4 3" xfId="37722"/>
    <cellStyle name="Обычный 3 2 3 6 5" xfId="37723"/>
    <cellStyle name="Обычный 3 2 3 6 5 2" xfId="37724"/>
    <cellStyle name="Обычный 3 2 3 6 6" xfId="37725"/>
    <cellStyle name="Обычный 3 2 3 7" xfId="37726"/>
    <cellStyle name="Обычный 3 2 3 7 2" xfId="37727"/>
    <cellStyle name="Обычный 3 2 3 7 2 2" xfId="37728"/>
    <cellStyle name="Обычный 3 2 3 7 2 2 2" xfId="37729"/>
    <cellStyle name="Обычный 3 2 3 7 2 2 2 2" xfId="37730"/>
    <cellStyle name="Обычный 3 2 3 7 2 2 3" xfId="37731"/>
    <cellStyle name="Обычный 3 2 3 7 2 3" xfId="37732"/>
    <cellStyle name="Обычный 3 2 3 7 2 3 2" xfId="37733"/>
    <cellStyle name="Обычный 3 2 3 7 2 4" xfId="37734"/>
    <cellStyle name="Обычный 3 2 3 7 3" xfId="37735"/>
    <cellStyle name="Обычный 3 2 3 7 3 2" xfId="37736"/>
    <cellStyle name="Обычный 3 2 3 7 3 2 2" xfId="37737"/>
    <cellStyle name="Обычный 3 2 3 7 3 3" xfId="37738"/>
    <cellStyle name="Обычный 3 2 3 7 4" xfId="37739"/>
    <cellStyle name="Обычный 3 2 3 7 4 2" xfId="37740"/>
    <cellStyle name="Обычный 3 2 3 7 5" xfId="37741"/>
    <cellStyle name="Обычный 3 2 3 8" xfId="37742"/>
    <cellStyle name="Обычный 3 2 3 8 2" xfId="37743"/>
    <cellStyle name="Обычный 3 2 3 8 2 2" xfId="37744"/>
    <cellStyle name="Обычный 3 2 3 8 2 2 2" xfId="37745"/>
    <cellStyle name="Обычный 3 2 3 8 2 2 2 2" xfId="37746"/>
    <cellStyle name="Обычный 3 2 3 8 2 2 3" xfId="37747"/>
    <cellStyle name="Обычный 3 2 3 8 2 3" xfId="37748"/>
    <cellStyle name="Обычный 3 2 3 8 2 3 2" xfId="37749"/>
    <cellStyle name="Обычный 3 2 3 8 2 4" xfId="37750"/>
    <cellStyle name="Обычный 3 2 3 8 3" xfId="37751"/>
    <cellStyle name="Обычный 3 2 3 8 3 2" xfId="37752"/>
    <cellStyle name="Обычный 3 2 3 8 3 2 2" xfId="37753"/>
    <cellStyle name="Обычный 3 2 3 8 3 3" xfId="37754"/>
    <cellStyle name="Обычный 3 2 3 8 4" xfId="37755"/>
    <cellStyle name="Обычный 3 2 3 8 4 2" xfId="37756"/>
    <cellStyle name="Обычный 3 2 3 8 5" xfId="37757"/>
    <cellStyle name="Обычный 3 2 3 9" xfId="37758"/>
    <cellStyle name="Обычный 3 2 3 9 2" xfId="37759"/>
    <cellStyle name="Обычный 3 2 3 9 2 2" xfId="37760"/>
    <cellStyle name="Обычный 3 2 3 9 2 2 2" xfId="37761"/>
    <cellStyle name="Обычный 3 2 3 9 2 2 2 2" xfId="37762"/>
    <cellStyle name="Обычный 3 2 3 9 2 2 3" xfId="37763"/>
    <cellStyle name="Обычный 3 2 3 9 2 3" xfId="37764"/>
    <cellStyle name="Обычный 3 2 3 9 2 3 2" xfId="37765"/>
    <cellStyle name="Обычный 3 2 3 9 2 4" xfId="37766"/>
    <cellStyle name="Обычный 3 2 3 9 3" xfId="37767"/>
    <cellStyle name="Обычный 3 2 3 9 3 2" xfId="37768"/>
    <cellStyle name="Обычный 3 2 3 9 3 2 2" xfId="37769"/>
    <cellStyle name="Обычный 3 2 3 9 3 3" xfId="37770"/>
    <cellStyle name="Обычный 3 2 3 9 4" xfId="37771"/>
    <cellStyle name="Обычный 3 2 3 9 4 2" xfId="37772"/>
    <cellStyle name="Обычный 3 2 3 9 5" xfId="37773"/>
    <cellStyle name="Обычный 3 2 4" xfId="37774"/>
    <cellStyle name="Обычный 3 2 4 2" xfId="37775"/>
    <cellStyle name="Обычный 3 2 4 2 2" xfId="37776"/>
    <cellStyle name="Обычный 3 2 4 2 2 2" xfId="37777"/>
    <cellStyle name="Обычный 3 2 4 2 2 2 2" xfId="37778"/>
    <cellStyle name="Обычный 3 2 4 2 2 2 2 2" xfId="37779"/>
    <cellStyle name="Обычный 3 2 4 2 2 2 2 2 2" xfId="37780"/>
    <cellStyle name="Обычный 3 2 4 2 2 2 2 3" xfId="37781"/>
    <cellStyle name="Обычный 3 2 4 2 2 2 3" xfId="37782"/>
    <cellStyle name="Обычный 3 2 4 2 2 2 3 2" xfId="37783"/>
    <cellStyle name="Обычный 3 2 4 2 2 2 4" xfId="37784"/>
    <cellStyle name="Обычный 3 2 4 2 2 3" xfId="37785"/>
    <cellStyle name="Обычный 3 2 4 2 2 3 2" xfId="37786"/>
    <cellStyle name="Обычный 3 2 4 2 2 3 2 2" xfId="37787"/>
    <cellStyle name="Обычный 3 2 4 2 2 3 3" xfId="37788"/>
    <cellStyle name="Обычный 3 2 4 2 2 4" xfId="37789"/>
    <cellStyle name="Обычный 3 2 4 2 2 4 2" xfId="37790"/>
    <cellStyle name="Обычный 3 2 4 2 2 5" xfId="37791"/>
    <cellStyle name="Обычный 3 2 4 2 3" xfId="37792"/>
    <cellStyle name="Обычный 3 2 4 2 3 2" xfId="37793"/>
    <cellStyle name="Обычный 3 2 4 2 3 2 2" xfId="37794"/>
    <cellStyle name="Обычный 3 2 4 2 3 2 2 2" xfId="37795"/>
    <cellStyle name="Обычный 3 2 4 2 3 2 3" xfId="37796"/>
    <cellStyle name="Обычный 3 2 4 2 3 3" xfId="37797"/>
    <cellStyle name="Обычный 3 2 4 2 3 3 2" xfId="37798"/>
    <cellStyle name="Обычный 3 2 4 2 3 4" xfId="37799"/>
    <cellStyle name="Обычный 3 2 4 2 4" xfId="37800"/>
    <cellStyle name="Обычный 3 2 4 2 4 2" xfId="37801"/>
    <cellStyle name="Обычный 3 2 4 2 4 2 2" xfId="37802"/>
    <cellStyle name="Обычный 3 2 4 2 4 3" xfId="37803"/>
    <cellStyle name="Обычный 3 2 4 2 5" xfId="37804"/>
    <cellStyle name="Обычный 3 2 4 2 5 2" xfId="37805"/>
    <cellStyle name="Обычный 3 2 4 2 6" xfId="37806"/>
    <cellStyle name="Обычный 3 2 4 3" xfId="37807"/>
    <cellStyle name="Обычный 3 2 4 3 2" xfId="37808"/>
    <cellStyle name="Обычный 3 2 4 3 2 2" xfId="37809"/>
    <cellStyle name="Обычный 3 2 4 3 2 2 2" xfId="37810"/>
    <cellStyle name="Обычный 3 2 4 3 2 2 2 2" xfId="37811"/>
    <cellStyle name="Обычный 3 2 4 3 2 2 3" xfId="37812"/>
    <cellStyle name="Обычный 3 2 4 3 2 3" xfId="37813"/>
    <cellStyle name="Обычный 3 2 4 3 2 3 2" xfId="37814"/>
    <cellStyle name="Обычный 3 2 4 3 2 4" xfId="37815"/>
    <cellStyle name="Обычный 3 2 4 3 3" xfId="37816"/>
    <cellStyle name="Обычный 3 2 4 3 3 2" xfId="37817"/>
    <cellStyle name="Обычный 3 2 4 3 3 2 2" xfId="37818"/>
    <cellStyle name="Обычный 3 2 4 3 3 3" xfId="37819"/>
    <cellStyle name="Обычный 3 2 4 3 4" xfId="37820"/>
    <cellStyle name="Обычный 3 2 4 3 4 2" xfId="37821"/>
    <cellStyle name="Обычный 3 2 4 3 5" xfId="37822"/>
    <cellStyle name="Обычный 3 2 4 4" xfId="37823"/>
    <cellStyle name="Обычный 3 2 4 4 2" xfId="37824"/>
    <cellStyle name="Обычный 3 2 4 4 2 2" xfId="37825"/>
    <cellStyle name="Обычный 3 2 4 4 2 2 2" xfId="37826"/>
    <cellStyle name="Обычный 3 2 4 4 2 3" xfId="37827"/>
    <cellStyle name="Обычный 3 2 4 4 3" xfId="37828"/>
    <cellStyle name="Обычный 3 2 4 4 3 2" xfId="37829"/>
    <cellStyle name="Обычный 3 2 4 4 4" xfId="37830"/>
    <cellStyle name="Обычный 3 2 4 5" xfId="37831"/>
    <cellStyle name="Обычный 3 2 4 5 2" xfId="37832"/>
    <cellStyle name="Обычный 3 2 4 5 2 2" xfId="37833"/>
    <cellStyle name="Обычный 3 2 4 5 3" xfId="37834"/>
    <cellStyle name="Обычный 3 2 4 6" xfId="37835"/>
    <cellStyle name="Обычный 3 2 4 6 2" xfId="37836"/>
    <cellStyle name="Обычный 3 2 4 7" xfId="37837"/>
    <cellStyle name="Обычный 3 2 5" xfId="37838"/>
    <cellStyle name="Обычный 3 2 5 2" xfId="37839"/>
    <cellStyle name="Обычный 3 2 5 2 2" xfId="37840"/>
    <cellStyle name="Обычный 3 2 5 2 2 2" xfId="37841"/>
    <cellStyle name="Обычный 3 2 5 2 2 2 2" xfId="37842"/>
    <cellStyle name="Обычный 3 2 5 2 2 2 2 2" xfId="37843"/>
    <cellStyle name="Обычный 3 2 5 2 2 2 2 2 2" xfId="37844"/>
    <cellStyle name="Обычный 3 2 5 2 2 2 2 3" xfId="37845"/>
    <cellStyle name="Обычный 3 2 5 2 2 2 3" xfId="37846"/>
    <cellStyle name="Обычный 3 2 5 2 2 2 3 2" xfId="37847"/>
    <cellStyle name="Обычный 3 2 5 2 2 2 4" xfId="37848"/>
    <cellStyle name="Обычный 3 2 5 2 2 3" xfId="37849"/>
    <cellStyle name="Обычный 3 2 5 2 2 3 2" xfId="37850"/>
    <cellStyle name="Обычный 3 2 5 2 2 3 2 2" xfId="37851"/>
    <cellStyle name="Обычный 3 2 5 2 2 3 3" xfId="37852"/>
    <cellStyle name="Обычный 3 2 5 2 2 4" xfId="37853"/>
    <cellStyle name="Обычный 3 2 5 2 2 4 2" xfId="37854"/>
    <cellStyle name="Обычный 3 2 5 2 2 5" xfId="37855"/>
    <cellStyle name="Обычный 3 2 5 2 3" xfId="37856"/>
    <cellStyle name="Обычный 3 2 5 2 3 2" xfId="37857"/>
    <cellStyle name="Обычный 3 2 5 2 3 2 2" xfId="37858"/>
    <cellStyle name="Обычный 3 2 5 2 3 2 2 2" xfId="37859"/>
    <cellStyle name="Обычный 3 2 5 2 3 2 3" xfId="37860"/>
    <cellStyle name="Обычный 3 2 5 2 3 3" xfId="37861"/>
    <cellStyle name="Обычный 3 2 5 2 3 3 2" xfId="37862"/>
    <cellStyle name="Обычный 3 2 5 2 3 4" xfId="37863"/>
    <cellStyle name="Обычный 3 2 5 2 4" xfId="37864"/>
    <cellStyle name="Обычный 3 2 5 2 4 2" xfId="37865"/>
    <cellStyle name="Обычный 3 2 5 2 4 2 2" xfId="37866"/>
    <cellStyle name="Обычный 3 2 5 2 4 3" xfId="37867"/>
    <cellStyle name="Обычный 3 2 5 2 5" xfId="37868"/>
    <cellStyle name="Обычный 3 2 5 2 5 2" xfId="37869"/>
    <cellStyle name="Обычный 3 2 5 2 6" xfId="37870"/>
    <cellStyle name="Обычный 3 2 5 3" xfId="37871"/>
    <cellStyle name="Обычный 3 2 5 3 2" xfId="37872"/>
    <cellStyle name="Обычный 3 2 5 3 2 2" xfId="37873"/>
    <cellStyle name="Обычный 3 2 5 3 2 2 2" xfId="37874"/>
    <cellStyle name="Обычный 3 2 5 3 2 2 2 2" xfId="37875"/>
    <cellStyle name="Обычный 3 2 5 3 2 2 3" xfId="37876"/>
    <cellStyle name="Обычный 3 2 5 3 2 3" xfId="37877"/>
    <cellStyle name="Обычный 3 2 5 3 2 3 2" xfId="37878"/>
    <cellStyle name="Обычный 3 2 5 3 2 4" xfId="37879"/>
    <cellStyle name="Обычный 3 2 5 3 3" xfId="37880"/>
    <cellStyle name="Обычный 3 2 5 3 3 2" xfId="37881"/>
    <cellStyle name="Обычный 3 2 5 3 3 2 2" xfId="37882"/>
    <cellStyle name="Обычный 3 2 5 3 3 3" xfId="37883"/>
    <cellStyle name="Обычный 3 2 5 3 4" xfId="37884"/>
    <cellStyle name="Обычный 3 2 5 3 4 2" xfId="37885"/>
    <cellStyle name="Обычный 3 2 5 3 5" xfId="37886"/>
    <cellStyle name="Обычный 3 2 5 4" xfId="37887"/>
    <cellStyle name="Обычный 3 2 5 4 2" xfId="37888"/>
    <cellStyle name="Обычный 3 2 5 4 2 2" xfId="37889"/>
    <cellStyle name="Обычный 3 2 5 4 2 2 2" xfId="37890"/>
    <cellStyle name="Обычный 3 2 5 4 2 3" xfId="37891"/>
    <cellStyle name="Обычный 3 2 5 4 3" xfId="37892"/>
    <cellStyle name="Обычный 3 2 5 4 3 2" xfId="37893"/>
    <cellStyle name="Обычный 3 2 5 4 4" xfId="37894"/>
    <cellStyle name="Обычный 3 2 5 5" xfId="37895"/>
    <cellStyle name="Обычный 3 2 5 5 2" xfId="37896"/>
    <cellStyle name="Обычный 3 2 5 5 2 2" xfId="37897"/>
    <cellStyle name="Обычный 3 2 5 5 3" xfId="37898"/>
    <cellStyle name="Обычный 3 2 5 6" xfId="37899"/>
    <cellStyle name="Обычный 3 2 5 6 2" xfId="37900"/>
    <cellStyle name="Обычный 3 2 5 7" xfId="37901"/>
    <cellStyle name="Обычный 3 2 6" xfId="37902"/>
    <cellStyle name="Обычный 3 2 6 2" xfId="37903"/>
    <cellStyle name="Обычный 3 2 6 2 2" xfId="37904"/>
    <cellStyle name="Обычный 3 2 6 2 2 2" xfId="37905"/>
    <cellStyle name="Обычный 3 2 6 2 2 2 2" xfId="37906"/>
    <cellStyle name="Обычный 3 2 6 2 2 2 2 2" xfId="37907"/>
    <cellStyle name="Обычный 3 2 6 2 2 2 3" xfId="37908"/>
    <cellStyle name="Обычный 3 2 6 2 2 3" xfId="37909"/>
    <cellStyle name="Обычный 3 2 6 2 2 3 2" xfId="37910"/>
    <cellStyle name="Обычный 3 2 6 2 2 4" xfId="37911"/>
    <cellStyle name="Обычный 3 2 6 2 3" xfId="37912"/>
    <cellStyle name="Обычный 3 2 6 2 3 2" xfId="37913"/>
    <cellStyle name="Обычный 3 2 6 2 3 2 2" xfId="37914"/>
    <cellStyle name="Обычный 3 2 6 2 3 3" xfId="37915"/>
    <cellStyle name="Обычный 3 2 6 2 4" xfId="37916"/>
    <cellStyle name="Обычный 3 2 6 2 4 2" xfId="37917"/>
    <cellStyle name="Обычный 3 2 6 2 5" xfId="37918"/>
    <cellStyle name="Обычный 3 2 6 3" xfId="37919"/>
    <cellStyle name="Обычный 3 2 6 3 2" xfId="37920"/>
    <cellStyle name="Обычный 3 2 6 3 2 2" xfId="37921"/>
    <cellStyle name="Обычный 3 2 6 3 2 2 2" xfId="37922"/>
    <cellStyle name="Обычный 3 2 6 3 2 3" xfId="37923"/>
    <cellStyle name="Обычный 3 2 6 3 3" xfId="37924"/>
    <cellStyle name="Обычный 3 2 6 3 3 2" xfId="37925"/>
    <cellStyle name="Обычный 3 2 6 3 4" xfId="37926"/>
    <cellStyle name="Обычный 3 2 6 4" xfId="37927"/>
    <cellStyle name="Обычный 3 2 6 4 2" xfId="37928"/>
    <cellStyle name="Обычный 3 2 6 4 2 2" xfId="37929"/>
    <cellStyle name="Обычный 3 2 6 4 3" xfId="37930"/>
    <cellStyle name="Обычный 3 2 6 5" xfId="37931"/>
    <cellStyle name="Обычный 3 2 6 5 2" xfId="37932"/>
    <cellStyle name="Обычный 3 2 6 6" xfId="37933"/>
    <cellStyle name="Обычный 3 2 7" xfId="37934"/>
    <cellStyle name="Обычный 3 2 7 2" xfId="37935"/>
    <cellStyle name="Обычный 3 2 7 2 2" xfId="37936"/>
    <cellStyle name="Обычный 3 2 7 2 2 2" xfId="37937"/>
    <cellStyle name="Обычный 3 2 7 2 2 2 2" xfId="37938"/>
    <cellStyle name="Обычный 3 2 7 2 2 2 2 2" xfId="37939"/>
    <cellStyle name="Обычный 3 2 7 2 2 2 3" xfId="37940"/>
    <cellStyle name="Обычный 3 2 7 2 2 3" xfId="37941"/>
    <cellStyle name="Обычный 3 2 7 2 2 3 2" xfId="37942"/>
    <cellStyle name="Обычный 3 2 7 2 2 4" xfId="37943"/>
    <cellStyle name="Обычный 3 2 7 2 3" xfId="37944"/>
    <cellStyle name="Обычный 3 2 7 2 3 2" xfId="37945"/>
    <cellStyle name="Обычный 3 2 7 2 3 2 2" xfId="37946"/>
    <cellStyle name="Обычный 3 2 7 2 3 3" xfId="37947"/>
    <cellStyle name="Обычный 3 2 7 2 4" xfId="37948"/>
    <cellStyle name="Обычный 3 2 7 2 4 2" xfId="37949"/>
    <cellStyle name="Обычный 3 2 7 2 5" xfId="37950"/>
    <cellStyle name="Обычный 3 2 7 3" xfId="37951"/>
    <cellStyle name="Обычный 3 2 7 3 2" xfId="37952"/>
    <cellStyle name="Обычный 3 2 7 3 2 2" xfId="37953"/>
    <cellStyle name="Обычный 3 2 7 3 2 2 2" xfId="37954"/>
    <cellStyle name="Обычный 3 2 7 3 2 3" xfId="37955"/>
    <cellStyle name="Обычный 3 2 7 3 3" xfId="37956"/>
    <cellStyle name="Обычный 3 2 7 3 3 2" xfId="37957"/>
    <cellStyle name="Обычный 3 2 7 3 4" xfId="37958"/>
    <cellStyle name="Обычный 3 2 7 4" xfId="37959"/>
    <cellStyle name="Обычный 3 2 7 4 2" xfId="37960"/>
    <cellStyle name="Обычный 3 2 7 4 2 2" xfId="37961"/>
    <cellStyle name="Обычный 3 2 7 4 3" xfId="37962"/>
    <cellStyle name="Обычный 3 2 7 5" xfId="37963"/>
    <cellStyle name="Обычный 3 2 7 5 2" xfId="37964"/>
    <cellStyle name="Обычный 3 2 7 6" xfId="37965"/>
    <cellStyle name="Обычный 3 2 8" xfId="37966"/>
    <cellStyle name="Обычный 3 2 8 2" xfId="37967"/>
    <cellStyle name="Обычный 3 2 8 2 2" xfId="37968"/>
    <cellStyle name="Обычный 3 2 8 2 2 2" xfId="37969"/>
    <cellStyle name="Обычный 3 2 8 2 2 2 2" xfId="37970"/>
    <cellStyle name="Обычный 3 2 8 2 2 2 2 2" xfId="37971"/>
    <cellStyle name="Обычный 3 2 8 2 2 2 3" xfId="37972"/>
    <cellStyle name="Обычный 3 2 8 2 2 3" xfId="37973"/>
    <cellStyle name="Обычный 3 2 8 2 2 3 2" xfId="37974"/>
    <cellStyle name="Обычный 3 2 8 2 2 4" xfId="37975"/>
    <cellStyle name="Обычный 3 2 8 2 3" xfId="37976"/>
    <cellStyle name="Обычный 3 2 8 2 3 2" xfId="37977"/>
    <cellStyle name="Обычный 3 2 8 2 3 2 2" xfId="37978"/>
    <cellStyle name="Обычный 3 2 8 2 3 3" xfId="37979"/>
    <cellStyle name="Обычный 3 2 8 2 4" xfId="37980"/>
    <cellStyle name="Обычный 3 2 8 2 4 2" xfId="37981"/>
    <cellStyle name="Обычный 3 2 8 2 5" xfId="37982"/>
    <cellStyle name="Обычный 3 2 8 3" xfId="37983"/>
    <cellStyle name="Обычный 3 2 8 3 2" xfId="37984"/>
    <cellStyle name="Обычный 3 2 8 3 2 2" xfId="37985"/>
    <cellStyle name="Обычный 3 2 8 3 2 2 2" xfId="37986"/>
    <cellStyle name="Обычный 3 2 8 3 2 3" xfId="37987"/>
    <cellStyle name="Обычный 3 2 8 3 3" xfId="37988"/>
    <cellStyle name="Обычный 3 2 8 3 3 2" xfId="37989"/>
    <cellStyle name="Обычный 3 2 8 3 4" xfId="37990"/>
    <cellStyle name="Обычный 3 2 8 4" xfId="37991"/>
    <cellStyle name="Обычный 3 2 8 4 2" xfId="37992"/>
    <cellStyle name="Обычный 3 2 8 4 2 2" xfId="37993"/>
    <cellStyle name="Обычный 3 2 8 4 3" xfId="37994"/>
    <cellStyle name="Обычный 3 2 8 5" xfId="37995"/>
    <cellStyle name="Обычный 3 2 8 5 2" xfId="37996"/>
    <cellStyle name="Обычный 3 2 8 6" xfId="37997"/>
    <cellStyle name="Обычный 3 2 9" xfId="37998"/>
    <cellStyle name="Обычный 3 2 9 2" xfId="37999"/>
    <cellStyle name="Обычный 3 2 9 2 2" xfId="38000"/>
    <cellStyle name="Обычный 3 2 9 2 2 2" xfId="38001"/>
    <cellStyle name="Обычный 3 2 9 2 2 2 2" xfId="38002"/>
    <cellStyle name="Обычный 3 2 9 2 2 3" xfId="38003"/>
    <cellStyle name="Обычный 3 2 9 2 3" xfId="38004"/>
    <cellStyle name="Обычный 3 2 9 2 3 2" xfId="38005"/>
    <cellStyle name="Обычный 3 2 9 2 4" xfId="38006"/>
    <cellStyle name="Обычный 3 2 9 3" xfId="38007"/>
    <cellStyle name="Обычный 3 2 9 3 2" xfId="38008"/>
    <cellStyle name="Обычный 3 2 9 3 2 2" xfId="38009"/>
    <cellStyle name="Обычный 3 2 9 3 3" xfId="38010"/>
    <cellStyle name="Обычный 3 2 9 4" xfId="38011"/>
    <cellStyle name="Обычный 3 2 9 4 2" xfId="38012"/>
    <cellStyle name="Обычный 3 2 9 5" xfId="38013"/>
    <cellStyle name="Обычный 3 20" xfId="38014"/>
    <cellStyle name="Обычный 3 20 2" xfId="38015"/>
    <cellStyle name="Обычный 3 20 2 2" xfId="38016"/>
    <cellStyle name="Обычный 3 20 2 2 2" xfId="38017"/>
    <cellStyle name="Обычный 3 20 2 3" xfId="38018"/>
    <cellStyle name="Обычный 3 20 3" xfId="38019"/>
    <cellStyle name="Обычный 3 20 3 2" xfId="38020"/>
    <cellStyle name="Обычный 3 20 4" xfId="38021"/>
    <cellStyle name="Обычный 3 21" xfId="38022"/>
    <cellStyle name="Обычный 3 21 2" xfId="38023"/>
    <cellStyle name="Обычный 3 21 2 2" xfId="38024"/>
    <cellStyle name="Обычный 3 21 3" xfId="38025"/>
    <cellStyle name="Обычный 3 22" xfId="38026"/>
    <cellStyle name="Обычный 3 22 2" xfId="38027"/>
    <cellStyle name="Обычный 3 22 2 2" xfId="38028"/>
    <cellStyle name="Обычный 3 22 3" xfId="38029"/>
    <cellStyle name="Обычный 3 23" xfId="38030"/>
    <cellStyle name="Обычный 3 23 2" xfId="38031"/>
    <cellStyle name="Обычный 3 24" xfId="38032"/>
    <cellStyle name="Обычный 3 24 2" xfId="38033"/>
    <cellStyle name="Обычный 3 25" xfId="38034"/>
    <cellStyle name="Обычный 3 26" xfId="38035"/>
    <cellStyle name="Обычный 3 27" xfId="38036"/>
    <cellStyle name="Обычный 3 3" xfId="38037"/>
    <cellStyle name="Обычный 3 3 2" xfId="38038"/>
    <cellStyle name="Обычный 3 3 3" xfId="38039"/>
    <cellStyle name="Обычный 3 3 3 2" xfId="38040"/>
    <cellStyle name="Обычный 3 3 3 2 2" xfId="38041"/>
    <cellStyle name="Обычный 3 3 3 2 2 2" xfId="38042"/>
    <cellStyle name="Обычный 3 3 3 2 2 2 2" xfId="38043"/>
    <cellStyle name="Обычный 3 3 3 2 2 3" xfId="38044"/>
    <cellStyle name="Обычный 3 3 3 2 3" xfId="38045"/>
    <cellStyle name="Обычный 3 3 3 2 3 2" xfId="38046"/>
    <cellStyle name="Обычный 3 3 3 2 4" xfId="38047"/>
    <cellStyle name="Обычный 3 3 3 3" xfId="38048"/>
    <cellStyle name="Обычный 3 3 3 3 2" xfId="38049"/>
    <cellStyle name="Обычный 3 3 3 3 2 2" xfId="38050"/>
    <cellStyle name="Обычный 3 3 3 3 3" xfId="38051"/>
    <cellStyle name="Обычный 3 3 3 4" xfId="38052"/>
    <cellStyle name="Обычный 3 3 3 4 2" xfId="38053"/>
    <cellStyle name="Обычный 3 3 3 5" xfId="38054"/>
    <cellStyle name="Обычный 3 3 4" xfId="38055"/>
    <cellStyle name="Обычный 3 3 4 2" xfId="38056"/>
    <cellStyle name="Обычный 3 3 4 2 2" xfId="38057"/>
    <cellStyle name="Обычный 3 3 4 2 2 2" xfId="38058"/>
    <cellStyle name="Обычный 3 3 4 2 3" xfId="38059"/>
    <cellStyle name="Обычный 3 3 4 3" xfId="38060"/>
    <cellStyle name="Обычный 3 3 4 3 2" xfId="38061"/>
    <cellStyle name="Обычный 3 3 4 4" xfId="38062"/>
    <cellStyle name="Обычный 3 3 5" xfId="38063"/>
    <cellStyle name="Обычный 3 3 5 2" xfId="38064"/>
    <cellStyle name="Обычный 3 3 5 2 2" xfId="38065"/>
    <cellStyle name="Обычный 3 3 5 3" xfId="38066"/>
    <cellStyle name="Обычный 3 3 6" xfId="38067"/>
    <cellStyle name="Обычный 3 3 6 2" xfId="38068"/>
    <cellStyle name="Обычный 3 3 7" xfId="38069"/>
    <cellStyle name="Обычный 3 4" xfId="38070"/>
    <cellStyle name="Обычный 3 4 10" xfId="38071"/>
    <cellStyle name="Обычный 3 4 10 2" xfId="38072"/>
    <cellStyle name="Обычный 3 4 10 2 2" xfId="38073"/>
    <cellStyle name="Обычный 3 4 10 2 2 2" xfId="38074"/>
    <cellStyle name="Обычный 3 4 10 2 2 2 2" xfId="38075"/>
    <cellStyle name="Обычный 3 4 10 2 2 3" xfId="38076"/>
    <cellStyle name="Обычный 3 4 10 2 3" xfId="38077"/>
    <cellStyle name="Обычный 3 4 10 2 3 2" xfId="38078"/>
    <cellStyle name="Обычный 3 4 10 2 4" xfId="38079"/>
    <cellStyle name="Обычный 3 4 10 3" xfId="38080"/>
    <cellStyle name="Обычный 3 4 10 3 2" xfId="38081"/>
    <cellStyle name="Обычный 3 4 10 3 2 2" xfId="38082"/>
    <cellStyle name="Обычный 3 4 10 3 3" xfId="38083"/>
    <cellStyle name="Обычный 3 4 10 4" xfId="38084"/>
    <cellStyle name="Обычный 3 4 10 4 2" xfId="38085"/>
    <cellStyle name="Обычный 3 4 10 5" xfId="38086"/>
    <cellStyle name="Обычный 3 4 11" xfId="38087"/>
    <cellStyle name="Обычный 3 4 11 2" xfId="38088"/>
    <cellStyle name="Обычный 3 4 11 2 2" xfId="38089"/>
    <cellStyle name="Обычный 3 4 11 2 2 2" xfId="38090"/>
    <cellStyle name="Обычный 3 4 11 2 2 2 2" xfId="38091"/>
    <cellStyle name="Обычный 3 4 11 2 2 3" xfId="38092"/>
    <cellStyle name="Обычный 3 4 11 2 3" xfId="38093"/>
    <cellStyle name="Обычный 3 4 11 2 3 2" xfId="38094"/>
    <cellStyle name="Обычный 3 4 11 2 4" xfId="38095"/>
    <cellStyle name="Обычный 3 4 11 3" xfId="38096"/>
    <cellStyle name="Обычный 3 4 11 3 2" xfId="38097"/>
    <cellStyle name="Обычный 3 4 11 3 2 2" xfId="38098"/>
    <cellStyle name="Обычный 3 4 11 3 3" xfId="38099"/>
    <cellStyle name="Обычный 3 4 11 4" xfId="38100"/>
    <cellStyle name="Обычный 3 4 11 4 2" xfId="38101"/>
    <cellStyle name="Обычный 3 4 11 5" xfId="38102"/>
    <cellStyle name="Обычный 3 4 12" xfId="38103"/>
    <cellStyle name="Обычный 3 4 12 2" xfId="38104"/>
    <cellStyle name="Обычный 3 4 12 2 2" xfId="38105"/>
    <cellStyle name="Обычный 3 4 12 2 2 2" xfId="38106"/>
    <cellStyle name="Обычный 3 4 12 2 2 2 2" xfId="38107"/>
    <cellStyle name="Обычный 3 4 12 2 2 3" xfId="38108"/>
    <cellStyle name="Обычный 3 4 12 2 3" xfId="38109"/>
    <cellStyle name="Обычный 3 4 12 2 3 2" xfId="38110"/>
    <cellStyle name="Обычный 3 4 12 2 4" xfId="38111"/>
    <cellStyle name="Обычный 3 4 12 3" xfId="38112"/>
    <cellStyle name="Обычный 3 4 12 3 2" xfId="38113"/>
    <cellStyle name="Обычный 3 4 12 3 2 2" xfId="38114"/>
    <cellStyle name="Обычный 3 4 12 3 3" xfId="38115"/>
    <cellStyle name="Обычный 3 4 12 4" xfId="38116"/>
    <cellStyle name="Обычный 3 4 12 4 2" xfId="38117"/>
    <cellStyle name="Обычный 3 4 12 5" xfId="38118"/>
    <cellStyle name="Обычный 3 4 13" xfId="38119"/>
    <cellStyle name="Обычный 3 4 13 2" xfId="38120"/>
    <cellStyle name="Обычный 3 4 13 2 2" xfId="38121"/>
    <cellStyle name="Обычный 3 4 13 2 2 2" xfId="38122"/>
    <cellStyle name="Обычный 3 4 13 2 2 2 2" xfId="38123"/>
    <cellStyle name="Обычный 3 4 13 2 2 3" xfId="38124"/>
    <cellStyle name="Обычный 3 4 13 2 3" xfId="38125"/>
    <cellStyle name="Обычный 3 4 13 2 3 2" xfId="38126"/>
    <cellStyle name="Обычный 3 4 13 2 4" xfId="38127"/>
    <cellStyle name="Обычный 3 4 13 3" xfId="38128"/>
    <cellStyle name="Обычный 3 4 13 3 2" xfId="38129"/>
    <cellStyle name="Обычный 3 4 13 3 2 2" xfId="38130"/>
    <cellStyle name="Обычный 3 4 13 3 3" xfId="38131"/>
    <cellStyle name="Обычный 3 4 13 4" xfId="38132"/>
    <cellStyle name="Обычный 3 4 13 4 2" xfId="38133"/>
    <cellStyle name="Обычный 3 4 13 5" xfId="38134"/>
    <cellStyle name="Обычный 3 4 14" xfId="38135"/>
    <cellStyle name="Обычный 3 4 14 2" xfId="38136"/>
    <cellStyle name="Обычный 3 4 14 2 2" xfId="38137"/>
    <cellStyle name="Обычный 3 4 14 2 2 2" xfId="38138"/>
    <cellStyle name="Обычный 3 4 14 2 2 2 2" xfId="38139"/>
    <cellStyle name="Обычный 3 4 14 2 2 3" xfId="38140"/>
    <cellStyle name="Обычный 3 4 14 2 3" xfId="38141"/>
    <cellStyle name="Обычный 3 4 14 2 3 2" xfId="38142"/>
    <cellStyle name="Обычный 3 4 14 2 4" xfId="38143"/>
    <cellStyle name="Обычный 3 4 14 3" xfId="38144"/>
    <cellStyle name="Обычный 3 4 14 3 2" xfId="38145"/>
    <cellStyle name="Обычный 3 4 14 3 2 2" xfId="38146"/>
    <cellStyle name="Обычный 3 4 14 3 3" xfId="38147"/>
    <cellStyle name="Обычный 3 4 14 4" xfId="38148"/>
    <cellStyle name="Обычный 3 4 14 4 2" xfId="38149"/>
    <cellStyle name="Обычный 3 4 14 5" xfId="38150"/>
    <cellStyle name="Обычный 3 4 15" xfId="38151"/>
    <cellStyle name="Обычный 3 4 15 2" xfId="38152"/>
    <cellStyle name="Обычный 3 4 15 2 2" xfId="38153"/>
    <cellStyle name="Обычный 3 4 15 2 2 2" xfId="38154"/>
    <cellStyle name="Обычный 3 4 15 2 3" xfId="38155"/>
    <cellStyle name="Обычный 3 4 15 3" xfId="38156"/>
    <cellStyle name="Обычный 3 4 15 3 2" xfId="38157"/>
    <cellStyle name="Обычный 3 4 15 4" xfId="38158"/>
    <cellStyle name="Обычный 3 4 16" xfId="38159"/>
    <cellStyle name="Обычный 3 4 16 2" xfId="38160"/>
    <cellStyle name="Обычный 3 4 16 2 2" xfId="38161"/>
    <cellStyle name="Обычный 3 4 16 2 2 2" xfId="38162"/>
    <cellStyle name="Обычный 3 4 16 2 3" xfId="38163"/>
    <cellStyle name="Обычный 3 4 16 3" xfId="38164"/>
    <cellStyle name="Обычный 3 4 16 3 2" xfId="38165"/>
    <cellStyle name="Обычный 3 4 16 4" xfId="38166"/>
    <cellStyle name="Обычный 3 4 17" xfId="38167"/>
    <cellStyle name="Обычный 3 4 17 2" xfId="38168"/>
    <cellStyle name="Обычный 3 4 17 2 2" xfId="38169"/>
    <cellStyle name="Обычный 3 4 17 3" xfId="38170"/>
    <cellStyle name="Обычный 3 4 18" xfId="38171"/>
    <cellStyle name="Обычный 3 4 18 2" xfId="38172"/>
    <cellStyle name="Обычный 3 4 18 2 2" xfId="38173"/>
    <cellStyle name="Обычный 3 4 18 3" xfId="38174"/>
    <cellStyle name="Обычный 3 4 19" xfId="38175"/>
    <cellStyle name="Обычный 3 4 19 2" xfId="38176"/>
    <cellStyle name="Обычный 3 4 2" xfId="38177"/>
    <cellStyle name="Обычный 3 4 2 10" xfId="38178"/>
    <cellStyle name="Обычный 3 4 2 10 2" xfId="38179"/>
    <cellStyle name="Обычный 3 4 2 10 2 2" xfId="38180"/>
    <cellStyle name="Обычный 3 4 2 10 2 2 2" xfId="38181"/>
    <cellStyle name="Обычный 3 4 2 10 2 2 2 2" xfId="38182"/>
    <cellStyle name="Обычный 3 4 2 10 2 2 3" xfId="38183"/>
    <cellStyle name="Обычный 3 4 2 10 2 3" xfId="38184"/>
    <cellStyle name="Обычный 3 4 2 10 2 3 2" xfId="38185"/>
    <cellStyle name="Обычный 3 4 2 10 2 4" xfId="38186"/>
    <cellStyle name="Обычный 3 4 2 10 3" xfId="38187"/>
    <cellStyle name="Обычный 3 4 2 10 3 2" xfId="38188"/>
    <cellStyle name="Обычный 3 4 2 10 3 2 2" xfId="38189"/>
    <cellStyle name="Обычный 3 4 2 10 3 3" xfId="38190"/>
    <cellStyle name="Обычный 3 4 2 10 4" xfId="38191"/>
    <cellStyle name="Обычный 3 4 2 10 4 2" xfId="38192"/>
    <cellStyle name="Обычный 3 4 2 10 5" xfId="38193"/>
    <cellStyle name="Обычный 3 4 2 11" xfId="38194"/>
    <cellStyle name="Обычный 3 4 2 11 2" xfId="38195"/>
    <cellStyle name="Обычный 3 4 2 11 2 2" xfId="38196"/>
    <cellStyle name="Обычный 3 4 2 11 2 2 2" xfId="38197"/>
    <cellStyle name="Обычный 3 4 2 11 2 2 2 2" xfId="38198"/>
    <cellStyle name="Обычный 3 4 2 11 2 2 3" xfId="38199"/>
    <cellStyle name="Обычный 3 4 2 11 2 3" xfId="38200"/>
    <cellStyle name="Обычный 3 4 2 11 2 3 2" xfId="38201"/>
    <cellStyle name="Обычный 3 4 2 11 2 4" xfId="38202"/>
    <cellStyle name="Обычный 3 4 2 11 3" xfId="38203"/>
    <cellStyle name="Обычный 3 4 2 11 3 2" xfId="38204"/>
    <cellStyle name="Обычный 3 4 2 11 3 2 2" xfId="38205"/>
    <cellStyle name="Обычный 3 4 2 11 3 3" xfId="38206"/>
    <cellStyle name="Обычный 3 4 2 11 4" xfId="38207"/>
    <cellStyle name="Обычный 3 4 2 11 4 2" xfId="38208"/>
    <cellStyle name="Обычный 3 4 2 11 5" xfId="38209"/>
    <cellStyle name="Обычный 3 4 2 12" xfId="38210"/>
    <cellStyle name="Обычный 3 4 2 12 2" xfId="38211"/>
    <cellStyle name="Обычный 3 4 2 12 2 2" xfId="38212"/>
    <cellStyle name="Обычный 3 4 2 12 2 2 2" xfId="38213"/>
    <cellStyle name="Обычный 3 4 2 12 2 2 2 2" xfId="38214"/>
    <cellStyle name="Обычный 3 4 2 12 2 2 3" xfId="38215"/>
    <cellStyle name="Обычный 3 4 2 12 2 3" xfId="38216"/>
    <cellStyle name="Обычный 3 4 2 12 2 3 2" xfId="38217"/>
    <cellStyle name="Обычный 3 4 2 12 2 4" xfId="38218"/>
    <cellStyle name="Обычный 3 4 2 12 3" xfId="38219"/>
    <cellStyle name="Обычный 3 4 2 12 3 2" xfId="38220"/>
    <cellStyle name="Обычный 3 4 2 12 3 2 2" xfId="38221"/>
    <cellStyle name="Обычный 3 4 2 12 3 3" xfId="38222"/>
    <cellStyle name="Обычный 3 4 2 12 4" xfId="38223"/>
    <cellStyle name="Обычный 3 4 2 12 4 2" xfId="38224"/>
    <cellStyle name="Обычный 3 4 2 12 5" xfId="38225"/>
    <cellStyle name="Обычный 3 4 2 13" xfId="38226"/>
    <cellStyle name="Обычный 3 4 2 13 2" xfId="38227"/>
    <cellStyle name="Обычный 3 4 2 13 2 2" xfId="38228"/>
    <cellStyle name="Обычный 3 4 2 13 2 2 2" xfId="38229"/>
    <cellStyle name="Обычный 3 4 2 13 2 2 2 2" xfId="38230"/>
    <cellStyle name="Обычный 3 4 2 13 2 2 3" xfId="38231"/>
    <cellStyle name="Обычный 3 4 2 13 2 3" xfId="38232"/>
    <cellStyle name="Обычный 3 4 2 13 2 3 2" xfId="38233"/>
    <cellStyle name="Обычный 3 4 2 13 2 4" xfId="38234"/>
    <cellStyle name="Обычный 3 4 2 13 3" xfId="38235"/>
    <cellStyle name="Обычный 3 4 2 13 3 2" xfId="38236"/>
    <cellStyle name="Обычный 3 4 2 13 3 2 2" xfId="38237"/>
    <cellStyle name="Обычный 3 4 2 13 3 3" xfId="38238"/>
    <cellStyle name="Обычный 3 4 2 13 4" xfId="38239"/>
    <cellStyle name="Обычный 3 4 2 13 4 2" xfId="38240"/>
    <cellStyle name="Обычный 3 4 2 13 5" xfId="38241"/>
    <cellStyle name="Обычный 3 4 2 14" xfId="38242"/>
    <cellStyle name="Обычный 3 4 2 14 2" xfId="38243"/>
    <cellStyle name="Обычный 3 4 2 14 2 2" xfId="38244"/>
    <cellStyle name="Обычный 3 4 2 14 2 2 2" xfId="38245"/>
    <cellStyle name="Обычный 3 4 2 14 2 3" xfId="38246"/>
    <cellStyle name="Обычный 3 4 2 14 3" xfId="38247"/>
    <cellStyle name="Обычный 3 4 2 14 3 2" xfId="38248"/>
    <cellStyle name="Обычный 3 4 2 14 4" xfId="38249"/>
    <cellStyle name="Обычный 3 4 2 15" xfId="38250"/>
    <cellStyle name="Обычный 3 4 2 15 2" xfId="38251"/>
    <cellStyle name="Обычный 3 4 2 15 2 2" xfId="38252"/>
    <cellStyle name="Обычный 3 4 2 15 2 2 2" xfId="38253"/>
    <cellStyle name="Обычный 3 4 2 15 2 3" xfId="38254"/>
    <cellStyle name="Обычный 3 4 2 15 3" xfId="38255"/>
    <cellStyle name="Обычный 3 4 2 15 3 2" xfId="38256"/>
    <cellStyle name="Обычный 3 4 2 15 4" xfId="38257"/>
    <cellStyle name="Обычный 3 4 2 16" xfId="38258"/>
    <cellStyle name="Обычный 3 4 2 16 2" xfId="38259"/>
    <cellStyle name="Обычный 3 4 2 16 2 2" xfId="38260"/>
    <cellStyle name="Обычный 3 4 2 16 3" xfId="38261"/>
    <cellStyle name="Обычный 3 4 2 17" xfId="38262"/>
    <cellStyle name="Обычный 3 4 2 17 2" xfId="38263"/>
    <cellStyle name="Обычный 3 4 2 17 2 2" xfId="38264"/>
    <cellStyle name="Обычный 3 4 2 17 3" xfId="38265"/>
    <cellStyle name="Обычный 3 4 2 18" xfId="38266"/>
    <cellStyle name="Обычный 3 4 2 18 2" xfId="38267"/>
    <cellStyle name="Обычный 3 4 2 19" xfId="38268"/>
    <cellStyle name="Обычный 3 4 2 19 2" xfId="38269"/>
    <cellStyle name="Обычный 3 4 2 2" xfId="38270"/>
    <cellStyle name="Обычный 3 4 2 2 2" xfId="38271"/>
    <cellStyle name="Обычный 3 4 2 2 2 2" xfId="38272"/>
    <cellStyle name="Обычный 3 4 2 2 2 2 2" xfId="38273"/>
    <cellStyle name="Обычный 3 4 2 2 2 2 2 2" xfId="38274"/>
    <cellStyle name="Обычный 3 4 2 2 2 2 2 2 2" xfId="38275"/>
    <cellStyle name="Обычный 3 4 2 2 2 2 2 2 2 2" xfId="38276"/>
    <cellStyle name="Обычный 3 4 2 2 2 2 2 2 3" xfId="38277"/>
    <cellStyle name="Обычный 3 4 2 2 2 2 2 3" xfId="38278"/>
    <cellStyle name="Обычный 3 4 2 2 2 2 2 3 2" xfId="38279"/>
    <cellStyle name="Обычный 3 4 2 2 2 2 2 4" xfId="38280"/>
    <cellStyle name="Обычный 3 4 2 2 2 2 3" xfId="38281"/>
    <cellStyle name="Обычный 3 4 2 2 2 2 3 2" xfId="38282"/>
    <cellStyle name="Обычный 3 4 2 2 2 2 3 2 2" xfId="38283"/>
    <cellStyle name="Обычный 3 4 2 2 2 2 3 3" xfId="38284"/>
    <cellStyle name="Обычный 3 4 2 2 2 2 4" xfId="38285"/>
    <cellStyle name="Обычный 3 4 2 2 2 2 4 2" xfId="38286"/>
    <cellStyle name="Обычный 3 4 2 2 2 2 5" xfId="38287"/>
    <cellStyle name="Обычный 3 4 2 2 2 3" xfId="38288"/>
    <cellStyle name="Обычный 3 4 2 2 2 3 2" xfId="38289"/>
    <cellStyle name="Обычный 3 4 2 2 2 3 2 2" xfId="38290"/>
    <cellStyle name="Обычный 3 4 2 2 2 3 2 2 2" xfId="38291"/>
    <cellStyle name="Обычный 3 4 2 2 2 3 2 3" xfId="38292"/>
    <cellStyle name="Обычный 3 4 2 2 2 3 3" xfId="38293"/>
    <cellStyle name="Обычный 3 4 2 2 2 3 3 2" xfId="38294"/>
    <cellStyle name="Обычный 3 4 2 2 2 3 4" xfId="38295"/>
    <cellStyle name="Обычный 3 4 2 2 2 4" xfId="38296"/>
    <cellStyle name="Обычный 3 4 2 2 2 4 2" xfId="38297"/>
    <cellStyle name="Обычный 3 4 2 2 2 4 2 2" xfId="38298"/>
    <cellStyle name="Обычный 3 4 2 2 2 4 3" xfId="38299"/>
    <cellStyle name="Обычный 3 4 2 2 2 5" xfId="38300"/>
    <cellStyle name="Обычный 3 4 2 2 2 5 2" xfId="38301"/>
    <cellStyle name="Обычный 3 4 2 2 2 6" xfId="38302"/>
    <cellStyle name="Обычный 3 4 2 2 3" xfId="38303"/>
    <cellStyle name="Обычный 3 4 2 2 3 2" xfId="38304"/>
    <cellStyle name="Обычный 3 4 2 2 3 2 2" xfId="38305"/>
    <cellStyle name="Обычный 3 4 2 2 3 2 2 2" xfId="38306"/>
    <cellStyle name="Обычный 3 4 2 2 3 2 2 2 2" xfId="38307"/>
    <cellStyle name="Обычный 3 4 2 2 3 2 2 3" xfId="38308"/>
    <cellStyle name="Обычный 3 4 2 2 3 2 3" xfId="38309"/>
    <cellStyle name="Обычный 3 4 2 2 3 2 3 2" xfId="38310"/>
    <cellStyle name="Обычный 3 4 2 2 3 2 4" xfId="38311"/>
    <cellStyle name="Обычный 3 4 2 2 3 3" xfId="38312"/>
    <cellStyle name="Обычный 3 4 2 2 3 3 2" xfId="38313"/>
    <cellStyle name="Обычный 3 4 2 2 3 3 2 2" xfId="38314"/>
    <cellStyle name="Обычный 3 4 2 2 3 3 3" xfId="38315"/>
    <cellStyle name="Обычный 3 4 2 2 3 4" xfId="38316"/>
    <cellStyle name="Обычный 3 4 2 2 3 4 2" xfId="38317"/>
    <cellStyle name="Обычный 3 4 2 2 3 5" xfId="38318"/>
    <cellStyle name="Обычный 3 4 2 2 4" xfId="38319"/>
    <cellStyle name="Обычный 3 4 2 2 4 2" xfId="38320"/>
    <cellStyle name="Обычный 3 4 2 2 4 2 2" xfId="38321"/>
    <cellStyle name="Обычный 3 4 2 2 4 2 2 2" xfId="38322"/>
    <cellStyle name="Обычный 3 4 2 2 4 2 3" xfId="38323"/>
    <cellStyle name="Обычный 3 4 2 2 4 3" xfId="38324"/>
    <cellStyle name="Обычный 3 4 2 2 4 3 2" xfId="38325"/>
    <cellStyle name="Обычный 3 4 2 2 4 4" xfId="38326"/>
    <cellStyle name="Обычный 3 4 2 2 5" xfId="38327"/>
    <cellStyle name="Обычный 3 4 2 2 5 2" xfId="38328"/>
    <cellStyle name="Обычный 3 4 2 2 5 2 2" xfId="38329"/>
    <cellStyle name="Обычный 3 4 2 2 5 3" xfId="38330"/>
    <cellStyle name="Обычный 3 4 2 2 6" xfId="38331"/>
    <cellStyle name="Обычный 3 4 2 2 6 2" xfId="38332"/>
    <cellStyle name="Обычный 3 4 2 2 7" xfId="38333"/>
    <cellStyle name="Обычный 3 4 2 20" xfId="38334"/>
    <cellStyle name="Обычный 3 4 2 21" xfId="38335"/>
    <cellStyle name="Обычный 3 4 2 22" xfId="38336"/>
    <cellStyle name="Обычный 3 4 2 3" xfId="38337"/>
    <cellStyle name="Обычный 3 4 2 3 2" xfId="38338"/>
    <cellStyle name="Обычный 3 4 2 3 2 2" xfId="38339"/>
    <cellStyle name="Обычный 3 4 2 3 2 2 2" xfId="38340"/>
    <cellStyle name="Обычный 3 4 2 3 2 2 2 2" xfId="38341"/>
    <cellStyle name="Обычный 3 4 2 3 2 2 2 2 2" xfId="38342"/>
    <cellStyle name="Обычный 3 4 2 3 2 2 2 2 2 2" xfId="38343"/>
    <cellStyle name="Обычный 3 4 2 3 2 2 2 2 3" xfId="38344"/>
    <cellStyle name="Обычный 3 4 2 3 2 2 2 3" xfId="38345"/>
    <cellStyle name="Обычный 3 4 2 3 2 2 2 3 2" xfId="38346"/>
    <cellStyle name="Обычный 3 4 2 3 2 2 2 4" xfId="38347"/>
    <cellStyle name="Обычный 3 4 2 3 2 2 3" xfId="38348"/>
    <cellStyle name="Обычный 3 4 2 3 2 2 3 2" xfId="38349"/>
    <cellStyle name="Обычный 3 4 2 3 2 2 3 2 2" xfId="38350"/>
    <cellStyle name="Обычный 3 4 2 3 2 2 3 3" xfId="38351"/>
    <cellStyle name="Обычный 3 4 2 3 2 2 4" xfId="38352"/>
    <cellStyle name="Обычный 3 4 2 3 2 2 4 2" xfId="38353"/>
    <cellStyle name="Обычный 3 4 2 3 2 2 5" xfId="38354"/>
    <cellStyle name="Обычный 3 4 2 3 2 3" xfId="38355"/>
    <cellStyle name="Обычный 3 4 2 3 2 3 2" xfId="38356"/>
    <cellStyle name="Обычный 3 4 2 3 2 3 2 2" xfId="38357"/>
    <cellStyle name="Обычный 3 4 2 3 2 3 2 2 2" xfId="38358"/>
    <cellStyle name="Обычный 3 4 2 3 2 3 2 3" xfId="38359"/>
    <cellStyle name="Обычный 3 4 2 3 2 3 3" xfId="38360"/>
    <cellStyle name="Обычный 3 4 2 3 2 3 3 2" xfId="38361"/>
    <cellStyle name="Обычный 3 4 2 3 2 3 4" xfId="38362"/>
    <cellStyle name="Обычный 3 4 2 3 2 4" xfId="38363"/>
    <cellStyle name="Обычный 3 4 2 3 2 4 2" xfId="38364"/>
    <cellStyle name="Обычный 3 4 2 3 2 4 2 2" xfId="38365"/>
    <cellStyle name="Обычный 3 4 2 3 2 4 3" xfId="38366"/>
    <cellStyle name="Обычный 3 4 2 3 2 5" xfId="38367"/>
    <cellStyle name="Обычный 3 4 2 3 2 5 2" xfId="38368"/>
    <cellStyle name="Обычный 3 4 2 3 2 6" xfId="38369"/>
    <cellStyle name="Обычный 3 4 2 3 3" xfId="38370"/>
    <cellStyle name="Обычный 3 4 2 3 3 2" xfId="38371"/>
    <cellStyle name="Обычный 3 4 2 3 3 2 2" xfId="38372"/>
    <cellStyle name="Обычный 3 4 2 3 3 2 2 2" xfId="38373"/>
    <cellStyle name="Обычный 3 4 2 3 3 2 2 2 2" xfId="38374"/>
    <cellStyle name="Обычный 3 4 2 3 3 2 2 3" xfId="38375"/>
    <cellStyle name="Обычный 3 4 2 3 3 2 3" xfId="38376"/>
    <cellStyle name="Обычный 3 4 2 3 3 2 3 2" xfId="38377"/>
    <cellStyle name="Обычный 3 4 2 3 3 2 4" xfId="38378"/>
    <cellStyle name="Обычный 3 4 2 3 3 3" xfId="38379"/>
    <cellStyle name="Обычный 3 4 2 3 3 3 2" xfId="38380"/>
    <cellStyle name="Обычный 3 4 2 3 3 3 2 2" xfId="38381"/>
    <cellStyle name="Обычный 3 4 2 3 3 3 3" xfId="38382"/>
    <cellStyle name="Обычный 3 4 2 3 3 4" xfId="38383"/>
    <cellStyle name="Обычный 3 4 2 3 3 4 2" xfId="38384"/>
    <cellStyle name="Обычный 3 4 2 3 3 5" xfId="38385"/>
    <cellStyle name="Обычный 3 4 2 3 4" xfId="38386"/>
    <cellStyle name="Обычный 3 4 2 3 4 2" xfId="38387"/>
    <cellStyle name="Обычный 3 4 2 3 4 2 2" xfId="38388"/>
    <cellStyle name="Обычный 3 4 2 3 4 2 2 2" xfId="38389"/>
    <cellStyle name="Обычный 3 4 2 3 4 2 3" xfId="38390"/>
    <cellStyle name="Обычный 3 4 2 3 4 3" xfId="38391"/>
    <cellStyle name="Обычный 3 4 2 3 4 3 2" xfId="38392"/>
    <cellStyle name="Обычный 3 4 2 3 4 4" xfId="38393"/>
    <cellStyle name="Обычный 3 4 2 3 5" xfId="38394"/>
    <cellStyle name="Обычный 3 4 2 3 5 2" xfId="38395"/>
    <cellStyle name="Обычный 3 4 2 3 5 2 2" xfId="38396"/>
    <cellStyle name="Обычный 3 4 2 3 5 3" xfId="38397"/>
    <cellStyle name="Обычный 3 4 2 3 6" xfId="38398"/>
    <cellStyle name="Обычный 3 4 2 3 6 2" xfId="38399"/>
    <cellStyle name="Обычный 3 4 2 3 7" xfId="38400"/>
    <cellStyle name="Обычный 3 4 2 4" xfId="38401"/>
    <cellStyle name="Обычный 3 4 2 4 2" xfId="38402"/>
    <cellStyle name="Обычный 3 4 2 4 2 2" xfId="38403"/>
    <cellStyle name="Обычный 3 4 2 4 2 2 2" xfId="38404"/>
    <cellStyle name="Обычный 3 4 2 4 2 2 2 2" xfId="38405"/>
    <cellStyle name="Обычный 3 4 2 4 2 2 2 2 2" xfId="38406"/>
    <cellStyle name="Обычный 3 4 2 4 2 2 2 3" xfId="38407"/>
    <cellStyle name="Обычный 3 4 2 4 2 2 3" xfId="38408"/>
    <cellStyle name="Обычный 3 4 2 4 2 2 3 2" xfId="38409"/>
    <cellStyle name="Обычный 3 4 2 4 2 2 4" xfId="38410"/>
    <cellStyle name="Обычный 3 4 2 4 2 3" xfId="38411"/>
    <cellStyle name="Обычный 3 4 2 4 2 3 2" xfId="38412"/>
    <cellStyle name="Обычный 3 4 2 4 2 3 2 2" xfId="38413"/>
    <cellStyle name="Обычный 3 4 2 4 2 3 3" xfId="38414"/>
    <cellStyle name="Обычный 3 4 2 4 2 4" xfId="38415"/>
    <cellStyle name="Обычный 3 4 2 4 2 4 2" xfId="38416"/>
    <cellStyle name="Обычный 3 4 2 4 2 5" xfId="38417"/>
    <cellStyle name="Обычный 3 4 2 4 3" xfId="38418"/>
    <cellStyle name="Обычный 3 4 2 4 3 2" xfId="38419"/>
    <cellStyle name="Обычный 3 4 2 4 3 2 2" xfId="38420"/>
    <cellStyle name="Обычный 3 4 2 4 3 2 2 2" xfId="38421"/>
    <cellStyle name="Обычный 3 4 2 4 3 2 3" xfId="38422"/>
    <cellStyle name="Обычный 3 4 2 4 3 3" xfId="38423"/>
    <cellStyle name="Обычный 3 4 2 4 3 3 2" xfId="38424"/>
    <cellStyle name="Обычный 3 4 2 4 3 4" xfId="38425"/>
    <cellStyle name="Обычный 3 4 2 4 4" xfId="38426"/>
    <cellStyle name="Обычный 3 4 2 4 4 2" xfId="38427"/>
    <cellStyle name="Обычный 3 4 2 4 4 2 2" xfId="38428"/>
    <cellStyle name="Обычный 3 4 2 4 4 3" xfId="38429"/>
    <cellStyle name="Обычный 3 4 2 4 5" xfId="38430"/>
    <cellStyle name="Обычный 3 4 2 4 5 2" xfId="38431"/>
    <cellStyle name="Обычный 3 4 2 4 6" xfId="38432"/>
    <cellStyle name="Обычный 3 4 2 5" xfId="38433"/>
    <cellStyle name="Обычный 3 4 2 5 2" xfId="38434"/>
    <cellStyle name="Обычный 3 4 2 5 2 2" xfId="38435"/>
    <cellStyle name="Обычный 3 4 2 5 2 2 2" xfId="38436"/>
    <cellStyle name="Обычный 3 4 2 5 2 2 2 2" xfId="38437"/>
    <cellStyle name="Обычный 3 4 2 5 2 2 2 2 2" xfId="38438"/>
    <cellStyle name="Обычный 3 4 2 5 2 2 2 3" xfId="38439"/>
    <cellStyle name="Обычный 3 4 2 5 2 2 3" xfId="38440"/>
    <cellStyle name="Обычный 3 4 2 5 2 2 3 2" xfId="38441"/>
    <cellStyle name="Обычный 3 4 2 5 2 2 4" xfId="38442"/>
    <cellStyle name="Обычный 3 4 2 5 2 3" xfId="38443"/>
    <cellStyle name="Обычный 3 4 2 5 2 3 2" xfId="38444"/>
    <cellStyle name="Обычный 3 4 2 5 2 3 2 2" xfId="38445"/>
    <cellStyle name="Обычный 3 4 2 5 2 3 3" xfId="38446"/>
    <cellStyle name="Обычный 3 4 2 5 2 4" xfId="38447"/>
    <cellStyle name="Обычный 3 4 2 5 2 4 2" xfId="38448"/>
    <cellStyle name="Обычный 3 4 2 5 2 5" xfId="38449"/>
    <cellStyle name="Обычный 3 4 2 5 3" xfId="38450"/>
    <cellStyle name="Обычный 3 4 2 5 3 2" xfId="38451"/>
    <cellStyle name="Обычный 3 4 2 5 3 2 2" xfId="38452"/>
    <cellStyle name="Обычный 3 4 2 5 3 2 2 2" xfId="38453"/>
    <cellStyle name="Обычный 3 4 2 5 3 2 3" xfId="38454"/>
    <cellStyle name="Обычный 3 4 2 5 3 3" xfId="38455"/>
    <cellStyle name="Обычный 3 4 2 5 3 3 2" xfId="38456"/>
    <cellStyle name="Обычный 3 4 2 5 3 4" xfId="38457"/>
    <cellStyle name="Обычный 3 4 2 5 4" xfId="38458"/>
    <cellStyle name="Обычный 3 4 2 5 4 2" xfId="38459"/>
    <cellStyle name="Обычный 3 4 2 5 4 2 2" xfId="38460"/>
    <cellStyle name="Обычный 3 4 2 5 4 3" xfId="38461"/>
    <cellStyle name="Обычный 3 4 2 5 5" xfId="38462"/>
    <cellStyle name="Обычный 3 4 2 5 5 2" xfId="38463"/>
    <cellStyle name="Обычный 3 4 2 5 6" xfId="38464"/>
    <cellStyle name="Обычный 3 4 2 6" xfId="38465"/>
    <cellStyle name="Обычный 3 4 2 6 2" xfId="38466"/>
    <cellStyle name="Обычный 3 4 2 6 2 2" xfId="38467"/>
    <cellStyle name="Обычный 3 4 2 6 2 2 2" xfId="38468"/>
    <cellStyle name="Обычный 3 4 2 6 2 2 2 2" xfId="38469"/>
    <cellStyle name="Обычный 3 4 2 6 2 2 2 2 2" xfId="38470"/>
    <cellStyle name="Обычный 3 4 2 6 2 2 2 3" xfId="38471"/>
    <cellStyle name="Обычный 3 4 2 6 2 2 3" xfId="38472"/>
    <cellStyle name="Обычный 3 4 2 6 2 2 3 2" xfId="38473"/>
    <cellStyle name="Обычный 3 4 2 6 2 2 4" xfId="38474"/>
    <cellStyle name="Обычный 3 4 2 6 2 3" xfId="38475"/>
    <cellStyle name="Обычный 3 4 2 6 2 3 2" xfId="38476"/>
    <cellStyle name="Обычный 3 4 2 6 2 3 2 2" xfId="38477"/>
    <cellStyle name="Обычный 3 4 2 6 2 3 3" xfId="38478"/>
    <cellStyle name="Обычный 3 4 2 6 2 4" xfId="38479"/>
    <cellStyle name="Обычный 3 4 2 6 2 4 2" xfId="38480"/>
    <cellStyle name="Обычный 3 4 2 6 2 5" xfId="38481"/>
    <cellStyle name="Обычный 3 4 2 6 3" xfId="38482"/>
    <cellStyle name="Обычный 3 4 2 6 3 2" xfId="38483"/>
    <cellStyle name="Обычный 3 4 2 6 3 2 2" xfId="38484"/>
    <cellStyle name="Обычный 3 4 2 6 3 2 2 2" xfId="38485"/>
    <cellStyle name="Обычный 3 4 2 6 3 2 3" xfId="38486"/>
    <cellStyle name="Обычный 3 4 2 6 3 3" xfId="38487"/>
    <cellStyle name="Обычный 3 4 2 6 3 3 2" xfId="38488"/>
    <cellStyle name="Обычный 3 4 2 6 3 4" xfId="38489"/>
    <cellStyle name="Обычный 3 4 2 6 4" xfId="38490"/>
    <cellStyle name="Обычный 3 4 2 6 4 2" xfId="38491"/>
    <cellStyle name="Обычный 3 4 2 6 4 2 2" xfId="38492"/>
    <cellStyle name="Обычный 3 4 2 6 4 3" xfId="38493"/>
    <cellStyle name="Обычный 3 4 2 6 5" xfId="38494"/>
    <cellStyle name="Обычный 3 4 2 6 5 2" xfId="38495"/>
    <cellStyle name="Обычный 3 4 2 6 6" xfId="38496"/>
    <cellStyle name="Обычный 3 4 2 7" xfId="38497"/>
    <cellStyle name="Обычный 3 4 2 7 2" xfId="38498"/>
    <cellStyle name="Обычный 3 4 2 7 2 2" xfId="38499"/>
    <cellStyle name="Обычный 3 4 2 7 2 2 2" xfId="38500"/>
    <cellStyle name="Обычный 3 4 2 7 2 2 2 2" xfId="38501"/>
    <cellStyle name="Обычный 3 4 2 7 2 2 3" xfId="38502"/>
    <cellStyle name="Обычный 3 4 2 7 2 3" xfId="38503"/>
    <cellStyle name="Обычный 3 4 2 7 2 3 2" xfId="38504"/>
    <cellStyle name="Обычный 3 4 2 7 2 4" xfId="38505"/>
    <cellStyle name="Обычный 3 4 2 7 3" xfId="38506"/>
    <cellStyle name="Обычный 3 4 2 7 3 2" xfId="38507"/>
    <cellStyle name="Обычный 3 4 2 7 3 2 2" xfId="38508"/>
    <cellStyle name="Обычный 3 4 2 7 3 3" xfId="38509"/>
    <cellStyle name="Обычный 3 4 2 7 4" xfId="38510"/>
    <cellStyle name="Обычный 3 4 2 7 4 2" xfId="38511"/>
    <cellStyle name="Обычный 3 4 2 7 5" xfId="38512"/>
    <cellStyle name="Обычный 3 4 2 8" xfId="38513"/>
    <cellStyle name="Обычный 3 4 2 8 2" xfId="38514"/>
    <cellStyle name="Обычный 3 4 2 8 2 2" xfId="38515"/>
    <cellStyle name="Обычный 3 4 2 8 2 2 2" xfId="38516"/>
    <cellStyle name="Обычный 3 4 2 8 2 2 2 2" xfId="38517"/>
    <cellStyle name="Обычный 3 4 2 8 2 2 3" xfId="38518"/>
    <cellStyle name="Обычный 3 4 2 8 2 3" xfId="38519"/>
    <cellStyle name="Обычный 3 4 2 8 2 3 2" xfId="38520"/>
    <cellStyle name="Обычный 3 4 2 8 2 4" xfId="38521"/>
    <cellStyle name="Обычный 3 4 2 8 3" xfId="38522"/>
    <cellStyle name="Обычный 3 4 2 8 3 2" xfId="38523"/>
    <cellStyle name="Обычный 3 4 2 8 3 2 2" xfId="38524"/>
    <cellStyle name="Обычный 3 4 2 8 3 3" xfId="38525"/>
    <cellStyle name="Обычный 3 4 2 8 4" xfId="38526"/>
    <cellStyle name="Обычный 3 4 2 8 4 2" xfId="38527"/>
    <cellStyle name="Обычный 3 4 2 8 5" xfId="38528"/>
    <cellStyle name="Обычный 3 4 2 9" xfId="38529"/>
    <cellStyle name="Обычный 3 4 2 9 2" xfId="38530"/>
    <cellStyle name="Обычный 3 4 2 9 2 2" xfId="38531"/>
    <cellStyle name="Обычный 3 4 2 9 2 2 2" xfId="38532"/>
    <cellStyle name="Обычный 3 4 2 9 2 2 2 2" xfId="38533"/>
    <cellStyle name="Обычный 3 4 2 9 2 2 3" xfId="38534"/>
    <cellStyle name="Обычный 3 4 2 9 2 3" xfId="38535"/>
    <cellStyle name="Обычный 3 4 2 9 2 3 2" xfId="38536"/>
    <cellStyle name="Обычный 3 4 2 9 2 4" xfId="38537"/>
    <cellStyle name="Обычный 3 4 2 9 3" xfId="38538"/>
    <cellStyle name="Обычный 3 4 2 9 3 2" xfId="38539"/>
    <cellStyle name="Обычный 3 4 2 9 3 2 2" xfId="38540"/>
    <cellStyle name="Обычный 3 4 2 9 3 3" xfId="38541"/>
    <cellStyle name="Обычный 3 4 2 9 4" xfId="38542"/>
    <cellStyle name="Обычный 3 4 2 9 4 2" xfId="38543"/>
    <cellStyle name="Обычный 3 4 2 9 5" xfId="38544"/>
    <cellStyle name="Обычный 3 4 20" xfId="38545"/>
    <cellStyle name="Обычный 3 4 20 2" xfId="38546"/>
    <cellStyle name="Обычный 3 4 21" xfId="38547"/>
    <cellStyle name="Обычный 3 4 22" xfId="38548"/>
    <cellStyle name="Обычный 3 4 23" xfId="38549"/>
    <cellStyle name="Обычный 3 4 3" xfId="38550"/>
    <cellStyle name="Обычный 3 4 3 2" xfId="38551"/>
    <cellStyle name="Обычный 3 4 3 2 2" xfId="38552"/>
    <cellStyle name="Обычный 3 4 3 2 2 2" xfId="38553"/>
    <cellStyle name="Обычный 3 4 3 2 2 2 2" xfId="38554"/>
    <cellStyle name="Обычный 3 4 3 2 2 2 2 2" xfId="38555"/>
    <cellStyle name="Обычный 3 4 3 2 2 2 2 2 2" xfId="38556"/>
    <cellStyle name="Обычный 3 4 3 2 2 2 2 3" xfId="38557"/>
    <cellStyle name="Обычный 3 4 3 2 2 2 3" xfId="38558"/>
    <cellStyle name="Обычный 3 4 3 2 2 2 3 2" xfId="38559"/>
    <cellStyle name="Обычный 3 4 3 2 2 2 4" xfId="38560"/>
    <cellStyle name="Обычный 3 4 3 2 2 3" xfId="38561"/>
    <cellStyle name="Обычный 3 4 3 2 2 3 2" xfId="38562"/>
    <cellStyle name="Обычный 3 4 3 2 2 3 2 2" xfId="38563"/>
    <cellStyle name="Обычный 3 4 3 2 2 3 3" xfId="38564"/>
    <cellStyle name="Обычный 3 4 3 2 2 4" xfId="38565"/>
    <cellStyle name="Обычный 3 4 3 2 2 4 2" xfId="38566"/>
    <cellStyle name="Обычный 3 4 3 2 2 5" xfId="38567"/>
    <cellStyle name="Обычный 3 4 3 2 3" xfId="38568"/>
    <cellStyle name="Обычный 3 4 3 2 3 2" xfId="38569"/>
    <cellStyle name="Обычный 3 4 3 2 3 2 2" xfId="38570"/>
    <cellStyle name="Обычный 3 4 3 2 3 2 2 2" xfId="38571"/>
    <cellStyle name="Обычный 3 4 3 2 3 2 3" xfId="38572"/>
    <cellStyle name="Обычный 3 4 3 2 3 3" xfId="38573"/>
    <cellStyle name="Обычный 3 4 3 2 3 3 2" xfId="38574"/>
    <cellStyle name="Обычный 3 4 3 2 3 4" xfId="38575"/>
    <cellStyle name="Обычный 3 4 3 2 4" xfId="38576"/>
    <cellStyle name="Обычный 3 4 3 2 4 2" xfId="38577"/>
    <cellStyle name="Обычный 3 4 3 2 4 2 2" xfId="38578"/>
    <cellStyle name="Обычный 3 4 3 2 4 3" xfId="38579"/>
    <cellStyle name="Обычный 3 4 3 2 5" xfId="38580"/>
    <cellStyle name="Обычный 3 4 3 2 5 2" xfId="38581"/>
    <cellStyle name="Обычный 3 4 3 2 6" xfId="38582"/>
    <cellStyle name="Обычный 3 4 3 3" xfId="38583"/>
    <cellStyle name="Обычный 3 4 3 3 2" xfId="38584"/>
    <cellStyle name="Обычный 3 4 3 3 2 2" xfId="38585"/>
    <cellStyle name="Обычный 3 4 3 3 2 2 2" xfId="38586"/>
    <cellStyle name="Обычный 3 4 3 3 2 2 2 2" xfId="38587"/>
    <cellStyle name="Обычный 3 4 3 3 2 2 3" xfId="38588"/>
    <cellStyle name="Обычный 3 4 3 3 2 3" xfId="38589"/>
    <cellStyle name="Обычный 3 4 3 3 2 3 2" xfId="38590"/>
    <cellStyle name="Обычный 3 4 3 3 2 4" xfId="38591"/>
    <cellStyle name="Обычный 3 4 3 3 3" xfId="38592"/>
    <cellStyle name="Обычный 3 4 3 3 3 2" xfId="38593"/>
    <cellStyle name="Обычный 3 4 3 3 3 2 2" xfId="38594"/>
    <cellStyle name="Обычный 3 4 3 3 3 3" xfId="38595"/>
    <cellStyle name="Обычный 3 4 3 3 4" xfId="38596"/>
    <cellStyle name="Обычный 3 4 3 3 4 2" xfId="38597"/>
    <cellStyle name="Обычный 3 4 3 3 5" xfId="38598"/>
    <cellStyle name="Обычный 3 4 3 4" xfId="38599"/>
    <cellStyle name="Обычный 3 4 3 4 2" xfId="38600"/>
    <cellStyle name="Обычный 3 4 3 4 2 2" xfId="38601"/>
    <cellStyle name="Обычный 3 4 3 4 2 2 2" xfId="38602"/>
    <cellStyle name="Обычный 3 4 3 4 2 3" xfId="38603"/>
    <cellStyle name="Обычный 3 4 3 4 3" xfId="38604"/>
    <cellStyle name="Обычный 3 4 3 4 3 2" xfId="38605"/>
    <cellStyle name="Обычный 3 4 3 4 4" xfId="38606"/>
    <cellStyle name="Обычный 3 4 3 5" xfId="38607"/>
    <cellStyle name="Обычный 3 4 3 5 2" xfId="38608"/>
    <cellStyle name="Обычный 3 4 3 5 2 2" xfId="38609"/>
    <cellStyle name="Обычный 3 4 3 5 3" xfId="38610"/>
    <cellStyle name="Обычный 3 4 3 6" xfId="38611"/>
    <cellStyle name="Обычный 3 4 3 6 2" xfId="38612"/>
    <cellStyle name="Обычный 3 4 3 7" xfId="38613"/>
    <cellStyle name="Обычный 3 4 4" xfId="38614"/>
    <cellStyle name="Обычный 3 4 4 2" xfId="38615"/>
    <cellStyle name="Обычный 3 4 4 2 2" xfId="38616"/>
    <cellStyle name="Обычный 3 4 4 2 2 2" xfId="38617"/>
    <cellStyle name="Обычный 3 4 4 2 2 2 2" xfId="38618"/>
    <cellStyle name="Обычный 3 4 4 2 2 2 2 2" xfId="38619"/>
    <cellStyle name="Обычный 3 4 4 2 2 2 2 2 2" xfId="38620"/>
    <cellStyle name="Обычный 3 4 4 2 2 2 2 3" xfId="38621"/>
    <cellStyle name="Обычный 3 4 4 2 2 2 3" xfId="38622"/>
    <cellStyle name="Обычный 3 4 4 2 2 2 3 2" xfId="38623"/>
    <cellStyle name="Обычный 3 4 4 2 2 2 4" xfId="38624"/>
    <cellStyle name="Обычный 3 4 4 2 2 3" xfId="38625"/>
    <cellStyle name="Обычный 3 4 4 2 2 3 2" xfId="38626"/>
    <cellStyle name="Обычный 3 4 4 2 2 3 2 2" xfId="38627"/>
    <cellStyle name="Обычный 3 4 4 2 2 3 3" xfId="38628"/>
    <cellStyle name="Обычный 3 4 4 2 2 4" xfId="38629"/>
    <cellStyle name="Обычный 3 4 4 2 2 4 2" xfId="38630"/>
    <cellStyle name="Обычный 3 4 4 2 2 5" xfId="38631"/>
    <cellStyle name="Обычный 3 4 4 2 3" xfId="38632"/>
    <cellStyle name="Обычный 3 4 4 2 3 2" xfId="38633"/>
    <cellStyle name="Обычный 3 4 4 2 3 2 2" xfId="38634"/>
    <cellStyle name="Обычный 3 4 4 2 3 2 2 2" xfId="38635"/>
    <cellStyle name="Обычный 3 4 4 2 3 2 3" xfId="38636"/>
    <cellStyle name="Обычный 3 4 4 2 3 3" xfId="38637"/>
    <cellStyle name="Обычный 3 4 4 2 3 3 2" xfId="38638"/>
    <cellStyle name="Обычный 3 4 4 2 3 4" xfId="38639"/>
    <cellStyle name="Обычный 3 4 4 2 4" xfId="38640"/>
    <cellStyle name="Обычный 3 4 4 2 4 2" xfId="38641"/>
    <cellStyle name="Обычный 3 4 4 2 4 2 2" xfId="38642"/>
    <cellStyle name="Обычный 3 4 4 2 4 3" xfId="38643"/>
    <cellStyle name="Обычный 3 4 4 2 5" xfId="38644"/>
    <cellStyle name="Обычный 3 4 4 2 5 2" xfId="38645"/>
    <cellStyle name="Обычный 3 4 4 2 6" xfId="38646"/>
    <cellStyle name="Обычный 3 4 4 3" xfId="38647"/>
    <cellStyle name="Обычный 3 4 4 3 2" xfId="38648"/>
    <cellStyle name="Обычный 3 4 4 3 2 2" xfId="38649"/>
    <cellStyle name="Обычный 3 4 4 3 2 2 2" xfId="38650"/>
    <cellStyle name="Обычный 3 4 4 3 2 2 2 2" xfId="38651"/>
    <cellStyle name="Обычный 3 4 4 3 2 2 3" xfId="38652"/>
    <cellStyle name="Обычный 3 4 4 3 2 3" xfId="38653"/>
    <cellStyle name="Обычный 3 4 4 3 2 3 2" xfId="38654"/>
    <cellStyle name="Обычный 3 4 4 3 2 4" xfId="38655"/>
    <cellStyle name="Обычный 3 4 4 3 3" xfId="38656"/>
    <cellStyle name="Обычный 3 4 4 3 3 2" xfId="38657"/>
    <cellStyle name="Обычный 3 4 4 3 3 2 2" xfId="38658"/>
    <cellStyle name="Обычный 3 4 4 3 3 3" xfId="38659"/>
    <cellStyle name="Обычный 3 4 4 3 4" xfId="38660"/>
    <cellStyle name="Обычный 3 4 4 3 4 2" xfId="38661"/>
    <cellStyle name="Обычный 3 4 4 3 5" xfId="38662"/>
    <cellStyle name="Обычный 3 4 4 4" xfId="38663"/>
    <cellStyle name="Обычный 3 4 4 4 2" xfId="38664"/>
    <cellStyle name="Обычный 3 4 4 4 2 2" xfId="38665"/>
    <cellStyle name="Обычный 3 4 4 4 2 2 2" xfId="38666"/>
    <cellStyle name="Обычный 3 4 4 4 2 3" xfId="38667"/>
    <cellStyle name="Обычный 3 4 4 4 3" xfId="38668"/>
    <cellStyle name="Обычный 3 4 4 4 3 2" xfId="38669"/>
    <cellStyle name="Обычный 3 4 4 4 4" xfId="38670"/>
    <cellStyle name="Обычный 3 4 4 5" xfId="38671"/>
    <cellStyle name="Обычный 3 4 4 5 2" xfId="38672"/>
    <cellStyle name="Обычный 3 4 4 5 2 2" xfId="38673"/>
    <cellStyle name="Обычный 3 4 4 5 3" xfId="38674"/>
    <cellStyle name="Обычный 3 4 4 6" xfId="38675"/>
    <cellStyle name="Обычный 3 4 4 6 2" xfId="38676"/>
    <cellStyle name="Обычный 3 4 4 7" xfId="38677"/>
    <cellStyle name="Обычный 3 4 5" xfId="38678"/>
    <cellStyle name="Обычный 3 4 5 2" xfId="38679"/>
    <cellStyle name="Обычный 3 4 5 2 2" xfId="38680"/>
    <cellStyle name="Обычный 3 4 5 2 2 2" xfId="38681"/>
    <cellStyle name="Обычный 3 4 5 2 2 2 2" xfId="38682"/>
    <cellStyle name="Обычный 3 4 5 2 2 2 2 2" xfId="38683"/>
    <cellStyle name="Обычный 3 4 5 2 2 2 3" xfId="38684"/>
    <cellStyle name="Обычный 3 4 5 2 2 3" xfId="38685"/>
    <cellStyle name="Обычный 3 4 5 2 2 3 2" xfId="38686"/>
    <cellStyle name="Обычный 3 4 5 2 2 4" xfId="38687"/>
    <cellStyle name="Обычный 3 4 5 2 3" xfId="38688"/>
    <cellStyle name="Обычный 3 4 5 2 3 2" xfId="38689"/>
    <cellStyle name="Обычный 3 4 5 2 3 2 2" xfId="38690"/>
    <cellStyle name="Обычный 3 4 5 2 3 3" xfId="38691"/>
    <cellStyle name="Обычный 3 4 5 2 4" xfId="38692"/>
    <cellStyle name="Обычный 3 4 5 2 4 2" xfId="38693"/>
    <cellStyle name="Обычный 3 4 5 2 5" xfId="38694"/>
    <cellStyle name="Обычный 3 4 5 3" xfId="38695"/>
    <cellStyle name="Обычный 3 4 5 3 2" xfId="38696"/>
    <cellStyle name="Обычный 3 4 5 3 2 2" xfId="38697"/>
    <cellStyle name="Обычный 3 4 5 3 2 2 2" xfId="38698"/>
    <cellStyle name="Обычный 3 4 5 3 2 3" xfId="38699"/>
    <cellStyle name="Обычный 3 4 5 3 3" xfId="38700"/>
    <cellStyle name="Обычный 3 4 5 3 3 2" xfId="38701"/>
    <cellStyle name="Обычный 3 4 5 3 4" xfId="38702"/>
    <cellStyle name="Обычный 3 4 5 4" xfId="38703"/>
    <cellStyle name="Обычный 3 4 5 4 2" xfId="38704"/>
    <cellStyle name="Обычный 3 4 5 4 2 2" xfId="38705"/>
    <cellStyle name="Обычный 3 4 5 4 3" xfId="38706"/>
    <cellStyle name="Обычный 3 4 5 5" xfId="38707"/>
    <cellStyle name="Обычный 3 4 5 5 2" xfId="38708"/>
    <cellStyle name="Обычный 3 4 5 6" xfId="38709"/>
    <cellStyle name="Обычный 3 4 6" xfId="38710"/>
    <cellStyle name="Обычный 3 4 6 2" xfId="38711"/>
    <cellStyle name="Обычный 3 4 6 2 2" xfId="38712"/>
    <cellStyle name="Обычный 3 4 6 2 2 2" xfId="38713"/>
    <cellStyle name="Обычный 3 4 6 2 2 2 2" xfId="38714"/>
    <cellStyle name="Обычный 3 4 6 2 2 2 2 2" xfId="38715"/>
    <cellStyle name="Обычный 3 4 6 2 2 2 3" xfId="38716"/>
    <cellStyle name="Обычный 3 4 6 2 2 3" xfId="38717"/>
    <cellStyle name="Обычный 3 4 6 2 2 3 2" xfId="38718"/>
    <cellStyle name="Обычный 3 4 6 2 2 4" xfId="38719"/>
    <cellStyle name="Обычный 3 4 6 2 3" xfId="38720"/>
    <cellStyle name="Обычный 3 4 6 2 3 2" xfId="38721"/>
    <cellStyle name="Обычный 3 4 6 2 3 2 2" xfId="38722"/>
    <cellStyle name="Обычный 3 4 6 2 3 3" xfId="38723"/>
    <cellStyle name="Обычный 3 4 6 2 4" xfId="38724"/>
    <cellStyle name="Обычный 3 4 6 2 4 2" xfId="38725"/>
    <cellStyle name="Обычный 3 4 6 2 5" xfId="38726"/>
    <cellStyle name="Обычный 3 4 6 3" xfId="38727"/>
    <cellStyle name="Обычный 3 4 6 3 2" xfId="38728"/>
    <cellStyle name="Обычный 3 4 6 3 2 2" xfId="38729"/>
    <cellStyle name="Обычный 3 4 6 3 2 2 2" xfId="38730"/>
    <cellStyle name="Обычный 3 4 6 3 2 3" xfId="38731"/>
    <cellStyle name="Обычный 3 4 6 3 3" xfId="38732"/>
    <cellStyle name="Обычный 3 4 6 3 3 2" xfId="38733"/>
    <cellStyle name="Обычный 3 4 6 3 4" xfId="38734"/>
    <cellStyle name="Обычный 3 4 6 4" xfId="38735"/>
    <cellStyle name="Обычный 3 4 6 4 2" xfId="38736"/>
    <cellStyle name="Обычный 3 4 6 4 2 2" xfId="38737"/>
    <cellStyle name="Обычный 3 4 6 4 3" xfId="38738"/>
    <cellStyle name="Обычный 3 4 6 5" xfId="38739"/>
    <cellStyle name="Обычный 3 4 6 5 2" xfId="38740"/>
    <cellStyle name="Обычный 3 4 6 6" xfId="38741"/>
    <cellStyle name="Обычный 3 4 7" xfId="38742"/>
    <cellStyle name="Обычный 3 4 7 2" xfId="38743"/>
    <cellStyle name="Обычный 3 4 7 2 2" xfId="38744"/>
    <cellStyle name="Обычный 3 4 7 2 2 2" xfId="38745"/>
    <cellStyle name="Обычный 3 4 7 2 2 2 2" xfId="38746"/>
    <cellStyle name="Обычный 3 4 7 2 2 2 2 2" xfId="38747"/>
    <cellStyle name="Обычный 3 4 7 2 2 2 3" xfId="38748"/>
    <cellStyle name="Обычный 3 4 7 2 2 3" xfId="38749"/>
    <cellStyle name="Обычный 3 4 7 2 2 3 2" xfId="38750"/>
    <cellStyle name="Обычный 3 4 7 2 2 4" xfId="38751"/>
    <cellStyle name="Обычный 3 4 7 2 3" xfId="38752"/>
    <cellStyle name="Обычный 3 4 7 2 3 2" xfId="38753"/>
    <cellStyle name="Обычный 3 4 7 2 3 2 2" xfId="38754"/>
    <cellStyle name="Обычный 3 4 7 2 3 3" xfId="38755"/>
    <cellStyle name="Обычный 3 4 7 2 4" xfId="38756"/>
    <cellStyle name="Обычный 3 4 7 2 4 2" xfId="38757"/>
    <cellStyle name="Обычный 3 4 7 2 5" xfId="38758"/>
    <cellStyle name="Обычный 3 4 7 3" xfId="38759"/>
    <cellStyle name="Обычный 3 4 7 3 2" xfId="38760"/>
    <cellStyle name="Обычный 3 4 7 3 2 2" xfId="38761"/>
    <cellStyle name="Обычный 3 4 7 3 2 2 2" xfId="38762"/>
    <cellStyle name="Обычный 3 4 7 3 2 3" xfId="38763"/>
    <cellStyle name="Обычный 3 4 7 3 3" xfId="38764"/>
    <cellStyle name="Обычный 3 4 7 3 3 2" xfId="38765"/>
    <cellStyle name="Обычный 3 4 7 3 4" xfId="38766"/>
    <cellStyle name="Обычный 3 4 7 4" xfId="38767"/>
    <cellStyle name="Обычный 3 4 7 4 2" xfId="38768"/>
    <cellStyle name="Обычный 3 4 7 4 2 2" xfId="38769"/>
    <cellStyle name="Обычный 3 4 7 4 3" xfId="38770"/>
    <cellStyle name="Обычный 3 4 7 5" xfId="38771"/>
    <cellStyle name="Обычный 3 4 7 5 2" xfId="38772"/>
    <cellStyle name="Обычный 3 4 7 6" xfId="38773"/>
    <cellStyle name="Обычный 3 4 8" xfId="38774"/>
    <cellStyle name="Обычный 3 4 8 2" xfId="38775"/>
    <cellStyle name="Обычный 3 4 8 2 2" xfId="38776"/>
    <cellStyle name="Обычный 3 4 8 2 2 2" xfId="38777"/>
    <cellStyle name="Обычный 3 4 8 2 2 2 2" xfId="38778"/>
    <cellStyle name="Обычный 3 4 8 2 2 3" xfId="38779"/>
    <cellStyle name="Обычный 3 4 8 2 3" xfId="38780"/>
    <cellStyle name="Обычный 3 4 8 2 3 2" xfId="38781"/>
    <cellStyle name="Обычный 3 4 8 2 4" xfId="38782"/>
    <cellStyle name="Обычный 3 4 8 3" xfId="38783"/>
    <cellStyle name="Обычный 3 4 8 3 2" xfId="38784"/>
    <cellStyle name="Обычный 3 4 8 3 2 2" xfId="38785"/>
    <cellStyle name="Обычный 3 4 8 3 3" xfId="38786"/>
    <cellStyle name="Обычный 3 4 8 4" xfId="38787"/>
    <cellStyle name="Обычный 3 4 8 4 2" xfId="38788"/>
    <cellStyle name="Обычный 3 4 8 5" xfId="38789"/>
    <cellStyle name="Обычный 3 4 9" xfId="38790"/>
    <cellStyle name="Обычный 3 4 9 2" xfId="38791"/>
    <cellStyle name="Обычный 3 4 9 2 2" xfId="38792"/>
    <cellStyle name="Обычный 3 4 9 2 2 2" xfId="38793"/>
    <cellStyle name="Обычный 3 4 9 2 2 2 2" xfId="38794"/>
    <cellStyle name="Обычный 3 4 9 2 2 3" xfId="38795"/>
    <cellStyle name="Обычный 3 4 9 2 3" xfId="38796"/>
    <cellStyle name="Обычный 3 4 9 2 3 2" xfId="38797"/>
    <cellStyle name="Обычный 3 4 9 2 4" xfId="38798"/>
    <cellStyle name="Обычный 3 4 9 3" xfId="38799"/>
    <cellStyle name="Обычный 3 4 9 3 2" xfId="38800"/>
    <cellStyle name="Обычный 3 4 9 3 2 2" xfId="38801"/>
    <cellStyle name="Обычный 3 4 9 3 3" xfId="38802"/>
    <cellStyle name="Обычный 3 4 9 4" xfId="38803"/>
    <cellStyle name="Обычный 3 4 9 4 2" xfId="38804"/>
    <cellStyle name="Обычный 3 4 9 5" xfId="38805"/>
    <cellStyle name="Обычный 3 5" xfId="38806"/>
    <cellStyle name="Обычный 3 5 10" xfId="38807"/>
    <cellStyle name="Обычный 3 5 10 2" xfId="38808"/>
    <cellStyle name="Обычный 3 5 10 2 2" xfId="38809"/>
    <cellStyle name="Обычный 3 5 10 2 2 2" xfId="38810"/>
    <cellStyle name="Обычный 3 5 10 2 2 2 2" xfId="38811"/>
    <cellStyle name="Обычный 3 5 10 2 2 3" xfId="38812"/>
    <cellStyle name="Обычный 3 5 10 2 3" xfId="38813"/>
    <cellStyle name="Обычный 3 5 10 2 3 2" xfId="38814"/>
    <cellStyle name="Обычный 3 5 10 2 4" xfId="38815"/>
    <cellStyle name="Обычный 3 5 10 3" xfId="38816"/>
    <cellStyle name="Обычный 3 5 10 3 2" xfId="38817"/>
    <cellStyle name="Обычный 3 5 10 3 2 2" xfId="38818"/>
    <cellStyle name="Обычный 3 5 10 3 3" xfId="38819"/>
    <cellStyle name="Обычный 3 5 10 4" xfId="38820"/>
    <cellStyle name="Обычный 3 5 10 4 2" xfId="38821"/>
    <cellStyle name="Обычный 3 5 10 5" xfId="38822"/>
    <cellStyle name="Обычный 3 5 11" xfId="38823"/>
    <cellStyle name="Обычный 3 5 11 2" xfId="38824"/>
    <cellStyle name="Обычный 3 5 11 2 2" xfId="38825"/>
    <cellStyle name="Обычный 3 5 11 2 2 2" xfId="38826"/>
    <cellStyle name="Обычный 3 5 11 2 2 2 2" xfId="38827"/>
    <cellStyle name="Обычный 3 5 11 2 2 3" xfId="38828"/>
    <cellStyle name="Обычный 3 5 11 2 3" xfId="38829"/>
    <cellStyle name="Обычный 3 5 11 2 3 2" xfId="38830"/>
    <cellStyle name="Обычный 3 5 11 2 4" xfId="38831"/>
    <cellStyle name="Обычный 3 5 11 3" xfId="38832"/>
    <cellStyle name="Обычный 3 5 11 3 2" xfId="38833"/>
    <cellStyle name="Обычный 3 5 11 3 2 2" xfId="38834"/>
    <cellStyle name="Обычный 3 5 11 3 3" xfId="38835"/>
    <cellStyle name="Обычный 3 5 11 4" xfId="38836"/>
    <cellStyle name="Обычный 3 5 11 4 2" xfId="38837"/>
    <cellStyle name="Обычный 3 5 11 5" xfId="38838"/>
    <cellStyle name="Обычный 3 5 12" xfId="38839"/>
    <cellStyle name="Обычный 3 5 12 2" xfId="38840"/>
    <cellStyle name="Обычный 3 5 12 2 2" xfId="38841"/>
    <cellStyle name="Обычный 3 5 12 2 2 2" xfId="38842"/>
    <cellStyle name="Обычный 3 5 12 2 2 2 2" xfId="38843"/>
    <cellStyle name="Обычный 3 5 12 2 2 3" xfId="38844"/>
    <cellStyle name="Обычный 3 5 12 2 3" xfId="38845"/>
    <cellStyle name="Обычный 3 5 12 2 3 2" xfId="38846"/>
    <cellStyle name="Обычный 3 5 12 2 4" xfId="38847"/>
    <cellStyle name="Обычный 3 5 12 3" xfId="38848"/>
    <cellStyle name="Обычный 3 5 12 3 2" xfId="38849"/>
    <cellStyle name="Обычный 3 5 12 3 2 2" xfId="38850"/>
    <cellStyle name="Обычный 3 5 12 3 3" xfId="38851"/>
    <cellStyle name="Обычный 3 5 12 4" xfId="38852"/>
    <cellStyle name="Обычный 3 5 12 4 2" xfId="38853"/>
    <cellStyle name="Обычный 3 5 12 5" xfId="38854"/>
    <cellStyle name="Обычный 3 5 13" xfId="38855"/>
    <cellStyle name="Обычный 3 5 13 2" xfId="38856"/>
    <cellStyle name="Обычный 3 5 13 2 2" xfId="38857"/>
    <cellStyle name="Обычный 3 5 13 2 2 2" xfId="38858"/>
    <cellStyle name="Обычный 3 5 13 2 2 2 2" xfId="38859"/>
    <cellStyle name="Обычный 3 5 13 2 2 3" xfId="38860"/>
    <cellStyle name="Обычный 3 5 13 2 3" xfId="38861"/>
    <cellStyle name="Обычный 3 5 13 2 3 2" xfId="38862"/>
    <cellStyle name="Обычный 3 5 13 2 4" xfId="38863"/>
    <cellStyle name="Обычный 3 5 13 3" xfId="38864"/>
    <cellStyle name="Обычный 3 5 13 3 2" xfId="38865"/>
    <cellStyle name="Обычный 3 5 13 3 2 2" xfId="38866"/>
    <cellStyle name="Обычный 3 5 13 3 3" xfId="38867"/>
    <cellStyle name="Обычный 3 5 13 4" xfId="38868"/>
    <cellStyle name="Обычный 3 5 13 4 2" xfId="38869"/>
    <cellStyle name="Обычный 3 5 13 5" xfId="38870"/>
    <cellStyle name="Обычный 3 5 14" xfId="38871"/>
    <cellStyle name="Обычный 3 5 14 2" xfId="38872"/>
    <cellStyle name="Обычный 3 5 14 2 2" xfId="38873"/>
    <cellStyle name="Обычный 3 5 14 2 2 2" xfId="38874"/>
    <cellStyle name="Обычный 3 5 14 2 3" xfId="38875"/>
    <cellStyle name="Обычный 3 5 14 3" xfId="38876"/>
    <cellStyle name="Обычный 3 5 14 3 2" xfId="38877"/>
    <cellStyle name="Обычный 3 5 14 4" xfId="38878"/>
    <cellStyle name="Обычный 3 5 15" xfId="38879"/>
    <cellStyle name="Обычный 3 5 15 2" xfId="38880"/>
    <cellStyle name="Обычный 3 5 15 2 2" xfId="38881"/>
    <cellStyle name="Обычный 3 5 15 2 2 2" xfId="38882"/>
    <cellStyle name="Обычный 3 5 15 2 3" xfId="38883"/>
    <cellStyle name="Обычный 3 5 15 3" xfId="38884"/>
    <cellStyle name="Обычный 3 5 15 3 2" xfId="38885"/>
    <cellStyle name="Обычный 3 5 15 4" xfId="38886"/>
    <cellStyle name="Обычный 3 5 16" xfId="38887"/>
    <cellStyle name="Обычный 3 5 16 2" xfId="38888"/>
    <cellStyle name="Обычный 3 5 16 2 2" xfId="38889"/>
    <cellStyle name="Обычный 3 5 16 3" xfId="38890"/>
    <cellStyle name="Обычный 3 5 17" xfId="38891"/>
    <cellStyle name="Обычный 3 5 17 2" xfId="38892"/>
    <cellStyle name="Обычный 3 5 17 2 2" xfId="38893"/>
    <cellStyle name="Обычный 3 5 17 3" xfId="38894"/>
    <cellStyle name="Обычный 3 5 18" xfId="38895"/>
    <cellStyle name="Обычный 3 5 18 2" xfId="38896"/>
    <cellStyle name="Обычный 3 5 19" xfId="38897"/>
    <cellStyle name="Обычный 3 5 19 2" xfId="38898"/>
    <cellStyle name="Обычный 3 5 2" xfId="38899"/>
    <cellStyle name="Обычный 3 5 2 2" xfId="38900"/>
    <cellStyle name="Обычный 3 5 2 2 2" xfId="38901"/>
    <cellStyle name="Обычный 3 5 2 2 2 2" xfId="38902"/>
    <cellStyle name="Обычный 3 5 2 2 2 2 2" xfId="38903"/>
    <cellStyle name="Обычный 3 5 2 2 2 2 2 2" xfId="38904"/>
    <cellStyle name="Обычный 3 5 2 2 2 2 2 2 2" xfId="38905"/>
    <cellStyle name="Обычный 3 5 2 2 2 2 2 3" xfId="38906"/>
    <cellStyle name="Обычный 3 5 2 2 2 2 3" xfId="38907"/>
    <cellStyle name="Обычный 3 5 2 2 2 2 3 2" xfId="38908"/>
    <cellStyle name="Обычный 3 5 2 2 2 2 4" xfId="38909"/>
    <cellStyle name="Обычный 3 5 2 2 2 3" xfId="38910"/>
    <cellStyle name="Обычный 3 5 2 2 2 3 2" xfId="38911"/>
    <cellStyle name="Обычный 3 5 2 2 2 3 2 2" xfId="38912"/>
    <cellStyle name="Обычный 3 5 2 2 2 3 3" xfId="38913"/>
    <cellStyle name="Обычный 3 5 2 2 2 4" xfId="38914"/>
    <cellStyle name="Обычный 3 5 2 2 2 4 2" xfId="38915"/>
    <cellStyle name="Обычный 3 5 2 2 2 5" xfId="38916"/>
    <cellStyle name="Обычный 3 5 2 2 3" xfId="38917"/>
    <cellStyle name="Обычный 3 5 2 2 3 2" xfId="38918"/>
    <cellStyle name="Обычный 3 5 2 2 3 2 2" xfId="38919"/>
    <cellStyle name="Обычный 3 5 2 2 3 2 2 2" xfId="38920"/>
    <cellStyle name="Обычный 3 5 2 2 3 2 3" xfId="38921"/>
    <cellStyle name="Обычный 3 5 2 2 3 3" xfId="38922"/>
    <cellStyle name="Обычный 3 5 2 2 3 3 2" xfId="38923"/>
    <cellStyle name="Обычный 3 5 2 2 3 4" xfId="38924"/>
    <cellStyle name="Обычный 3 5 2 2 4" xfId="38925"/>
    <cellStyle name="Обычный 3 5 2 2 4 2" xfId="38926"/>
    <cellStyle name="Обычный 3 5 2 2 4 2 2" xfId="38927"/>
    <cellStyle name="Обычный 3 5 2 2 4 3" xfId="38928"/>
    <cellStyle name="Обычный 3 5 2 2 5" xfId="38929"/>
    <cellStyle name="Обычный 3 5 2 2 5 2" xfId="38930"/>
    <cellStyle name="Обычный 3 5 2 2 6" xfId="38931"/>
    <cellStyle name="Обычный 3 5 2 3" xfId="38932"/>
    <cellStyle name="Обычный 3 5 2 3 2" xfId="38933"/>
    <cellStyle name="Обычный 3 5 2 3 2 2" xfId="38934"/>
    <cellStyle name="Обычный 3 5 2 3 2 2 2" xfId="38935"/>
    <cellStyle name="Обычный 3 5 2 3 2 2 2 2" xfId="38936"/>
    <cellStyle name="Обычный 3 5 2 3 2 2 3" xfId="38937"/>
    <cellStyle name="Обычный 3 5 2 3 2 3" xfId="38938"/>
    <cellStyle name="Обычный 3 5 2 3 2 3 2" xfId="38939"/>
    <cellStyle name="Обычный 3 5 2 3 2 4" xfId="38940"/>
    <cellStyle name="Обычный 3 5 2 3 3" xfId="38941"/>
    <cellStyle name="Обычный 3 5 2 3 3 2" xfId="38942"/>
    <cellStyle name="Обычный 3 5 2 3 3 2 2" xfId="38943"/>
    <cellStyle name="Обычный 3 5 2 3 3 3" xfId="38944"/>
    <cellStyle name="Обычный 3 5 2 3 4" xfId="38945"/>
    <cellStyle name="Обычный 3 5 2 3 4 2" xfId="38946"/>
    <cellStyle name="Обычный 3 5 2 3 5" xfId="38947"/>
    <cellStyle name="Обычный 3 5 2 4" xfId="38948"/>
    <cellStyle name="Обычный 3 5 2 4 2" xfId="38949"/>
    <cellStyle name="Обычный 3 5 2 4 2 2" xfId="38950"/>
    <cellStyle name="Обычный 3 5 2 4 2 2 2" xfId="38951"/>
    <cellStyle name="Обычный 3 5 2 4 2 3" xfId="38952"/>
    <cellStyle name="Обычный 3 5 2 4 3" xfId="38953"/>
    <cellStyle name="Обычный 3 5 2 4 3 2" xfId="38954"/>
    <cellStyle name="Обычный 3 5 2 4 4" xfId="38955"/>
    <cellStyle name="Обычный 3 5 2 5" xfId="38956"/>
    <cellStyle name="Обычный 3 5 2 5 2" xfId="38957"/>
    <cellStyle name="Обычный 3 5 2 5 2 2" xfId="38958"/>
    <cellStyle name="Обычный 3 5 2 5 3" xfId="38959"/>
    <cellStyle name="Обычный 3 5 2 6" xfId="38960"/>
    <cellStyle name="Обычный 3 5 2 6 2" xfId="38961"/>
    <cellStyle name="Обычный 3 5 2 7" xfId="38962"/>
    <cellStyle name="Обычный 3 5 20" xfId="38963"/>
    <cellStyle name="Обычный 3 5 21" xfId="38964"/>
    <cellStyle name="Обычный 3 5 22" xfId="38965"/>
    <cellStyle name="Обычный 3 5 3" xfId="38966"/>
    <cellStyle name="Обычный 3 5 3 2" xfId="38967"/>
    <cellStyle name="Обычный 3 5 3 2 2" xfId="38968"/>
    <cellStyle name="Обычный 3 5 3 2 2 2" xfId="38969"/>
    <cellStyle name="Обычный 3 5 3 2 2 2 2" xfId="38970"/>
    <cellStyle name="Обычный 3 5 3 2 2 2 2 2" xfId="38971"/>
    <cellStyle name="Обычный 3 5 3 2 2 2 2 2 2" xfId="38972"/>
    <cellStyle name="Обычный 3 5 3 2 2 2 2 3" xfId="38973"/>
    <cellStyle name="Обычный 3 5 3 2 2 2 3" xfId="38974"/>
    <cellStyle name="Обычный 3 5 3 2 2 2 3 2" xfId="38975"/>
    <cellStyle name="Обычный 3 5 3 2 2 2 4" xfId="38976"/>
    <cellStyle name="Обычный 3 5 3 2 2 3" xfId="38977"/>
    <cellStyle name="Обычный 3 5 3 2 2 3 2" xfId="38978"/>
    <cellStyle name="Обычный 3 5 3 2 2 3 2 2" xfId="38979"/>
    <cellStyle name="Обычный 3 5 3 2 2 3 3" xfId="38980"/>
    <cellStyle name="Обычный 3 5 3 2 2 4" xfId="38981"/>
    <cellStyle name="Обычный 3 5 3 2 2 4 2" xfId="38982"/>
    <cellStyle name="Обычный 3 5 3 2 2 5" xfId="38983"/>
    <cellStyle name="Обычный 3 5 3 2 3" xfId="38984"/>
    <cellStyle name="Обычный 3 5 3 2 3 2" xfId="38985"/>
    <cellStyle name="Обычный 3 5 3 2 3 2 2" xfId="38986"/>
    <cellStyle name="Обычный 3 5 3 2 3 2 2 2" xfId="38987"/>
    <cellStyle name="Обычный 3 5 3 2 3 2 3" xfId="38988"/>
    <cellStyle name="Обычный 3 5 3 2 3 3" xfId="38989"/>
    <cellStyle name="Обычный 3 5 3 2 3 3 2" xfId="38990"/>
    <cellStyle name="Обычный 3 5 3 2 3 4" xfId="38991"/>
    <cellStyle name="Обычный 3 5 3 2 4" xfId="38992"/>
    <cellStyle name="Обычный 3 5 3 2 4 2" xfId="38993"/>
    <cellStyle name="Обычный 3 5 3 2 4 2 2" xfId="38994"/>
    <cellStyle name="Обычный 3 5 3 2 4 3" xfId="38995"/>
    <cellStyle name="Обычный 3 5 3 2 5" xfId="38996"/>
    <cellStyle name="Обычный 3 5 3 2 5 2" xfId="38997"/>
    <cellStyle name="Обычный 3 5 3 2 6" xfId="38998"/>
    <cellStyle name="Обычный 3 5 3 3" xfId="38999"/>
    <cellStyle name="Обычный 3 5 3 3 2" xfId="39000"/>
    <cellStyle name="Обычный 3 5 3 3 2 2" xfId="39001"/>
    <cellStyle name="Обычный 3 5 3 3 2 2 2" xfId="39002"/>
    <cellStyle name="Обычный 3 5 3 3 2 2 2 2" xfId="39003"/>
    <cellStyle name="Обычный 3 5 3 3 2 2 3" xfId="39004"/>
    <cellStyle name="Обычный 3 5 3 3 2 3" xfId="39005"/>
    <cellStyle name="Обычный 3 5 3 3 2 3 2" xfId="39006"/>
    <cellStyle name="Обычный 3 5 3 3 2 4" xfId="39007"/>
    <cellStyle name="Обычный 3 5 3 3 3" xfId="39008"/>
    <cellStyle name="Обычный 3 5 3 3 3 2" xfId="39009"/>
    <cellStyle name="Обычный 3 5 3 3 3 2 2" xfId="39010"/>
    <cellStyle name="Обычный 3 5 3 3 3 3" xfId="39011"/>
    <cellStyle name="Обычный 3 5 3 3 4" xfId="39012"/>
    <cellStyle name="Обычный 3 5 3 3 4 2" xfId="39013"/>
    <cellStyle name="Обычный 3 5 3 3 5" xfId="39014"/>
    <cellStyle name="Обычный 3 5 3 4" xfId="39015"/>
    <cellStyle name="Обычный 3 5 3 4 2" xfId="39016"/>
    <cellStyle name="Обычный 3 5 3 4 2 2" xfId="39017"/>
    <cellStyle name="Обычный 3 5 3 4 2 2 2" xfId="39018"/>
    <cellStyle name="Обычный 3 5 3 4 2 3" xfId="39019"/>
    <cellStyle name="Обычный 3 5 3 4 3" xfId="39020"/>
    <cellStyle name="Обычный 3 5 3 4 3 2" xfId="39021"/>
    <cellStyle name="Обычный 3 5 3 4 4" xfId="39022"/>
    <cellStyle name="Обычный 3 5 3 5" xfId="39023"/>
    <cellStyle name="Обычный 3 5 3 5 2" xfId="39024"/>
    <cellStyle name="Обычный 3 5 3 5 2 2" xfId="39025"/>
    <cellStyle name="Обычный 3 5 3 5 3" xfId="39026"/>
    <cellStyle name="Обычный 3 5 3 6" xfId="39027"/>
    <cellStyle name="Обычный 3 5 3 6 2" xfId="39028"/>
    <cellStyle name="Обычный 3 5 3 7" xfId="39029"/>
    <cellStyle name="Обычный 3 5 4" xfId="39030"/>
    <cellStyle name="Обычный 3 5 4 2" xfId="39031"/>
    <cellStyle name="Обычный 3 5 4 2 2" xfId="39032"/>
    <cellStyle name="Обычный 3 5 4 2 2 2" xfId="39033"/>
    <cellStyle name="Обычный 3 5 4 2 2 2 2" xfId="39034"/>
    <cellStyle name="Обычный 3 5 4 2 2 2 2 2" xfId="39035"/>
    <cellStyle name="Обычный 3 5 4 2 2 2 3" xfId="39036"/>
    <cellStyle name="Обычный 3 5 4 2 2 3" xfId="39037"/>
    <cellStyle name="Обычный 3 5 4 2 2 3 2" xfId="39038"/>
    <cellStyle name="Обычный 3 5 4 2 2 4" xfId="39039"/>
    <cellStyle name="Обычный 3 5 4 2 3" xfId="39040"/>
    <cellStyle name="Обычный 3 5 4 2 3 2" xfId="39041"/>
    <cellStyle name="Обычный 3 5 4 2 3 2 2" xfId="39042"/>
    <cellStyle name="Обычный 3 5 4 2 3 3" xfId="39043"/>
    <cellStyle name="Обычный 3 5 4 2 4" xfId="39044"/>
    <cellStyle name="Обычный 3 5 4 2 4 2" xfId="39045"/>
    <cellStyle name="Обычный 3 5 4 2 5" xfId="39046"/>
    <cellStyle name="Обычный 3 5 4 3" xfId="39047"/>
    <cellStyle name="Обычный 3 5 4 3 2" xfId="39048"/>
    <cellStyle name="Обычный 3 5 4 3 2 2" xfId="39049"/>
    <cellStyle name="Обычный 3 5 4 3 2 2 2" xfId="39050"/>
    <cellStyle name="Обычный 3 5 4 3 2 3" xfId="39051"/>
    <cellStyle name="Обычный 3 5 4 3 3" xfId="39052"/>
    <cellStyle name="Обычный 3 5 4 3 3 2" xfId="39053"/>
    <cellStyle name="Обычный 3 5 4 3 4" xfId="39054"/>
    <cellStyle name="Обычный 3 5 4 4" xfId="39055"/>
    <cellStyle name="Обычный 3 5 4 4 2" xfId="39056"/>
    <cellStyle name="Обычный 3 5 4 4 2 2" xfId="39057"/>
    <cellStyle name="Обычный 3 5 4 4 3" xfId="39058"/>
    <cellStyle name="Обычный 3 5 4 5" xfId="39059"/>
    <cellStyle name="Обычный 3 5 4 5 2" xfId="39060"/>
    <cellStyle name="Обычный 3 5 4 6" xfId="39061"/>
    <cellStyle name="Обычный 3 5 5" xfId="39062"/>
    <cellStyle name="Обычный 3 5 5 2" xfId="39063"/>
    <cellStyle name="Обычный 3 5 5 2 2" xfId="39064"/>
    <cellStyle name="Обычный 3 5 5 2 2 2" xfId="39065"/>
    <cellStyle name="Обычный 3 5 5 2 2 2 2" xfId="39066"/>
    <cellStyle name="Обычный 3 5 5 2 2 2 2 2" xfId="39067"/>
    <cellStyle name="Обычный 3 5 5 2 2 2 3" xfId="39068"/>
    <cellStyle name="Обычный 3 5 5 2 2 3" xfId="39069"/>
    <cellStyle name="Обычный 3 5 5 2 2 3 2" xfId="39070"/>
    <cellStyle name="Обычный 3 5 5 2 2 4" xfId="39071"/>
    <cellStyle name="Обычный 3 5 5 2 3" xfId="39072"/>
    <cellStyle name="Обычный 3 5 5 2 3 2" xfId="39073"/>
    <cellStyle name="Обычный 3 5 5 2 3 2 2" xfId="39074"/>
    <cellStyle name="Обычный 3 5 5 2 3 3" xfId="39075"/>
    <cellStyle name="Обычный 3 5 5 2 4" xfId="39076"/>
    <cellStyle name="Обычный 3 5 5 2 4 2" xfId="39077"/>
    <cellStyle name="Обычный 3 5 5 2 5" xfId="39078"/>
    <cellStyle name="Обычный 3 5 5 3" xfId="39079"/>
    <cellStyle name="Обычный 3 5 5 3 2" xfId="39080"/>
    <cellStyle name="Обычный 3 5 5 3 2 2" xfId="39081"/>
    <cellStyle name="Обычный 3 5 5 3 2 2 2" xfId="39082"/>
    <cellStyle name="Обычный 3 5 5 3 2 3" xfId="39083"/>
    <cellStyle name="Обычный 3 5 5 3 3" xfId="39084"/>
    <cellStyle name="Обычный 3 5 5 3 3 2" xfId="39085"/>
    <cellStyle name="Обычный 3 5 5 3 4" xfId="39086"/>
    <cellStyle name="Обычный 3 5 5 4" xfId="39087"/>
    <cellStyle name="Обычный 3 5 5 4 2" xfId="39088"/>
    <cellStyle name="Обычный 3 5 5 4 2 2" xfId="39089"/>
    <cellStyle name="Обычный 3 5 5 4 3" xfId="39090"/>
    <cellStyle name="Обычный 3 5 5 5" xfId="39091"/>
    <cellStyle name="Обычный 3 5 5 5 2" xfId="39092"/>
    <cellStyle name="Обычный 3 5 5 6" xfId="39093"/>
    <cellStyle name="Обычный 3 5 6" xfId="39094"/>
    <cellStyle name="Обычный 3 5 6 2" xfId="39095"/>
    <cellStyle name="Обычный 3 5 6 2 2" xfId="39096"/>
    <cellStyle name="Обычный 3 5 6 2 2 2" xfId="39097"/>
    <cellStyle name="Обычный 3 5 6 2 2 2 2" xfId="39098"/>
    <cellStyle name="Обычный 3 5 6 2 2 2 2 2" xfId="39099"/>
    <cellStyle name="Обычный 3 5 6 2 2 2 3" xfId="39100"/>
    <cellStyle name="Обычный 3 5 6 2 2 3" xfId="39101"/>
    <cellStyle name="Обычный 3 5 6 2 2 3 2" xfId="39102"/>
    <cellStyle name="Обычный 3 5 6 2 2 4" xfId="39103"/>
    <cellStyle name="Обычный 3 5 6 2 3" xfId="39104"/>
    <cellStyle name="Обычный 3 5 6 2 3 2" xfId="39105"/>
    <cellStyle name="Обычный 3 5 6 2 3 2 2" xfId="39106"/>
    <cellStyle name="Обычный 3 5 6 2 3 3" xfId="39107"/>
    <cellStyle name="Обычный 3 5 6 2 4" xfId="39108"/>
    <cellStyle name="Обычный 3 5 6 2 4 2" xfId="39109"/>
    <cellStyle name="Обычный 3 5 6 2 5" xfId="39110"/>
    <cellStyle name="Обычный 3 5 6 3" xfId="39111"/>
    <cellStyle name="Обычный 3 5 6 3 2" xfId="39112"/>
    <cellStyle name="Обычный 3 5 6 3 2 2" xfId="39113"/>
    <cellStyle name="Обычный 3 5 6 3 2 2 2" xfId="39114"/>
    <cellStyle name="Обычный 3 5 6 3 2 3" xfId="39115"/>
    <cellStyle name="Обычный 3 5 6 3 3" xfId="39116"/>
    <cellStyle name="Обычный 3 5 6 3 3 2" xfId="39117"/>
    <cellStyle name="Обычный 3 5 6 3 4" xfId="39118"/>
    <cellStyle name="Обычный 3 5 6 4" xfId="39119"/>
    <cellStyle name="Обычный 3 5 6 4 2" xfId="39120"/>
    <cellStyle name="Обычный 3 5 6 4 2 2" xfId="39121"/>
    <cellStyle name="Обычный 3 5 6 4 3" xfId="39122"/>
    <cellStyle name="Обычный 3 5 6 5" xfId="39123"/>
    <cellStyle name="Обычный 3 5 6 5 2" xfId="39124"/>
    <cellStyle name="Обычный 3 5 6 6" xfId="39125"/>
    <cellStyle name="Обычный 3 5 7" xfId="39126"/>
    <cellStyle name="Обычный 3 5 7 2" xfId="39127"/>
    <cellStyle name="Обычный 3 5 7 2 2" xfId="39128"/>
    <cellStyle name="Обычный 3 5 7 2 2 2" xfId="39129"/>
    <cellStyle name="Обычный 3 5 7 2 2 2 2" xfId="39130"/>
    <cellStyle name="Обычный 3 5 7 2 2 3" xfId="39131"/>
    <cellStyle name="Обычный 3 5 7 2 3" xfId="39132"/>
    <cellStyle name="Обычный 3 5 7 2 3 2" xfId="39133"/>
    <cellStyle name="Обычный 3 5 7 2 4" xfId="39134"/>
    <cellStyle name="Обычный 3 5 7 3" xfId="39135"/>
    <cellStyle name="Обычный 3 5 7 3 2" xfId="39136"/>
    <cellStyle name="Обычный 3 5 7 3 2 2" xfId="39137"/>
    <cellStyle name="Обычный 3 5 7 3 3" xfId="39138"/>
    <cellStyle name="Обычный 3 5 7 4" xfId="39139"/>
    <cellStyle name="Обычный 3 5 7 4 2" xfId="39140"/>
    <cellStyle name="Обычный 3 5 7 5" xfId="39141"/>
    <cellStyle name="Обычный 3 5 8" xfId="39142"/>
    <cellStyle name="Обычный 3 5 8 2" xfId="39143"/>
    <cellStyle name="Обычный 3 5 8 2 2" xfId="39144"/>
    <cellStyle name="Обычный 3 5 8 2 2 2" xfId="39145"/>
    <cellStyle name="Обычный 3 5 8 2 2 2 2" xfId="39146"/>
    <cellStyle name="Обычный 3 5 8 2 2 3" xfId="39147"/>
    <cellStyle name="Обычный 3 5 8 2 3" xfId="39148"/>
    <cellStyle name="Обычный 3 5 8 2 3 2" xfId="39149"/>
    <cellStyle name="Обычный 3 5 8 2 4" xfId="39150"/>
    <cellStyle name="Обычный 3 5 8 3" xfId="39151"/>
    <cellStyle name="Обычный 3 5 8 3 2" xfId="39152"/>
    <cellStyle name="Обычный 3 5 8 3 2 2" xfId="39153"/>
    <cellStyle name="Обычный 3 5 8 3 3" xfId="39154"/>
    <cellStyle name="Обычный 3 5 8 4" xfId="39155"/>
    <cellStyle name="Обычный 3 5 8 4 2" xfId="39156"/>
    <cellStyle name="Обычный 3 5 8 5" xfId="39157"/>
    <cellStyle name="Обычный 3 5 9" xfId="39158"/>
    <cellStyle name="Обычный 3 5 9 2" xfId="39159"/>
    <cellStyle name="Обычный 3 5 9 2 2" xfId="39160"/>
    <cellStyle name="Обычный 3 5 9 2 2 2" xfId="39161"/>
    <cellStyle name="Обычный 3 5 9 2 2 2 2" xfId="39162"/>
    <cellStyle name="Обычный 3 5 9 2 2 3" xfId="39163"/>
    <cellStyle name="Обычный 3 5 9 2 3" xfId="39164"/>
    <cellStyle name="Обычный 3 5 9 2 3 2" xfId="39165"/>
    <cellStyle name="Обычный 3 5 9 2 4" xfId="39166"/>
    <cellStyle name="Обычный 3 5 9 3" xfId="39167"/>
    <cellStyle name="Обычный 3 5 9 3 2" xfId="39168"/>
    <cellStyle name="Обычный 3 5 9 3 2 2" xfId="39169"/>
    <cellStyle name="Обычный 3 5 9 3 3" xfId="39170"/>
    <cellStyle name="Обычный 3 5 9 4" xfId="39171"/>
    <cellStyle name="Обычный 3 5 9 4 2" xfId="39172"/>
    <cellStyle name="Обычный 3 5 9 5" xfId="39173"/>
    <cellStyle name="Обычный 3 6" xfId="39174"/>
    <cellStyle name="Обычный 3 6 2" xfId="39175"/>
    <cellStyle name="Обычный 3 6 2 2" xfId="39176"/>
    <cellStyle name="Обычный 3 6 2 2 2" xfId="39177"/>
    <cellStyle name="Обычный 3 6 2 2 2 2" xfId="39178"/>
    <cellStyle name="Обычный 3 6 2 2 2 2 2" xfId="39179"/>
    <cellStyle name="Обычный 3 6 2 2 2 3" xfId="39180"/>
    <cellStyle name="Обычный 3 6 2 2 3" xfId="39181"/>
    <cellStyle name="Обычный 3 6 2 2 3 2" xfId="39182"/>
    <cellStyle name="Обычный 3 6 2 2 4" xfId="39183"/>
    <cellStyle name="Обычный 3 6 2 3" xfId="39184"/>
    <cellStyle name="Обычный 3 6 2 3 2" xfId="39185"/>
    <cellStyle name="Обычный 3 6 2 3 2 2" xfId="39186"/>
    <cellStyle name="Обычный 3 6 2 3 3" xfId="39187"/>
    <cellStyle name="Обычный 3 6 2 4" xfId="39188"/>
    <cellStyle name="Обычный 3 6 2 4 2" xfId="39189"/>
    <cellStyle name="Обычный 3 6 2 5" xfId="39190"/>
    <cellStyle name="Обычный 3 6 3" xfId="39191"/>
    <cellStyle name="Обычный 3 6 3 2" xfId="39192"/>
    <cellStyle name="Обычный 3 6 3 2 2" xfId="39193"/>
    <cellStyle name="Обычный 3 6 3 2 2 2" xfId="39194"/>
    <cellStyle name="Обычный 3 6 3 2 3" xfId="39195"/>
    <cellStyle name="Обычный 3 6 3 3" xfId="39196"/>
    <cellStyle name="Обычный 3 6 3 3 2" xfId="39197"/>
    <cellStyle name="Обычный 3 6 3 4" xfId="39198"/>
    <cellStyle name="Обычный 3 6 4" xfId="39199"/>
    <cellStyle name="Обычный 3 6 4 2" xfId="39200"/>
    <cellStyle name="Обычный 3 6 4 2 2" xfId="39201"/>
    <cellStyle name="Обычный 3 6 4 3" xfId="39202"/>
    <cellStyle name="Обычный 3 6 5" xfId="39203"/>
    <cellStyle name="Обычный 3 6 5 2" xfId="39204"/>
    <cellStyle name="Обычный 3 6 6" xfId="39205"/>
    <cellStyle name="Обычный 3 7" xfId="39206"/>
    <cellStyle name="Обычный 3 7 2" xfId="39207"/>
    <cellStyle name="Обычный 3 7 2 2" xfId="39208"/>
    <cellStyle name="Обычный 3 7 2 2 2" xfId="39209"/>
    <cellStyle name="Обычный 3 7 2 2 2 2" xfId="39210"/>
    <cellStyle name="Обычный 3 7 2 2 2 2 2" xfId="39211"/>
    <cellStyle name="Обычный 3 7 2 2 2 2 2 2" xfId="39212"/>
    <cellStyle name="Обычный 3 7 2 2 2 2 3" xfId="39213"/>
    <cellStyle name="Обычный 3 7 2 2 2 3" xfId="39214"/>
    <cellStyle name="Обычный 3 7 2 2 2 3 2" xfId="39215"/>
    <cellStyle name="Обычный 3 7 2 2 2 4" xfId="39216"/>
    <cellStyle name="Обычный 3 7 2 2 3" xfId="39217"/>
    <cellStyle name="Обычный 3 7 2 2 3 2" xfId="39218"/>
    <cellStyle name="Обычный 3 7 2 2 3 2 2" xfId="39219"/>
    <cellStyle name="Обычный 3 7 2 2 3 3" xfId="39220"/>
    <cellStyle name="Обычный 3 7 2 2 4" xfId="39221"/>
    <cellStyle name="Обычный 3 7 2 2 4 2" xfId="39222"/>
    <cellStyle name="Обычный 3 7 2 2 5" xfId="39223"/>
    <cellStyle name="Обычный 3 7 2 3" xfId="39224"/>
    <cellStyle name="Обычный 3 7 2 3 2" xfId="39225"/>
    <cellStyle name="Обычный 3 7 2 3 2 2" xfId="39226"/>
    <cellStyle name="Обычный 3 7 2 3 2 2 2" xfId="39227"/>
    <cellStyle name="Обычный 3 7 2 3 2 3" xfId="39228"/>
    <cellStyle name="Обычный 3 7 2 3 3" xfId="39229"/>
    <cellStyle name="Обычный 3 7 2 3 3 2" xfId="39230"/>
    <cellStyle name="Обычный 3 7 2 3 4" xfId="39231"/>
    <cellStyle name="Обычный 3 7 2 4" xfId="39232"/>
    <cellStyle name="Обычный 3 7 2 4 2" xfId="39233"/>
    <cellStyle name="Обычный 3 7 2 4 2 2" xfId="39234"/>
    <cellStyle name="Обычный 3 7 2 4 3" xfId="39235"/>
    <cellStyle name="Обычный 3 7 2 5" xfId="39236"/>
    <cellStyle name="Обычный 3 7 2 5 2" xfId="39237"/>
    <cellStyle name="Обычный 3 7 2 6" xfId="39238"/>
    <cellStyle name="Обычный 3 7 3" xfId="39239"/>
    <cellStyle name="Обычный 3 7 3 2" xfId="39240"/>
    <cellStyle name="Обычный 3 7 3 2 2" xfId="39241"/>
    <cellStyle name="Обычный 3 7 3 2 2 2" xfId="39242"/>
    <cellStyle name="Обычный 3 7 3 2 2 2 2" xfId="39243"/>
    <cellStyle name="Обычный 3 7 3 2 2 3" xfId="39244"/>
    <cellStyle name="Обычный 3 7 3 2 3" xfId="39245"/>
    <cellStyle name="Обычный 3 7 3 2 3 2" xfId="39246"/>
    <cellStyle name="Обычный 3 7 3 2 4" xfId="39247"/>
    <cellStyle name="Обычный 3 7 3 3" xfId="39248"/>
    <cellStyle name="Обычный 3 7 3 3 2" xfId="39249"/>
    <cellStyle name="Обычный 3 7 3 3 2 2" xfId="39250"/>
    <cellStyle name="Обычный 3 7 3 3 3" xfId="39251"/>
    <cellStyle name="Обычный 3 7 3 4" xfId="39252"/>
    <cellStyle name="Обычный 3 7 3 4 2" xfId="39253"/>
    <cellStyle name="Обычный 3 7 3 5" xfId="39254"/>
    <cellStyle name="Обычный 3 7 4" xfId="39255"/>
    <cellStyle name="Обычный 3 7 4 2" xfId="39256"/>
    <cellStyle name="Обычный 3 7 4 2 2" xfId="39257"/>
    <cellStyle name="Обычный 3 7 4 2 2 2" xfId="39258"/>
    <cellStyle name="Обычный 3 7 4 2 3" xfId="39259"/>
    <cellStyle name="Обычный 3 7 4 3" xfId="39260"/>
    <cellStyle name="Обычный 3 7 4 3 2" xfId="39261"/>
    <cellStyle name="Обычный 3 7 4 4" xfId="39262"/>
    <cellStyle name="Обычный 3 7 5" xfId="39263"/>
    <cellStyle name="Обычный 3 7 5 2" xfId="39264"/>
    <cellStyle name="Обычный 3 7 5 2 2" xfId="39265"/>
    <cellStyle name="Обычный 3 7 5 3" xfId="39266"/>
    <cellStyle name="Обычный 3 7 6" xfId="39267"/>
    <cellStyle name="Обычный 3 7 6 2" xfId="39268"/>
    <cellStyle name="Обычный 3 7 7" xfId="39269"/>
    <cellStyle name="Обычный 3 8" xfId="39270"/>
    <cellStyle name="Обычный 3 8 2" xfId="39271"/>
    <cellStyle name="Обычный 3 8 2 2" xfId="39272"/>
    <cellStyle name="Обычный 3 8 2 2 2" xfId="39273"/>
    <cellStyle name="Обычный 3 8 2 2 2 2" xfId="39274"/>
    <cellStyle name="Обычный 3 8 2 2 2 2 2" xfId="39275"/>
    <cellStyle name="Обычный 3 8 2 2 2 2 2 2" xfId="39276"/>
    <cellStyle name="Обычный 3 8 2 2 2 2 3" xfId="39277"/>
    <cellStyle name="Обычный 3 8 2 2 2 3" xfId="39278"/>
    <cellStyle name="Обычный 3 8 2 2 2 3 2" xfId="39279"/>
    <cellStyle name="Обычный 3 8 2 2 2 4" xfId="39280"/>
    <cellStyle name="Обычный 3 8 2 2 3" xfId="39281"/>
    <cellStyle name="Обычный 3 8 2 2 3 2" xfId="39282"/>
    <cellStyle name="Обычный 3 8 2 2 3 2 2" xfId="39283"/>
    <cellStyle name="Обычный 3 8 2 2 3 3" xfId="39284"/>
    <cellStyle name="Обычный 3 8 2 2 4" xfId="39285"/>
    <cellStyle name="Обычный 3 8 2 2 4 2" xfId="39286"/>
    <cellStyle name="Обычный 3 8 2 2 5" xfId="39287"/>
    <cellStyle name="Обычный 3 8 2 3" xfId="39288"/>
    <cellStyle name="Обычный 3 8 2 3 2" xfId="39289"/>
    <cellStyle name="Обычный 3 8 2 3 2 2" xfId="39290"/>
    <cellStyle name="Обычный 3 8 2 3 2 2 2" xfId="39291"/>
    <cellStyle name="Обычный 3 8 2 3 2 3" xfId="39292"/>
    <cellStyle name="Обычный 3 8 2 3 3" xfId="39293"/>
    <cellStyle name="Обычный 3 8 2 3 3 2" xfId="39294"/>
    <cellStyle name="Обычный 3 8 2 3 4" xfId="39295"/>
    <cellStyle name="Обычный 3 8 2 4" xfId="39296"/>
    <cellStyle name="Обычный 3 8 2 4 2" xfId="39297"/>
    <cellStyle name="Обычный 3 8 2 4 2 2" xfId="39298"/>
    <cellStyle name="Обычный 3 8 2 4 3" xfId="39299"/>
    <cellStyle name="Обычный 3 8 2 5" xfId="39300"/>
    <cellStyle name="Обычный 3 8 2 5 2" xfId="39301"/>
    <cellStyle name="Обычный 3 8 2 6" xfId="39302"/>
    <cellStyle name="Обычный 3 8 3" xfId="39303"/>
    <cellStyle name="Обычный 3 8 3 2" xfId="39304"/>
    <cellStyle name="Обычный 3 8 3 2 2" xfId="39305"/>
    <cellStyle name="Обычный 3 8 3 2 2 2" xfId="39306"/>
    <cellStyle name="Обычный 3 8 3 2 2 2 2" xfId="39307"/>
    <cellStyle name="Обычный 3 8 3 2 2 3" xfId="39308"/>
    <cellStyle name="Обычный 3 8 3 2 3" xfId="39309"/>
    <cellStyle name="Обычный 3 8 3 2 3 2" xfId="39310"/>
    <cellStyle name="Обычный 3 8 3 2 4" xfId="39311"/>
    <cellStyle name="Обычный 3 8 3 3" xfId="39312"/>
    <cellStyle name="Обычный 3 8 3 3 2" xfId="39313"/>
    <cellStyle name="Обычный 3 8 3 3 2 2" xfId="39314"/>
    <cellStyle name="Обычный 3 8 3 3 3" xfId="39315"/>
    <cellStyle name="Обычный 3 8 3 4" xfId="39316"/>
    <cellStyle name="Обычный 3 8 3 4 2" xfId="39317"/>
    <cellStyle name="Обычный 3 8 3 5" xfId="39318"/>
    <cellStyle name="Обычный 3 8 4" xfId="39319"/>
    <cellStyle name="Обычный 3 8 4 2" xfId="39320"/>
    <cellStyle name="Обычный 3 8 4 2 2" xfId="39321"/>
    <cellStyle name="Обычный 3 8 4 2 2 2" xfId="39322"/>
    <cellStyle name="Обычный 3 8 4 2 3" xfId="39323"/>
    <cellStyle name="Обычный 3 8 4 3" xfId="39324"/>
    <cellStyle name="Обычный 3 8 4 3 2" xfId="39325"/>
    <cellStyle name="Обычный 3 8 4 4" xfId="39326"/>
    <cellStyle name="Обычный 3 8 5" xfId="39327"/>
    <cellStyle name="Обычный 3 8 5 2" xfId="39328"/>
    <cellStyle name="Обычный 3 8 5 2 2" xfId="39329"/>
    <cellStyle name="Обычный 3 8 5 3" xfId="39330"/>
    <cellStyle name="Обычный 3 8 6" xfId="39331"/>
    <cellStyle name="Обычный 3 8 6 2" xfId="39332"/>
    <cellStyle name="Обычный 3 8 7" xfId="39333"/>
    <cellStyle name="Обычный 3 9" xfId="39334"/>
    <cellStyle name="Обычный 3 9 2" xfId="39335"/>
    <cellStyle name="Обычный 3 9 2 2" xfId="39336"/>
    <cellStyle name="Обычный 3 9 2 2 2" xfId="39337"/>
    <cellStyle name="Обычный 3 9 2 2 2 2" xfId="39338"/>
    <cellStyle name="Обычный 3 9 2 2 2 2 2" xfId="39339"/>
    <cellStyle name="Обычный 3 9 2 2 2 3" xfId="39340"/>
    <cellStyle name="Обычный 3 9 2 2 3" xfId="39341"/>
    <cellStyle name="Обычный 3 9 2 2 3 2" xfId="39342"/>
    <cellStyle name="Обычный 3 9 2 2 4" xfId="39343"/>
    <cellStyle name="Обычный 3 9 2 3" xfId="39344"/>
    <cellStyle name="Обычный 3 9 2 3 2" xfId="39345"/>
    <cellStyle name="Обычный 3 9 2 3 2 2" xfId="39346"/>
    <cellStyle name="Обычный 3 9 2 3 3" xfId="39347"/>
    <cellStyle name="Обычный 3 9 2 4" xfId="39348"/>
    <cellStyle name="Обычный 3 9 2 4 2" xfId="39349"/>
    <cellStyle name="Обычный 3 9 2 5" xfId="39350"/>
    <cellStyle name="Обычный 3 9 3" xfId="39351"/>
    <cellStyle name="Обычный 3 9 3 2" xfId="39352"/>
    <cellStyle name="Обычный 3 9 3 2 2" xfId="39353"/>
    <cellStyle name="Обычный 3 9 3 2 2 2" xfId="39354"/>
    <cellStyle name="Обычный 3 9 3 2 3" xfId="39355"/>
    <cellStyle name="Обычный 3 9 3 3" xfId="39356"/>
    <cellStyle name="Обычный 3 9 3 3 2" xfId="39357"/>
    <cellStyle name="Обычный 3 9 3 4" xfId="39358"/>
    <cellStyle name="Обычный 3 9 4" xfId="39359"/>
    <cellStyle name="Обычный 3 9 4 2" xfId="39360"/>
    <cellStyle name="Обычный 3 9 4 2 2" xfId="39361"/>
    <cellStyle name="Обычный 3 9 4 3" xfId="39362"/>
    <cellStyle name="Обычный 3 9 5" xfId="39363"/>
    <cellStyle name="Обычный 3 9 5 2" xfId="39364"/>
    <cellStyle name="Обычный 3 9 6" xfId="39365"/>
    <cellStyle name="Обычный 30" xfId="39366"/>
    <cellStyle name="Обычный 30 2" xfId="39367"/>
    <cellStyle name="Обычный 31" xfId="39368"/>
    <cellStyle name="Обычный 32" xfId="39369"/>
    <cellStyle name="Обычный 32 2" xfId="39370"/>
    <cellStyle name="Обычный 33" xfId="39371"/>
    <cellStyle name="Обычный 34" xfId="39372"/>
    <cellStyle name="Обычный 35" xfId="39373"/>
    <cellStyle name="Обычный 35 2" xfId="39374"/>
    <cellStyle name="Обычный 36" xfId="39375"/>
    <cellStyle name="Обычный 36 2" xfId="39376"/>
    <cellStyle name="Обычный 37" xfId="39377"/>
    <cellStyle name="Обычный 38" xfId="39378"/>
    <cellStyle name="Обычный 38 2" xfId="39379"/>
    <cellStyle name="Обычный 39" xfId="39380"/>
    <cellStyle name="Обычный 39 2" xfId="39381"/>
    <cellStyle name="Обычный 39 2 2" xfId="39382"/>
    <cellStyle name="Обычный 39 2 2 2" xfId="39383"/>
    <cellStyle name="Обычный 39 2 3" xfId="39384"/>
    <cellStyle name="Обычный 39 3" xfId="39385"/>
    <cellStyle name="Обычный 39 3 2" xfId="39386"/>
    <cellStyle name="Обычный 39 3 2 2" xfId="39387"/>
    <cellStyle name="Обычный 39 3 3" xfId="39388"/>
    <cellStyle name="Обычный 39 4" xfId="39389"/>
    <cellStyle name="Обычный 39 4 2" xfId="39390"/>
    <cellStyle name="Обычный 39 5" xfId="39391"/>
    <cellStyle name="Обычный 4" xfId="39392"/>
    <cellStyle name="Обычный 4 10" xfId="39393"/>
    <cellStyle name="Обычный 4 10 2" xfId="39394"/>
    <cellStyle name="Обычный 4 10 2 2" xfId="39395"/>
    <cellStyle name="Обычный 4 10 2 2 2" xfId="39396"/>
    <cellStyle name="Обычный 4 10 2 2 2 2" xfId="39397"/>
    <cellStyle name="Обычный 4 10 2 2 2 2 2" xfId="39398"/>
    <cellStyle name="Обычный 4 10 2 2 2 3" xfId="39399"/>
    <cellStyle name="Обычный 4 10 2 2 3" xfId="39400"/>
    <cellStyle name="Обычный 4 10 2 2 3 2" xfId="39401"/>
    <cellStyle name="Обычный 4 10 2 2 4" xfId="39402"/>
    <cellStyle name="Обычный 4 10 2 3" xfId="39403"/>
    <cellStyle name="Обычный 4 10 2 3 2" xfId="39404"/>
    <cellStyle name="Обычный 4 10 2 3 2 2" xfId="39405"/>
    <cellStyle name="Обычный 4 10 2 3 3" xfId="39406"/>
    <cellStyle name="Обычный 4 10 2 4" xfId="39407"/>
    <cellStyle name="Обычный 4 10 2 4 2" xfId="39408"/>
    <cellStyle name="Обычный 4 10 2 5" xfId="39409"/>
    <cellStyle name="Обычный 4 10 3" xfId="39410"/>
    <cellStyle name="Обычный 4 10 3 2" xfId="39411"/>
    <cellStyle name="Обычный 4 10 3 2 2" xfId="39412"/>
    <cellStyle name="Обычный 4 10 3 2 2 2" xfId="39413"/>
    <cellStyle name="Обычный 4 10 3 2 3" xfId="39414"/>
    <cellStyle name="Обычный 4 10 3 3" xfId="39415"/>
    <cellStyle name="Обычный 4 10 3 3 2" xfId="39416"/>
    <cellStyle name="Обычный 4 10 3 4" xfId="39417"/>
    <cellStyle name="Обычный 4 10 4" xfId="39418"/>
    <cellStyle name="Обычный 4 10 4 2" xfId="39419"/>
    <cellStyle name="Обычный 4 10 4 2 2" xfId="39420"/>
    <cellStyle name="Обычный 4 10 4 3" xfId="39421"/>
    <cellStyle name="Обычный 4 10 5" xfId="39422"/>
    <cellStyle name="Обычный 4 10 5 2" xfId="39423"/>
    <cellStyle name="Обычный 4 10 6" xfId="39424"/>
    <cellStyle name="Обычный 4 11" xfId="39425"/>
    <cellStyle name="Обычный 4 11 2" xfId="39426"/>
    <cellStyle name="Обычный 4 11 2 2" xfId="39427"/>
    <cellStyle name="Обычный 4 11 2 2 2" xfId="39428"/>
    <cellStyle name="Обычный 4 11 2 2 2 2" xfId="39429"/>
    <cellStyle name="Обычный 4 11 2 2 2 2 2" xfId="39430"/>
    <cellStyle name="Обычный 4 11 2 2 2 3" xfId="39431"/>
    <cellStyle name="Обычный 4 11 2 2 3" xfId="39432"/>
    <cellStyle name="Обычный 4 11 2 2 3 2" xfId="39433"/>
    <cellStyle name="Обычный 4 11 2 2 4" xfId="39434"/>
    <cellStyle name="Обычный 4 11 2 3" xfId="39435"/>
    <cellStyle name="Обычный 4 11 2 3 2" xfId="39436"/>
    <cellStyle name="Обычный 4 11 2 3 2 2" xfId="39437"/>
    <cellStyle name="Обычный 4 11 2 3 3" xfId="39438"/>
    <cellStyle name="Обычный 4 11 2 4" xfId="39439"/>
    <cellStyle name="Обычный 4 11 2 4 2" xfId="39440"/>
    <cellStyle name="Обычный 4 11 2 5" xfId="39441"/>
    <cellStyle name="Обычный 4 11 3" xfId="39442"/>
    <cellStyle name="Обычный 4 11 3 2" xfId="39443"/>
    <cellStyle name="Обычный 4 11 3 2 2" xfId="39444"/>
    <cellStyle name="Обычный 4 11 3 2 2 2" xfId="39445"/>
    <cellStyle name="Обычный 4 11 3 2 3" xfId="39446"/>
    <cellStyle name="Обычный 4 11 3 3" xfId="39447"/>
    <cellStyle name="Обычный 4 11 3 3 2" xfId="39448"/>
    <cellStyle name="Обычный 4 11 3 4" xfId="39449"/>
    <cellStyle name="Обычный 4 11 4" xfId="39450"/>
    <cellStyle name="Обычный 4 11 4 2" xfId="39451"/>
    <cellStyle name="Обычный 4 11 4 2 2" xfId="39452"/>
    <cellStyle name="Обычный 4 11 4 3" xfId="39453"/>
    <cellStyle name="Обычный 4 11 5" xfId="39454"/>
    <cellStyle name="Обычный 4 11 5 2" xfId="39455"/>
    <cellStyle name="Обычный 4 11 6" xfId="39456"/>
    <cellStyle name="Обычный 4 12" xfId="39457"/>
    <cellStyle name="Обычный 4 12 2" xfId="39458"/>
    <cellStyle name="Обычный 4 12 2 2" xfId="39459"/>
    <cellStyle name="Обычный 4 12 2 2 2" xfId="39460"/>
    <cellStyle name="Обычный 4 12 2 2 2 2" xfId="39461"/>
    <cellStyle name="Обычный 4 12 2 2 3" xfId="39462"/>
    <cellStyle name="Обычный 4 12 2 3" xfId="39463"/>
    <cellStyle name="Обычный 4 12 2 3 2" xfId="39464"/>
    <cellStyle name="Обычный 4 12 2 4" xfId="39465"/>
    <cellStyle name="Обычный 4 12 3" xfId="39466"/>
    <cellStyle name="Обычный 4 12 3 2" xfId="39467"/>
    <cellStyle name="Обычный 4 12 3 2 2" xfId="39468"/>
    <cellStyle name="Обычный 4 12 3 3" xfId="39469"/>
    <cellStyle name="Обычный 4 12 4" xfId="39470"/>
    <cellStyle name="Обычный 4 12 4 2" xfId="39471"/>
    <cellStyle name="Обычный 4 12 5" xfId="39472"/>
    <cellStyle name="Обычный 4 13" xfId="39473"/>
    <cellStyle name="Обычный 4 13 2" xfId="39474"/>
    <cellStyle name="Обычный 4 13 2 2" xfId="39475"/>
    <cellStyle name="Обычный 4 13 2 2 2" xfId="39476"/>
    <cellStyle name="Обычный 4 13 2 2 2 2" xfId="39477"/>
    <cellStyle name="Обычный 4 13 2 2 3" xfId="39478"/>
    <cellStyle name="Обычный 4 13 2 3" xfId="39479"/>
    <cellStyle name="Обычный 4 13 2 3 2" xfId="39480"/>
    <cellStyle name="Обычный 4 13 2 4" xfId="39481"/>
    <cellStyle name="Обычный 4 13 3" xfId="39482"/>
    <cellStyle name="Обычный 4 13 3 2" xfId="39483"/>
    <cellStyle name="Обычный 4 13 3 2 2" xfId="39484"/>
    <cellStyle name="Обычный 4 13 3 3" xfId="39485"/>
    <cellStyle name="Обычный 4 13 4" xfId="39486"/>
    <cellStyle name="Обычный 4 13 4 2" xfId="39487"/>
    <cellStyle name="Обычный 4 13 5" xfId="39488"/>
    <cellStyle name="Обычный 4 14" xfId="39489"/>
    <cellStyle name="Обычный 4 14 2" xfId="39490"/>
    <cellStyle name="Обычный 4 14 2 2" xfId="39491"/>
    <cellStyle name="Обычный 4 14 2 2 2" xfId="39492"/>
    <cellStyle name="Обычный 4 14 2 2 2 2" xfId="39493"/>
    <cellStyle name="Обычный 4 14 2 2 3" xfId="39494"/>
    <cellStyle name="Обычный 4 14 2 3" xfId="39495"/>
    <cellStyle name="Обычный 4 14 2 3 2" xfId="39496"/>
    <cellStyle name="Обычный 4 14 2 4" xfId="39497"/>
    <cellStyle name="Обычный 4 14 3" xfId="39498"/>
    <cellStyle name="Обычный 4 14 3 2" xfId="39499"/>
    <cellStyle name="Обычный 4 14 3 2 2" xfId="39500"/>
    <cellStyle name="Обычный 4 14 3 3" xfId="39501"/>
    <cellStyle name="Обычный 4 14 4" xfId="39502"/>
    <cellStyle name="Обычный 4 14 4 2" xfId="39503"/>
    <cellStyle name="Обычный 4 14 5" xfId="39504"/>
    <cellStyle name="Обычный 4 15" xfId="39505"/>
    <cellStyle name="Обычный 4 15 2" xfId="39506"/>
    <cellStyle name="Обычный 4 15 2 2" xfId="39507"/>
    <cellStyle name="Обычный 4 15 2 2 2" xfId="39508"/>
    <cellStyle name="Обычный 4 15 2 2 2 2" xfId="39509"/>
    <cellStyle name="Обычный 4 15 2 2 3" xfId="39510"/>
    <cellStyle name="Обычный 4 15 2 3" xfId="39511"/>
    <cellStyle name="Обычный 4 15 2 3 2" xfId="39512"/>
    <cellStyle name="Обычный 4 15 2 4" xfId="39513"/>
    <cellStyle name="Обычный 4 15 3" xfId="39514"/>
    <cellStyle name="Обычный 4 15 3 2" xfId="39515"/>
    <cellStyle name="Обычный 4 15 3 2 2" xfId="39516"/>
    <cellStyle name="Обычный 4 15 3 3" xfId="39517"/>
    <cellStyle name="Обычный 4 15 4" xfId="39518"/>
    <cellStyle name="Обычный 4 15 4 2" xfId="39519"/>
    <cellStyle name="Обычный 4 15 5" xfId="39520"/>
    <cellStyle name="Обычный 4 16" xfId="39521"/>
    <cellStyle name="Обычный 4 16 2" xfId="39522"/>
    <cellStyle name="Обычный 4 16 2 2" xfId="39523"/>
    <cellStyle name="Обычный 4 16 2 2 2" xfId="39524"/>
    <cellStyle name="Обычный 4 16 2 2 2 2" xfId="39525"/>
    <cellStyle name="Обычный 4 16 2 2 3" xfId="39526"/>
    <cellStyle name="Обычный 4 16 2 3" xfId="39527"/>
    <cellStyle name="Обычный 4 16 2 3 2" xfId="39528"/>
    <cellStyle name="Обычный 4 16 2 4" xfId="39529"/>
    <cellStyle name="Обычный 4 16 3" xfId="39530"/>
    <cellStyle name="Обычный 4 16 3 2" xfId="39531"/>
    <cellStyle name="Обычный 4 16 3 2 2" xfId="39532"/>
    <cellStyle name="Обычный 4 16 3 3" xfId="39533"/>
    <cellStyle name="Обычный 4 16 4" xfId="39534"/>
    <cellStyle name="Обычный 4 16 4 2" xfId="39535"/>
    <cellStyle name="Обычный 4 16 5" xfId="39536"/>
    <cellStyle name="Обычный 4 17" xfId="39537"/>
    <cellStyle name="Обычный 4 17 2" xfId="39538"/>
    <cellStyle name="Обычный 4 17 2 2" xfId="39539"/>
    <cellStyle name="Обычный 4 17 2 2 2" xfId="39540"/>
    <cellStyle name="Обычный 4 17 2 2 2 2" xfId="39541"/>
    <cellStyle name="Обычный 4 17 2 2 3" xfId="39542"/>
    <cellStyle name="Обычный 4 17 2 3" xfId="39543"/>
    <cellStyle name="Обычный 4 17 2 3 2" xfId="39544"/>
    <cellStyle name="Обычный 4 17 2 4" xfId="39545"/>
    <cellStyle name="Обычный 4 17 3" xfId="39546"/>
    <cellStyle name="Обычный 4 17 3 2" xfId="39547"/>
    <cellStyle name="Обычный 4 17 3 2 2" xfId="39548"/>
    <cellStyle name="Обычный 4 17 3 3" xfId="39549"/>
    <cellStyle name="Обычный 4 17 4" xfId="39550"/>
    <cellStyle name="Обычный 4 17 4 2" xfId="39551"/>
    <cellStyle name="Обычный 4 17 5" xfId="39552"/>
    <cellStyle name="Обычный 4 18" xfId="39553"/>
    <cellStyle name="Обычный 4 18 2" xfId="39554"/>
    <cellStyle name="Обычный 4 18 2 2" xfId="39555"/>
    <cellStyle name="Обычный 4 18 2 2 2" xfId="39556"/>
    <cellStyle name="Обычный 4 18 2 2 2 2" xfId="39557"/>
    <cellStyle name="Обычный 4 18 2 2 3" xfId="39558"/>
    <cellStyle name="Обычный 4 18 2 3" xfId="39559"/>
    <cellStyle name="Обычный 4 18 2 3 2" xfId="39560"/>
    <cellStyle name="Обычный 4 18 2 4" xfId="39561"/>
    <cellStyle name="Обычный 4 18 3" xfId="39562"/>
    <cellStyle name="Обычный 4 18 3 2" xfId="39563"/>
    <cellStyle name="Обычный 4 18 3 2 2" xfId="39564"/>
    <cellStyle name="Обычный 4 18 3 3" xfId="39565"/>
    <cellStyle name="Обычный 4 18 4" xfId="39566"/>
    <cellStyle name="Обычный 4 18 4 2" xfId="39567"/>
    <cellStyle name="Обычный 4 18 5" xfId="39568"/>
    <cellStyle name="Обычный 4 19" xfId="39569"/>
    <cellStyle name="Обычный 4 19 2" xfId="39570"/>
    <cellStyle name="Обычный 4 19 2 2" xfId="39571"/>
    <cellStyle name="Обычный 4 19 2 2 2" xfId="39572"/>
    <cellStyle name="Обычный 4 19 2 3" xfId="39573"/>
    <cellStyle name="Обычный 4 19 3" xfId="39574"/>
    <cellStyle name="Обычный 4 19 3 2" xfId="39575"/>
    <cellStyle name="Обычный 4 19 4" xfId="39576"/>
    <cellStyle name="Обычный 4 2" xfId="39577"/>
    <cellStyle name="Обычный 4 2 10" xfId="39578"/>
    <cellStyle name="Обычный 4 2 10 2" xfId="39579"/>
    <cellStyle name="Обычный 4 2 10 2 2" xfId="39580"/>
    <cellStyle name="Обычный 4 2 10 2 2 2" xfId="39581"/>
    <cellStyle name="Обычный 4 2 10 2 2 2 2" xfId="39582"/>
    <cellStyle name="Обычный 4 2 10 2 2 3" xfId="39583"/>
    <cellStyle name="Обычный 4 2 10 2 3" xfId="39584"/>
    <cellStyle name="Обычный 4 2 10 2 3 2" xfId="39585"/>
    <cellStyle name="Обычный 4 2 10 2 4" xfId="39586"/>
    <cellStyle name="Обычный 4 2 10 3" xfId="39587"/>
    <cellStyle name="Обычный 4 2 10 3 2" xfId="39588"/>
    <cellStyle name="Обычный 4 2 10 3 2 2" xfId="39589"/>
    <cellStyle name="Обычный 4 2 10 3 3" xfId="39590"/>
    <cellStyle name="Обычный 4 2 10 4" xfId="39591"/>
    <cellStyle name="Обычный 4 2 10 4 2" xfId="39592"/>
    <cellStyle name="Обычный 4 2 10 5" xfId="39593"/>
    <cellStyle name="Обычный 4 2 11" xfId="39594"/>
    <cellStyle name="Обычный 4 2 11 2" xfId="39595"/>
    <cellStyle name="Обычный 4 2 11 2 2" xfId="39596"/>
    <cellStyle name="Обычный 4 2 11 2 2 2" xfId="39597"/>
    <cellStyle name="Обычный 4 2 11 2 2 2 2" xfId="39598"/>
    <cellStyle name="Обычный 4 2 11 2 2 3" xfId="39599"/>
    <cellStyle name="Обычный 4 2 11 2 3" xfId="39600"/>
    <cellStyle name="Обычный 4 2 11 2 3 2" xfId="39601"/>
    <cellStyle name="Обычный 4 2 11 2 4" xfId="39602"/>
    <cellStyle name="Обычный 4 2 11 3" xfId="39603"/>
    <cellStyle name="Обычный 4 2 11 3 2" xfId="39604"/>
    <cellStyle name="Обычный 4 2 11 3 2 2" xfId="39605"/>
    <cellStyle name="Обычный 4 2 11 3 3" xfId="39606"/>
    <cellStyle name="Обычный 4 2 11 4" xfId="39607"/>
    <cellStyle name="Обычный 4 2 11 4 2" xfId="39608"/>
    <cellStyle name="Обычный 4 2 11 5" xfId="39609"/>
    <cellStyle name="Обычный 4 2 12" xfId="39610"/>
    <cellStyle name="Обычный 4 2 12 2" xfId="39611"/>
    <cellStyle name="Обычный 4 2 12 2 2" xfId="39612"/>
    <cellStyle name="Обычный 4 2 12 2 2 2" xfId="39613"/>
    <cellStyle name="Обычный 4 2 12 2 2 2 2" xfId="39614"/>
    <cellStyle name="Обычный 4 2 12 2 2 3" xfId="39615"/>
    <cellStyle name="Обычный 4 2 12 2 3" xfId="39616"/>
    <cellStyle name="Обычный 4 2 12 2 3 2" xfId="39617"/>
    <cellStyle name="Обычный 4 2 12 2 4" xfId="39618"/>
    <cellStyle name="Обычный 4 2 12 3" xfId="39619"/>
    <cellStyle name="Обычный 4 2 12 3 2" xfId="39620"/>
    <cellStyle name="Обычный 4 2 12 3 2 2" xfId="39621"/>
    <cellStyle name="Обычный 4 2 12 3 3" xfId="39622"/>
    <cellStyle name="Обычный 4 2 12 4" xfId="39623"/>
    <cellStyle name="Обычный 4 2 12 4 2" xfId="39624"/>
    <cellStyle name="Обычный 4 2 12 5" xfId="39625"/>
    <cellStyle name="Обычный 4 2 13" xfId="39626"/>
    <cellStyle name="Обычный 4 2 13 2" xfId="39627"/>
    <cellStyle name="Обычный 4 2 13 2 2" xfId="39628"/>
    <cellStyle name="Обычный 4 2 13 2 2 2" xfId="39629"/>
    <cellStyle name="Обычный 4 2 13 2 2 2 2" xfId="39630"/>
    <cellStyle name="Обычный 4 2 13 2 2 3" xfId="39631"/>
    <cellStyle name="Обычный 4 2 13 2 3" xfId="39632"/>
    <cellStyle name="Обычный 4 2 13 2 3 2" xfId="39633"/>
    <cellStyle name="Обычный 4 2 13 2 4" xfId="39634"/>
    <cellStyle name="Обычный 4 2 13 3" xfId="39635"/>
    <cellStyle name="Обычный 4 2 13 3 2" xfId="39636"/>
    <cellStyle name="Обычный 4 2 13 3 2 2" xfId="39637"/>
    <cellStyle name="Обычный 4 2 13 3 3" xfId="39638"/>
    <cellStyle name="Обычный 4 2 13 4" xfId="39639"/>
    <cellStyle name="Обычный 4 2 13 4 2" xfId="39640"/>
    <cellStyle name="Обычный 4 2 13 5" xfId="39641"/>
    <cellStyle name="Обычный 4 2 14" xfId="39642"/>
    <cellStyle name="Обычный 4 2 14 2" xfId="39643"/>
    <cellStyle name="Обычный 4 2 14 2 2" xfId="39644"/>
    <cellStyle name="Обычный 4 2 14 2 2 2" xfId="39645"/>
    <cellStyle name="Обычный 4 2 14 2 2 2 2" xfId="39646"/>
    <cellStyle name="Обычный 4 2 14 2 2 3" xfId="39647"/>
    <cellStyle name="Обычный 4 2 14 2 3" xfId="39648"/>
    <cellStyle name="Обычный 4 2 14 2 3 2" xfId="39649"/>
    <cellStyle name="Обычный 4 2 14 2 4" xfId="39650"/>
    <cellStyle name="Обычный 4 2 14 3" xfId="39651"/>
    <cellStyle name="Обычный 4 2 14 3 2" xfId="39652"/>
    <cellStyle name="Обычный 4 2 14 3 2 2" xfId="39653"/>
    <cellStyle name="Обычный 4 2 14 3 3" xfId="39654"/>
    <cellStyle name="Обычный 4 2 14 4" xfId="39655"/>
    <cellStyle name="Обычный 4 2 14 4 2" xfId="39656"/>
    <cellStyle name="Обычный 4 2 14 5" xfId="39657"/>
    <cellStyle name="Обычный 4 2 15" xfId="39658"/>
    <cellStyle name="Обычный 4 2 15 2" xfId="39659"/>
    <cellStyle name="Обычный 4 2 15 2 2" xfId="39660"/>
    <cellStyle name="Обычный 4 2 15 2 2 2" xfId="39661"/>
    <cellStyle name="Обычный 4 2 15 2 2 2 2" xfId="39662"/>
    <cellStyle name="Обычный 4 2 15 2 2 3" xfId="39663"/>
    <cellStyle name="Обычный 4 2 15 2 3" xfId="39664"/>
    <cellStyle name="Обычный 4 2 15 2 3 2" xfId="39665"/>
    <cellStyle name="Обычный 4 2 15 2 4" xfId="39666"/>
    <cellStyle name="Обычный 4 2 15 3" xfId="39667"/>
    <cellStyle name="Обычный 4 2 15 3 2" xfId="39668"/>
    <cellStyle name="Обычный 4 2 15 3 2 2" xfId="39669"/>
    <cellStyle name="Обычный 4 2 15 3 3" xfId="39670"/>
    <cellStyle name="Обычный 4 2 15 4" xfId="39671"/>
    <cellStyle name="Обычный 4 2 15 4 2" xfId="39672"/>
    <cellStyle name="Обычный 4 2 15 5" xfId="39673"/>
    <cellStyle name="Обычный 4 2 16" xfId="39674"/>
    <cellStyle name="Обычный 4 2 16 2" xfId="39675"/>
    <cellStyle name="Обычный 4 2 16 2 2" xfId="39676"/>
    <cellStyle name="Обычный 4 2 16 2 2 2" xfId="39677"/>
    <cellStyle name="Обычный 4 2 16 2 2 2 2" xfId="39678"/>
    <cellStyle name="Обычный 4 2 16 2 2 3" xfId="39679"/>
    <cellStyle name="Обычный 4 2 16 2 3" xfId="39680"/>
    <cellStyle name="Обычный 4 2 16 2 3 2" xfId="39681"/>
    <cellStyle name="Обычный 4 2 16 2 4" xfId="39682"/>
    <cellStyle name="Обычный 4 2 16 3" xfId="39683"/>
    <cellStyle name="Обычный 4 2 16 3 2" xfId="39684"/>
    <cellStyle name="Обычный 4 2 16 3 2 2" xfId="39685"/>
    <cellStyle name="Обычный 4 2 16 3 3" xfId="39686"/>
    <cellStyle name="Обычный 4 2 16 4" xfId="39687"/>
    <cellStyle name="Обычный 4 2 16 4 2" xfId="39688"/>
    <cellStyle name="Обычный 4 2 16 5" xfId="39689"/>
    <cellStyle name="Обычный 4 2 17" xfId="39690"/>
    <cellStyle name="Обычный 4 2 17 2" xfId="39691"/>
    <cellStyle name="Обычный 4 2 17 2 2" xfId="39692"/>
    <cellStyle name="Обычный 4 2 17 2 2 2" xfId="39693"/>
    <cellStyle name="Обычный 4 2 17 2 3" xfId="39694"/>
    <cellStyle name="Обычный 4 2 17 3" xfId="39695"/>
    <cellStyle name="Обычный 4 2 17 3 2" xfId="39696"/>
    <cellStyle name="Обычный 4 2 17 4" xfId="39697"/>
    <cellStyle name="Обычный 4 2 18" xfId="39698"/>
    <cellStyle name="Обычный 4 2 18 2" xfId="39699"/>
    <cellStyle name="Обычный 4 2 18 2 2" xfId="39700"/>
    <cellStyle name="Обычный 4 2 18 2 2 2" xfId="39701"/>
    <cellStyle name="Обычный 4 2 18 2 3" xfId="39702"/>
    <cellStyle name="Обычный 4 2 18 3" xfId="39703"/>
    <cellStyle name="Обычный 4 2 18 3 2" xfId="39704"/>
    <cellStyle name="Обычный 4 2 18 4" xfId="39705"/>
    <cellStyle name="Обычный 4 2 19" xfId="39706"/>
    <cellStyle name="Обычный 4 2 19 2" xfId="39707"/>
    <cellStyle name="Обычный 4 2 19 2 2" xfId="39708"/>
    <cellStyle name="Обычный 4 2 19 3" xfId="39709"/>
    <cellStyle name="Обычный 4 2 2" xfId="39710"/>
    <cellStyle name="Обычный 4 2 2 10" xfId="39711"/>
    <cellStyle name="Обычный 4 2 2 10 2" xfId="39712"/>
    <cellStyle name="Обычный 4 2 2 10 2 2" xfId="39713"/>
    <cellStyle name="Обычный 4 2 2 10 2 2 2" xfId="39714"/>
    <cellStyle name="Обычный 4 2 2 10 2 2 2 2" xfId="39715"/>
    <cellStyle name="Обычный 4 2 2 10 2 2 3" xfId="39716"/>
    <cellStyle name="Обычный 4 2 2 10 2 3" xfId="39717"/>
    <cellStyle name="Обычный 4 2 2 10 2 3 2" xfId="39718"/>
    <cellStyle name="Обычный 4 2 2 10 2 4" xfId="39719"/>
    <cellStyle name="Обычный 4 2 2 10 3" xfId="39720"/>
    <cellStyle name="Обычный 4 2 2 10 3 2" xfId="39721"/>
    <cellStyle name="Обычный 4 2 2 10 3 2 2" xfId="39722"/>
    <cellStyle name="Обычный 4 2 2 10 3 3" xfId="39723"/>
    <cellStyle name="Обычный 4 2 2 10 4" xfId="39724"/>
    <cellStyle name="Обычный 4 2 2 10 4 2" xfId="39725"/>
    <cellStyle name="Обычный 4 2 2 10 5" xfId="39726"/>
    <cellStyle name="Обычный 4 2 2 11" xfId="39727"/>
    <cellStyle name="Обычный 4 2 2 11 2" xfId="39728"/>
    <cellStyle name="Обычный 4 2 2 11 2 2" xfId="39729"/>
    <cellStyle name="Обычный 4 2 2 11 2 2 2" xfId="39730"/>
    <cellStyle name="Обычный 4 2 2 11 2 2 2 2" xfId="39731"/>
    <cellStyle name="Обычный 4 2 2 11 2 2 3" xfId="39732"/>
    <cellStyle name="Обычный 4 2 2 11 2 3" xfId="39733"/>
    <cellStyle name="Обычный 4 2 2 11 2 3 2" xfId="39734"/>
    <cellStyle name="Обычный 4 2 2 11 2 4" xfId="39735"/>
    <cellStyle name="Обычный 4 2 2 11 3" xfId="39736"/>
    <cellStyle name="Обычный 4 2 2 11 3 2" xfId="39737"/>
    <cellStyle name="Обычный 4 2 2 11 3 2 2" xfId="39738"/>
    <cellStyle name="Обычный 4 2 2 11 3 3" xfId="39739"/>
    <cellStyle name="Обычный 4 2 2 11 4" xfId="39740"/>
    <cellStyle name="Обычный 4 2 2 11 4 2" xfId="39741"/>
    <cellStyle name="Обычный 4 2 2 11 5" xfId="39742"/>
    <cellStyle name="Обычный 4 2 2 12" xfId="39743"/>
    <cellStyle name="Обычный 4 2 2 12 2" xfId="39744"/>
    <cellStyle name="Обычный 4 2 2 12 2 2" xfId="39745"/>
    <cellStyle name="Обычный 4 2 2 12 2 2 2" xfId="39746"/>
    <cellStyle name="Обычный 4 2 2 12 2 2 2 2" xfId="39747"/>
    <cellStyle name="Обычный 4 2 2 12 2 2 3" xfId="39748"/>
    <cellStyle name="Обычный 4 2 2 12 2 3" xfId="39749"/>
    <cellStyle name="Обычный 4 2 2 12 2 3 2" xfId="39750"/>
    <cellStyle name="Обычный 4 2 2 12 2 4" xfId="39751"/>
    <cellStyle name="Обычный 4 2 2 12 3" xfId="39752"/>
    <cellStyle name="Обычный 4 2 2 12 3 2" xfId="39753"/>
    <cellStyle name="Обычный 4 2 2 12 3 2 2" xfId="39754"/>
    <cellStyle name="Обычный 4 2 2 12 3 3" xfId="39755"/>
    <cellStyle name="Обычный 4 2 2 12 4" xfId="39756"/>
    <cellStyle name="Обычный 4 2 2 12 4 2" xfId="39757"/>
    <cellStyle name="Обычный 4 2 2 12 5" xfId="39758"/>
    <cellStyle name="Обычный 4 2 2 13" xfId="39759"/>
    <cellStyle name="Обычный 4 2 2 13 2" xfId="39760"/>
    <cellStyle name="Обычный 4 2 2 13 2 2" xfId="39761"/>
    <cellStyle name="Обычный 4 2 2 13 2 2 2" xfId="39762"/>
    <cellStyle name="Обычный 4 2 2 13 2 2 2 2" xfId="39763"/>
    <cellStyle name="Обычный 4 2 2 13 2 2 3" xfId="39764"/>
    <cellStyle name="Обычный 4 2 2 13 2 3" xfId="39765"/>
    <cellStyle name="Обычный 4 2 2 13 2 3 2" xfId="39766"/>
    <cellStyle name="Обычный 4 2 2 13 2 4" xfId="39767"/>
    <cellStyle name="Обычный 4 2 2 13 3" xfId="39768"/>
    <cellStyle name="Обычный 4 2 2 13 3 2" xfId="39769"/>
    <cellStyle name="Обычный 4 2 2 13 3 2 2" xfId="39770"/>
    <cellStyle name="Обычный 4 2 2 13 3 3" xfId="39771"/>
    <cellStyle name="Обычный 4 2 2 13 4" xfId="39772"/>
    <cellStyle name="Обычный 4 2 2 13 4 2" xfId="39773"/>
    <cellStyle name="Обычный 4 2 2 13 5" xfId="39774"/>
    <cellStyle name="Обычный 4 2 2 14" xfId="39775"/>
    <cellStyle name="Обычный 4 2 2 14 2" xfId="39776"/>
    <cellStyle name="Обычный 4 2 2 14 2 2" xfId="39777"/>
    <cellStyle name="Обычный 4 2 2 14 2 2 2" xfId="39778"/>
    <cellStyle name="Обычный 4 2 2 14 2 2 2 2" xfId="39779"/>
    <cellStyle name="Обычный 4 2 2 14 2 2 3" xfId="39780"/>
    <cellStyle name="Обычный 4 2 2 14 2 3" xfId="39781"/>
    <cellStyle name="Обычный 4 2 2 14 2 3 2" xfId="39782"/>
    <cellStyle name="Обычный 4 2 2 14 2 4" xfId="39783"/>
    <cellStyle name="Обычный 4 2 2 14 3" xfId="39784"/>
    <cellStyle name="Обычный 4 2 2 14 3 2" xfId="39785"/>
    <cellStyle name="Обычный 4 2 2 14 3 2 2" xfId="39786"/>
    <cellStyle name="Обычный 4 2 2 14 3 3" xfId="39787"/>
    <cellStyle name="Обычный 4 2 2 14 4" xfId="39788"/>
    <cellStyle name="Обычный 4 2 2 14 4 2" xfId="39789"/>
    <cellStyle name="Обычный 4 2 2 14 5" xfId="39790"/>
    <cellStyle name="Обычный 4 2 2 15" xfId="39791"/>
    <cellStyle name="Обычный 4 2 2 15 2" xfId="39792"/>
    <cellStyle name="Обычный 4 2 2 15 2 2" xfId="39793"/>
    <cellStyle name="Обычный 4 2 2 15 2 2 2" xfId="39794"/>
    <cellStyle name="Обычный 4 2 2 15 2 2 2 2" xfId="39795"/>
    <cellStyle name="Обычный 4 2 2 15 2 2 3" xfId="39796"/>
    <cellStyle name="Обычный 4 2 2 15 2 3" xfId="39797"/>
    <cellStyle name="Обычный 4 2 2 15 2 3 2" xfId="39798"/>
    <cellStyle name="Обычный 4 2 2 15 2 4" xfId="39799"/>
    <cellStyle name="Обычный 4 2 2 15 3" xfId="39800"/>
    <cellStyle name="Обычный 4 2 2 15 3 2" xfId="39801"/>
    <cellStyle name="Обычный 4 2 2 15 3 2 2" xfId="39802"/>
    <cellStyle name="Обычный 4 2 2 15 3 3" xfId="39803"/>
    <cellStyle name="Обычный 4 2 2 15 4" xfId="39804"/>
    <cellStyle name="Обычный 4 2 2 15 4 2" xfId="39805"/>
    <cellStyle name="Обычный 4 2 2 15 5" xfId="39806"/>
    <cellStyle name="Обычный 4 2 2 16" xfId="39807"/>
    <cellStyle name="Обычный 4 2 2 16 2" xfId="39808"/>
    <cellStyle name="Обычный 4 2 2 16 2 2" xfId="39809"/>
    <cellStyle name="Обычный 4 2 2 16 2 2 2" xfId="39810"/>
    <cellStyle name="Обычный 4 2 2 16 2 3" xfId="39811"/>
    <cellStyle name="Обычный 4 2 2 16 3" xfId="39812"/>
    <cellStyle name="Обычный 4 2 2 16 3 2" xfId="39813"/>
    <cellStyle name="Обычный 4 2 2 16 4" xfId="39814"/>
    <cellStyle name="Обычный 4 2 2 17" xfId="39815"/>
    <cellStyle name="Обычный 4 2 2 17 2" xfId="39816"/>
    <cellStyle name="Обычный 4 2 2 17 2 2" xfId="39817"/>
    <cellStyle name="Обычный 4 2 2 17 2 2 2" xfId="39818"/>
    <cellStyle name="Обычный 4 2 2 17 2 3" xfId="39819"/>
    <cellStyle name="Обычный 4 2 2 17 3" xfId="39820"/>
    <cellStyle name="Обычный 4 2 2 17 3 2" xfId="39821"/>
    <cellStyle name="Обычный 4 2 2 17 4" xfId="39822"/>
    <cellStyle name="Обычный 4 2 2 18" xfId="39823"/>
    <cellStyle name="Обычный 4 2 2 18 2" xfId="39824"/>
    <cellStyle name="Обычный 4 2 2 18 2 2" xfId="39825"/>
    <cellStyle name="Обычный 4 2 2 18 3" xfId="39826"/>
    <cellStyle name="Обычный 4 2 2 19" xfId="39827"/>
    <cellStyle name="Обычный 4 2 2 19 2" xfId="39828"/>
    <cellStyle name="Обычный 4 2 2 19 2 2" xfId="39829"/>
    <cellStyle name="Обычный 4 2 2 19 3" xfId="39830"/>
    <cellStyle name="Обычный 4 2 2 2" xfId="39831"/>
    <cellStyle name="Обычный 4 2 2 2 10" xfId="39832"/>
    <cellStyle name="Обычный 4 2 2 2 10 2" xfId="39833"/>
    <cellStyle name="Обычный 4 2 2 2 10 2 2" xfId="39834"/>
    <cellStyle name="Обычный 4 2 2 2 10 2 2 2" xfId="39835"/>
    <cellStyle name="Обычный 4 2 2 2 10 2 2 2 2" xfId="39836"/>
    <cellStyle name="Обычный 4 2 2 2 10 2 2 3" xfId="39837"/>
    <cellStyle name="Обычный 4 2 2 2 10 2 3" xfId="39838"/>
    <cellStyle name="Обычный 4 2 2 2 10 2 3 2" xfId="39839"/>
    <cellStyle name="Обычный 4 2 2 2 10 2 4" xfId="39840"/>
    <cellStyle name="Обычный 4 2 2 2 10 3" xfId="39841"/>
    <cellStyle name="Обычный 4 2 2 2 10 3 2" xfId="39842"/>
    <cellStyle name="Обычный 4 2 2 2 10 3 2 2" xfId="39843"/>
    <cellStyle name="Обычный 4 2 2 2 10 3 3" xfId="39844"/>
    <cellStyle name="Обычный 4 2 2 2 10 4" xfId="39845"/>
    <cellStyle name="Обычный 4 2 2 2 10 4 2" xfId="39846"/>
    <cellStyle name="Обычный 4 2 2 2 10 5" xfId="39847"/>
    <cellStyle name="Обычный 4 2 2 2 11" xfId="39848"/>
    <cellStyle name="Обычный 4 2 2 2 11 2" xfId="39849"/>
    <cellStyle name="Обычный 4 2 2 2 11 2 2" xfId="39850"/>
    <cellStyle name="Обычный 4 2 2 2 11 2 2 2" xfId="39851"/>
    <cellStyle name="Обычный 4 2 2 2 11 2 2 2 2" xfId="39852"/>
    <cellStyle name="Обычный 4 2 2 2 11 2 2 3" xfId="39853"/>
    <cellStyle name="Обычный 4 2 2 2 11 2 3" xfId="39854"/>
    <cellStyle name="Обычный 4 2 2 2 11 2 3 2" xfId="39855"/>
    <cellStyle name="Обычный 4 2 2 2 11 2 4" xfId="39856"/>
    <cellStyle name="Обычный 4 2 2 2 11 3" xfId="39857"/>
    <cellStyle name="Обычный 4 2 2 2 11 3 2" xfId="39858"/>
    <cellStyle name="Обычный 4 2 2 2 11 3 2 2" xfId="39859"/>
    <cellStyle name="Обычный 4 2 2 2 11 3 3" xfId="39860"/>
    <cellStyle name="Обычный 4 2 2 2 11 4" xfId="39861"/>
    <cellStyle name="Обычный 4 2 2 2 11 4 2" xfId="39862"/>
    <cellStyle name="Обычный 4 2 2 2 11 5" xfId="39863"/>
    <cellStyle name="Обычный 4 2 2 2 12" xfId="39864"/>
    <cellStyle name="Обычный 4 2 2 2 12 2" xfId="39865"/>
    <cellStyle name="Обычный 4 2 2 2 12 2 2" xfId="39866"/>
    <cellStyle name="Обычный 4 2 2 2 12 2 2 2" xfId="39867"/>
    <cellStyle name="Обычный 4 2 2 2 12 2 2 2 2" xfId="39868"/>
    <cellStyle name="Обычный 4 2 2 2 12 2 2 3" xfId="39869"/>
    <cellStyle name="Обычный 4 2 2 2 12 2 3" xfId="39870"/>
    <cellStyle name="Обычный 4 2 2 2 12 2 3 2" xfId="39871"/>
    <cellStyle name="Обычный 4 2 2 2 12 2 4" xfId="39872"/>
    <cellStyle name="Обычный 4 2 2 2 12 3" xfId="39873"/>
    <cellStyle name="Обычный 4 2 2 2 12 3 2" xfId="39874"/>
    <cellStyle name="Обычный 4 2 2 2 12 3 2 2" xfId="39875"/>
    <cellStyle name="Обычный 4 2 2 2 12 3 3" xfId="39876"/>
    <cellStyle name="Обычный 4 2 2 2 12 4" xfId="39877"/>
    <cellStyle name="Обычный 4 2 2 2 12 4 2" xfId="39878"/>
    <cellStyle name="Обычный 4 2 2 2 12 5" xfId="39879"/>
    <cellStyle name="Обычный 4 2 2 2 13" xfId="39880"/>
    <cellStyle name="Обычный 4 2 2 2 13 2" xfId="39881"/>
    <cellStyle name="Обычный 4 2 2 2 13 2 2" xfId="39882"/>
    <cellStyle name="Обычный 4 2 2 2 13 2 2 2" xfId="39883"/>
    <cellStyle name="Обычный 4 2 2 2 13 2 2 2 2" xfId="39884"/>
    <cellStyle name="Обычный 4 2 2 2 13 2 2 3" xfId="39885"/>
    <cellStyle name="Обычный 4 2 2 2 13 2 3" xfId="39886"/>
    <cellStyle name="Обычный 4 2 2 2 13 2 3 2" xfId="39887"/>
    <cellStyle name="Обычный 4 2 2 2 13 2 4" xfId="39888"/>
    <cellStyle name="Обычный 4 2 2 2 13 3" xfId="39889"/>
    <cellStyle name="Обычный 4 2 2 2 13 3 2" xfId="39890"/>
    <cellStyle name="Обычный 4 2 2 2 13 3 2 2" xfId="39891"/>
    <cellStyle name="Обычный 4 2 2 2 13 3 3" xfId="39892"/>
    <cellStyle name="Обычный 4 2 2 2 13 4" xfId="39893"/>
    <cellStyle name="Обычный 4 2 2 2 13 4 2" xfId="39894"/>
    <cellStyle name="Обычный 4 2 2 2 13 5" xfId="39895"/>
    <cellStyle name="Обычный 4 2 2 2 14" xfId="39896"/>
    <cellStyle name="Обычный 4 2 2 2 14 2" xfId="39897"/>
    <cellStyle name="Обычный 4 2 2 2 14 2 2" xfId="39898"/>
    <cellStyle name="Обычный 4 2 2 2 14 2 2 2" xfId="39899"/>
    <cellStyle name="Обычный 4 2 2 2 14 2 2 2 2" xfId="39900"/>
    <cellStyle name="Обычный 4 2 2 2 14 2 2 3" xfId="39901"/>
    <cellStyle name="Обычный 4 2 2 2 14 2 3" xfId="39902"/>
    <cellStyle name="Обычный 4 2 2 2 14 2 3 2" xfId="39903"/>
    <cellStyle name="Обычный 4 2 2 2 14 2 4" xfId="39904"/>
    <cellStyle name="Обычный 4 2 2 2 14 3" xfId="39905"/>
    <cellStyle name="Обычный 4 2 2 2 14 3 2" xfId="39906"/>
    <cellStyle name="Обычный 4 2 2 2 14 3 2 2" xfId="39907"/>
    <cellStyle name="Обычный 4 2 2 2 14 3 3" xfId="39908"/>
    <cellStyle name="Обычный 4 2 2 2 14 4" xfId="39909"/>
    <cellStyle name="Обычный 4 2 2 2 14 4 2" xfId="39910"/>
    <cellStyle name="Обычный 4 2 2 2 14 5" xfId="39911"/>
    <cellStyle name="Обычный 4 2 2 2 15" xfId="39912"/>
    <cellStyle name="Обычный 4 2 2 2 15 2" xfId="39913"/>
    <cellStyle name="Обычный 4 2 2 2 15 2 2" xfId="39914"/>
    <cellStyle name="Обычный 4 2 2 2 15 2 2 2" xfId="39915"/>
    <cellStyle name="Обычный 4 2 2 2 15 2 3" xfId="39916"/>
    <cellStyle name="Обычный 4 2 2 2 15 3" xfId="39917"/>
    <cellStyle name="Обычный 4 2 2 2 15 3 2" xfId="39918"/>
    <cellStyle name="Обычный 4 2 2 2 15 4" xfId="39919"/>
    <cellStyle name="Обычный 4 2 2 2 16" xfId="39920"/>
    <cellStyle name="Обычный 4 2 2 2 16 2" xfId="39921"/>
    <cellStyle name="Обычный 4 2 2 2 16 2 2" xfId="39922"/>
    <cellStyle name="Обычный 4 2 2 2 16 2 2 2" xfId="39923"/>
    <cellStyle name="Обычный 4 2 2 2 16 2 3" xfId="39924"/>
    <cellStyle name="Обычный 4 2 2 2 16 3" xfId="39925"/>
    <cellStyle name="Обычный 4 2 2 2 16 3 2" xfId="39926"/>
    <cellStyle name="Обычный 4 2 2 2 16 4" xfId="39927"/>
    <cellStyle name="Обычный 4 2 2 2 17" xfId="39928"/>
    <cellStyle name="Обычный 4 2 2 2 17 2" xfId="39929"/>
    <cellStyle name="Обычный 4 2 2 2 17 2 2" xfId="39930"/>
    <cellStyle name="Обычный 4 2 2 2 17 3" xfId="39931"/>
    <cellStyle name="Обычный 4 2 2 2 18" xfId="39932"/>
    <cellStyle name="Обычный 4 2 2 2 18 2" xfId="39933"/>
    <cellStyle name="Обычный 4 2 2 2 18 2 2" xfId="39934"/>
    <cellStyle name="Обычный 4 2 2 2 18 3" xfId="39935"/>
    <cellStyle name="Обычный 4 2 2 2 19" xfId="39936"/>
    <cellStyle name="Обычный 4 2 2 2 19 2" xfId="39937"/>
    <cellStyle name="Обычный 4 2 2 2 2" xfId="39938"/>
    <cellStyle name="Обычный 4 2 2 2 2 10" xfId="39939"/>
    <cellStyle name="Обычный 4 2 2 2 2 10 2" xfId="39940"/>
    <cellStyle name="Обычный 4 2 2 2 2 10 2 2" xfId="39941"/>
    <cellStyle name="Обычный 4 2 2 2 2 10 2 2 2" xfId="39942"/>
    <cellStyle name="Обычный 4 2 2 2 2 10 2 2 2 2" xfId="39943"/>
    <cellStyle name="Обычный 4 2 2 2 2 10 2 2 3" xfId="39944"/>
    <cellStyle name="Обычный 4 2 2 2 2 10 2 3" xfId="39945"/>
    <cellStyle name="Обычный 4 2 2 2 2 10 2 3 2" xfId="39946"/>
    <cellStyle name="Обычный 4 2 2 2 2 10 2 4" xfId="39947"/>
    <cellStyle name="Обычный 4 2 2 2 2 10 3" xfId="39948"/>
    <cellStyle name="Обычный 4 2 2 2 2 10 3 2" xfId="39949"/>
    <cellStyle name="Обычный 4 2 2 2 2 10 3 2 2" xfId="39950"/>
    <cellStyle name="Обычный 4 2 2 2 2 10 3 3" xfId="39951"/>
    <cellStyle name="Обычный 4 2 2 2 2 10 4" xfId="39952"/>
    <cellStyle name="Обычный 4 2 2 2 2 10 4 2" xfId="39953"/>
    <cellStyle name="Обычный 4 2 2 2 2 10 5" xfId="39954"/>
    <cellStyle name="Обычный 4 2 2 2 2 11" xfId="39955"/>
    <cellStyle name="Обычный 4 2 2 2 2 11 2" xfId="39956"/>
    <cellStyle name="Обычный 4 2 2 2 2 11 2 2" xfId="39957"/>
    <cellStyle name="Обычный 4 2 2 2 2 11 2 2 2" xfId="39958"/>
    <cellStyle name="Обычный 4 2 2 2 2 11 2 2 2 2" xfId="39959"/>
    <cellStyle name="Обычный 4 2 2 2 2 11 2 2 3" xfId="39960"/>
    <cellStyle name="Обычный 4 2 2 2 2 11 2 3" xfId="39961"/>
    <cellStyle name="Обычный 4 2 2 2 2 11 2 3 2" xfId="39962"/>
    <cellStyle name="Обычный 4 2 2 2 2 11 2 4" xfId="39963"/>
    <cellStyle name="Обычный 4 2 2 2 2 11 3" xfId="39964"/>
    <cellStyle name="Обычный 4 2 2 2 2 11 3 2" xfId="39965"/>
    <cellStyle name="Обычный 4 2 2 2 2 11 3 2 2" xfId="39966"/>
    <cellStyle name="Обычный 4 2 2 2 2 11 3 3" xfId="39967"/>
    <cellStyle name="Обычный 4 2 2 2 2 11 4" xfId="39968"/>
    <cellStyle name="Обычный 4 2 2 2 2 11 4 2" xfId="39969"/>
    <cellStyle name="Обычный 4 2 2 2 2 11 5" xfId="39970"/>
    <cellStyle name="Обычный 4 2 2 2 2 12" xfId="39971"/>
    <cellStyle name="Обычный 4 2 2 2 2 12 2" xfId="39972"/>
    <cellStyle name="Обычный 4 2 2 2 2 12 2 2" xfId="39973"/>
    <cellStyle name="Обычный 4 2 2 2 2 12 2 2 2" xfId="39974"/>
    <cellStyle name="Обычный 4 2 2 2 2 12 2 2 2 2" xfId="39975"/>
    <cellStyle name="Обычный 4 2 2 2 2 12 2 2 3" xfId="39976"/>
    <cellStyle name="Обычный 4 2 2 2 2 12 2 3" xfId="39977"/>
    <cellStyle name="Обычный 4 2 2 2 2 12 2 3 2" xfId="39978"/>
    <cellStyle name="Обычный 4 2 2 2 2 12 2 4" xfId="39979"/>
    <cellStyle name="Обычный 4 2 2 2 2 12 3" xfId="39980"/>
    <cellStyle name="Обычный 4 2 2 2 2 12 3 2" xfId="39981"/>
    <cellStyle name="Обычный 4 2 2 2 2 12 3 2 2" xfId="39982"/>
    <cellStyle name="Обычный 4 2 2 2 2 12 3 3" xfId="39983"/>
    <cellStyle name="Обычный 4 2 2 2 2 12 4" xfId="39984"/>
    <cellStyle name="Обычный 4 2 2 2 2 12 4 2" xfId="39985"/>
    <cellStyle name="Обычный 4 2 2 2 2 12 5" xfId="39986"/>
    <cellStyle name="Обычный 4 2 2 2 2 13" xfId="39987"/>
    <cellStyle name="Обычный 4 2 2 2 2 13 2" xfId="39988"/>
    <cellStyle name="Обычный 4 2 2 2 2 13 2 2" xfId="39989"/>
    <cellStyle name="Обычный 4 2 2 2 2 13 2 2 2" xfId="39990"/>
    <cellStyle name="Обычный 4 2 2 2 2 13 2 2 2 2" xfId="39991"/>
    <cellStyle name="Обычный 4 2 2 2 2 13 2 2 3" xfId="39992"/>
    <cellStyle name="Обычный 4 2 2 2 2 13 2 3" xfId="39993"/>
    <cellStyle name="Обычный 4 2 2 2 2 13 2 3 2" xfId="39994"/>
    <cellStyle name="Обычный 4 2 2 2 2 13 2 4" xfId="39995"/>
    <cellStyle name="Обычный 4 2 2 2 2 13 3" xfId="39996"/>
    <cellStyle name="Обычный 4 2 2 2 2 13 3 2" xfId="39997"/>
    <cellStyle name="Обычный 4 2 2 2 2 13 3 2 2" xfId="39998"/>
    <cellStyle name="Обычный 4 2 2 2 2 13 3 3" xfId="39999"/>
    <cellStyle name="Обычный 4 2 2 2 2 13 4" xfId="40000"/>
    <cellStyle name="Обычный 4 2 2 2 2 13 4 2" xfId="40001"/>
    <cellStyle name="Обычный 4 2 2 2 2 13 5" xfId="40002"/>
    <cellStyle name="Обычный 4 2 2 2 2 14" xfId="40003"/>
    <cellStyle name="Обычный 4 2 2 2 2 14 2" xfId="40004"/>
    <cellStyle name="Обычный 4 2 2 2 2 14 2 2" xfId="40005"/>
    <cellStyle name="Обычный 4 2 2 2 2 14 2 2 2" xfId="40006"/>
    <cellStyle name="Обычный 4 2 2 2 2 14 2 3" xfId="40007"/>
    <cellStyle name="Обычный 4 2 2 2 2 14 3" xfId="40008"/>
    <cellStyle name="Обычный 4 2 2 2 2 14 3 2" xfId="40009"/>
    <cellStyle name="Обычный 4 2 2 2 2 14 4" xfId="40010"/>
    <cellStyle name="Обычный 4 2 2 2 2 15" xfId="40011"/>
    <cellStyle name="Обычный 4 2 2 2 2 15 2" xfId="40012"/>
    <cellStyle name="Обычный 4 2 2 2 2 15 2 2" xfId="40013"/>
    <cellStyle name="Обычный 4 2 2 2 2 15 2 2 2" xfId="40014"/>
    <cellStyle name="Обычный 4 2 2 2 2 15 2 3" xfId="40015"/>
    <cellStyle name="Обычный 4 2 2 2 2 15 3" xfId="40016"/>
    <cellStyle name="Обычный 4 2 2 2 2 15 3 2" xfId="40017"/>
    <cellStyle name="Обычный 4 2 2 2 2 15 4" xfId="40018"/>
    <cellStyle name="Обычный 4 2 2 2 2 16" xfId="40019"/>
    <cellStyle name="Обычный 4 2 2 2 2 16 2" xfId="40020"/>
    <cellStyle name="Обычный 4 2 2 2 2 16 2 2" xfId="40021"/>
    <cellStyle name="Обычный 4 2 2 2 2 16 3" xfId="40022"/>
    <cellStyle name="Обычный 4 2 2 2 2 17" xfId="40023"/>
    <cellStyle name="Обычный 4 2 2 2 2 17 2" xfId="40024"/>
    <cellStyle name="Обычный 4 2 2 2 2 17 2 2" xfId="40025"/>
    <cellStyle name="Обычный 4 2 2 2 2 17 3" xfId="40026"/>
    <cellStyle name="Обычный 4 2 2 2 2 18" xfId="40027"/>
    <cellStyle name="Обычный 4 2 2 2 2 18 2" xfId="40028"/>
    <cellStyle name="Обычный 4 2 2 2 2 19" xfId="40029"/>
    <cellStyle name="Обычный 4 2 2 2 2 19 2" xfId="40030"/>
    <cellStyle name="Обычный 4 2 2 2 2 2" xfId="40031"/>
    <cellStyle name="Обычный 4 2 2 2 2 2 2" xfId="40032"/>
    <cellStyle name="Обычный 4 2 2 2 2 2 2 2" xfId="40033"/>
    <cellStyle name="Обычный 4 2 2 2 2 2 2 2 2" xfId="40034"/>
    <cellStyle name="Обычный 4 2 2 2 2 2 2 2 2 2" xfId="40035"/>
    <cellStyle name="Обычный 4 2 2 2 2 2 2 2 2 2 2" xfId="40036"/>
    <cellStyle name="Обычный 4 2 2 2 2 2 2 2 2 2 2 2" xfId="40037"/>
    <cellStyle name="Обычный 4 2 2 2 2 2 2 2 2 2 3" xfId="40038"/>
    <cellStyle name="Обычный 4 2 2 2 2 2 2 2 2 3" xfId="40039"/>
    <cellStyle name="Обычный 4 2 2 2 2 2 2 2 2 3 2" xfId="40040"/>
    <cellStyle name="Обычный 4 2 2 2 2 2 2 2 2 4" xfId="40041"/>
    <cellStyle name="Обычный 4 2 2 2 2 2 2 2 3" xfId="40042"/>
    <cellStyle name="Обычный 4 2 2 2 2 2 2 2 3 2" xfId="40043"/>
    <cellStyle name="Обычный 4 2 2 2 2 2 2 2 3 2 2" xfId="40044"/>
    <cellStyle name="Обычный 4 2 2 2 2 2 2 2 3 3" xfId="40045"/>
    <cellStyle name="Обычный 4 2 2 2 2 2 2 2 4" xfId="40046"/>
    <cellStyle name="Обычный 4 2 2 2 2 2 2 2 4 2" xfId="40047"/>
    <cellStyle name="Обычный 4 2 2 2 2 2 2 2 5" xfId="40048"/>
    <cellStyle name="Обычный 4 2 2 2 2 2 2 3" xfId="40049"/>
    <cellStyle name="Обычный 4 2 2 2 2 2 2 3 2" xfId="40050"/>
    <cellStyle name="Обычный 4 2 2 2 2 2 2 3 2 2" xfId="40051"/>
    <cellStyle name="Обычный 4 2 2 2 2 2 2 3 2 2 2" xfId="40052"/>
    <cellStyle name="Обычный 4 2 2 2 2 2 2 3 2 3" xfId="40053"/>
    <cellStyle name="Обычный 4 2 2 2 2 2 2 3 3" xfId="40054"/>
    <cellStyle name="Обычный 4 2 2 2 2 2 2 3 3 2" xfId="40055"/>
    <cellStyle name="Обычный 4 2 2 2 2 2 2 3 4" xfId="40056"/>
    <cellStyle name="Обычный 4 2 2 2 2 2 2 4" xfId="40057"/>
    <cellStyle name="Обычный 4 2 2 2 2 2 2 4 2" xfId="40058"/>
    <cellStyle name="Обычный 4 2 2 2 2 2 2 4 2 2" xfId="40059"/>
    <cellStyle name="Обычный 4 2 2 2 2 2 2 4 3" xfId="40060"/>
    <cellStyle name="Обычный 4 2 2 2 2 2 2 5" xfId="40061"/>
    <cellStyle name="Обычный 4 2 2 2 2 2 2 5 2" xfId="40062"/>
    <cellStyle name="Обычный 4 2 2 2 2 2 2 6" xfId="40063"/>
    <cellStyle name="Обычный 4 2 2 2 2 2 3" xfId="40064"/>
    <cellStyle name="Обычный 4 2 2 2 2 2 3 2" xfId="40065"/>
    <cellStyle name="Обычный 4 2 2 2 2 2 3 2 2" xfId="40066"/>
    <cellStyle name="Обычный 4 2 2 2 2 2 3 2 2 2" xfId="40067"/>
    <cellStyle name="Обычный 4 2 2 2 2 2 3 2 2 2 2" xfId="40068"/>
    <cellStyle name="Обычный 4 2 2 2 2 2 3 2 2 3" xfId="40069"/>
    <cellStyle name="Обычный 4 2 2 2 2 2 3 2 3" xfId="40070"/>
    <cellStyle name="Обычный 4 2 2 2 2 2 3 2 3 2" xfId="40071"/>
    <cellStyle name="Обычный 4 2 2 2 2 2 3 2 4" xfId="40072"/>
    <cellStyle name="Обычный 4 2 2 2 2 2 3 3" xfId="40073"/>
    <cellStyle name="Обычный 4 2 2 2 2 2 3 3 2" xfId="40074"/>
    <cellStyle name="Обычный 4 2 2 2 2 2 3 3 2 2" xfId="40075"/>
    <cellStyle name="Обычный 4 2 2 2 2 2 3 3 3" xfId="40076"/>
    <cellStyle name="Обычный 4 2 2 2 2 2 3 4" xfId="40077"/>
    <cellStyle name="Обычный 4 2 2 2 2 2 3 4 2" xfId="40078"/>
    <cellStyle name="Обычный 4 2 2 2 2 2 3 5" xfId="40079"/>
    <cellStyle name="Обычный 4 2 2 2 2 2 4" xfId="40080"/>
    <cellStyle name="Обычный 4 2 2 2 2 2 4 2" xfId="40081"/>
    <cellStyle name="Обычный 4 2 2 2 2 2 4 2 2" xfId="40082"/>
    <cellStyle name="Обычный 4 2 2 2 2 2 4 2 2 2" xfId="40083"/>
    <cellStyle name="Обычный 4 2 2 2 2 2 4 2 3" xfId="40084"/>
    <cellStyle name="Обычный 4 2 2 2 2 2 4 3" xfId="40085"/>
    <cellStyle name="Обычный 4 2 2 2 2 2 4 3 2" xfId="40086"/>
    <cellStyle name="Обычный 4 2 2 2 2 2 4 4" xfId="40087"/>
    <cellStyle name="Обычный 4 2 2 2 2 2 5" xfId="40088"/>
    <cellStyle name="Обычный 4 2 2 2 2 2 5 2" xfId="40089"/>
    <cellStyle name="Обычный 4 2 2 2 2 2 5 2 2" xfId="40090"/>
    <cellStyle name="Обычный 4 2 2 2 2 2 5 3" xfId="40091"/>
    <cellStyle name="Обычный 4 2 2 2 2 2 6" xfId="40092"/>
    <cellStyle name="Обычный 4 2 2 2 2 2 6 2" xfId="40093"/>
    <cellStyle name="Обычный 4 2 2 2 2 2 7" xfId="40094"/>
    <cellStyle name="Обычный 4 2 2 2 2 20" xfId="40095"/>
    <cellStyle name="Обычный 4 2 2 2 2 21" xfId="40096"/>
    <cellStyle name="Обычный 4 2 2 2 2 22" xfId="40097"/>
    <cellStyle name="Обычный 4 2 2 2 2 3" xfId="40098"/>
    <cellStyle name="Обычный 4 2 2 2 2 3 2" xfId="40099"/>
    <cellStyle name="Обычный 4 2 2 2 2 3 2 2" xfId="40100"/>
    <cellStyle name="Обычный 4 2 2 2 2 3 2 2 2" xfId="40101"/>
    <cellStyle name="Обычный 4 2 2 2 2 3 2 2 2 2" xfId="40102"/>
    <cellStyle name="Обычный 4 2 2 2 2 3 2 2 2 2 2" xfId="40103"/>
    <cellStyle name="Обычный 4 2 2 2 2 3 2 2 2 2 2 2" xfId="40104"/>
    <cellStyle name="Обычный 4 2 2 2 2 3 2 2 2 2 3" xfId="40105"/>
    <cellStyle name="Обычный 4 2 2 2 2 3 2 2 2 3" xfId="40106"/>
    <cellStyle name="Обычный 4 2 2 2 2 3 2 2 2 3 2" xfId="40107"/>
    <cellStyle name="Обычный 4 2 2 2 2 3 2 2 2 4" xfId="40108"/>
    <cellStyle name="Обычный 4 2 2 2 2 3 2 2 3" xfId="40109"/>
    <cellStyle name="Обычный 4 2 2 2 2 3 2 2 3 2" xfId="40110"/>
    <cellStyle name="Обычный 4 2 2 2 2 3 2 2 3 2 2" xfId="40111"/>
    <cellStyle name="Обычный 4 2 2 2 2 3 2 2 3 3" xfId="40112"/>
    <cellStyle name="Обычный 4 2 2 2 2 3 2 2 4" xfId="40113"/>
    <cellStyle name="Обычный 4 2 2 2 2 3 2 2 4 2" xfId="40114"/>
    <cellStyle name="Обычный 4 2 2 2 2 3 2 2 5" xfId="40115"/>
    <cellStyle name="Обычный 4 2 2 2 2 3 2 3" xfId="40116"/>
    <cellStyle name="Обычный 4 2 2 2 2 3 2 3 2" xfId="40117"/>
    <cellStyle name="Обычный 4 2 2 2 2 3 2 3 2 2" xfId="40118"/>
    <cellStyle name="Обычный 4 2 2 2 2 3 2 3 2 2 2" xfId="40119"/>
    <cellStyle name="Обычный 4 2 2 2 2 3 2 3 2 3" xfId="40120"/>
    <cellStyle name="Обычный 4 2 2 2 2 3 2 3 3" xfId="40121"/>
    <cellStyle name="Обычный 4 2 2 2 2 3 2 3 3 2" xfId="40122"/>
    <cellStyle name="Обычный 4 2 2 2 2 3 2 3 4" xfId="40123"/>
    <cellStyle name="Обычный 4 2 2 2 2 3 2 4" xfId="40124"/>
    <cellStyle name="Обычный 4 2 2 2 2 3 2 4 2" xfId="40125"/>
    <cellStyle name="Обычный 4 2 2 2 2 3 2 4 2 2" xfId="40126"/>
    <cellStyle name="Обычный 4 2 2 2 2 3 2 4 3" xfId="40127"/>
    <cellStyle name="Обычный 4 2 2 2 2 3 2 5" xfId="40128"/>
    <cellStyle name="Обычный 4 2 2 2 2 3 2 5 2" xfId="40129"/>
    <cellStyle name="Обычный 4 2 2 2 2 3 2 6" xfId="40130"/>
    <cellStyle name="Обычный 4 2 2 2 2 3 3" xfId="40131"/>
    <cellStyle name="Обычный 4 2 2 2 2 3 3 2" xfId="40132"/>
    <cellStyle name="Обычный 4 2 2 2 2 3 3 2 2" xfId="40133"/>
    <cellStyle name="Обычный 4 2 2 2 2 3 3 2 2 2" xfId="40134"/>
    <cellStyle name="Обычный 4 2 2 2 2 3 3 2 2 2 2" xfId="40135"/>
    <cellStyle name="Обычный 4 2 2 2 2 3 3 2 2 3" xfId="40136"/>
    <cellStyle name="Обычный 4 2 2 2 2 3 3 2 3" xfId="40137"/>
    <cellStyle name="Обычный 4 2 2 2 2 3 3 2 3 2" xfId="40138"/>
    <cellStyle name="Обычный 4 2 2 2 2 3 3 2 4" xfId="40139"/>
    <cellStyle name="Обычный 4 2 2 2 2 3 3 3" xfId="40140"/>
    <cellStyle name="Обычный 4 2 2 2 2 3 3 3 2" xfId="40141"/>
    <cellStyle name="Обычный 4 2 2 2 2 3 3 3 2 2" xfId="40142"/>
    <cellStyle name="Обычный 4 2 2 2 2 3 3 3 3" xfId="40143"/>
    <cellStyle name="Обычный 4 2 2 2 2 3 3 4" xfId="40144"/>
    <cellStyle name="Обычный 4 2 2 2 2 3 3 4 2" xfId="40145"/>
    <cellStyle name="Обычный 4 2 2 2 2 3 3 5" xfId="40146"/>
    <cellStyle name="Обычный 4 2 2 2 2 3 4" xfId="40147"/>
    <cellStyle name="Обычный 4 2 2 2 2 3 4 2" xfId="40148"/>
    <cellStyle name="Обычный 4 2 2 2 2 3 4 2 2" xfId="40149"/>
    <cellStyle name="Обычный 4 2 2 2 2 3 4 2 2 2" xfId="40150"/>
    <cellStyle name="Обычный 4 2 2 2 2 3 4 2 3" xfId="40151"/>
    <cellStyle name="Обычный 4 2 2 2 2 3 4 3" xfId="40152"/>
    <cellStyle name="Обычный 4 2 2 2 2 3 4 3 2" xfId="40153"/>
    <cellStyle name="Обычный 4 2 2 2 2 3 4 4" xfId="40154"/>
    <cellStyle name="Обычный 4 2 2 2 2 3 5" xfId="40155"/>
    <cellStyle name="Обычный 4 2 2 2 2 3 5 2" xfId="40156"/>
    <cellStyle name="Обычный 4 2 2 2 2 3 5 2 2" xfId="40157"/>
    <cellStyle name="Обычный 4 2 2 2 2 3 5 3" xfId="40158"/>
    <cellStyle name="Обычный 4 2 2 2 2 3 6" xfId="40159"/>
    <cellStyle name="Обычный 4 2 2 2 2 3 6 2" xfId="40160"/>
    <cellStyle name="Обычный 4 2 2 2 2 3 7" xfId="40161"/>
    <cellStyle name="Обычный 4 2 2 2 2 4" xfId="40162"/>
    <cellStyle name="Обычный 4 2 2 2 2 4 2" xfId="40163"/>
    <cellStyle name="Обычный 4 2 2 2 2 4 2 2" xfId="40164"/>
    <cellStyle name="Обычный 4 2 2 2 2 4 2 2 2" xfId="40165"/>
    <cellStyle name="Обычный 4 2 2 2 2 4 2 2 2 2" xfId="40166"/>
    <cellStyle name="Обычный 4 2 2 2 2 4 2 2 2 2 2" xfId="40167"/>
    <cellStyle name="Обычный 4 2 2 2 2 4 2 2 2 3" xfId="40168"/>
    <cellStyle name="Обычный 4 2 2 2 2 4 2 2 3" xfId="40169"/>
    <cellStyle name="Обычный 4 2 2 2 2 4 2 2 3 2" xfId="40170"/>
    <cellStyle name="Обычный 4 2 2 2 2 4 2 2 4" xfId="40171"/>
    <cellStyle name="Обычный 4 2 2 2 2 4 2 3" xfId="40172"/>
    <cellStyle name="Обычный 4 2 2 2 2 4 2 3 2" xfId="40173"/>
    <cellStyle name="Обычный 4 2 2 2 2 4 2 3 2 2" xfId="40174"/>
    <cellStyle name="Обычный 4 2 2 2 2 4 2 3 3" xfId="40175"/>
    <cellStyle name="Обычный 4 2 2 2 2 4 2 4" xfId="40176"/>
    <cellStyle name="Обычный 4 2 2 2 2 4 2 4 2" xfId="40177"/>
    <cellStyle name="Обычный 4 2 2 2 2 4 2 5" xfId="40178"/>
    <cellStyle name="Обычный 4 2 2 2 2 4 3" xfId="40179"/>
    <cellStyle name="Обычный 4 2 2 2 2 4 3 2" xfId="40180"/>
    <cellStyle name="Обычный 4 2 2 2 2 4 3 2 2" xfId="40181"/>
    <cellStyle name="Обычный 4 2 2 2 2 4 3 2 2 2" xfId="40182"/>
    <cellStyle name="Обычный 4 2 2 2 2 4 3 2 3" xfId="40183"/>
    <cellStyle name="Обычный 4 2 2 2 2 4 3 3" xfId="40184"/>
    <cellStyle name="Обычный 4 2 2 2 2 4 3 3 2" xfId="40185"/>
    <cellStyle name="Обычный 4 2 2 2 2 4 3 4" xfId="40186"/>
    <cellStyle name="Обычный 4 2 2 2 2 4 4" xfId="40187"/>
    <cellStyle name="Обычный 4 2 2 2 2 4 4 2" xfId="40188"/>
    <cellStyle name="Обычный 4 2 2 2 2 4 4 2 2" xfId="40189"/>
    <cellStyle name="Обычный 4 2 2 2 2 4 4 3" xfId="40190"/>
    <cellStyle name="Обычный 4 2 2 2 2 4 5" xfId="40191"/>
    <cellStyle name="Обычный 4 2 2 2 2 4 5 2" xfId="40192"/>
    <cellStyle name="Обычный 4 2 2 2 2 4 6" xfId="40193"/>
    <cellStyle name="Обычный 4 2 2 2 2 5" xfId="40194"/>
    <cellStyle name="Обычный 4 2 2 2 2 5 2" xfId="40195"/>
    <cellStyle name="Обычный 4 2 2 2 2 5 2 2" xfId="40196"/>
    <cellStyle name="Обычный 4 2 2 2 2 5 2 2 2" xfId="40197"/>
    <cellStyle name="Обычный 4 2 2 2 2 5 2 2 2 2" xfId="40198"/>
    <cellStyle name="Обычный 4 2 2 2 2 5 2 2 2 2 2" xfId="40199"/>
    <cellStyle name="Обычный 4 2 2 2 2 5 2 2 2 3" xfId="40200"/>
    <cellStyle name="Обычный 4 2 2 2 2 5 2 2 3" xfId="40201"/>
    <cellStyle name="Обычный 4 2 2 2 2 5 2 2 3 2" xfId="40202"/>
    <cellStyle name="Обычный 4 2 2 2 2 5 2 2 4" xfId="40203"/>
    <cellStyle name="Обычный 4 2 2 2 2 5 2 3" xfId="40204"/>
    <cellStyle name="Обычный 4 2 2 2 2 5 2 3 2" xfId="40205"/>
    <cellStyle name="Обычный 4 2 2 2 2 5 2 3 2 2" xfId="40206"/>
    <cellStyle name="Обычный 4 2 2 2 2 5 2 3 3" xfId="40207"/>
    <cellStyle name="Обычный 4 2 2 2 2 5 2 4" xfId="40208"/>
    <cellStyle name="Обычный 4 2 2 2 2 5 2 4 2" xfId="40209"/>
    <cellStyle name="Обычный 4 2 2 2 2 5 2 5" xfId="40210"/>
    <cellStyle name="Обычный 4 2 2 2 2 5 3" xfId="40211"/>
    <cellStyle name="Обычный 4 2 2 2 2 5 3 2" xfId="40212"/>
    <cellStyle name="Обычный 4 2 2 2 2 5 3 2 2" xfId="40213"/>
    <cellStyle name="Обычный 4 2 2 2 2 5 3 2 2 2" xfId="40214"/>
    <cellStyle name="Обычный 4 2 2 2 2 5 3 2 3" xfId="40215"/>
    <cellStyle name="Обычный 4 2 2 2 2 5 3 3" xfId="40216"/>
    <cellStyle name="Обычный 4 2 2 2 2 5 3 3 2" xfId="40217"/>
    <cellStyle name="Обычный 4 2 2 2 2 5 3 4" xfId="40218"/>
    <cellStyle name="Обычный 4 2 2 2 2 5 4" xfId="40219"/>
    <cellStyle name="Обычный 4 2 2 2 2 5 4 2" xfId="40220"/>
    <cellStyle name="Обычный 4 2 2 2 2 5 4 2 2" xfId="40221"/>
    <cellStyle name="Обычный 4 2 2 2 2 5 4 3" xfId="40222"/>
    <cellStyle name="Обычный 4 2 2 2 2 5 5" xfId="40223"/>
    <cellStyle name="Обычный 4 2 2 2 2 5 5 2" xfId="40224"/>
    <cellStyle name="Обычный 4 2 2 2 2 5 6" xfId="40225"/>
    <cellStyle name="Обычный 4 2 2 2 2 6" xfId="40226"/>
    <cellStyle name="Обычный 4 2 2 2 2 6 2" xfId="40227"/>
    <cellStyle name="Обычный 4 2 2 2 2 6 2 2" xfId="40228"/>
    <cellStyle name="Обычный 4 2 2 2 2 6 2 2 2" xfId="40229"/>
    <cellStyle name="Обычный 4 2 2 2 2 6 2 2 2 2" xfId="40230"/>
    <cellStyle name="Обычный 4 2 2 2 2 6 2 2 2 2 2" xfId="40231"/>
    <cellStyle name="Обычный 4 2 2 2 2 6 2 2 2 3" xfId="40232"/>
    <cellStyle name="Обычный 4 2 2 2 2 6 2 2 3" xfId="40233"/>
    <cellStyle name="Обычный 4 2 2 2 2 6 2 2 3 2" xfId="40234"/>
    <cellStyle name="Обычный 4 2 2 2 2 6 2 2 4" xfId="40235"/>
    <cellStyle name="Обычный 4 2 2 2 2 6 2 3" xfId="40236"/>
    <cellStyle name="Обычный 4 2 2 2 2 6 2 3 2" xfId="40237"/>
    <cellStyle name="Обычный 4 2 2 2 2 6 2 3 2 2" xfId="40238"/>
    <cellStyle name="Обычный 4 2 2 2 2 6 2 3 3" xfId="40239"/>
    <cellStyle name="Обычный 4 2 2 2 2 6 2 4" xfId="40240"/>
    <cellStyle name="Обычный 4 2 2 2 2 6 2 4 2" xfId="40241"/>
    <cellStyle name="Обычный 4 2 2 2 2 6 2 5" xfId="40242"/>
    <cellStyle name="Обычный 4 2 2 2 2 6 3" xfId="40243"/>
    <cellStyle name="Обычный 4 2 2 2 2 6 3 2" xfId="40244"/>
    <cellStyle name="Обычный 4 2 2 2 2 6 3 2 2" xfId="40245"/>
    <cellStyle name="Обычный 4 2 2 2 2 6 3 2 2 2" xfId="40246"/>
    <cellStyle name="Обычный 4 2 2 2 2 6 3 2 3" xfId="40247"/>
    <cellStyle name="Обычный 4 2 2 2 2 6 3 3" xfId="40248"/>
    <cellStyle name="Обычный 4 2 2 2 2 6 3 3 2" xfId="40249"/>
    <cellStyle name="Обычный 4 2 2 2 2 6 3 4" xfId="40250"/>
    <cellStyle name="Обычный 4 2 2 2 2 6 4" xfId="40251"/>
    <cellStyle name="Обычный 4 2 2 2 2 6 4 2" xfId="40252"/>
    <cellStyle name="Обычный 4 2 2 2 2 6 4 2 2" xfId="40253"/>
    <cellStyle name="Обычный 4 2 2 2 2 6 4 3" xfId="40254"/>
    <cellStyle name="Обычный 4 2 2 2 2 6 5" xfId="40255"/>
    <cellStyle name="Обычный 4 2 2 2 2 6 5 2" xfId="40256"/>
    <cellStyle name="Обычный 4 2 2 2 2 6 6" xfId="40257"/>
    <cellStyle name="Обычный 4 2 2 2 2 7" xfId="40258"/>
    <cellStyle name="Обычный 4 2 2 2 2 7 2" xfId="40259"/>
    <cellStyle name="Обычный 4 2 2 2 2 7 2 2" xfId="40260"/>
    <cellStyle name="Обычный 4 2 2 2 2 7 2 2 2" xfId="40261"/>
    <cellStyle name="Обычный 4 2 2 2 2 7 2 2 2 2" xfId="40262"/>
    <cellStyle name="Обычный 4 2 2 2 2 7 2 2 3" xfId="40263"/>
    <cellStyle name="Обычный 4 2 2 2 2 7 2 3" xfId="40264"/>
    <cellStyle name="Обычный 4 2 2 2 2 7 2 3 2" xfId="40265"/>
    <cellStyle name="Обычный 4 2 2 2 2 7 2 4" xfId="40266"/>
    <cellStyle name="Обычный 4 2 2 2 2 7 3" xfId="40267"/>
    <cellStyle name="Обычный 4 2 2 2 2 7 3 2" xfId="40268"/>
    <cellStyle name="Обычный 4 2 2 2 2 7 3 2 2" xfId="40269"/>
    <cellStyle name="Обычный 4 2 2 2 2 7 3 3" xfId="40270"/>
    <cellStyle name="Обычный 4 2 2 2 2 7 4" xfId="40271"/>
    <cellStyle name="Обычный 4 2 2 2 2 7 4 2" xfId="40272"/>
    <cellStyle name="Обычный 4 2 2 2 2 7 5" xfId="40273"/>
    <cellStyle name="Обычный 4 2 2 2 2 8" xfId="40274"/>
    <cellStyle name="Обычный 4 2 2 2 2 8 2" xfId="40275"/>
    <cellStyle name="Обычный 4 2 2 2 2 8 2 2" xfId="40276"/>
    <cellStyle name="Обычный 4 2 2 2 2 8 2 2 2" xfId="40277"/>
    <cellStyle name="Обычный 4 2 2 2 2 8 2 2 2 2" xfId="40278"/>
    <cellStyle name="Обычный 4 2 2 2 2 8 2 2 3" xfId="40279"/>
    <cellStyle name="Обычный 4 2 2 2 2 8 2 3" xfId="40280"/>
    <cellStyle name="Обычный 4 2 2 2 2 8 2 3 2" xfId="40281"/>
    <cellStyle name="Обычный 4 2 2 2 2 8 2 4" xfId="40282"/>
    <cellStyle name="Обычный 4 2 2 2 2 8 3" xfId="40283"/>
    <cellStyle name="Обычный 4 2 2 2 2 8 3 2" xfId="40284"/>
    <cellStyle name="Обычный 4 2 2 2 2 8 3 2 2" xfId="40285"/>
    <cellStyle name="Обычный 4 2 2 2 2 8 3 3" xfId="40286"/>
    <cellStyle name="Обычный 4 2 2 2 2 8 4" xfId="40287"/>
    <cellStyle name="Обычный 4 2 2 2 2 8 4 2" xfId="40288"/>
    <cellStyle name="Обычный 4 2 2 2 2 8 5" xfId="40289"/>
    <cellStyle name="Обычный 4 2 2 2 2 9" xfId="40290"/>
    <cellStyle name="Обычный 4 2 2 2 2 9 2" xfId="40291"/>
    <cellStyle name="Обычный 4 2 2 2 2 9 2 2" xfId="40292"/>
    <cellStyle name="Обычный 4 2 2 2 2 9 2 2 2" xfId="40293"/>
    <cellStyle name="Обычный 4 2 2 2 2 9 2 2 2 2" xfId="40294"/>
    <cellStyle name="Обычный 4 2 2 2 2 9 2 2 3" xfId="40295"/>
    <cellStyle name="Обычный 4 2 2 2 2 9 2 3" xfId="40296"/>
    <cellStyle name="Обычный 4 2 2 2 2 9 2 3 2" xfId="40297"/>
    <cellStyle name="Обычный 4 2 2 2 2 9 2 4" xfId="40298"/>
    <cellStyle name="Обычный 4 2 2 2 2 9 3" xfId="40299"/>
    <cellStyle name="Обычный 4 2 2 2 2 9 3 2" xfId="40300"/>
    <cellStyle name="Обычный 4 2 2 2 2 9 3 2 2" xfId="40301"/>
    <cellStyle name="Обычный 4 2 2 2 2 9 3 3" xfId="40302"/>
    <cellStyle name="Обычный 4 2 2 2 2 9 4" xfId="40303"/>
    <cellStyle name="Обычный 4 2 2 2 2 9 4 2" xfId="40304"/>
    <cellStyle name="Обычный 4 2 2 2 2 9 5" xfId="40305"/>
    <cellStyle name="Обычный 4 2 2 2 20" xfId="40306"/>
    <cellStyle name="Обычный 4 2 2 2 20 2" xfId="40307"/>
    <cellStyle name="Обычный 4 2 2 2 21" xfId="40308"/>
    <cellStyle name="Обычный 4 2 2 2 22" xfId="40309"/>
    <cellStyle name="Обычный 4 2 2 2 23" xfId="40310"/>
    <cellStyle name="Обычный 4 2 2 2 3" xfId="40311"/>
    <cellStyle name="Обычный 4 2 2 2 3 2" xfId="40312"/>
    <cellStyle name="Обычный 4 2 2 2 3 2 2" xfId="40313"/>
    <cellStyle name="Обычный 4 2 2 2 3 2 2 2" xfId="40314"/>
    <cellStyle name="Обычный 4 2 2 2 3 2 2 2 2" xfId="40315"/>
    <cellStyle name="Обычный 4 2 2 2 3 2 2 2 2 2" xfId="40316"/>
    <cellStyle name="Обычный 4 2 2 2 3 2 2 2 2 2 2" xfId="40317"/>
    <cellStyle name="Обычный 4 2 2 2 3 2 2 2 2 3" xfId="40318"/>
    <cellStyle name="Обычный 4 2 2 2 3 2 2 2 3" xfId="40319"/>
    <cellStyle name="Обычный 4 2 2 2 3 2 2 2 3 2" xfId="40320"/>
    <cellStyle name="Обычный 4 2 2 2 3 2 2 2 4" xfId="40321"/>
    <cellStyle name="Обычный 4 2 2 2 3 2 2 3" xfId="40322"/>
    <cellStyle name="Обычный 4 2 2 2 3 2 2 3 2" xfId="40323"/>
    <cellStyle name="Обычный 4 2 2 2 3 2 2 3 2 2" xfId="40324"/>
    <cellStyle name="Обычный 4 2 2 2 3 2 2 3 3" xfId="40325"/>
    <cellStyle name="Обычный 4 2 2 2 3 2 2 4" xfId="40326"/>
    <cellStyle name="Обычный 4 2 2 2 3 2 2 4 2" xfId="40327"/>
    <cellStyle name="Обычный 4 2 2 2 3 2 2 5" xfId="40328"/>
    <cellStyle name="Обычный 4 2 2 2 3 2 3" xfId="40329"/>
    <cellStyle name="Обычный 4 2 2 2 3 2 3 2" xfId="40330"/>
    <cellStyle name="Обычный 4 2 2 2 3 2 3 2 2" xfId="40331"/>
    <cellStyle name="Обычный 4 2 2 2 3 2 3 2 2 2" xfId="40332"/>
    <cellStyle name="Обычный 4 2 2 2 3 2 3 2 3" xfId="40333"/>
    <cellStyle name="Обычный 4 2 2 2 3 2 3 3" xfId="40334"/>
    <cellStyle name="Обычный 4 2 2 2 3 2 3 3 2" xfId="40335"/>
    <cellStyle name="Обычный 4 2 2 2 3 2 3 4" xfId="40336"/>
    <cellStyle name="Обычный 4 2 2 2 3 2 4" xfId="40337"/>
    <cellStyle name="Обычный 4 2 2 2 3 2 4 2" xfId="40338"/>
    <cellStyle name="Обычный 4 2 2 2 3 2 4 2 2" xfId="40339"/>
    <cellStyle name="Обычный 4 2 2 2 3 2 4 3" xfId="40340"/>
    <cellStyle name="Обычный 4 2 2 2 3 2 5" xfId="40341"/>
    <cellStyle name="Обычный 4 2 2 2 3 2 5 2" xfId="40342"/>
    <cellStyle name="Обычный 4 2 2 2 3 2 6" xfId="40343"/>
    <cellStyle name="Обычный 4 2 2 2 3 3" xfId="40344"/>
    <cellStyle name="Обычный 4 2 2 2 3 3 2" xfId="40345"/>
    <cellStyle name="Обычный 4 2 2 2 3 3 2 2" xfId="40346"/>
    <cellStyle name="Обычный 4 2 2 2 3 3 2 2 2" xfId="40347"/>
    <cellStyle name="Обычный 4 2 2 2 3 3 2 2 2 2" xfId="40348"/>
    <cellStyle name="Обычный 4 2 2 2 3 3 2 2 3" xfId="40349"/>
    <cellStyle name="Обычный 4 2 2 2 3 3 2 3" xfId="40350"/>
    <cellStyle name="Обычный 4 2 2 2 3 3 2 3 2" xfId="40351"/>
    <cellStyle name="Обычный 4 2 2 2 3 3 2 4" xfId="40352"/>
    <cellStyle name="Обычный 4 2 2 2 3 3 3" xfId="40353"/>
    <cellStyle name="Обычный 4 2 2 2 3 3 3 2" xfId="40354"/>
    <cellStyle name="Обычный 4 2 2 2 3 3 3 2 2" xfId="40355"/>
    <cellStyle name="Обычный 4 2 2 2 3 3 3 3" xfId="40356"/>
    <cellStyle name="Обычный 4 2 2 2 3 3 4" xfId="40357"/>
    <cellStyle name="Обычный 4 2 2 2 3 3 4 2" xfId="40358"/>
    <cellStyle name="Обычный 4 2 2 2 3 3 5" xfId="40359"/>
    <cellStyle name="Обычный 4 2 2 2 3 4" xfId="40360"/>
    <cellStyle name="Обычный 4 2 2 2 3 4 2" xfId="40361"/>
    <cellStyle name="Обычный 4 2 2 2 3 4 2 2" xfId="40362"/>
    <cellStyle name="Обычный 4 2 2 2 3 4 2 2 2" xfId="40363"/>
    <cellStyle name="Обычный 4 2 2 2 3 4 2 3" xfId="40364"/>
    <cellStyle name="Обычный 4 2 2 2 3 4 3" xfId="40365"/>
    <cellStyle name="Обычный 4 2 2 2 3 4 3 2" xfId="40366"/>
    <cellStyle name="Обычный 4 2 2 2 3 4 4" xfId="40367"/>
    <cellStyle name="Обычный 4 2 2 2 3 5" xfId="40368"/>
    <cellStyle name="Обычный 4 2 2 2 3 5 2" xfId="40369"/>
    <cellStyle name="Обычный 4 2 2 2 3 5 2 2" xfId="40370"/>
    <cellStyle name="Обычный 4 2 2 2 3 5 3" xfId="40371"/>
    <cellStyle name="Обычный 4 2 2 2 3 6" xfId="40372"/>
    <cellStyle name="Обычный 4 2 2 2 3 6 2" xfId="40373"/>
    <cellStyle name="Обычный 4 2 2 2 3 7" xfId="40374"/>
    <cellStyle name="Обычный 4 2 2 2 4" xfId="40375"/>
    <cellStyle name="Обычный 4 2 2 2 4 2" xfId="40376"/>
    <cellStyle name="Обычный 4 2 2 2 4 2 2" xfId="40377"/>
    <cellStyle name="Обычный 4 2 2 2 4 2 2 2" xfId="40378"/>
    <cellStyle name="Обычный 4 2 2 2 4 2 2 2 2" xfId="40379"/>
    <cellStyle name="Обычный 4 2 2 2 4 2 2 2 2 2" xfId="40380"/>
    <cellStyle name="Обычный 4 2 2 2 4 2 2 2 2 2 2" xfId="40381"/>
    <cellStyle name="Обычный 4 2 2 2 4 2 2 2 2 3" xfId="40382"/>
    <cellStyle name="Обычный 4 2 2 2 4 2 2 2 3" xfId="40383"/>
    <cellStyle name="Обычный 4 2 2 2 4 2 2 2 3 2" xfId="40384"/>
    <cellStyle name="Обычный 4 2 2 2 4 2 2 2 4" xfId="40385"/>
    <cellStyle name="Обычный 4 2 2 2 4 2 2 3" xfId="40386"/>
    <cellStyle name="Обычный 4 2 2 2 4 2 2 3 2" xfId="40387"/>
    <cellStyle name="Обычный 4 2 2 2 4 2 2 3 2 2" xfId="40388"/>
    <cellStyle name="Обычный 4 2 2 2 4 2 2 3 3" xfId="40389"/>
    <cellStyle name="Обычный 4 2 2 2 4 2 2 4" xfId="40390"/>
    <cellStyle name="Обычный 4 2 2 2 4 2 2 4 2" xfId="40391"/>
    <cellStyle name="Обычный 4 2 2 2 4 2 2 5" xfId="40392"/>
    <cellStyle name="Обычный 4 2 2 2 4 2 3" xfId="40393"/>
    <cellStyle name="Обычный 4 2 2 2 4 2 3 2" xfId="40394"/>
    <cellStyle name="Обычный 4 2 2 2 4 2 3 2 2" xfId="40395"/>
    <cellStyle name="Обычный 4 2 2 2 4 2 3 2 2 2" xfId="40396"/>
    <cellStyle name="Обычный 4 2 2 2 4 2 3 2 3" xfId="40397"/>
    <cellStyle name="Обычный 4 2 2 2 4 2 3 3" xfId="40398"/>
    <cellStyle name="Обычный 4 2 2 2 4 2 3 3 2" xfId="40399"/>
    <cellStyle name="Обычный 4 2 2 2 4 2 3 4" xfId="40400"/>
    <cellStyle name="Обычный 4 2 2 2 4 2 4" xfId="40401"/>
    <cellStyle name="Обычный 4 2 2 2 4 2 4 2" xfId="40402"/>
    <cellStyle name="Обычный 4 2 2 2 4 2 4 2 2" xfId="40403"/>
    <cellStyle name="Обычный 4 2 2 2 4 2 4 3" xfId="40404"/>
    <cellStyle name="Обычный 4 2 2 2 4 2 5" xfId="40405"/>
    <cellStyle name="Обычный 4 2 2 2 4 2 5 2" xfId="40406"/>
    <cellStyle name="Обычный 4 2 2 2 4 2 6" xfId="40407"/>
    <cellStyle name="Обычный 4 2 2 2 4 3" xfId="40408"/>
    <cellStyle name="Обычный 4 2 2 2 4 3 2" xfId="40409"/>
    <cellStyle name="Обычный 4 2 2 2 4 3 2 2" xfId="40410"/>
    <cellStyle name="Обычный 4 2 2 2 4 3 2 2 2" xfId="40411"/>
    <cellStyle name="Обычный 4 2 2 2 4 3 2 2 2 2" xfId="40412"/>
    <cellStyle name="Обычный 4 2 2 2 4 3 2 2 3" xfId="40413"/>
    <cellStyle name="Обычный 4 2 2 2 4 3 2 3" xfId="40414"/>
    <cellStyle name="Обычный 4 2 2 2 4 3 2 3 2" xfId="40415"/>
    <cellStyle name="Обычный 4 2 2 2 4 3 2 4" xfId="40416"/>
    <cellStyle name="Обычный 4 2 2 2 4 3 3" xfId="40417"/>
    <cellStyle name="Обычный 4 2 2 2 4 3 3 2" xfId="40418"/>
    <cellStyle name="Обычный 4 2 2 2 4 3 3 2 2" xfId="40419"/>
    <cellStyle name="Обычный 4 2 2 2 4 3 3 3" xfId="40420"/>
    <cellStyle name="Обычный 4 2 2 2 4 3 4" xfId="40421"/>
    <cellStyle name="Обычный 4 2 2 2 4 3 4 2" xfId="40422"/>
    <cellStyle name="Обычный 4 2 2 2 4 3 5" xfId="40423"/>
    <cellStyle name="Обычный 4 2 2 2 4 4" xfId="40424"/>
    <cellStyle name="Обычный 4 2 2 2 4 4 2" xfId="40425"/>
    <cellStyle name="Обычный 4 2 2 2 4 4 2 2" xfId="40426"/>
    <cellStyle name="Обычный 4 2 2 2 4 4 2 2 2" xfId="40427"/>
    <cellStyle name="Обычный 4 2 2 2 4 4 2 3" xfId="40428"/>
    <cellStyle name="Обычный 4 2 2 2 4 4 3" xfId="40429"/>
    <cellStyle name="Обычный 4 2 2 2 4 4 3 2" xfId="40430"/>
    <cellStyle name="Обычный 4 2 2 2 4 4 4" xfId="40431"/>
    <cellStyle name="Обычный 4 2 2 2 4 5" xfId="40432"/>
    <cellStyle name="Обычный 4 2 2 2 4 5 2" xfId="40433"/>
    <cellStyle name="Обычный 4 2 2 2 4 5 2 2" xfId="40434"/>
    <cellStyle name="Обычный 4 2 2 2 4 5 3" xfId="40435"/>
    <cellStyle name="Обычный 4 2 2 2 4 6" xfId="40436"/>
    <cellStyle name="Обычный 4 2 2 2 4 6 2" xfId="40437"/>
    <cellStyle name="Обычный 4 2 2 2 4 7" xfId="40438"/>
    <cellStyle name="Обычный 4 2 2 2 5" xfId="40439"/>
    <cellStyle name="Обычный 4 2 2 2 5 2" xfId="40440"/>
    <cellStyle name="Обычный 4 2 2 2 5 2 2" xfId="40441"/>
    <cellStyle name="Обычный 4 2 2 2 5 2 2 2" xfId="40442"/>
    <cellStyle name="Обычный 4 2 2 2 5 2 2 2 2" xfId="40443"/>
    <cellStyle name="Обычный 4 2 2 2 5 2 2 2 2 2" xfId="40444"/>
    <cellStyle name="Обычный 4 2 2 2 5 2 2 2 3" xfId="40445"/>
    <cellStyle name="Обычный 4 2 2 2 5 2 2 3" xfId="40446"/>
    <cellStyle name="Обычный 4 2 2 2 5 2 2 3 2" xfId="40447"/>
    <cellStyle name="Обычный 4 2 2 2 5 2 2 4" xfId="40448"/>
    <cellStyle name="Обычный 4 2 2 2 5 2 3" xfId="40449"/>
    <cellStyle name="Обычный 4 2 2 2 5 2 3 2" xfId="40450"/>
    <cellStyle name="Обычный 4 2 2 2 5 2 3 2 2" xfId="40451"/>
    <cellStyle name="Обычный 4 2 2 2 5 2 3 3" xfId="40452"/>
    <cellStyle name="Обычный 4 2 2 2 5 2 4" xfId="40453"/>
    <cellStyle name="Обычный 4 2 2 2 5 2 4 2" xfId="40454"/>
    <cellStyle name="Обычный 4 2 2 2 5 2 5" xfId="40455"/>
    <cellStyle name="Обычный 4 2 2 2 5 3" xfId="40456"/>
    <cellStyle name="Обычный 4 2 2 2 5 3 2" xfId="40457"/>
    <cellStyle name="Обычный 4 2 2 2 5 3 2 2" xfId="40458"/>
    <cellStyle name="Обычный 4 2 2 2 5 3 2 2 2" xfId="40459"/>
    <cellStyle name="Обычный 4 2 2 2 5 3 2 3" xfId="40460"/>
    <cellStyle name="Обычный 4 2 2 2 5 3 3" xfId="40461"/>
    <cellStyle name="Обычный 4 2 2 2 5 3 3 2" xfId="40462"/>
    <cellStyle name="Обычный 4 2 2 2 5 3 4" xfId="40463"/>
    <cellStyle name="Обычный 4 2 2 2 5 4" xfId="40464"/>
    <cellStyle name="Обычный 4 2 2 2 5 4 2" xfId="40465"/>
    <cellStyle name="Обычный 4 2 2 2 5 4 2 2" xfId="40466"/>
    <cellStyle name="Обычный 4 2 2 2 5 4 3" xfId="40467"/>
    <cellStyle name="Обычный 4 2 2 2 5 5" xfId="40468"/>
    <cellStyle name="Обычный 4 2 2 2 5 5 2" xfId="40469"/>
    <cellStyle name="Обычный 4 2 2 2 5 6" xfId="40470"/>
    <cellStyle name="Обычный 4 2 2 2 6" xfId="40471"/>
    <cellStyle name="Обычный 4 2 2 2 6 2" xfId="40472"/>
    <cellStyle name="Обычный 4 2 2 2 6 2 2" xfId="40473"/>
    <cellStyle name="Обычный 4 2 2 2 6 2 2 2" xfId="40474"/>
    <cellStyle name="Обычный 4 2 2 2 6 2 2 2 2" xfId="40475"/>
    <cellStyle name="Обычный 4 2 2 2 6 2 2 2 2 2" xfId="40476"/>
    <cellStyle name="Обычный 4 2 2 2 6 2 2 2 3" xfId="40477"/>
    <cellStyle name="Обычный 4 2 2 2 6 2 2 3" xfId="40478"/>
    <cellStyle name="Обычный 4 2 2 2 6 2 2 3 2" xfId="40479"/>
    <cellStyle name="Обычный 4 2 2 2 6 2 2 4" xfId="40480"/>
    <cellStyle name="Обычный 4 2 2 2 6 2 3" xfId="40481"/>
    <cellStyle name="Обычный 4 2 2 2 6 2 3 2" xfId="40482"/>
    <cellStyle name="Обычный 4 2 2 2 6 2 3 2 2" xfId="40483"/>
    <cellStyle name="Обычный 4 2 2 2 6 2 3 3" xfId="40484"/>
    <cellStyle name="Обычный 4 2 2 2 6 2 4" xfId="40485"/>
    <cellStyle name="Обычный 4 2 2 2 6 2 4 2" xfId="40486"/>
    <cellStyle name="Обычный 4 2 2 2 6 2 5" xfId="40487"/>
    <cellStyle name="Обычный 4 2 2 2 6 3" xfId="40488"/>
    <cellStyle name="Обычный 4 2 2 2 6 3 2" xfId="40489"/>
    <cellStyle name="Обычный 4 2 2 2 6 3 2 2" xfId="40490"/>
    <cellStyle name="Обычный 4 2 2 2 6 3 2 2 2" xfId="40491"/>
    <cellStyle name="Обычный 4 2 2 2 6 3 2 3" xfId="40492"/>
    <cellStyle name="Обычный 4 2 2 2 6 3 3" xfId="40493"/>
    <cellStyle name="Обычный 4 2 2 2 6 3 3 2" xfId="40494"/>
    <cellStyle name="Обычный 4 2 2 2 6 3 4" xfId="40495"/>
    <cellStyle name="Обычный 4 2 2 2 6 4" xfId="40496"/>
    <cellStyle name="Обычный 4 2 2 2 6 4 2" xfId="40497"/>
    <cellStyle name="Обычный 4 2 2 2 6 4 2 2" xfId="40498"/>
    <cellStyle name="Обычный 4 2 2 2 6 4 3" xfId="40499"/>
    <cellStyle name="Обычный 4 2 2 2 6 5" xfId="40500"/>
    <cellStyle name="Обычный 4 2 2 2 6 5 2" xfId="40501"/>
    <cellStyle name="Обычный 4 2 2 2 6 6" xfId="40502"/>
    <cellStyle name="Обычный 4 2 2 2 7" xfId="40503"/>
    <cellStyle name="Обычный 4 2 2 2 7 2" xfId="40504"/>
    <cellStyle name="Обычный 4 2 2 2 7 2 2" xfId="40505"/>
    <cellStyle name="Обычный 4 2 2 2 7 2 2 2" xfId="40506"/>
    <cellStyle name="Обычный 4 2 2 2 7 2 2 2 2" xfId="40507"/>
    <cellStyle name="Обычный 4 2 2 2 7 2 2 2 2 2" xfId="40508"/>
    <cellStyle name="Обычный 4 2 2 2 7 2 2 2 3" xfId="40509"/>
    <cellStyle name="Обычный 4 2 2 2 7 2 2 3" xfId="40510"/>
    <cellStyle name="Обычный 4 2 2 2 7 2 2 3 2" xfId="40511"/>
    <cellStyle name="Обычный 4 2 2 2 7 2 2 4" xfId="40512"/>
    <cellStyle name="Обычный 4 2 2 2 7 2 3" xfId="40513"/>
    <cellStyle name="Обычный 4 2 2 2 7 2 3 2" xfId="40514"/>
    <cellStyle name="Обычный 4 2 2 2 7 2 3 2 2" xfId="40515"/>
    <cellStyle name="Обычный 4 2 2 2 7 2 3 3" xfId="40516"/>
    <cellStyle name="Обычный 4 2 2 2 7 2 4" xfId="40517"/>
    <cellStyle name="Обычный 4 2 2 2 7 2 4 2" xfId="40518"/>
    <cellStyle name="Обычный 4 2 2 2 7 2 5" xfId="40519"/>
    <cellStyle name="Обычный 4 2 2 2 7 3" xfId="40520"/>
    <cellStyle name="Обычный 4 2 2 2 7 3 2" xfId="40521"/>
    <cellStyle name="Обычный 4 2 2 2 7 3 2 2" xfId="40522"/>
    <cellStyle name="Обычный 4 2 2 2 7 3 2 2 2" xfId="40523"/>
    <cellStyle name="Обычный 4 2 2 2 7 3 2 3" xfId="40524"/>
    <cellStyle name="Обычный 4 2 2 2 7 3 3" xfId="40525"/>
    <cellStyle name="Обычный 4 2 2 2 7 3 3 2" xfId="40526"/>
    <cellStyle name="Обычный 4 2 2 2 7 3 4" xfId="40527"/>
    <cellStyle name="Обычный 4 2 2 2 7 4" xfId="40528"/>
    <cellStyle name="Обычный 4 2 2 2 7 4 2" xfId="40529"/>
    <cellStyle name="Обычный 4 2 2 2 7 4 2 2" xfId="40530"/>
    <cellStyle name="Обычный 4 2 2 2 7 4 3" xfId="40531"/>
    <cellStyle name="Обычный 4 2 2 2 7 5" xfId="40532"/>
    <cellStyle name="Обычный 4 2 2 2 7 5 2" xfId="40533"/>
    <cellStyle name="Обычный 4 2 2 2 7 6" xfId="40534"/>
    <cellStyle name="Обычный 4 2 2 2 8" xfId="40535"/>
    <cellStyle name="Обычный 4 2 2 2 8 2" xfId="40536"/>
    <cellStyle name="Обычный 4 2 2 2 8 2 2" xfId="40537"/>
    <cellStyle name="Обычный 4 2 2 2 8 2 2 2" xfId="40538"/>
    <cellStyle name="Обычный 4 2 2 2 8 2 2 2 2" xfId="40539"/>
    <cellStyle name="Обычный 4 2 2 2 8 2 2 3" xfId="40540"/>
    <cellStyle name="Обычный 4 2 2 2 8 2 3" xfId="40541"/>
    <cellStyle name="Обычный 4 2 2 2 8 2 3 2" xfId="40542"/>
    <cellStyle name="Обычный 4 2 2 2 8 2 4" xfId="40543"/>
    <cellStyle name="Обычный 4 2 2 2 8 3" xfId="40544"/>
    <cellStyle name="Обычный 4 2 2 2 8 3 2" xfId="40545"/>
    <cellStyle name="Обычный 4 2 2 2 8 3 2 2" xfId="40546"/>
    <cellStyle name="Обычный 4 2 2 2 8 3 3" xfId="40547"/>
    <cellStyle name="Обычный 4 2 2 2 8 4" xfId="40548"/>
    <cellStyle name="Обычный 4 2 2 2 8 4 2" xfId="40549"/>
    <cellStyle name="Обычный 4 2 2 2 8 5" xfId="40550"/>
    <cellStyle name="Обычный 4 2 2 2 9" xfId="40551"/>
    <cellStyle name="Обычный 4 2 2 2 9 2" xfId="40552"/>
    <cellStyle name="Обычный 4 2 2 2 9 2 2" xfId="40553"/>
    <cellStyle name="Обычный 4 2 2 2 9 2 2 2" xfId="40554"/>
    <cellStyle name="Обычный 4 2 2 2 9 2 2 2 2" xfId="40555"/>
    <cellStyle name="Обычный 4 2 2 2 9 2 2 3" xfId="40556"/>
    <cellStyle name="Обычный 4 2 2 2 9 2 3" xfId="40557"/>
    <cellStyle name="Обычный 4 2 2 2 9 2 3 2" xfId="40558"/>
    <cellStyle name="Обычный 4 2 2 2 9 2 4" xfId="40559"/>
    <cellStyle name="Обычный 4 2 2 2 9 3" xfId="40560"/>
    <cellStyle name="Обычный 4 2 2 2 9 3 2" xfId="40561"/>
    <cellStyle name="Обычный 4 2 2 2 9 3 2 2" xfId="40562"/>
    <cellStyle name="Обычный 4 2 2 2 9 3 3" xfId="40563"/>
    <cellStyle name="Обычный 4 2 2 2 9 4" xfId="40564"/>
    <cellStyle name="Обычный 4 2 2 2 9 4 2" xfId="40565"/>
    <cellStyle name="Обычный 4 2 2 2 9 5" xfId="40566"/>
    <cellStyle name="Обычный 4 2 2 20" xfId="40567"/>
    <cellStyle name="Обычный 4 2 2 20 2" xfId="40568"/>
    <cellStyle name="Обычный 4 2 2 21" xfId="40569"/>
    <cellStyle name="Обычный 4 2 2 21 2" xfId="40570"/>
    <cellStyle name="Обычный 4 2 2 22" xfId="40571"/>
    <cellStyle name="Обычный 4 2 2 23" xfId="40572"/>
    <cellStyle name="Обычный 4 2 2 24" xfId="40573"/>
    <cellStyle name="Обычный 4 2 2 3" xfId="40574"/>
    <cellStyle name="Обычный 4 2 2 3 10" xfId="40575"/>
    <cellStyle name="Обычный 4 2 2 3 10 2" xfId="40576"/>
    <cellStyle name="Обычный 4 2 2 3 10 2 2" xfId="40577"/>
    <cellStyle name="Обычный 4 2 2 3 10 2 2 2" xfId="40578"/>
    <cellStyle name="Обычный 4 2 2 3 10 2 2 2 2" xfId="40579"/>
    <cellStyle name="Обычный 4 2 2 3 10 2 2 3" xfId="40580"/>
    <cellStyle name="Обычный 4 2 2 3 10 2 3" xfId="40581"/>
    <cellStyle name="Обычный 4 2 2 3 10 2 3 2" xfId="40582"/>
    <cellStyle name="Обычный 4 2 2 3 10 2 4" xfId="40583"/>
    <cellStyle name="Обычный 4 2 2 3 10 3" xfId="40584"/>
    <cellStyle name="Обычный 4 2 2 3 10 3 2" xfId="40585"/>
    <cellStyle name="Обычный 4 2 2 3 10 3 2 2" xfId="40586"/>
    <cellStyle name="Обычный 4 2 2 3 10 3 3" xfId="40587"/>
    <cellStyle name="Обычный 4 2 2 3 10 4" xfId="40588"/>
    <cellStyle name="Обычный 4 2 2 3 10 4 2" xfId="40589"/>
    <cellStyle name="Обычный 4 2 2 3 10 5" xfId="40590"/>
    <cellStyle name="Обычный 4 2 2 3 11" xfId="40591"/>
    <cellStyle name="Обычный 4 2 2 3 11 2" xfId="40592"/>
    <cellStyle name="Обычный 4 2 2 3 11 2 2" xfId="40593"/>
    <cellStyle name="Обычный 4 2 2 3 11 2 2 2" xfId="40594"/>
    <cellStyle name="Обычный 4 2 2 3 11 2 2 2 2" xfId="40595"/>
    <cellStyle name="Обычный 4 2 2 3 11 2 2 3" xfId="40596"/>
    <cellStyle name="Обычный 4 2 2 3 11 2 3" xfId="40597"/>
    <cellStyle name="Обычный 4 2 2 3 11 2 3 2" xfId="40598"/>
    <cellStyle name="Обычный 4 2 2 3 11 2 4" xfId="40599"/>
    <cellStyle name="Обычный 4 2 2 3 11 3" xfId="40600"/>
    <cellStyle name="Обычный 4 2 2 3 11 3 2" xfId="40601"/>
    <cellStyle name="Обычный 4 2 2 3 11 3 2 2" xfId="40602"/>
    <cellStyle name="Обычный 4 2 2 3 11 3 3" xfId="40603"/>
    <cellStyle name="Обычный 4 2 2 3 11 4" xfId="40604"/>
    <cellStyle name="Обычный 4 2 2 3 11 4 2" xfId="40605"/>
    <cellStyle name="Обычный 4 2 2 3 11 5" xfId="40606"/>
    <cellStyle name="Обычный 4 2 2 3 12" xfId="40607"/>
    <cellStyle name="Обычный 4 2 2 3 12 2" xfId="40608"/>
    <cellStyle name="Обычный 4 2 2 3 12 2 2" xfId="40609"/>
    <cellStyle name="Обычный 4 2 2 3 12 2 2 2" xfId="40610"/>
    <cellStyle name="Обычный 4 2 2 3 12 2 2 2 2" xfId="40611"/>
    <cellStyle name="Обычный 4 2 2 3 12 2 2 3" xfId="40612"/>
    <cellStyle name="Обычный 4 2 2 3 12 2 3" xfId="40613"/>
    <cellStyle name="Обычный 4 2 2 3 12 2 3 2" xfId="40614"/>
    <cellStyle name="Обычный 4 2 2 3 12 2 4" xfId="40615"/>
    <cellStyle name="Обычный 4 2 2 3 12 3" xfId="40616"/>
    <cellStyle name="Обычный 4 2 2 3 12 3 2" xfId="40617"/>
    <cellStyle name="Обычный 4 2 2 3 12 3 2 2" xfId="40618"/>
    <cellStyle name="Обычный 4 2 2 3 12 3 3" xfId="40619"/>
    <cellStyle name="Обычный 4 2 2 3 12 4" xfId="40620"/>
    <cellStyle name="Обычный 4 2 2 3 12 4 2" xfId="40621"/>
    <cellStyle name="Обычный 4 2 2 3 12 5" xfId="40622"/>
    <cellStyle name="Обычный 4 2 2 3 13" xfId="40623"/>
    <cellStyle name="Обычный 4 2 2 3 13 2" xfId="40624"/>
    <cellStyle name="Обычный 4 2 2 3 13 2 2" xfId="40625"/>
    <cellStyle name="Обычный 4 2 2 3 13 2 2 2" xfId="40626"/>
    <cellStyle name="Обычный 4 2 2 3 13 2 2 2 2" xfId="40627"/>
    <cellStyle name="Обычный 4 2 2 3 13 2 2 3" xfId="40628"/>
    <cellStyle name="Обычный 4 2 2 3 13 2 3" xfId="40629"/>
    <cellStyle name="Обычный 4 2 2 3 13 2 3 2" xfId="40630"/>
    <cellStyle name="Обычный 4 2 2 3 13 2 4" xfId="40631"/>
    <cellStyle name="Обычный 4 2 2 3 13 3" xfId="40632"/>
    <cellStyle name="Обычный 4 2 2 3 13 3 2" xfId="40633"/>
    <cellStyle name="Обычный 4 2 2 3 13 3 2 2" xfId="40634"/>
    <cellStyle name="Обычный 4 2 2 3 13 3 3" xfId="40635"/>
    <cellStyle name="Обычный 4 2 2 3 13 4" xfId="40636"/>
    <cellStyle name="Обычный 4 2 2 3 13 4 2" xfId="40637"/>
    <cellStyle name="Обычный 4 2 2 3 13 5" xfId="40638"/>
    <cellStyle name="Обычный 4 2 2 3 14" xfId="40639"/>
    <cellStyle name="Обычный 4 2 2 3 14 2" xfId="40640"/>
    <cellStyle name="Обычный 4 2 2 3 14 2 2" xfId="40641"/>
    <cellStyle name="Обычный 4 2 2 3 14 2 2 2" xfId="40642"/>
    <cellStyle name="Обычный 4 2 2 3 14 2 3" xfId="40643"/>
    <cellStyle name="Обычный 4 2 2 3 14 3" xfId="40644"/>
    <cellStyle name="Обычный 4 2 2 3 14 3 2" xfId="40645"/>
    <cellStyle name="Обычный 4 2 2 3 14 4" xfId="40646"/>
    <cellStyle name="Обычный 4 2 2 3 15" xfId="40647"/>
    <cellStyle name="Обычный 4 2 2 3 15 2" xfId="40648"/>
    <cellStyle name="Обычный 4 2 2 3 15 2 2" xfId="40649"/>
    <cellStyle name="Обычный 4 2 2 3 15 2 2 2" xfId="40650"/>
    <cellStyle name="Обычный 4 2 2 3 15 2 3" xfId="40651"/>
    <cellStyle name="Обычный 4 2 2 3 15 3" xfId="40652"/>
    <cellStyle name="Обычный 4 2 2 3 15 3 2" xfId="40653"/>
    <cellStyle name="Обычный 4 2 2 3 15 4" xfId="40654"/>
    <cellStyle name="Обычный 4 2 2 3 16" xfId="40655"/>
    <cellStyle name="Обычный 4 2 2 3 16 2" xfId="40656"/>
    <cellStyle name="Обычный 4 2 2 3 16 2 2" xfId="40657"/>
    <cellStyle name="Обычный 4 2 2 3 16 3" xfId="40658"/>
    <cellStyle name="Обычный 4 2 2 3 17" xfId="40659"/>
    <cellStyle name="Обычный 4 2 2 3 17 2" xfId="40660"/>
    <cellStyle name="Обычный 4 2 2 3 17 2 2" xfId="40661"/>
    <cellStyle name="Обычный 4 2 2 3 17 3" xfId="40662"/>
    <cellStyle name="Обычный 4 2 2 3 18" xfId="40663"/>
    <cellStyle name="Обычный 4 2 2 3 18 2" xfId="40664"/>
    <cellStyle name="Обычный 4 2 2 3 19" xfId="40665"/>
    <cellStyle name="Обычный 4 2 2 3 19 2" xfId="40666"/>
    <cellStyle name="Обычный 4 2 2 3 2" xfId="40667"/>
    <cellStyle name="Обычный 4 2 2 3 2 2" xfId="40668"/>
    <cellStyle name="Обычный 4 2 2 3 2 2 2" xfId="40669"/>
    <cellStyle name="Обычный 4 2 2 3 2 2 2 2" xfId="40670"/>
    <cellStyle name="Обычный 4 2 2 3 2 2 2 2 2" xfId="40671"/>
    <cellStyle name="Обычный 4 2 2 3 2 2 2 2 2 2" xfId="40672"/>
    <cellStyle name="Обычный 4 2 2 3 2 2 2 2 2 2 2" xfId="40673"/>
    <cellStyle name="Обычный 4 2 2 3 2 2 2 2 2 3" xfId="40674"/>
    <cellStyle name="Обычный 4 2 2 3 2 2 2 2 3" xfId="40675"/>
    <cellStyle name="Обычный 4 2 2 3 2 2 2 2 3 2" xfId="40676"/>
    <cellStyle name="Обычный 4 2 2 3 2 2 2 2 4" xfId="40677"/>
    <cellStyle name="Обычный 4 2 2 3 2 2 2 3" xfId="40678"/>
    <cellStyle name="Обычный 4 2 2 3 2 2 2 3 2" xfId="40679"/>
    <cellStyle name="Обычный 4 2 2 3 2 2 2 3 2 2" xfId="40680"/>
    <cellStyle name="Обычный 4 2 2 3 2 2 2 3 3" xfId="40681"/>
    <cellStyle name="Обычный 4 2 2 3 2 2 2 4" xfId="40682"/>
    <cellStyle name="Обычный 4 2 2 3 2 2 2 4 2" xfId="40683"/>
    <cellStyle name="Обычный 4 2 2 3 2 2 2 5" xfId="40684"/>
    <cellStyle name="Обычный 4 2 2 3 2 2 3" xfId="40685"/>
    <cellStyle name="Обычный 4 2 2 3 2 2 3 2" xfId="40686"/>
    <cellStyle name="Обычный 4 2 2 3 2 2 3 2 2" xfId="40687"/>
    <cellStyle name="Обычный 4 2 2 3 2 2 3 2 2 2" xfId="40688"/>
    <cellStyle name="Обычный 4 2 2 3 2 2 3 2 3" xfId="40689"/>
    <cellStyle name="Обычный 4 2 2 3 2 2 3 3" xfId="40690"/>
    <cellStyle name="Обычный 4 2 2 3 2 2 3 3 2" xfId="40691"/>
    <cellStyle name="Обычный 4 2 2 3 2 2 3 4" xfId="40692"/>
    <cellStyle name="Обычный 4 2 2 3 2 2 4" xfId="40693"/>
    <cellStyle name="Обычный 4 2 2 3 2 2 4 2" xfId="40694"/>
    <cellStyle name="Обычный 4 2 2 3 2 2 4 2 2" xfId="40695"/>
    <cellStyle name="Обычный 4 2 2 3 2 2 4 3" xfId="40696"/>
    <cellStyle name="Обычный 4 2 2 3 2 2 5" xfId="40697"/>
    <cellStyle name="Обычный 4 2 2 3 2 2 5 2" xfId="40698"/>
    <cellStyle name="Обычный 4 2 2 3 2 2 6" xfId="40699"/>
    <cellStyle name="Обычный 4 2 2 3 2 3" xfId="40700"/>
    <cellStyle name="Обычный 4 2 2 3 2 3 2" xfId="40701"/>
    <cellStyle name="Обычный 4 2 2 3 2 3 2 2" xfId="40702"/>
    <cellStyle name="Обычный 4 2 2 3 2 3 2 2 2" xfId="40703"/>
    <cellStyle name="Обычный 4 2 2 3 2 3 2 2 2 2" xfId="40704"/>
    <cellStyle name="Обычный 4 2 2 3 2 3 2 2 3" xfId="40705"/>
    <cellStyle name="Обычный 4 2 2 3 2 3 2 3" xfId="40706"/>
    <cellStyle name="Обычный 4 2 2 3 2 3 2 3 2" xfId="40707"/>
    <cellStyle name="Обычный 4 2 2 3 2 3 2 4" xfId="40708"/>
    <cellStyle name="Обычный 4 2 2 3 2 3 3" xfId="40709"/>
    <cellStyle name="Обычный 4 2 2 3 2 3 3 2" xfId="40710"/>
    <cellStyle name="Обычный 4 2 2 3 2 3 3 2 2" xfId="40711"/>
    <cellStyle name="Обычный 4 2 2 3 2 3 3 3" xfId="40712"/>
    <cellStyle name="Обычный 4 2 2 3 2 3 4" xfId="40713"/>
    <cellStyle name="Обычный 4 2 2 3 2 3 4 2" xfId="40714"/>
    <cellStyle name="Обычный 4 2 2 3 2 3 5" xfId="40715"/>
    <cellStyle name="Обычный 4 2 2 3 2 4" xfId="40716"/>
    <cellStyle name="Обычный 4 2 2 3 2 4 2" xfId="40717"/>
    <cellStyle name="Обычный 4 2 2 3 2 4 2 2" xfId="40718"/>
    <cellStyle name="Обычный 4 2 2 3 2 4 2 2 2" xfId="40719"/>
    <cellStyle name="Обычный 4 2 2 3 2 4 2 3" xfId="40720"/>
    <cellStyle name="Обычный 4 2 2 3 2 4 3" xfId="40721"/>
    <cellStyle name="Обычный 4 2 2 3 2 4 3 2" xfId="40722"/>
    <cellStyle name="Обычный 4 2 2 3 2 4 4" xfId="40723"/>
    <cellStyle name="Обычный 4 2 2 3 2 5" xfId="40724"/>
    <cellStyle name="Обычный 4 2 2 3 2 5 2" xfId="40725"/>
    <cellStyle name="Обычный 4 2 2 3 2 5 2 2" xfId="40726"/>
    <cellStyle name="Обычный 4 2 2 3 2 5 3" xfId="40727"/>
    <cellStyle name="Обычный 4 2 2 3 2 6" xfId="40728"/>
    <cellStyle name="Обычный 4 2 2 3 2 6 2" xfId="40729"/>
    <cellStyle name="Обычный 4 2 2 3 2 7" xfId="40730"/>
    <cellStyle name="Обычный 4 2 2 3 20" xfId="40731"/>
    <cellStyle name="Обычный 4 2 2 3 21" xfId="40732"/>
    <cellStyle name="Обычный 4 2 2 3 22" xfId="40733"/>
    <cellStyle name="Обычный 4 2 2 3 3" xfId="40734"/>
    <cellStyle name="Обычный 4 2 2 3 3 2" xfId="40735"/>
    <cellStyle name="Обычный 4 2 2 3 3 2 2" xfId="40736"/>
    <cellStyle name="Обычный 4 2 2 3 3 2 2 2" xfId="40737"/>
    <cellStyle name="Обычный 4 2 2 3 3 2 2 2 2" xfId="40738"/>
    <cellStyle name="Обычный 4 2 2 3 3 2 2 2 2 2" xfId="40739"/>
    <cellStyle name="Обычный 4 2 2 3 3 2 2 2 2 2 2" xfId="40740"/>
    <cellStyle name="Обычный 4 2 2 3 3 2 2 2 2 3" xfId="40741"/>
    <cellStyle name="Обычный 4 2 2 3 3 2 2 2 3" xfId="40742"/>
    <cellStyle name="Обычный 4 2 2 3 3 2 2 2 3 2" xfId="40743"/>
    <cellStyle name="Обычный 4 2 2 3 3 2 2 2 4" xfId="40744"/>
    <cellStyle name="Обычный 4 2 2 3 3 2 2 3" xfId="40745"/>
    <cellStyle name="Обычный 4 2 2 3 3 2 2 3 2" xfId="40746"/>
    <cellStyle name="Обычный 4 2 2 3 3 2 2 3 2 2" xfId="40747"/>
    <cellStyle name="Обычный 4 2 2 3 3 2 2 3 3" xfId="40748"/>
    <cellStyle name="Обычный 4 2 2 3 3 2 2 4" xfId="40749"/>
    <cellStyle name="Обычный 4 2 2 3 3 2 2 4 2" xfId="40750"/>
    <cellStyle name="Обычный 4 2 2 3 3 2 2 5" xfId="40751"/>
    <cellStyle name="Обычный 4 2 2 3 3 2 3" xfId="40752"/>
    <cellStyle name="Обычный 4 2 2 3 3 2 3 2" xfId="40753"/>
    <cellStyle name="Обычный 4 2 2 3 3 2 3 2 2" xfId="40754"/>
    <cellStyle name="Обычный 4 2 2 3 3 2 3 2 2 2" xfId="40755"/>
    <cellStyle name="Обычный 4 2 2 3 3 2 3 2 3" xfId="40756"/>
    <cellStyle name="Обычный 4 2 2 3 3 2 3 3" xfId="40757"/>
    <cellStyle name="Обычный 4 2 2 3 3 2 3 3 2" xfId="40758"/>
    <cellStyle name="Обычный 4 2 2 3 3 2 3 4" xfId="40759"/>
    <cellStyle name="Обычный 4 2 2 3 3 2 4" xfId="40760"/>
    <cellStyle name="Обычный 4 2 2 3 3 2 4 2" xfId="40761"/>
    <cellStyle name="Обычный 4 2 2 3 3 2 4 2 2" xfId="40762"/>
    <cellStyle name="Обычный 4 2 2 3 3 2 4 3" xfId="40763"/>
    <cellStyle name="Обычный 4 2 2 3 3 2 5" xfId="40764"/>
    <cellStyle name="Обычный 4 2 2 3 3 2 5 2" xfId="40765"/>
    <cellStyle name="Обычный 4 2 2 3 3 2 6" xfId="40766"/>
    <cellStyle name="Обычный 4 2 2 3 3 3" xfId="40767"/>
    <cellStyle name="Обычный 4 2 2 3 3 3 2" xfId="40768"/>
    <cellStyle name="Обычный 4 2 2 3 3 3 2 2" xfId="40769"/>
    <cellStyle name="Обычный 4 2 2 3 3 3 2 2 2" xfId="40770"/>
    <cellStyle name="Обычный 4 2 2 3 3 3 2 2 2 2" xfId="40771"/>
    <cellStyle name="Обычный 4 2 2 3 3 3 2 2 3" xfId="40772"/>
    <cellStyle name="Обычный 4 2 2 3 3 3 2 3" xfId="40773"/>
    <cellStyle name="Обычный 4 2 2 3 3 3 2 3 2" xfId="40774"/>
    <cellStyle name="Обычный 4 2 2 3 3 3 2 4" xfId="40775"/>
    <cellStyle name="Обычный 4 2 2 3 3 3 3" xfId="40776"/>
    <cellStyle name="Обычный 4 2 2 3 3 3 3 2" xfId="40777"/>
    <cellStyle name="Обычный 4 2 2 3 3 3 3 2 2" xfId="40778"/>
    <cellStyle name="Обычный 4 2 2 3 3 3 3 3" xfId="40779"/>
    <cellStyle name="Обычный 4 2 2 3 3 3 4" xfId="40780"/>
    <cellStyle name="Обычный 4 2 2 3 3 3 4 2" xfId="40781"/>
    <cellStyle name="Обычный 4 2 2 3 3 3 5" xfId="40782"/>
    <cellStyle name="Обычный 4 2 2 3 3 4" xfId="40783"/>
    <cellStyle name="Обычный 4 2 2 3 3 4 2" xfId="40784"/>
    <cellStyle name="Обычный 4 2 2 3 3 4 2 2" xfId="40785"/>
    <cellStyle name="Обычный 4 2 2 3 3 4 2 2 2" xfId="40786"/>
    <cellStyle name="Обычный 4 2 2 3 3 4 2 3" xfId="40787"/>
    <cellStyle name="Обычный 4 2 2 3 3 4 3" xfId="40788"/>
    <cellStyle name="Обычный 4 2 2 3 3 4 3 2" xfId="40789"/>
    <cellStyle name="Обычный 4 2 2 3 3 4 4" xfId="40790"/>
    <cellStyle name="Обычный 4 2 2 3 3 5" xfId="40791"/>
    <cellStyle name="Обычный 4 2 2 3 3 5 2" xfId="40792"/>
    <cellStyle name="Обычный 4 2 2 3 3 5 2 2" xfId="40793"/>
    <cellStyle name="Обычный 4 2 2 3 3 5 3" xfId="40794"/>
    <cellStyle name="Обычный 4 2 2 3 3 6" xfId="40795"/>
    <cellStyle name="Обычный 4 2 2 3 3 6 2" xfId="40796"/>
    <cellStyle name="Обычный 4 2 2 3 3 7" xfId="40797"/>
    <cellStyle name="Обычный 4 2 2 3 4" xfId="40798"/>
    <cellStyle name="Обычный 4 2 2 3 4 2" xfId="40799"/>
    <cellStyle name="Обычный 4 2 2 3 4 2 2" xfId="40800"/>
    <cellStyle name="Обычный 4 2 2 3 4 2 2 2" xfId="40801"/>
    <cellStyle name="Обычный 4 2 2 3 4 2 2 2 2" xfId="40802"/>
    <cellStyle name="Обычный 4 2 2 3 4 2 2 2 2 2" xfId="40803"/>
    <cellStyle name="Обычный 4 2 2 3 4 2 2 2 3" xfId="40804"/>
    <cellStyle name="Обычный 4 2 2 3 4 2 2 3" xfId="40805"/>
    <cellStyle name="Обычный 4 2 2 3 4 2 2 3 2" xfId="40806"/>
    <cellStyle name="Обычный 4 2 2 3 4 2 2 4" xfId="40807"/>
    <cellStyle name="Обычный 4 2 2 3 4 2 3" xfId="40808"/>
    <cellStyle name="Обычный 4 2 2 3 4 2 3 2" xfId="40809"/>
    <cellStyle name="Обычный 4 2 2 3 4 2 3 2 2" xfId="40810"/>
    <cellStyle name="Обычный 4 2 2 3 4 2 3 3" xfId="40811"/>
    <cellStyle name="Обычный 4 2 2 3 4 2 4" xfId="40812"/>
    <cellStyle name="Обычный 4 2 2 3 4 2 4 2" xfId="40813"/>
    <cellStyle name="Обычный 4 2 2 3 4 2 5" xfId="40814"/>
    <cellStyle name="Обычный 4 2 2 3 4 3" xfId="40815"/>
    <cellStyle name="Обычный 4 2 2 3 4 3 2" xfId="40816"/>
    <cellStyle name="Обычный 4 2 2 3 4 3 2 2" xfId="40817"/>
    <cellStyle name="Обычный 4 2 2 3 4 3 2 2 2" xfId="40818"/>
    <cellStyle name="Обычный 4 2 2 3 4 3 2 3" xfId="40819"/>
    <cellStyle name="Обычный 4 2 2 3 4 3 3" xfId="40820"/>
    <cellStyle name="Обычный 4 2 2 3 4 3 3 2" xfId="40821"/>
    <cellStyle name="Обычный 4 2 2 3 4 3 4" xfId="40822"/>
    <cellStyle name="Обычный 4 2 2 3 4 4" xfId="40823"/>
    <cellStyle name="Обычный 4 2 2 3 4 4 2" xfId="40824"/>
    <cellStyle name="Обычный 4 2 2 3 4 4 2 2" xfId="40825"/>
    <cellStyle name="Обычный 4 2 2 3 4 4 3" xfId="40826"/>
    <cellStyle name="Обычный 4 2 2 3 4 5" xfId="40827"/>
    <cellStyle name="Обычный 4 2 2 3 4 5 2" xfId="40828"/>
    <cellStyle name="Обычный 4 2 2 3 4 6" xfId="40829"/>
    <cellStyle name="Обычный 4 2 2 3 5" xfId="40830"/>
    <cellStyle name="Обычный 4 2 2 3 5 2" xfId="40831"/>
    <cellStyle name="Обычный 4 2 2 3 5 2 2" xfId="40832"/>
    <cellStyle name="Обычный 4 2 2 3 5 2 2 2" xfId="40833"/>
    <cellStyle name="Обычный 4 2 2 3 5 2 2 2 2" xfId="40834"/>
    <cellStyle name="Обычный 4 2 2 3 5 2 2 2 2 2" xfId="40835"/>
    <cellStyle name="Обычный 4 2 2 3 5 2 2 2 3" xfId="40836"/>
    <cellStyle name="Обычный 4 2 2 3 5 2 2 3" xfId="40837"/>
    <cellStyle name="Обычный 4 2 2 3 5 2 2 3 2" xfId="40838"/>
    <cellStyle name="Обычный 4 2 2 3 5 2 2 4" xfId="40839"/>
    <cellStyle name="Обычный 4 2 2 3 5 2 3" xfId="40840"/>
    <cellStyle name="Обычный 4 2 2 3 5 2 3 2" xfId="40841"/>
    <cellStyle name="Обычный 4 2 2 3 5 2 3 2 2" xfId="40842"/>
    <cellStyle name="Обычный 4 2 2 3 5 2 3 3" xfId="40843"/>
    <cellStyle name="Обычный 4 2 2 3 5 2 4" xfId="40844"/>
    <cellStyle name="Обычный 4 2 2 3 5 2 4 2" xfId="40845"/>
    <cellStyle name="Обычный 4 2 2 3 5 2 5" xfId="40846"/>
    <cellStyle name="Обычный 4 2 2 3 5 3" xfId="40847"/>
    <cellStyle name="Обычный 4 2 2 3 5 3 2" xfId="40848"/>
    <cellStyle name="Обычный 4 2 2 3 5 3 2 2" xfId="40849"/>
    <cellStyle name="Обычный 4 2 2 3 5 3 2 2 2" xfId="40850"/>
    <cellStyle name="Обычный 4 2 2 3 5 3 2 3" xfId="40851"/>
    <cellStyle name="Обычный 4 2 2 3 5 3 3" xfId="40852"/>
    <cellStyle name="Обычный 4 2 2 3 5 3 3 2" xfId="40853"/>
    <cellStyle name="Обычный 4 2 2 3 5 3 4" xfId="40854"/>
    <cellStyle name="Обычный 4 2 2 3 5 4" xfId="40855"/>
    <cellStyle name="Обычный 4 2 2 3 5 4 2" xfId="40856"/>
    <cellStyle name="Обычный 4 2 2 3 5 4 2 2" xfId="40857"/>
    <cellStyle name="Обычный 4 2 2 3 5 4 3" xfId="40858"/>
    <cellStyle name="Обычный 4 2 2 3 5 5" xfId="40859"/>
    <cellStyle name="Обычный 4 2 2 3 5 5 2" xfId="40860"/>
    <cellStyle name="Обычный 4 2 2 3 5 6" xfId="40861"/>
    <cellStyle name="Обычный 4 2 2 3 6" xfId="40862"/>
    <cellStyle name="Обычный 4 2 2 3 6 2" xfId="40863"/>
    <cellStyle name="Обычный 4 2 2 3 6 2 2" xfId="40864"/>
    <cellStyle name="Обычный 4 2 2 3 6 2 2 2" xfId="40865"/>
    <cellStyle name="Обычный 4 2 2 3 6 2 2 2 2" xfId="40866"/>
    <cellStyle name="Обычный 4 2 2 3 6 2 2 2 2 2" xfId="40867"/>
    <cellStyle name="Обычный 4 2 2 3 6 2 2 2 3" xfId="40868"/>
    <cellStyle name="Обычный 4 2 2 3 6 2 2 3" xfId="40869"/>
    <cellStyle name="Обычный 4 2 2 3 6 2 2 3 2" xfId="40870"/>
    <cellStyle name="Обычный 4 2 2 3 6 2 2 4" xfId="40871"/>
    <cellStyle name="Обычный 4 2 2 3 6 2 3" xfId="40872"/>
    <cellStyle name="Обычный 4 2 2 3 6 2 3 2" xfId="40873"/>
    <cellStyle name="Обычный 4 2 2 3 6 2 3 2 2" xfId="40874"/>
    <cellStyle name="Обычный 4 2 2 3 6 2 3 3" xfId="40875"/>
    <cellStyle name="Обычный 4 2 2 3 6 2 4" xfId="40876"/>
    <cellStyle name="Обычный 4 2 2 3 6 2 4 2" xfId="40877"/>
    <cellStyle name="Обычный 4 2 2 3 6 2 5" xfId="40878"/>
    <cellStyle name="Обычный 4 2 2 3 6 3" xfId="40879"/>
    <cellStyle name="Обычный 4 2 2 3 6 3 2" xfId="40880"/>
    <cellStyle name="Обычный 4 2 2 3 6 3 2 2" xfId="40881"/>
    <cellStyle name="Обычный 4 2 2 3 6 3 2 2 2" xfId="40882"/>
    <cellStyle name="Обычный 4 2 2 3 6 3 2 3" xfId="40883"/>
    <cellStyle name="Обычный 4 2 2 3 6 3 3" xfId="40884"/>
    <cellStyle name="Обычный 4 2 2 3 6 3 3 2" xfId="40885"/>
    <cellStyle name="Обычный 4 2 2 3 6 3 4" xfId="40886"/>
    <cellStyle name="Обычный 4 2 2 3 6 4" xfId="40887"/>
    <cellStyle name="Обычный 4 2 2 3 6 4 2" xfId="40888"/>
    <cellStyle name="Обычный 4 2 2 3 6 4 2 2" xfId="40889"/>
    <cellStyle name="Обычный 4 2 2 3 6 4 3" xfId="40890"/>
    <cellStyle name="Обычный 4 2 2 3 6 5" xfId="40891"/>
    <cellStyle name="Обычный 4 2 2 3 6 5 2" xfId="40892"/>
    <cellStyle name="Обычный 4 2 2 3 6 6" xfId="40893"/>
    <cellStyle name="Обычный 4 2 2 3 7" xfId="40894"/>
    <cellStyle name="Обычный 4 2 2 3 7 2" xfId="40895"/>
    <cellStyle name="Обычный 4 2 2 3 7 2 2" xfId="40896"/>
    <cellStyle name="Обычный 4 2 2 3 7 2 2 2" xfId="40897"/>
    <cellStyle name="Обычный 4 2 2 3 7 2 2 2 2" xfId="40898"/>
    <cellStyle name="Обычный 4 2 2 3 7 2 2 3" xfId="40899"/>
    <cellStyle name="Обычный 4 2 2 3 7 2 3" xfId="40900"/>
    <cellStyle name="Обычный 4 2 2 3 7 2 3 2" xfId="40901"/>
    <cellStyle name="Обычный 4 2 2 3 7 2 4" xfId="40902"/>
    <cellStyle name="Обычный 4 2 2 3 7 3" xfId="40903"/>
    <cellStyle name="Обычный 4 2 2 3 7 3 2" xfId="40904"/>
    <cellStyle name="Обычный 4 2 2 3 7 3 2 2" xfId="40905"/>
    <cellStyle name="Обычный 4 2 2 3 7 3 3" xfId="40906"/>
    <cellStyle name="Обычный 4 2 2 3 7 4" xfId="40907"/>
    <cellStyle name="Обычный 4 2 2 3 7 4 2" xfId="40908"/>
    <cellStyle name="Обычный 4 2 2 3 7 5" xfId="40909"/>
    <cellStyle name="Обычный 4 2 2 3 8" xfId="40910"/>
    <cellStyle name="Обычный 4 2 2 3 8 2" xfId="40911"/>
    <cellStyle name="Обычный 4 2 2 3 8 2 2" xfId="40912"/>
    <cellStyle name="Обычный 4 2 2 3 8 2 2 2" xfId="40913"/>
    <cellStyle name="Обычный 4 2 2 3 8 2 2 2 2" xfId="40914"/>
    <cellStyle name="Обычный 4 2 2 3 8 2 2 3" xfId="40915"/>
    <cellStyle name="Обычный 4 2 2 3 8 2 3" xfId="40916"/>
    <cellStyle name="Обычный 4 2 2 3 8 2 3 2" xfId="40917"/>
    <cellStyle name="Обычный 4 2 2 3 8 2 4" xfId="40918"/>
    <cellStyle name="Обычный 4 2 2 3 8 3" xfId="40919"/>
    <cellStyle name="Обычный 4 2 2 3 8 3 2" xfId="40920"/>
    <cellStyle name="Обычный 4 2 2 3 8 3 2 2" xfId="40921"/>
    <cellStyle name="Обычный 4 2 2 3 8 3 3" xfId="40922"/>
    <cellStyle name="Обычный 4 2 2 3 8 4" xfId="40923"/>
    <cellStyle name="Обычный 4 2 2 3 8 4 2" xfId="40924"/>
    <cellStyle name="Обычный 4 2 2 3 8 5" xfId="40925"/>
    <cellStyle name="Обычный 4 2 2 3 9" xfId="40926"/>
    <cellStyle name="Обычный 4 2 2 3 9 2" xfId="40927"/>
    <cellStyle name="Обычный 4 2 2 3 9 2 2" xfId="40928"/>
    <cellStyle name="Обычный 4 2 2 3 9 2 2 2" xfId="40929"/>
    <cellStyle name="Обычный 4 2 2 3 9 2 2 2 2" xfId="40930"/>
    <cellStyle name="Обычный 4 2 2 3 9 2 2 3" xfId="40931"/>
    <cellStyle name="Обычный 4 2 2 3 9 2 3" xfId="40932"/>
    <cellStyle name="Обычный 4 2 2 3 9 2 3 2" xfId="40933"/>
    <cellStyle name="Обычный 4 2 2 3 9 2 4" xfId="40934"/>
    <cellStyle name="Обычный 4 2 2 3 9 3" xfId="40935"/>
    <cellStyle name="Обычный 4 2 2 3 9 3 2" xfId="40936"/>
    <cellStyle name="Обычный 4 2 2 3 9 3 2 2" xfId="40937"/>
    <cellStyle name="Обычный 4 2 2 3 9 3 3" xfId="40938"/>
    <cellStyle name="Обычный 4 2 2 3 9 4" xfId="40939"/>
    <cellStyle name="Обычный 4 2 2 3 9 4 2" xfId="40940"/>
    <cellStyle name="Обычный 4 2 2 3 9 5" xfId="40941"/>
    <cellStyle name="Обычный 4 2 2 4" xfId="40942"/>
    <cellStyle name="Обычный 4 2 2 4 2" xfId="40943"/>
    <cellStyle name="Обычный 4 2 2 4 2 2" xfId="40944"/>
    <cellStyle name="Обычный 4 2 2 4 2 2 2" xfId="40945"/>
    <cellStyle name="Обычный 4 2 2 4 2 2 2 2" xfId="40946"/>
    <cellStyle name="Обычный 4 2 2 4 2 2 2 2 2" xfId="40947"/>
    <cellStyle name="Обычный 4 2 2 4 2 2 2 2 2 2" xfId="40948"/>
    <cellStyle name="Обычный 4 2 2 4 2 2 2 2 3" xfId="40949"/>
    <cellStyle name="Обычный 4 2 2 4 2 2 2 3" xfId="40950"/>
    <cellStyle name="Обычный 4 2 2 4 2 2 2 3 2" xfId="40951"/>
    <cellStyle name="Обычный 4 2 2 4 2 2 2 4" xfId="40952"/>
    <cellStyle name="Обычный 4 2 2 4 2 2 3" xfId="40953"/>
    <cellStyle name="Обычный 4 2 2 4 2 2 3 2" xfId="40954"/>
    <cellStyle name="Обычный 4 2 2 4 2 2 3 2 2" xfId="40955"/>
    <cellStyle name="Обычный 4 2 2 4 2 2 3 3" xfId="40956"/>
    <cellStyle name="Обычный 4 2 2 4 2 2 4" xfId="40957"/>
    <cellStyle name="Обычный 4 2 2 4 2 2 4 2" xfId="40958"/>
    <cellStyle name="Обычный 4 2 2 4 2 2 5" xfId="40959"/>
    <cellStyle name="Обычный 4 2 2 4 2 3" xfId="40960"/>
    <cellStyle name="Обычный 4 2 2 4 2 3 2" xfId="40961"/>
    <cellStyle name="Обычный 4 2 2 4 2 3 2 2" xfId="40962"/>
    <cellStyle name="Обычный 4 2 2 4 2 3 2 2 2" xfId="40963"/>
    <cellStyle name="Обычный 4 2 2 4 2 3 2 3" xfId="40964"/>
    <cellStyle name="Обычный 4 2 2 4 2 3 3" xfId="40965"/>
    <cellStyle name="Обычный 4 2 2 4 2 3 3 2" xfId="40966"/>
    <cellStyle name="Обычный 4 2 2 4 2 3 4" xfId="40967"/>
    <cellStyle name="Обычный 4 2 2 4 2 4" xfId="40968"/>
    <cellStyle name="Обычный 4 2 2 4 2 4 2" xfId="40969"/>
    <cellStyle name="Обычный 4 2 2 4 2 4 2 2" xfId="40970"/>
    <cellStyle name="Обычный 4 2 2 4 2 4 3" xfId="40971"/>
    <cellStyle name="Обычный 4 2 2 4 2 5" xfId="40972"/>
    <cellStyle name="Обычный 4 2 2 4 2 5 2" xfId="40973"/>
    <cellStyle name="Обычный 4 2 2 4 2 6" xfId="40974"/>
    <cellStyle name="Обычный 4 2 2 4 3" xfId="40975"/>
    <cellStyle name="Обычный 4 2 2 4 3 2" xfId="40976"/>
    <cellStyle name="Обычный 4 2 2 4 3 2 2" xfId="40977"/>
    <cellStyle name="Обычный 4 2 2 4 3 2 2 2" xfId="40978"/>
    <cellStyle name="Обычный 4 2 2 4 3 2 2 2 2" xfId="40979"/>
    <cellStyle name="Обычный 4 2 2 4 3 2 2 3" xfId="40980"/>
    <cellStyle name="Обычный 4 2 2 4 3 2 3" xfId="40981"/>
    <cellStyle name="Обычный 4 2 2 4 3 2 3 2" xfId="40982"/>
    <cellStyle name="Обычный 4 2 2 4 3 2 4" xfId="40983"/>
    <cellStyle name="Обычный 4 2 2 4 3 3" xfId="40984"/>
    <cellStyle name="Обычный 4 2 2 4 3 3 2" xfId="40985"/>
    <cellStyle name="Обычный 4 2 2 4 3 3 2 2" xfId="40986"/>
    <cellStyle name="Обычный 4 2 2 4 3 3 3" xfId="40987"/>
    <cellStyle name="Обычный 4 2 2 4 3 4" xfId="40988"/>
    <cellStyle name="Обычный 4 2 2 4 3 4 2" xfId="40989"/>
    <cellStyle name="Обычный 4 2 2 4 3 5" xfId="40990"/>
    <cellStyle name="Обычный 4 2 2 4 4" xfId="40991"/>
    <cellStyle name="Обычный 4 2 2 4 4 2" xfId="40992"/>
    <cellStyle name="Обычный 4 2 2 4 4 2 2" xfId="40993"/>
    <cellStyle name="Обычный 4 2 2 4 4 2 2 2" xfId="40994"/>
    <cellStyle name="Обычный 4 2 2 4 4 2 3" xfId="40995"/>
    <cellStyle name="Обычный 4 2 2 4 4 3" xfId="40996"/>
    <cellStyle name="Обычный 4 2 2 4 4 3 2" xfId="40997"/>
    <cellStyle name="Обычный 4 2 2 4 4 4" xfId="40998"/>
    <cellStyle name="Обычный 4 2 2 4 5" xfId="40999"/>
    <cellStyle name="Обычный 4 2 2 4 5 2" xfId="41000"/>
    <cellStyle name="Обычный 4 2 2 4 5 2 2" xfId="41001"/>
    <cellStyle name="Обычный 4 2 2 4 5 3" xfId="41002"/>
    <cellStyle name="Обычный 4 2 2 4 6" xfId="41003"/>
    <cellStyle name="Обычный 4 2 2 4 6 2" xfId="41004"/>
    <cellStyle name="Обычный 4 2 2 4 7" xfId="41005"/>
    <cellStyle name="Обычный 4 2 2 5" xfId="41006"/>
    <cellStyle name="Обычный 4 2 2 5 2" xfId="41007"/>
    <cellStyle name="Обычный 4 2 2 5 2 2" xfId="41008"/>
    <cellStyle name="Обычный 4 2 2 5 2 2 2" xfId="41009"/>
    <cellStyle name="Обычный 4 2 2 5 2 2 2 2" xfId="41010"/>
    <cellStyle name="Обычный 4 2 2 5 2 2 2 2 2" xfId="41011"/>
    <cellStyle name="Обычный 4 2 2 5 2 2 2 2 2 2" xfId="41012"/>
    <cellStyle name="Обычный 4 2 2 5 2 2 2 2 3" xfId="41013"/>
    <cellStyle name="Обычный 4 2 2 5 2 2 2 3" xfId="41014"/>
    <cellStyle name="Обычный 4 2 2 5 2 2 2 3 2" xfId="41015"/>
    <cellStyle name="Обычный 4 2 2 5 2 2 2 4" xfId="41016"/>
    <cellStyle name="Обычный 4 2 2 5 2 2 3" xfId="41017"/>
    <cellStyle name="Обычный 4 2 2 5 2 2 3 2" xfId="41018"/>
    <cellStyle name="Обычный 4 2 2 5 2 2 3 2 2" xfId="41019"/>
    <cellStyle name="Обычный 4 2 2 5 2 2 3 3" xfId="41020"/>
    <cellStyle name="Обычный 4 2 2 5 2 2 4" xfId="41021"/>
    <cellStyle name="Обычный 4 2 2 5 2 2 4 2" xfId="41022"/>
    <cellStyle name="Обычный 4 2 2 5 2 2 5" xfId="41023"/>
    <cellStyle name="Обычный 4 2 2 5 2 3" xfId="41024"/>
    <cellStyle name="Обычный 4 2 2 5 2 3 2" xfId="41025"/>
    <cellStyle name="Обычный 4 2 2 5 2 3 2 2" xfId="41026"/>
    <cellStyle name="Обычный 4 2 2 5 2 3 2 2 2" xfId="41027"/>
    <cellStyle name="Обычный 4 2 2 5 2 3 2 3" xfId="41028"/>
    <cellStyle name="Обычный 4 2 2 5 2 3 3" xfId="41029"/>
    <cellStyle name="Обычный 4 2 2 5 2 3 3 2" xfId="41030"/>
    <cellStyle name="Обычный 4 2 2 5 2 3 4" xfId="41031"/>
    <cellStyle name="Обычный 4 2 2 5 2 4" xfId="41032"/>
    <cellStyle name="Обычный 4 2 2 5 2 4 2" xfId="41033"/>
    <cellStyle name="Обычный 4 2 2 5 2 4 2 2" xfId="41034"/>
    <cellStyle name="Обычный 4 2 2 5 2 4 3" xfId="41035"/>
    <cellStyle name="Обычный 4 2 2 5 2 5" xfId="41036"/>
    <cellStyle name="Обычный 4 2 2 5 2 5 2" xfId="41037"/>
    <cellStyle name="Обычный 4 2 2 5 2 6" xfId="41038"/>
    <cellStyle name="Обычный 4 2 2 5 3" xfId="41039"/>
    <cellStyle name="Обычный 4 2 2 5 3 2" xfId="41040"/>
    <cellStyle name="Обычный 4 2 2 5 3 2 2" xfId="41041"/>
    <cellStyle name="Обычный 4 2 2 5 3 2 2 2" xfId="41042"/>
    <cellStyle name="Обычный 4 2 2 5 3 2 2 2 2" xfId="41043"/>
    <cellStyle name="Обычный 4 2 2 5 3 2 2 3" xfId="41044"/>
    <cellStyle name="Обычный 4 2 2 5 3 2 3" xfId="41045"/>
    <cellStyle name="Обычный 4 2 2 5 3 2 3 2" xfId="41046"/>
    <cellStyle name="Обычный 4 2 2 5 3 2 4" xfId="41047"/>
    <cellStyle name="Обычный 4 2 2 5 3 3" xfId="41048"/>
    <cellStyle name="Обычный 4 2 2 5 3 3 2" xfId="41049"/>
    <cellStyle name="Обычный 4 2 2 5 3 3 2 2" xfId="41050"/>
    <cellStyle name="Обычный 4 2 2 5 3 3 3" xfId="41051"/>
    <cellStyle name="Обычный 4 2 2 5 3 4" xfId="41052"/>
    <cellStyle name="Обычный 4 2 2 5 3 4 2" xfId="41053"/>
    <cellStyle name="Обычный 4 2 2 5 3 5" xfId="41054"/>
    <cellStyle name="Обычный 4 2 2 5 4" xfId="41055"/>
    <cellStyle name="Обычный 4 2 2 5 4 2" xfId="41056"/>
    <cellStyle name="Обычный 4 2 2 5 4 2 2" xfId="41057"/>
    <cellStyle name="Обычный 4 2 2 5 4 2 2 2" xfId="41058"/>
    <cellStyle name="Обычный 4 2 2 5 4 2 3" xfId="41059"/>
    <cellStyle name="Обычный 4 2 2 5 4 3" xfId="41060"/>
    <cellStyle name="Обычный 4 2 2 5 4 3 2" xfId="41061"/>
    <cellStyle name="Обычный 4 2 2 5 4 4" xfId="41062"/>
    <cellStyle name="Обычный 4 2 2 5 5" xfId="41063"/>
    <cellStyle name="Обычный 4 2 2 5 5 2" xfId="41064"/>
    <cellStyle name="Обычный 4 2 2 5 5 2 2" xfId="41065"/>
    <cellStyle name="Обычный 4 2 2 5 5 3" xfId="41066"/>
    <cellStyle name="Обычный 4 2 2 5 6" xfId="41067"/>
    <cellStyle name="Обычный 4 2 2 5 6 2" xfId="41068"/>
    <cellStyle name="Обычный 4 2 2 5 7" xfId="41069"/>
    <cellStyle name="Обычный 4 2 2 6" xfId="41070"/>
    <cellStyle name="Обычный 4 2 2 6 2" xfId="41071"/>
    <cellStyle name="Обычный 4 2 2 6 2 2" xfId="41072"/>
    <cellStyle name="Обычный 4 2 2 6 2 2 2" xfId="41073"/>
    <cellStyle name="Обычный 4 2 2 6 2 2 2 2" xfId="41074"/>
    <cellStyle name="Обычный 4 2 2 6 2 2 2 2 2" xfId="41075"/>
    <cellStyle name="Обычный 4 2 2 6 2 2 2 3" xfId="41076"/>
    <cellStyle name="Обычный 4 2 2 6 2 2 3" xfId="41077"/>
    <cellStyle name="Обычный 4 2 2 6 2 2 3 2" xfId="41078"/>
    <cellStyle name="Обычный 4 2 2 6 2 2 4" xfId="41079"/>
    <cellStyle name="Обычный 4 2 2 6 2 3" xfId="41080"/>
    <cellStyle name="Обычный 4 2 2 6 2 3 2" xfId="41081"/>
    <cellStyle name="Обычный 4 2 2 6 2 3 2 2" xfId="41082"/>
    <cellStyle name="Обычный 4 2 2 6 2 3 3" xfId="41083"/>
    <cellStyle name="Обычный 4 2 2 6 2 4" xfId="41084"/>
    <cellStyle name="Обычный 4 2 2 6 2 4 2" xfId="41085"/>
    <cellStyle name="Обычный 4 2 2 6 2 5" xfId="41086"/>
    <cellStyle name="Обычный 4 2 2 6 3" xfId="41087"/>
    <cellStyle name="Обычный 4 2 2 6 3 2" xfId="41088"/>
    <cellStyle name="Обычный 4 2 2 6 3 2 2" xfId="41089"/>
    <cellStyle name="Обычный 4 2 2 6 3 2 2 2" xfId="41090"/>
    <cellStyle name="Обычный 4 2 2 6 3 2 3" xfId="41091"/>
    <cellStyle name="Обычный 4 2 2 6 3 3" xfId="41092"/>
    <cellStyle name="Обычный 4 2 2 6 3 3 2" xfId="41093"/>
    <cellStyle name="Обычный 4 2 2 6 3 4" xfId="41094"/>
    <cellStyle name="Обычный 4 2 2 6 4" xfId="41095"/>
    <cellStyle name="Обычный 4 2 2 6 4 2" xfId="41096"/>
    <cellStyle name="Обычный 4 2 2 6 4 2 2" xfId="41097"/>
    <cellStyle name="Обычный 4 2 2 6 4 3" xfId="41098"/>
    <cellStyle name="Обычный 4 2 2 6 5" xfId="41099"/>
    <cellStyle name="Обычный 4 2 2 6 5 2" xfId="41100"/>
    <cellStyle name="Обычный 4 2 2 6 6" xfId="41101"/>
    <cellStyle name="Обычный 4 2 2 7" xfId="41102"/>
    <cellStyle name="Обычный 4 2 2 7 2" xfId="41103"/>
    <cellStyle name="Обычный 4 2 2 7 2 2" xfId="41104"/>
    <cellStyle name="Обычный 4 2 2 7 2 2 2" xfId="41105"/>
    <cellStyle name="Обычный 4 2 2 7 2 2 2 2" xfId="41106"/>
    <cellStyle name="Обычный 4 2 2 7 2 2 2 2 2" xfId="41107"/>
    <cellStyle name="Обычный 4 2 2 7 2 2 2 3" xfId="41108"/>
    <cellStyle name="Обычный 4 2 2 7 2 2 3" xfId="41109"/>
    <cellStyle name="Обычный 4 2 2 7 2 2 3 2" xfId="41110"/>
    <cellStyle name="Обычный 4 2 2 7 2 2 4" xfId="41111"/>
    <cellStyle name="Обычный 4 2 2 7 2 3" xfId="41112"/>
    <cellStyle name="Обычный 4 2 2 7 2 3 2" xfId="41113"/>
    <cellStyle name="Обычный 4 2 2 7 2 3 2 2" xfId="41114"/>
    <cellStyle name="Обычный 4 2 2 7 2 3 3" xfId="41115"/>
    <cellStyle name="Обычный 4 2 2 7 2 4" xfId="41116"/>
    <cellStyle name="Обычный 4 2 2 7 2 4 2" xfId="41117"/>
    <cellStyle name="Обычный 4 2 2 7 2 5" xfId="41118"/>
    <cellStyle name="Обычный 4 2 2 7 3" xfId="41119"/>
    <cellStyle name="Обычный 4 2 2 7 3 2" xfId="41120"/>
    <cellStyle name="Обычный 4 2 2 7 3 2 2" xfId="41121"/>
    <cellStyle name="Обычный 4 2 2 7 3 2 2 2" xfId="41122"/>
    <cellStyle name="Обычный 4 2 2 7 3 2 3" xfId="41123"/>
    <cellStyle name="Обычный 4 2 2 7 3 3" xfId="41124"/>
    <cellStyle name="Обычный 4 2 2 7 3 3 2" xfId="41125"/>
    <cellStyle name="Обычный 4 2 2 7 3 4" xfId="41126"/>
    <cellStyle name="Обычный 4 2 2 7 4" xfId="41127"/>
    <cellStyle name="Обычный 4 2 2 7 4 2" xfId="41128"/>
    <cellStyle name="Обычный 4 2 2 7 4 2 2" xfId="41129"/>
    <cellStyle name="Обычный 4 2 2 7 4 3" xfId="41130"/>
    <cellStyle name="Обычный 4 2 2 7 5" xfId="41131"/>
    <cellStyle name="Обычный 4 2 2 7 5 2" xfId="41132"/>
    <cellStyle name="Обычный 4 2 2 7 6" xfId="41133"/>
    <cellStyle name="Обычный 4 2 2 8" xfId="41134"/>
    <cellStyle name="Обычный 4 2 2 8 2" xfId="41135"/>
    <cellStyle name="Обычный 4 2 2 8 2 2" xfId="41136"/>
    <cellStyle name="Обычный 4 2 2 8 2 2 2" xfId="41137"/>
    <cellStyle name="Обычный 4 2 2 8 2 2 2 2" xfId="41138"/>
    <cellStyle name="Обычный 4 2 2 8 2 2 2 2 2" xfId="41139"/>
    <cellStyle name="Обычный 4 2 2 8 2 2 2 3" xfId="41140"/>
    <cellStyle name="Обычный 4 2 2 8 2 2 3" xfId="41141"/>
    <cellStyle name="Обычный 4 2 2 8 2 2 3 2" xfId="41142"/>
    <cellStyle name="Обычный 4 2 2 8 2 2 4" xfId="41143"/>
    <cellStyle name="Обычный 4 2 2 8 2 3" xfId="41144"/>
    <cellStyle name="Обычный 4 2 2 8 2 3 2" xfId="41145"/>
    <cellStyle name="Обычный 4 2 2 8 2 3 2 2" xfId="41146"/>
    <cellStyle name="Обычный 4 2 2 8 2 3 3" xfId="41147"/>
    <cellStyle name="Обычный 4 2 2 8 2 4" xfId="41148"/>
    <cellStyle name="Обычный 4 2 2 8 2 4 2" xfId="41149"/>
    <cellStyle name="Обычный 4 2 2 8 2 5" xfId="41150"/>
    <cellStyle name="Обычный 4 2 2 8 3" xfId="41151"/>
    <cellStyle name="Обычный 4 2 2 8 3 2" xfId="41152"/>
    <cellStyle name="Обычный 4 2 2 8 3 2 2" xfId="41153"/>
    <cellStyle name="Обычный 4 2 2 8 3 2 2 2" xfId="41154"/>
    <cellStyle name="Обычный 4 2 2 8 3 2 3" xfId="41155"/>
    <cellStyle name="Обычный 4 2 2 8 3 3" xfId="41156"/>
    <cellStyle name="Обычный 4 2 2 8 3 3 2" xfId="41157"/>
    <cellStyle name="Обычный 4 2 2 8 3 4" xfId="41158"/>
    <cellStyle name="Обычный 4 2 2 8 4" xfId="41159"/>
    <cellStyle name="Обычный 4 2 2 8 4 2" xfId="41160"/>
    <cellStyle name="Обычный 4 2 2 8 4 2 2" xfId="41161"/>
    <cellStyle name="Обычный 4 2 2 8 4 3" xfId="41162"/>
    <cellStyle name="Обычный 4 2 2 8 5" xfId="41163"/>
    <cellStyle name="Обычный 4 2 2 8 5 2" xfId="41164"/>
    <cellStyle name="Обычный 4 2 2 8 6" xfId="41165"/>
    <cellStyle name="Обычный 4 2 2 9" xfId="41166"/>
    <cellStyle name="Обычный 4 2 2 9 2" xfId="41167"/>
    <cellStyle name="Обычный 4 2 2 9 2 2" xfId="41168"/>
    <cellStyle name="Обычный 4 2 2 9 2 2 2" xfId="41169"/>
    <cellStyle name="Обычный 4 2 2 9 2 2 2 2" xfId="41170"/>
    <cellStyle name="Обычный 4 2 2 9 2 2 3" xfId="41171"/>
    <cellStyle name="Обычный 4 2 2 9 2 3" xfId="41172"/>
    <cellStyle name="Обычный 4 2 2 9 2 3 2" xfId="41173"/>
    <cellStyle name="Обычный 4 2 2 9 2 4" xfId="41174"/>
    <cellStyle name="Обычный 4 2 2 9 3" xfId="41175"/>
    <cellStyle name="Обычный 4 2 2 9 3 2" xfId="41176"/>
    <cellStyle name="Обычный 4 2 2 9 3 2 2" xfId="41177"/>
    <cellStyle name="Обычный 4 2 2 9 3 3" xfId="41178"/>
    <cellStyle name="Обычный 4 2 2 9 4" xfId="41179"/>
    <cellStyle name="Обычный 4 2 2 9 4 2" xfId="41180"/>
    <cellStyle name="Обычный 4 2 2 9 5" xfId="41181"/>
    <cellStyle name="Обычный 4 2 20" xfId="41182"/>
    <cellStyle name="Обычный 4 2 20 2" xfId="41183"/>
    <cellStyle name="Обычный 4 2 20 2 2" xfId="41184"/>
    <cellStyle name="Обычный 4 2 20 3" xfId="41185"/>
    <cellStyle name="Обычный 4 2 21" xfId="41186"/>
    <cellStyle name="Обычный 4 2 21 2" xfId="41187"/>
    <cellStyle name="Обычный 4 2 22" xfId="41188"/>
    <cellStyle name="Обычный 4 2 22 2" xfId="41189"/>
    <cellStyle name="Обычный 4 2 23" xfId="41190"/>
    <cellStyle name="Обычный 4 2 24" xfId="41191"/>
    <cellStyle name="Обычный 4 2 25" xfId="41192"/>
    <cellStyle name="Обычный 4 2 3" xfId="41193"/>
    <cellStyle name="Обычный 4 2 3 10" xfId="41194"/>
    <cellStyle name="Обычный 4 2 3 10 2" xfId="41195"/>
    <cellStyle name="Обычный 4 2 3 10 2 2" xfId="41196"/>
    <cellStyle name="Обычный 4 2 3 10 2 2 2" xfId="41197"/>
    <cellStyle name="Обычный 4 2 3 10 2 2 2 2" xfId="41198"/>
    <cellStyle name="Обычный 4 2 3 10 2 2 3" xfId="41199"/>
    <cellStyle name="Обычный 4 2 3 10 2 3" xfId="41200"/>
    <cellStyle name="Обычный 4 2 3 10 2 3 2" xfId="41201"/>
    <cellStyle name="Обычный 4 2 3 10 2 4" xfId="41202"/>
    <cellStyle name="Обычный 4 2 3 10 3" xfId="41203"/>
    <cellStyle name="Обычный 4 2 3 10 3 2" xfId="41204"/>
    <cellStyle name="Обычный 4 2 3 10 3 2 2" xfId="41205"/>
    <cellStyle name="Обычный 4 2 3 10 3 3" xfId="41206"/>
    <cellStyle name="Обычный 4 2 3 10 4" xfId="41207"/>
    <cellStyle name="Обычный 4 2 3 10 4 2" xfId="41208"/>
    <cellStyle name="Обычный 4 2 3 10 5" xfId="41209"/>
    <cellStyle name="Обычный 4 2 3 11" xfId="41210"/>
    <cellStyle name="Обычный 4 2 3 11 2" xfId="41211"/>
    <cellStyle name="Обычный 4 2 3 11 2 2" xfId="41212"/>
    <cellStyle name="Обычный 4 2 3 11 2 2 2" xfId="41213"/>
    <cellStyle name="Обычный 4 2 3 11 2 2 2 2" xfId="41214"/>
    <cellStyle name="Обычный 4 2 3 11 2 2 3" xfId="41215"/>
    <cellStyle name="Обычный 4 2 3 11 2 3" xfId="41216"/>
    <cellStyle name="Обычный 4 2 3 11 2 3 2" xfId="41217"/>
    <cellStyle name="Обычный 4 2 3 11 2 4" xfId="41218"/>
    <cellStyle name="Обычный 4 2 3 11 3" xfId="41219"/>
    <cellStyle name="Обычный 4 2 3 11 3 2" xfId="41220"/>
    <cellStyle name="Обычный 4 2 3 11 3 2 2" xfId="41221"/>
    <cellStyle name="Обычный 4 2 3 11 3 3" xfId="41222"/>
    <cellStyle name="Обычный 4 2 3 11 4" xfId="41223"/>
    <cellStyle name="Обычный 4 2 3 11 4 2" xfId="41224"/>
    <cellStyle name="Обычный 4 2 3 11 5" xfId="41225"/>
    <cellStyle name="Обычный 4 2 3 12" xfId="41226"/>
    <cellStyle name="Обычный 4 2 3 12 2" xfId="41227"/>
    <cellStyle name="Обычный 4 2 3 12 2 2" xfId="41228"/>
    <cellStyle name="Обычный 4 2 3 12 2 2 2" xfId="41229"/>
    <cellStyle name="Обычный 4 2 3 12 2 2 2 2" xfId="41230"/>
    <cellStyle name="Обычный 4 2 3 12 2 2 3" xfId="41231"/>
    <cellStyle name="Обычный 4 2 3 12 2 3" xfId="41232"/>
    <cellStyle name="Обычный 4 2 3 12 2 3 2" xfId="41233"/>
    <cellStyle name="Обычный 4 2 3 12 2 4" xfId="41234"/>
    <cellStyle name="Обычный 4 2 3 12 3" xfId="41235"/>
    <cellStyle name="Обычный 4 2 3 12 3 2" xfId="41236"/>
    <cellStyle name="Обычный 4 2 3 12 3 2 2" xfId="41237"/>
    <cellStyle name="Обычный 4 2 3 12 3 3" xfId="41238"/>
    <cellStyle name="Обычный 4 2 3 12 4" xfId="41239"/>
    <cellStyle name="Обычный 4 2 3 12 4 2" xfId="41240"/>
    <cellStyle name="Обычный 4 2 3 12 5" xfId="41241"/>
    <cellStyle name="Обычный 4 2 3 13" xfId="41242"/>
    <cellStyle name="Обычный 4 2 3 13 2" xfId="41243"/>
    <cellStyle name="Обычный 4 2 3 13 2 2" xfId="41244"/>
    <cellStyle name="Обычный 4 2 3 13 2 2 2" xfId="41245"/>
    <cellStyle name="Обычный 4 2 3 13 2 2 2 2" xfId="41246"/>
    <cellStyle name="Обычный 4 2 3 13 2 2 3" xfId="41247"/>
    <cellStyle name="Обычный 4 2 3 13 2 3" xfId="41248"/>
    <cellStyle name="Обычный 4 2 3 13 2 3 2" xfId="41249"/>
    <cellStyle name="Обычный 4 2 3 13 2 4" xfId="41250"/>
    <cellStyle name="Обычный 4 2 3 13 3" xfId="41251"/>
    <cellStyle name="Обычный 4 2 3 13 3 2" xfId="41252"/>
    <cellStyle name="Обычный 4 2 3 13 3 2 2" xfId="41253"/>
    <cellStyle name="Обычный 4 2 3 13 3 3" xfId="41254"/>
    <cellStyle name="Обычный 4 2 3 13 4" xfId="41255"/>
    <cellStyle name="Обычный 4 2 3 13 4 2" xfId="41256"/>
    <cellStyle name="Обычный 4 2 3 13 5" xfId="41257"/>
    <cellStyle name="Обычный 4 2 3 14" xfId="41258"/>
    <cellStyle name="Обычный 4 2 3 14 2" xfId="41259"/>
    <cellStyle name="Обычный 4 2 3 14 2 2" xfId="41260"/>
    <cellStyle name="Обычный 4 2 3 14 2 2 2" xfId="41261"/>
    <cellStyle name="Обычный 4 2 3 14 2 2 2 2" xfId="41262"/>
    <cellStyle name="Обычный 4 2 3 14 2 2 3" xfId="41263"/>
    <cellStyle name="Обычный 4 2 3 14 2 3" xfId="41264"/>
    <cellStyle name="Обычный 4 2 3 14 2 3 2" xfId="41265"/>
    <cellStyle name="Обычный 4 2 3 14 2 4" xfId="41266"/>
    <cellStyle name="Обычный 4 2 3 14 3" xfId="41267"/>
    <cellStyle name="Обычный 4 2 3 14 3 2" xfId="41268"/>
    <cellStyle name="Обычный 4 2 3 14 3 2 2" xfId="41269"/>
    <cellStyle name="Обычный 4 2 3 14 3 3" xfId="41270"/>
    <cellStyle name="Обычный 4 2 3 14 4" xfId="41271"/>
    <cellStyle name="Обычный 4 2 3 14 4 2" xfId="41272"/>
    <cellStyle name="Обычный 4 2 3 14 5" xfId="41273"/>
    <cellStyle name="Обычный 4 2 3 15" xfId="41274"/>
    <cellStyle name="Обычный 4 2 3 15 2" xfId="41275"/>
    <cellStyle name="Обычный 4 2 3 15 2 2" xfId="41276"/>
    <cellStyle name="Обычный 4 2 3 15 2 2 2" xfId="41277"/>
    <cellStyle name="Обычный 4 2 3 15 2 3" xfId="41278"/>
    <cellStyle name="Обычный 4 2 3 15 3" xfId="41279"/>
    <cellStyle name="Обычный 4 2 3 15 3 2" xfId="41280"/>
    <cellStyle name="Обычный 4 2 3 15 4" xfId="41281"/>
    <cellStyle name="Обычный 4 2 3 16" xfId="41282"/>
    <cellStyle name="Обычный 4 2 3 16 2" xfId="41283"/>
    <cellStyle name="Обычный 4 2 3 16 2 2" xfId="41284"/>
    <cellStyle name="Обычный 4 2 3 16 2 2 2" xfId="41285"/>
    <cellStyle name="Обычный 4 2 3 16 2 3" xfId="41286"/>
    <cellStyle name="Обычный 4 2 3 16 3" xfId="41287"/>
    <cellStyle name="Обычный 4 2 3 16 3 2" xfId="41288"/>
    <cellStyle name="Обычный 4 2 3 16 4" xfId="41289"/>
    <cellStyle name="Обычный 4 2 3 17" xfId="41290"/>
    <cellStyle name="Обычный 4 2 3 17 2" xfId="41291"/>
    <cellStyle name="Обычный 4 2 3 17 2 2" xfId="41292"/>
    <cellStyle name="Обычный 4 2 3 17 3" xfId="41293"/>
    <cellStyle name="Обычный 4 2 3 18" xfId="41294"/>
    <cellStyle name="Обычный 4 2 3 18 2" xfId="41295"/>
    <cellStyle name="Обычный 4 2 3 18 2 2" xfId="41296"/>
    <cellStyle name="Обычный 4 2 3 18 3" xfId="41297"/>
    <cellStyle name="Обычный 4 2 3 19" xfId="41298"/>
    <cellStyle name="Обычный 4 2 3 19 2" xfId="41299"/>
    <cellStyle name="Обычный 4 2 3 2" xfId="41300"/>
    <cellStyle name="Обычный 4 2 3 2 10" xfId="41301"/>
    <cellStyle name="Обычный 4 2 3 2 10 2" xfId="41302"/>
    <cellStyle name="Обычный 4 2 3 2 10 2 2" xfId="41303"/>
    <cellStyle name="Обычный 4 2 3 2 10 2 2 2" xfId="41304"/>
    <cellStyle name="Обычный 4 2 3 2 10 2 2 2 2" xfId="41305"/>
    <cellStyle name="Обычный 4 2 3 2 10 2 2 3" xfId="41306"/>
    <cellStyle name="Обычный 4 2 3 2 10 2 3" xfId="41307"/>
    <cellStyle name="Обычный 4 2 3 2 10 2 3 2" xfId="41308"/>
    <cellStyle name="Обычный 4 2 3 2 10 2 4" xfId="41309"/>
    <cellStyle name="Обычный 4 2 3 2 10 3" xfId="41310"/>
    <cellStyle name="Обычный 4 2 3 2 10 3 2" xfId="41311"/>
    <cellStyle name="Обычный 4 2 3 2 10 3 2 2" xfId="41312"/>
    <cellStyle name="Обычный 4 2 3 2 10 3 3" xfId="41313"/>
    <cellStyle name="Обычный 4 2 3 2 10 4" xfId="41314"/>
    <cellStyle name="Обычный 4 2 3 2 10 4 2" xfId="41315"/>
    <cellStyle name="Обычный 4 2 3 2 10 5" xfId="41316"/>
    <cellStyle name="Обычный 4 2 3 2 11" xfId="41317"/>
    <cellStyle name="Обычный 4 2 3 2 11 2" xfId="41318"/>
    <cellStyle name="Обычный 4 2 3 2 11 2 2" xfId="41319"/>
    <cellStyle name="Обычный 4 2 3 2 11 2 2 2" xfId="41320"/>
    <cellStyle name="Обычный 4 2 3 2 11 2 2 2 2" xfId="41321"/>
    <cellStyle name="Обычный 4 2 3 2 11 2 2 3" xfId="41322"/>
    <cellStyle name="Обычный 4 2 3 2 11 2 3" xfId="41323"/>
    <cellStyle name="Обычный 4 2 3 2 11 2 3 2" xfId="41324"/>
    <cellStyle name="Обычный 4 2 3 2 11 2 4" xfId="41325"/>
    <cellStyle name="Обычный 4 2 3 2 11 3" xfId="41326"/>
    <cellStyle name="Обычный 4 2 3 2 11 3 2" xfId="41327"/>
    <cellStyle name="Обычный 4 2 3 2 11 3 2 2" xfId="41328"/>
    <cellStyle name="Обычный 4 2 3 2 11 3 3" xfId="41329"/>
    <cellStyle name="Обычный 4 2 3 2 11 4" xfId="41330"/>
    <cellStyle name="Обычный 4 2 3 2 11 4 2" xfId="41331"/>
    <cellStyle name="Обычный 4 2 3 2 11 5" xfId="41332"/>
    <cellStyle name="Обычный 4 2 3 2 12" xfId="41333"/>
    <cellStyle name="Обычный 4 2 3 2 12 2" xfId="41334"/>
    <cellStyle name="Обычный 4 2 3 2 12 2 2" xfId="41335"/>
    <cellStyle name="Обычный 4 2 3 2 12 2 2 2" xfId="41336"/>
    <cellStyle name="Обычный 4 2 3 2 12 2 2 2 2" xfId="41337"/>
    <cellStyle name="Обычный 4 2 3 2 12 2 2 3" xfId="41338"/>
    <cellStyle name="Обычный 4 2 3 2 12 2 3" xfId="41339"/>
    <cellStyle name="Обычный 4 2 3 2 12 2 3 2" xfId="41340"/>
    <cellStyle name="Обычный 4 2 3 2 12 2 4" xfId="41341"/>
    <cellStyle name="Обычный 4 2 3 2 12 3" xfId="41342"/>
    <cellStyle name="Обычный 4 2 3 2 12 3 2" xfId="41343"/>
    <cellStyle name="Обычный 4 2 3 2 12 3 2 2" xfId="41344"/>
    <cellStyle name="Обычный 4 2 3 2 12 3 3" xfId="41345"/>
    <cellStyle name="Обычный 4 2 3 2 12 4" xfId="41346"/>
    <cellStyle name="Обычный 4 2 3 2 12 4 2" xfId="41347"/>
    <cellStyle name="Обычный 4 2 3 2 12 5" xfId="41348"/>
    <cellStyle name="Обычный 4 2 3 2 13" xfId="41349"/>
    <cellStyle name="Обычный 4 2 3 2 13 2" xfId="41350"/>
    <cellStyle name="Обычный 4 2 3 2 13 2 2" xfId="41351"/>
    <cellStyle name="Обычный 4 2 3 2 13 2 2 2" xfId="41352"/>
    <cellStyle name="Обычный 4 2 3 2 13 2 2 2 2" xfId="41353"/>
    <cellStyle name="Обычный 4 2 3 2 13 2 2 3" xfId="41354"/>
    <cellStyle name="Обычный 4 2 3 2 13 2 3" xfId="41355"/>
    <cellStyle name="Обычный 4 2 3 2 13 2 3 2" xfId="41356"/>
    <cellStyle name="Обычный 4 2 3 2 13 2 4" xfId="41357"/>
    <cellStyle name="Обычный 4 2 3 2 13 3" xfId="41358"/>
    <cellStyle name="Обычный 4 2 3 2 13 3 2" xfId="41359"/>
    <cellStyle name="Обычный 4 2 3 2 13 3 2 2" xfId="41360"/>
    <cellStyle name="Обычный 4 2 3 2 13 3 3" xfId="41361"/>
    <cellStyle name="Обычный 4 2 3 2 13 4" xfId="41362"/>
    <cellStyle name="Обычный 4 2 3 2 13 4 2" xfId="41363"/>
    <cellStyle name="Обычный 4 2 3 2 13 5" xfId="41364"/>
    <cellStyle name="Обычный 4 2 3 2 14" xfId="41365"/>
    <cellStyle name="Обычный 4 2 3 2 14 2" xfId="41366"/>
    <cellStyle name="Обычный 4 2 3 2 14 2 2" xfId="41367"/>
    <cellStyle name="Обычный 4 2 3 2 14 2 2 2" xfId="41368"/>
    <cellStyle name="Обычный 4 2 3 2 14 2 3" xfId="41369"/>
    <cellStyle name="Обычный 4 2 3 2 14 3" xfId="41370"/>
    <cellStyle name="Обычный 4 2 3 2 14 3 2" xfId="41371"/>
    <cellStyle name="Обычный 4 2 3 2 14 4" xfId="41372"/>
    <cellStyle name="Обычный 4 2 3 2 15" xfId="41373"/>
    <cellStyle name="Обычный 4 2 3 2 15 2" xfId="41374"/>
    <cellStyle name="Обычный 4 2 3 2 15 2 2" xfId="41375"/>
    <cellStyle name="Обычный 4 2 3 2 15 2 2 2" xfId="41376"/>
    <cellStyle name="Обычный 4 2 3 2 15 2 3" xfId="41377"/>
    <cellStyle name="Обычный 4 2 3 2 15 3" xfId="41378"/>
    <cellStyle name="Обычный 4 2 3 2 15 3 2" xfId="41379"/>
    <cellStyle name="Обычный 4 2 3 2 15 4" xfId="41380"/>
    <cellStyle name="Обычный 4 2 3 2 16" xfId="41381"/>
    <cellStyle name="Обычный 4 2 3 2 16 2" xfId="41382"/>
    <cellStyle name="Обычный 4 2 3 2 16 2 2" xfId="41383"/>
    <cellStyle name="Обычный 4 2 3 2 16 3" xfId="41384"/>
    <cellStyle name="Обычный 4 2 3 2 17" xfId="41385"/>
    <cellStyle name="Обычный 4 2 3 2 17 2" xfId="41386"/>
    <cellStyle name="Обычный 4 2 3 2 17 2 2" xfId="41387"/>
    <cellStyle name="Обычный 4 2 3 2 17 3" xfId="41388"/>
    <cellStyle name="Обычный 4 2 3 2 18" xfId="41389"/>
    <cellStyle name="Обычный 4 2 3 2 18 2" xfId="41390"/>
    <cellStyle name="Обычный 4 2 3 2 19" xfId="41391"/>
    <cellStyle name="Обычный 4 2 3 2 19 2" xfId="41392"/>
    <cellStyle name="Обычный 4 2 3 2 2" xfId="41393"/>
    <cellStyle name="Обычный 4 2 3 2 2 2" xfId="41394"/>
    <cellStyle name="Обычный 4 2 3 2 2 2 2" xfId="41395"/>
    <cellStyle name="Обычный 4 2 3 2 2 2 2 2" xfId="41396"/>
    <cellStyle name="Обычный 4 2 3 2 2 2 2 2 2" xfId="41397"/>
    <cellStyle name="Обычный 4 2 3 2 2 2 2 2 2 2" xfId="41398"/>
    <cellStyle name="Обычный 4 2 3 2 2 2 2 2 2 2 2" xfId="41399"/>
    <cellStyle name="Обычный 4 2 3 2 2 2 2 2 2 3" xfId="41400"/>
    <cellStyle name="Обычный 4 2 3 2 2 2 2 2 3" xfId="41401"/>
    <cellStyle name="Обычный 4 2 3 2 2 2 2 2 3 2" xfId="41402"/>
    <cellStyle name="Обычный 4 2 3 2 2 2 2 2 4" xfId="41403"/>
    <cellStyle name="Обычный 4 2 3 2 2 2 2 3" xfId="41404"/>
    <cellStyle name="Обычный 4 2 3 2 2 2 2 3 2" xfId="41405"/>
    <cellStyle name="Обычный 4 2 3 2 2 2 2 3 2 2" xfId="41406"/>
    <cellStyle name="Обычный 4 2 3 2 2 2 2 3 3" xfId="41407"/>
    <cellStyle name="Обычный 4 2 3 2 2 2 2 4" xfId="41408"/>
    <cellStyle name="Обычный 4 2 3 2 2 2 2 4 2" xfId="41409"/>
    <cellStyle name="Обычный 4 2 3 2 2 2 2 5" xfId="41410"/>
    <cellStyle name="Обычный 4 2 3 2 2 2 3" xfId="41411"/>
    <cellStyle name="Обычный 4 2 3 2 2 2 3 2" xfId="41412"/>
    <cellStyle name="Обычный 4 2 3 2 2 2 3 2 2" xfId="41413"/>
    <cellStyle name="Обычный 4 2 3 2 2 2 3 2 2 2" xfId="41414"/>
    <cellStyle name="Обычный 4 2 3 2 2 2 3 2 3" xfId="41415"/>
    <cellStyle name="Обычный 4 2 3 2 2 2 3 3" xfId="41416"/>
    <cellStyle name="Обычный 4 2 3 2 2 2 3 3 2" xfId="41417"/>
    <cellStyle name="Обычный 4 2 3 2 2 2 3 4" xfId="41418"/>
    <cellStyle name="Обычный 4 2 3 2 2 2 4" xfId="41419"/>
    <cellStyle name="Обычный 4 2 3 2 2 2 4 2" xfId="41420"/>
    <cellStyle name="Обычный 4 2 3 2 2 2 4 2 2" xfId="41421"/>
    <cellStyle name="Обычный 4 2 3 2 2 2 4 3" xfId="41422"/>
    <cellStyle name="Обычный 4 2 3 2 2 2 5" xfId="41423"/>
    <cellStyle name="Обычный 4 2 3 2 2 2 5 2" xfId="41424"/>
    <cellStyle name="Обычный 4 2 3 2 2 2 6" xfId="41425"/>
    <cellStyle name="Обычный 4 2 3 2 2 3" xfId="41426"/>
    <cellStyle name="Обычный 4 2 3 2 2 3 2" xfId="41427"/>
    <cellStyle name="Обычный 4 2 3 2 2 3 2 2" xfId="41428"/>
    <cellStyle name="Обычный 4 2 3 2 2 3 2 2 2" xfId="41429"/>
    <cellStyle name="Обычный 4 2 3 2 2 3 2 2 2 2" xfId="41430"/>
    <cellStyle name="Обычный 4 2 3 2 2 3 2 2 3" xfId="41431"/>
    <cellStyle name="Обычный 4 2 3 2 2 3 2 3" xfId="41432"/>
    <cellStyle name="Обычный 4 2 3 2 2 3 2 3 2" xfId="41433"/>
    <cellStyle name="Обычный 4 2 3 2 2 3 2 4" xfId="41434"/>
    <cellStyle name="Обычный 4 2 3 2 2 3 3" xfId="41435"/>
    <cellStyle name="Обычный 4 2 3 2 2 3 3 2" xfId="41436"/>
    <cellStyle name="Обычный 4 2 3 2 2 3 3 2 2" xfId="41437"/>
    <cellStyle name="Обычный 4 2 3 2 2 3 3 3" xfId="41438"/>
    <cellStyle name="Обычный 4 2 3 2 2 3 4" xfId="41439"/>
    <cellStyle name="Обычный 4 2 3 2 2 3 4 2" xfId="41440"/>
    <cellStyle name="Обычный 4 2 3 2 2 3 5" xfId="41441"/>
    <cellStyle name="Обычный 4 2 3 2 2 4" xfId="41442"/>
    <cellStyle name="Обычный 4 2 3 2 2 4 2" xfId="41443"/>
    <cellStyle name="Обычный 4 2 3 2 2 4 2 2" xfId="41444"/>
    <cellStyle name="Обычный 4 2 3 2 2 4 2 2 2" xfId="41445"/>
    <cellStyle name="Обычный 4 2 3 2 2 4 2 3" xfId="41446"/>
    <cellStyle name="Обычный 4 2 3 2 2 4 3" xfId="41447"/>
    <cellStyle name="Обычный 4 2 3 2 2 4 3 2" xfId="41448"/>
    <cellStyle name="Обычный 4 2 3 2 2 4 4" xfId="41449"/>
    <cellStyle name="Обычный 4 2 3 2 2 5" xfId="41450"/>
    <cellStyle name="Обычный 4 2 3 2 2 5 2" xfId="41451"/>
    <cellStyle name="Обычный 4 2 3 2 2 5 2 2" xfId="41452"/>
    <cellStyle name="Обычный 4 2 3 2 2 5 3" xfId="41453"/>
    <cellStyle name="Обычный 4 2 3 2 2 6" xfId="41454"/>
    <cellStyle name="Обычный 4 2 3 2 2 6 2" xfId="41455"/>
    <cellStyle name="Обычный 4 2 3 2 2 7" xfId="41456"/>
    <cellStyle name="Обычный 4 2 3 2 20" xfId="41457"/>
    <cellStyle name="Обычный 4 2 3 2 21" xfId="41458"/>
    <cellStyle name="Обычный 4 2 3 2 22" xfId="41459"/>
    <cellStyle name="Обычный 4 2 3 2 3" xfId="41460"/>
    <cellStyle name="Обычный 4 2 3 2 3 2" xfId="41461"/>
    <cellStyle name="Обычный 4 2 3 2 3 2 2" xfId="41462"/>
    <cellStyle name="Обычный 4 2 3 2 3 2 2 2" xfId="41463"/>
    <cellStyle name="Обычный 4 2 3 2 3 2 2 2 2" xfId="41464"/>
    <cellStyle name="Обычный 4 2 3 2 3 2 2 2 2 2" xfId="41465"/>
    <cellStyle name="Обычный 4 2 3 2 3 2 2 2 2 2 2" xfId="41466"/>
    <cellStyle name="Обычный 4 2 3 2 3 2 2 2 2 3" xfId="41467"/>
    <cellStyle name="Обычный 4 2 3 2 3 2 2 2 3" xfId="41468"/>
    <cellStyle name="Обычный 4 2 3 2 3 2 2 2 3 2" xfId="41469"/>
    <cellStyle name="Обычный 4 2 3 2 3 2 2 2 4" xfId="41470"/>
    <cellStyle name="Обычный 4 2 3 2 3 2 2 3" xfId="41471"/>
    <cellStyle name="Обычный 4 2 3 2 3 2 2 3 2" xfId="41472"/>
    <cellStyle name="Обычный 4 2 3 2 3 2 2 3 2 2" xfId="41473"/>
    <cellStyle name="Обычный 4 2 3 2 3 2 2 3 3" xfId="41474"/>
    <cellStyle name="Обычный 4 2 3 2 3 2 2 4" xfId="41475"/>
    <cellStyle name="Обычный 4 2 3 2 3 2 2 4 2" xfId="41476"/>
    <cellStyle name="Обычный 4 2 3 2 3 2 2 5" xfId="41477"/>
    <cellStyle name="Обычный 4 2 3 2 3 2 3" xfId="41478"/>
    <cellStyle name="Обычный 4 2 3 2 3 2 3 2" xfId="41479"/>
    <cellStyle name="Обычный 4 2 3 2 3 2 3 2 2" xfId="41480"/>
    <cellStyle name="Обычный 4 2 3 2 3 2 3 2 2 2" xfId="41481"/>
    <cellStyle name="Обычный 4 2 3 2 3 2 3 2 3" xfId="41482"/>
    <cellStyle name="Обычный 4 2 3 2 3 2 3 3" xfId="41483"/>
    <cellStyle name="Обычный 4 2 3 2 3 2 3 3 2" xfId="41484"/>
    <cellStyle name="Обычный 4 2 3 2 3 2 3 4" xfId="41485"/>
    <cellStyle name="Обычный 4 2 3 2 3 2 4" xfId="41486"/>
    <cellStyle name="Обычный 4 2 3 2 3 2 4 2" xfId="41487"/>
    <cellStyle name="Обычный 4 2 3 2 3 2 4 2 2" xfId="41488"/>
    <cellStyle name="Обычный 4 2 3 2 3 2 4 3" xfId="41489"/>
    <cellStyle name="Обычный 4 2 3 2 3 2 5" xfId="41490"/>
    <cellStyle name="Обычный 4 2 3 2 3 2 5 2" xfId="41491"/>
    <cellStyle name="Обычный 4 2 3 2 3 2 6" xfId="41492"/>
    <cellStyle name="Обычный 4 2 3 2 3 3" xfId="41493"/>
    <cellStyle name="Обычный 4 2 3 2 3 3 2" xfId="41494"/>
    <cellStyle name="Обычный 4 2 3 2 3 3 2 2" xfId="41495"/>
    <cellStyle name="Обычный 4 2 3 2 3 3 2 2 2" xfId="41496"/>
    <cellStyle name="Обычный 4 2 3 2 3 3 2 2 2 2" xfId="41497"/>
    <cellStyle name="Обычный 4 2 3 2 3 3 2 2 3" xfId="41498"/>
    <cellStyle name="Обычный 4 2 3 2 3 3 2 3" xfId="41499"/>
    <cellStyle name="Обычный 4 2 3 2 3 3 2 3 2" xfId="41500"/>
    <cellStyle name="Обычный 4 2 3 2 3 3 2 4" xfId="41501"/>
    <cellStyle name="Обычный 4 2 3 2 3 3 3" xfId="41502"/>
    <cellStyle name="Обычный 4 2 3 2 3 3 3 2" xfId="41503"/>
    <cellStyle name="Обычный 4 2 3 2 3 3 3 2 2" xfId="41504"/>
    <cellStyle name="Обычный 4 2 3 2 3 3 3 3" xfId="41505"/>
    <cellStyle name="Обычный 4 2 3 2 3 3 4" xfId="41506"/>
    <cellStyle name="Обычный 4 2 3 2 3 3 4 2" xfId="41507"/>
    <cellStyle name="Обычный 4 2 3 2 3 3 5" xfId="41508"/>
    <cellStyle name="Обычный 4 2 3 2 3 4" xfId="41509"/>
    <cellStyle name="Обычный 4 2 3 2 3 4 2" xfId="41510"/>
    <cellStyle name="Обычный 4 2 3 2 3 4 2 2" xfId="41511"/>
    <cellStyle name="Обычный 4 2 3 2 3 4 2 2 2" xfId="41512"/>
    <cellStyle name="Обычный 4 2 3 2 3 4 2 3" xfId="41513"/>
    <cellStyle name="Обычный 4 2 3 2 3 4 3" xfId="41514"/>
    <cellStyle name="Обычный 4 2 3 2 3 4 3 2" xfId="41515"/>
    <cellStyle name="Обычный 4 2 3 2 3 4 4" xfId="41516"/>
    <cellStyle name="Обычный 4 2 3 2 3 5" xfId="41517"/>
    <cellStyle name="Обычный 4 2 3 2 3 5 2" xfId="41518"/>
    <cellStyle name="Обычный 4 2 3 2 3 5 2 2" xfId="41519"/>
    <cellStyle name="Обычный 4 2 3 2 3 5 3" xfId="41520"/>
    <cellStyle name="Обычный 4 2 3 2 3 6" xfId="41521"/>
    <cellStyle name="Обычный 4 2 3 2 3 6 2" xfId="41522"/>
    <cellStyle name="Обычный 4 2 3 2 3 7" xfId="41523"/>
    <cellStyle name="Обычный 4 2 3 2 4" xfId="41524"/>
    <cellStyle name="Обычный 4 2 3 2 4 2" xfId="41525"/>
    <cellStyle name="Обычный 4 2 3 2 4 2 2" xfId="41526"/>
    <cellStyle name="Обычный 4 2 3 2 4 2 2 2" xfId="41527"/>
    <cellStyle name="Обычный 4 2 3 2 4 2 2 2 2" xfId="41528"/>
    <cellStyle name="Обычный 4 2 3 2 4 2 2 2 2 2" xfId="41529"/>
    <cellStyle name="Обычный 4 2 3 2 4 2 2 2 3" xfId="41530"/>
    <cellStyle name="Обычный 4 2 3 2 4 2 2 3" xfId="41531"/>
    <cellStyle name="Обычный 4 2 3 2 4 2 2 3 2" xfId="41532"/>
    <cellStyle name="Обычный 4 2 3 2 4 2 2 4" xfId="41533"/>
    <cellStyle name="Обычный 4 2 3 2 4 2 3" xfId="41534"/>
    <cellStyle name="Обычный 4 2 3 2 4 2 3 2" xfId="41535"/>
    <cellStyle name="Обычный 4 2 3 2 4 2 3 2 2" xfId="41536"/>
    <cellStyle name="Обычный 4 2 3 2 4 2 3 3" xfId="41537"/>
    <cellStyle name="Обычный 4 2 3 2 4 2 4" xfId="41538"/>
    <cellStyle name="Обычный 4 2 3 2 4 2 4 2" xfId="41539"/>
    <cellStyle name="Обычный 4 2 3 2 4 2 5" xfId="41540"/>
    <cellStyle name="Обычный 4 2 3 2 4 3" xfId="41541"/>
    <cellStyle name="Обычный 4 2 3 2 4 3 2" xfId="41542"/>
    <cellStyle name="Обычный 4 2 3 2 4 3 2 2" xfId="41543"/>
    <cellStyle name="Обычный 4 2 3 2 4 3 2 2 2" xfId="41544"/>
    <cellStyle name="Обычный 4 2 3 2 4 3 2 3" xfId="41545"/>
    <cellStyle name="Обычный 4 2 3 2 4 3 3" xfId="41546"/>
    <cellStyle name="Обычный 4 2 3 2 4 3 3 2" xfId="41547"/>
    <cellStyle name="Обычный 4 2 3 2 4 3 4" xfId="41548"/>
    <cellStyle name="Обычный 4 2 3 2 4 4" xfId="41549"/>
    <cellStyle name="Обычный 4 2 3 2 4 4 2" xfId="41550"/>
    <cellStyle name="Обычный 4 2 3 2 4 4 2 2" xfId="41551"/>
    <cellStyle name="Обычный 4 2 3 2 4 4 3" xfId="41552"/>
    <cellStyle name="Обычный 4 2 3 2 4 5" xfId="41553"/>
    <cellStyle name="Обычный 4 2 3 2 4 5 2" xfId="41554"/>
    <cellStyle name="Обычный 4 2 3 2 4 6" xfId="41555"/>
    <cellStyle name="Обычный 4 2 3 2 5" xfId="41556"/>
    <cellStyle name="Обычный 4 2 3 2 5 2" xfId="41557"/>
    <cellStyle name="Обычный 4 2 3 2 5 2 2" xfId="41558"/>
    <cellStyle name="Обычный 4 2 3 2 5 2 2 2" xfId="41559"/>
    <cellStyle name="Обычный 4 2 3 2 5 2 2 2 2" xfId="41560"/>
    <cellStyle name="Обычный 4 2 3 2 5 2 2 2 2 2" xfId="41561"/>
    <cellStyle name="Обычный 4 2 3 2 5 2 2 2 3" xfId="41562"/>
    <cellStyle name="Обычный 4 2 3 2 5 2 2 3" xfId="41563"/>
    <cellStyle name="Обычный 4 2 3 2 5 2 2 3 2" xfId="41564"/>
    <cellStyle name="Обычный 4 2 3 2 5 2 2 4" xfId="41565"/>
    <cellStyle name="Обычный 4 2 3 2 5 2 3" xfId="41566"/>
    <cellStyle name="Обычный 4 2 3 2 5 2 3 2" xfId="41567"/>
    <cellStyle name="Обычный 4 2 3 2 5 2 3 2 2" xfId="41568"/>
    <cellStyle name="Обычный 4 2 3 2 5 2 3 3" xfId="41569"/>
    <cellStyle name="Обычный 4 2 3 2 5 2 4" xfId="41570"/>
    <cellStyle name="Обычный 4 2 3 2 5 2 4 2" xfId="41571"/>
    <cellStyle name="Обычный 4 2 3 2 5 2 5" xfId="41572"/>
    <cellStyle name="Обычный 4 2 3 2 5 3" xfId="41573"/>
    <cellStyle name="Обычный 4 2 3 2 5 3 2" xfId="41574"/>
    <cellStyle name="Обычный 4 2 3 2 5 3 2 2" xfId="41575"/>
    <cellStyle name="Обычный 4 2 3 2 5 3 2 2 2" xfId="41576"/>
    <cellStyle name="Обычный 4 2 3 2 5 3 2 3" xfId="41577"/>
    <cellStyle name="Обычный 4 2 3 2 5 3 3" xfId="41578"/>
    <cellStyle name="Обычный 4 2 3 2 5 3 3 2" xfId="41579"/>
    <cellStyle name="Обычный 4 2 3 2 5 3 4" xfId="41580"/>
    <cellStyle name="Обычный 4 2 3 2 5 4" xfId="41581"/>
    <cellStyle name="Обычный 4 2 3 2 5 4 2" xfId="41582"/>
    <cellStyle name="Обычный 4 2 3 2 5 4 2 2" xfId="41583"/>
    <cellStyle name="Обычный 4 2 3 2 5 4 3" xfId="41584"/>
    <cellStyle name="Обычный 4 2 3 2 5 5" xfId="41585"/>
    <cellStyle name="Обычный 4 2 3 2 5 5 2" xfId="41586"/>
    <cellStyle name="Обычный 4 2 3 2 5 6" xfId="41587"/>
    <cellStyle name="Обычный 4 2 3 2 6" xfId="41588"/>
    <cellStyle name="Обычный 4 2 3 2 6 2" xfId="41589"/>
    <cellStyle name="Обычный 4 2 3 2 6 2 2" xfId="41590"/>
    <cellStyle name="Обычный 4 2 3 2 6 2 2 2" xfId="41591"/>
    <cellStyle name="Обычный 4 2 3 2 6 2 2 2 2" xfId="41592"/>
    <cellStyle name="Обычный 4 2 3 2 6 2 2 2 2 2" xfId="41593"/>
    <cellStyle name="Обычный 4 2 3 2 6 2 2 2 3" xfId="41594"/>
    <cellStyle name="Обычный 4 2 3 2 6 2 2 3" xfId="41595"/>
    <cellStyle name="Обычный 4 2 3 2 6 2 2 3 2" xfId="41596"/>
    <cellStyle name="Обычный 4 2 3 2 6 2 2 4" xfId="41597"/>
    <cellStyle name="Обычный 4 2 3 2 6 2 3" xfId="41598"/>
    <cellStyle name="Обычный 4 2 3 2 6 2 3 2" xfId="41599"/>
    <cellStyle name="Обычный 4 2 3 2 6 2 3 2 2" xfId="41600"/>
    <cellStyle name="Обычный 4 2 3 2 6 2 3 3" xfId="41601"/>
    <cellStyle name="Обычный 4 2 3 2 6 2 4" xfId="41602"/>
    <cellStyle name="Обычный 4 2 3 2 6 2 4 2" xfId="41603"/>
    <cellStyle name="Обычный 4 2 3 2 6 2 5" xfId="41604"/>
    <cellStyle name="Обычный 4 2 3 2 6 3" xfId="41605"/>
    <cellStyle name="Обычный 4 2 3 2 6 3 2" xfId="41606"/>
    <cellStyle name="Обычный 4 2 3 2 6 3 2 2" xfId="41607"/>
    <cellStyle name="Обычный 4 2 3 2 6 3 2 2 2" xfId="41608"/>
    <cellStyle name="Обычный 4 2 3 2 6 3 2 3" xfId="41609"/>
    <cellStyle name="Обычный 4 2 3 2 6 3 3" xfId="41610"/>
    <cellStyle name="Обычный 4 2 3 2 6 3 3 2" xfId="41611"/>
    <cellStyle name="Обычный 4 2 3 2 6 3 4" xfId="41612"/>
    <cellStyle name="Обычный 4 2 3 2 6 4" xfId="41613"/>
    <cellStyle name="Обычный 4 2 3 2 6 4 2" xfId="41614"/>
    <cellStyle name="Обычный 4 2 3 2 6 4 2 2" xfId="41615"/>
    <cellStyle name="Обычный 4 2 3 2 6 4 3" xfId="41616"/>
    <cellStyle name="Обычный 4 2 3 2 6 5" xfId="41617"/>
    <cellStyle name="Обычный 4 2 3 2 6 5 2" xfId="41618"/>
    <cellStyle name="Обычный 4 2 3 2 6 6" xfId="41619"/>
    <cellStyle name="Обычный 4 2 3 2 7" xfId="41620"/>
    <cellStyle name="Обычный 4 2 3 2 7 2" xfId="41621"/>
    <cellStyle name="Обычный 4 2 3 2 7 2 2" xfId="41622"/>
    <cellStyle name="Обычный 4 2 3 2 7 2 2 2" xfId="41623"/>
    <cellStyle name="Обычный 4 2 3 2 7 2 2 2 2" xfId="41624"/>
    <cellStyle name="Обычный 4 2 3 2 7 2 2 3" xfId="41625"/>
    <cellStyle name="Обычный 4 2 3 2 7 2 3" xfId="41626"/>
    <cellStyle name="Обычный 4 2 3 2 7 2 3 2" xfId="41627"/>
    <cellStyle name="Обычный 4 2 3 2 7 2 4" xfId="41628"/>
    <cellStyle name="Обычный 4 2 3 2 7 3" xfId="41629"/>
    <cellStyle name="Обычный 4 2 3 2 7 3 2" xfId="41630"/>
    <cellStyle name="Обычный 4 2 3 2 7 3 2 2" xfId="41631"/>
    <cellStyle name="Обычный 4 2 3 2 7 3 3" xfId="41632"/>
    <cellStyle name="Обычный 4 2 3 2 7 4" xfId="41633"/>
    <cellStyle name="Обычный 4 2 3 2 7 4 2" xfId="41634"/>
    <cellStyle name="Обычный 4 2 3 2 7 5" xfId="41635"/>
    <cellStyle name="Обычный 4 2 3 2 8" xfId="41636"/>
    <cellStyle name="Обычный 4 2 3 2 8 2" xfId="41637"/>
    <cellStyle name="Обычный 4 2 3 2 8 2 2" xfId="41638"/>
    <cellStyle name="Обычный 4 2 3 2 8 2 2 2" xfId="41639"/>
    <cellStyle name="Обычный 4 2 3 2 8 2 2 2 2" xfId="41640"/>
    <cellStyle name="Обычный 4 2 3 2 8 2 2 3" xfId="41641"/>
    <cellStyle name="Обычный 4 2 3 2 8 2 3" xfId="41642"/>
    <cellStyle name="Обычный 4 2 3 2 8 2 3 2" xfId="41643"/>
    <cellStyle name="Обычный 4 2 3 2 8 2 4" xfId="41644"/>
    <cellStyle name="Обычный 4 2 3 2 8 3" xfId="41645"/>
    <cellStyle name="Обычный 4 2 3 2 8 3 2" xfId="41646"/>
    <cellStyle name="Обычный 4 2 3 2 8 3 2 2" xfId="41647"/>
    <cellStyle name="Обычный 4 2 3 2 8 3 3" xfId="41648"/>
    <cellStyle name="Обычный 4 2 3 2 8 4" xfId="41649"/>
    <cellStyle name="Обычный 4 2 3 2 8 4 2" xfId="41650"/>
    <cellStyle name="Обычный 4 2 3 2 8 5" xfId="41651"/>
    <cellStyle name="Обычный 4 2 3 2 9" xfId="41652"/>
    <cellStyle name="Обычный 4 2 3 2 9 2" xfId="41653"/>
    <cellStyle name="Обычный 4 2 3 2 9 2 2" xfId="41654"/>
    <cellStyle name="Обычный 4 2 3 2 9 2 2 2" xfId="41655"/>
    <cellStyle name="Обычный 4 2 3 2 9 2 2 2 2" xfId="41656"/>
    <cellStyle name="Обычный 4 2 3 2 9 2 2 3" xfId="41657"/>
    <cellStyle name="Обычный 4 2 3 2 9 2 3" xfId="41658"/>
    <cellStyle name="Обычный 4 2 3 2 9 2 3 2" xfId="41659"/>
    <cellStyle name="Обычный 4 2 3 2 9 2 4" xfId="41660"/>
    <cellStyle name="Обычный 4 2 3 2 9 3" xfId="41661"/>
    <cellStyle name="Обычный 4 2 3 2 9 3 2" xfId="41662"/>
    <cellStyle name="Обычный 4 2 3 2 9 3 2 2" xfId="41663"/>
    <cellStyle name="Обычный 4 2 3 2 9 3 3" xfId="41664"/>
    <cellStyle name="Обычный 4 2 3 2 9 4" xfId="41665"/>
    <cellStyle name="Обычный 4 2 3 2 9 4 2" xfId="41666"/>
    <cellStyle name="Обычный 4 2 3 2 9 5" xfId="41667"/>
    <cellStyle name="Обычный 4 2 3 20" xfId="41668"/>
    <cellStyle name="Обычный 4 2 3 20 2" xfId="41669"/>
    <cellStyle name="Обычный 4 2 3 21" xfId="41670"/>
    <cellStyle name="Обычный 4 2 3 22" xfId="41671"/>
    <cellStyle name="Обычный 4 2 3 23" xfId="41672"/>
    <cellStyle name="Обычный 4 2 3 3" xfId="41673"/>
    <cellStyle name="Обычный 4 2 3 3 2" xfId="41674"/>
    <cellStyle name="Обычный 4 2 3 3 2 2" xfId="41675"/>
    <cellStyle name="Обычный 4 2 3 3 2 2 2" xfId="41676"/>
    <cellStyle name="Обычный 4 2 3 3 2 2 2 2" xfId="41677"/>
    <cellStyle name="Обычный 4 2 3 3 2 2 2 2 2" xfId="41678"/>
    <cellStyle name="Обычный 4 2 3 3 2 2 2 2 2 2" xfId="41679"/>
    <cellStyle name="Обычный 4 2 3 3 2 2 2 2 3" xfId="41680"/>
    <cellStyle name="Обычный 4 2 3 3 2 2 2 3" xfId="41681"/>
    <cellStyle name="Обычный 4 2 3 3 2 2 2 3 2" xfId="41682"/>
    <cellStyle name="Обычный 4 2 3 3 2 2 2 4" xfId="41683"/>
    <cellStyle name="Обычный 4 2 3 3 2 2 3" xfId="41684"/>
    <cellStyle name="Обычный 4 2 3 3 2 2 3 2" xfId="41685"/>
    <cellStyle name="Обычный 4 2 3 3 2 2 3 2 2" xfId="41686"/>
    <cellStyle name="Обычный 4 2 3 3 2 2 3 3" xfId="41687"/>
    <cellStyle name="Обычный 4 2 3 3 2 2 4" xfId="41688"/>
    <cellStyle name="Обычный 4 2 3 3 2 2 4 2" xfId="41689"/>
    <cellStyle name="Обычный 4 2 3 3 2 2 5" xfId="41690"/>
    <cellStyle name="Обычный 4 2 3 3 2 3" xfId="41691"/>
    <cellStyle name="Обычный 4 2 3 3 2 3 2" xfId="41692"/>
    <cellStyle name="Обычный 4 2 3 3 2 3 2 2" xfId="41693"/>
    <cellStyle name="Обычный 4 2 3 3 2 3 2 2 2" xfId="41694"/>
    <cellStyle name="Обычный 4 2 3 3 2 3 2 3" xfId="41695"/>
    <cellStyle name="Обычный 4 2 3 3 2 3 3" xfId="41696"/>
    <cellStyle name="Обычный 4 2 3 3 2 3 3 2" xfId="41697"/>
    <cellStyle name="Обычный 4 2 3 3 2 3 4" xfId="41698"/>
    <cellStyle name="Обычный 4 2 3 3 2 4" xfId="41699"/>
    <cellStyle name="Обычный 4 2 3 3 2 4 2" xfId="41700"/>
    <cellStyle name="Обычный 4 2 3 3 2 4 2 2" xfId="41701"/>
    <cellStyle name="Обычный 4 2 3 3 2 4 3" xfId="41702"/>
    <cellStyle name="Обычный 4 2 3 3 2 5" xfId="41703"/>
    <cellStyle name="Обычный 4 2 3 3 2 5 2" xfId="41704"/>
    <cellStyle name="Обычный 4 2 3 3 2 6" xfId="41705"/>
    <cellStyle name="Обычный 4 2 3 3 3" xfId="41706"/>
    <cellStyle name="Обычный 4 2 3 3 3 2" xfId="41707"/>
    <cellStyle name="Обычный 4 2 3 3 3 2 2" xfId="41708"/>
    <cellStyle name="Обычный 4 2 3 3 3 2 2 2" xfId="41709"/>
    <cellStyle name="Обычный 4 2 3 3 3 2 2 2 2" xfId="41710"/>
    <cellStyle name="Обычный 4 2 3 3 3 2 2 3" xfId="41711"/>
    <cellStyle name="Обычный 4 2 3 3 3 2 3" xfId="41712"/>
    <cellStyle name="Обычный 4 2 3 3 3 2 3 2" xfId="41713"/>
    <cellStyle name="Обычный 4 2 3 3 3 2 4" xfId="41714"/>
    <cellStyle name="Обычный 4 2 3 3 3 3" xfId="41715"/>
    <cellStyle name="Обычный 4 2 3 3 3 3 2" xfId="41716"/>
    <cellStyle name="Обычный 4 2 3 3 3 3 2 2" xfId="41717"/>
    <cellStyle name="Обычный 4 2 3 3 3 3 3" xfId="41718"/>
    <cellStyle name="Обычный 4 2 3 3 3 4" xfId="41719"/>
    <cellStyle name="Обычный 4 2 3 3 3 4 2" xfId="41720"/>
    <cellStyle name="Обычный 4 2 3 3 3 5" xfId="41721"/>
    <cellStyle name="Обычный 4 2 3 3 4" xfId="41722"/>
    <cellStyle name="Обычный 4 2 3 3 4 2" xfId="41723"/>
    <cellStyle name="Обычный 4 2 3 3 4 2 2" xfId="41724"/>
    <cellStyle name="Обычный 4 2 3 3 4 2 2 2" xfId="41725"/>
    <cellStyle name="Обычный 4 2 3 3 4 2 3" xfId="41726"/>
    <cellStyle name="Обычный 4 2 3 3 4 3" xfId="41727"/>
    <cellStyle name="Обычный 4 2 3 3 4 3 2" xfId="41728"/>
    <cellStyle name="Обычный 4 2 3 3 4 4" xfId="41729"/>
    <cellStyle name="Обычный 4 2 3 3 5" xfId="41730"/>
    <cellStyle name="Обычный 4 2 3 3 5 2" xfId="41731"/>
    <cellStyle name="Обычный 4 2 3 3 5 2 2" xfId="41732"/>
    <cellStyle name="Обычный 4 2 3 3 5 3" xfId="41733"/>
    <cellStyle name="Обычный 4 2 3 3 6" xfId="41734"/>
    <cellStyle name="Обычный 4 2 3 3 6 2" xfId="41735"/>
    <cellStyle name="Обычный 4 2 3 3 7" xfId="41736"/>
    <cellStyle name="Обычный 4 2 3 4" xfId="41737"/>
    <cellStyle name="Обычный 4 2 3 4 2" xfId="41738"/>
    <cellStyle name="Обычный 4 2 3 4 2 2" xfId="41739"/>
    <cellStyle name="Обычный 4 2 3 4 2 2 2" xfId="41740"/>
    <cellStyle name="Обычный 4 2 3 4 2 2 2 2" xfId="41741"/>
    <cellStyle name="Обычный 4 2 3 4 2 2 2 2 2" xfId="41742"/>
    <cellStyle name="Обычный 4 2 3 4 2 2 2 2 2 2" xfId="41743"/>
    <cellStyle name="Обычный 4 2 3 4 2 2 2 2 3" xfId="41744"/>
    <cellStyle name="Обычный 4 2 3 4 2 2 2 3" xfId="41745"/>
    <cellStyle name="Обычный 4 2 3 4 2 2 2 3 2" xfId="41746"/>
    <cellStyle name="Обычный 4 2 3 4 2 2 2 4" xfId="41747"/>
    <cellStyle name="Обычный 4 2 3 4 2 2 3" xfId="41748"/>
    <cellStyle name="Обычный 4 2 3 4 2 2 3 2" xfId="41749"/>
    <cellStyle name="Обычный 4 2 3 4 2 2 3 2 2" xfId="41750"/>
    <cellStyle name="Обычный 4 2 3 4 2 2 3 3" xfId="41751"/>
    <cellStyle name="Обычный 4 2 3 4 2 2 4" xfId="41752"/>
    <cellStyle name="Обычный 4 2 3 4 2 2 4 2" xfId="41753"/>
    <cellStyle name="Обычный 4 2 3 4 2 2 5" xfId="41754"/>
    <cellStyle name="Обычный 4 2 3 4 2 3" xfId="41755"/>
    <cellStyle name="Обычный 4 2 3 4 2 3 2" xfId="41756"/>
    <cellStyle name="Обычный 4 2 3 4 2 3 2 2" xfId="41757"/>
    <cellStyle name="Обычный 4 2 3 4 2 3 2 2 2" xfId="41758"/>
    <cellStyle name="Обычный 4 2 3 4 2 3 2 3" xfId="41759"/>
    <cellStyle name="Обычный 4 2 3 4 2 3 3" xfId="41760"/>
    <cellStyle name="Обычный 4 2 3 4 2 3 3 2" xfId="41761"/>
    <cellStyle name="Обычный 4 2 3 4 2 3 4" xfId="41762"/>
    <cellStyle name="Обычный 4 2 3 4 2 4" xfId="41763"/>
    <cellStyle name="Обычный 4 2 3 4 2 4 2" xfId="41764"/>
    <cellStyle name="Обычный 4 2 3 4 2 4 2 2" xfId="41765"/>
    <cellStyle name="Обычный 4 2 3 4 2 4 3" xfId="41766"/>
    <cellStyle name="Обычный 4 2 3 4 2 5" xfId="41767"/>
    <cellStyle name="Обычный 4 2 3 4 2 5 2" xfId="41768"/>
    <cellStyle name="Обычный 4 2 3 4 2 6" xfId="41769"/>
    <cellStyle name="Обычный 4 2 3 4 3" xfId="41770"/>
    <cellStyle name="Обычный 4 2 3 4 3 2" xfId="41771"/>
    <cellStyle name="Обычный 4 2 3 4 3 2 2" xfId="41772"/>
    <cellStyle name="Обычный 4 2 3 4 3 2 2 2" xfId="41773"/>
    <cellStyle name="Обычный 4 2 3 4 3 2 2 2 2" xfId="41774"/>
    <cellStyle name="Обычный 4 2 3 4 3 2 2 3" xfId="41775"/>
    <cellStyle name="Обычный 4 2 3 4 3 2 3" xfId="41776"/>
    <cellStyle name="Обычный 4 2 3 4 3 2 3 2" xfId="41777"/>
    <cellStyle name="Обычный 4 2 3 4 3 2 4" xfId="41778"/>
    <cellStyle name="Обычный 4 2 3 4 3 3" xfId="41779"/>
    <cellStyle name="Обычный 4 2 3 4 3 3 2" xfId="41780"/>
    <cellStyle name="Обычный 4 2 3 4 3 3 2 2" xfId="41781"/>
    <cellStyle name="Обычный 4 2 3 4 3 3 3" xfId="41782"/>
    <cellStyle name="Обычный 4 2 3 4 3 4" xfId="41783"/>
    <cellStyle name="Обычный 4 2 3 4 3 4 2" xfId="41784"/>
    <cellStyle name="Обычный 4 2 3 4 3 5" xfId="41785"/>
    <cellStyle name="Обычный 4 2 3 4 4" xfId="41786"/>
    <cellStyle name="Обычный 4 2 3 4 4 2" xfId="41787"/>
    <cellStyle name="Обычный 4 2 3 4 4 2 2" xfId="41788"/>
    <cellStyle name="Обычный 4 2 3 4 4 2 2 2" xfId="41789"/>
    <cellStyle name="Обычный 4 2 3 4 4 2 3" xfId="41790"/>
    <cellStyle name="Обычный 4 2 3 4 4 3" xfId="41791"/>
    <cellStyle name="Обычный 4 2 3 4 4 3 2" xfId="41792"/>
    <cellStyle name="Обычный 4 2 3 4 4 4" xfId="41793"/>
    <cellStyle name="Обычный 4 2 3 4 5" xfId="41794"/>
    <cellStyle name="Обычный 4 2 3 4 5 2" xfId="41795"/>
    <cellStyle name="Обычный 4 2 3 4 5 2 2" xfId="41796"/>
    <cellStyle name="Обычный 4 2 3 4 5 3" xfId="41797"/>
    <cellStyle name="Обычный 4 2 3 4 6" xfId="41798"/>
    <cellStyle name="Обычный 4 2 3 4 6 2" xfId="41799"/>
    <cellStyle name="Обычный 4 2 3 4 7" xfId="41800"/>
    <cellStyle name="Обычный 4 2 3 5" xfId="41801"/>
    <cellStyle name="Обычный 4 2 3 5 2" xfId="41802"/>
    <cellStyle name="Обычный 4 2 3 5 2 2" xfId="41803"/>
    <cellStyle name="Обычный 4 2 3 5 2 2 2" xfId="41804"/>
    <cellStyle name="Обычный 4 2 3 5 2 2 2 2" xfId="41805"/>
    <cellStyle name="Обычный 4 2 3 5 2 2 2 2 2" xfId="41806"/>
    <cellStyle name="Обычный 4 2 3 5 2 2 2 3" xfId="41807"/>
    <cellStyle name="Обычный 4 2 3 5 2 2 3" xfId="41808"/>
    <cellStyle name="Обычный 4 2 3 5 2 2 3 2" xfId="41809"/>
    <cellStyle name="Обычный 4 2 3 5 2 2 4" xfId="41810"/>
    <cellStyle name="Обычный 4 2 3 5 2 3" xfId="41811"/>
    <cellStyle name="Обычный 4 2 3 5 2 3 2" xfId="41812"/>
    <cellStyle name="Обычный 4 2 3 5 2 3 2 2" xfId="41813"/>
    <cellStyle name="Обычный 4 2 3 5 2 3 3" xfId="41814"/>
    <cellStyle name="Обычный 4 2 3 5 2 4" xfId="41815"/>
    <cellStyle name="Обычный 4 2 3 5 2 4 2" xfId="41816"/>
    <cellStyle name="Обычный 4 2 3 5 2 5" xfId="41817"/>
    <cellStyle name="Обычный 4 2 3 5 3" xfId="41818"/>
    <cellStyle name="Обычный 4 2 3 5 3 2" xfId="41819"/>
    <cellStyle name="Обычный 4 2 3 5 3 2 2" xfId="41820"/>
    <cellStyle name="Обычный 4 2 3 5 3 2 2 2" xfId="41821"/>
    <cellStyle name="Обычный 4 2 3 5 3 2 3" xfId="41822"/>
    <cellStyle name="Обычный 4 2 3 5 3 3" xfId="41823"/>
    <cellStyle name="Обычный 4 2 3 5 3 3 2" xfId="41824"/>
    <cellStyle name="Обычный 4 2 3 5 3 4" xfId="41825"/>
    <cellStyle name="Обычный 4 2 3 5 4" xfId="41826"/>
    <cellStyle name="Обычный 4 2 3 5 4 2" xfId="41827"/>
    <cellStyle name="Обычный 4 2 3 5 4 2 2" xfId="41828"/>
    <cellStyle name="Обычный 4 2 3 5 4 3" xfId="41829"/>
    <cellStyle name="Обычный 4 2 3 5 5" xfId="41830"/>
    <cellStyle name="Обычный 4 2 3 5 5 2" xfId="41831"/>
    <cellStyle name="Обычный 4 2 3 5 6" xfId="41832"/>
    <cellStyle name="Обычный 4 2 3 6" xfId="41833"/>
    <cellStyle name="Обычный 4 2 3 6 2" xfId="41834"/>
    <cellStyle name="Обычный 4 2 3 6 2 2" xfId="41835"/>
    <cellStyle name="Обычный 4 2 3 6 2 2 2" xfId="41836"/>
    <cellStyle name="Обычный 4 2 3 6 2 2 2 2" xfId="41837"/>
    <cellStyle name="Обычный 4 2 3 6 2 2 2 2 2" xfId="41838"/>
    <cellStyle name="Обычный 4 2 3 6 2 2 2 3" xfId="41839"/>
    <cellStyle name="Обычный 4 2 3 6 2 2 3" xfId="41840"/>
    <cellStyle name="Обычный 4 2 3 6 2 2 3 2" xfId="41841"/>
    <cellStyle name="Обычный 4 2 3 6 2 2 4" xfId="41842"/>
    <cellStyle name="Обычный 4 2 3 6 2 3" xfId="41843"/>
    <cellStyle name="Обычный 4 2 3 6 2 3 2" xfId="41844"/>
    <cellStyle name="Обычный 4 2 3 6 2 3 2 2" xfId="41845"/>
    <cellStyle name="Обычный 4 2 3 6 2 3 3" xfId="41846"/>
    <cellStyle name="Обычный 4 2 3 6 2 4" xfId="41847"/>
    <cellStyle name="Обычный 4 2 3 6 2 4 2" xfId="41848"/>
    <cellStyle name="Обычный 4 2 3 6 2 5" xfId="41849"/>
    <cellStyle name="Обычный 4 2 3 6 3" xfId="41850"/>
    <cellStyle name="Обычный 4 2 3 6 3 2" xfId="41851"/>
    <cellStyle name="Обычный 4 2 3 6 3 2 2" xfId="41852"/>
    <cellStyle name="Обычный 4 2 3 6 3 2 2 2" xfId="41853"/>
    <cellStyle name="Обычный 4 2 3 6 3 2 3" xfId="41854"/>
    <cellStyle name="Обычный 4 2 3 6 3 3" xfId="41855"/>
    <cellStyle name="Обычный 4 2 3 6 3 3 2" xfId="41856"/>
    <cellStyle name="Обычный 4 2 3 6 3 4" xfId="41857"/>
    <cellStyle name="Обычный 4 2 3 6 4" xfId="41858"/>
    <cellStyle name="Обычный 4 2 3 6 4 2" xfId="41859"/>
    <cellStyle name="Обычный 4 2 3 6 4 2 2" xfId="41860"/>
    <cellStyle name="Обычный 4 2 3 6 4 3" xfId="41861"/>
    <cellStyle name="Обычный 4 2 3 6 5" xfId="41862"/>
    <cellStyle name="Обычный 4 2 3 6 5 2" xfId="41863"/>
    <cellStyle name="Обычный 4 2 3 6 6" xfId="41864"/>
    <cellStyle name="Обычный 4 2 3 7" xfId="41865"/>
    <cellStyle name="Обычный 4 2 3 7 2" xfId="41866"/>
    <cellStyle name="Обычный 4 2 3 7 2 2" xfId="41867"/>
    <cellStyle name="Обычный 4 2 3 7 2 2 2" xfId="41868"/>
    <cellStyle name="Обычный 4 2 3 7 2 2 2 2" xfId="41869"/>
    <cellStyle name="Обычный 4 2 3 7 2 2 2 2 2" xfId="41870"/>
    <cellStyle name="Обычный 4 2 3 7 2 2 2 3" xfId="41871"/>
    <cellStyle name="Обычный 4 2 3 7 2 2 3" xfId="41872"/>
    <cellStyle name="Обычный 4 2 3 7 2 2 3 2" xfId="41873"/>
    <cellStyle name="Обычный 4 2 3 7 2 2 4" xfId="41874"/>
    <cellStyle name="Обычный 4 2 3 7 2 3" xfId="41875"/>
    <cellStyle name="Обычный 4 2 3 7 2 3 2" xfId="41876"/>
    <cellStyle name="Обычный 4 2 3 7 2 3 2 2" xfId="41877"/>
    <cellStyle name="Обычный 4 2 3 7 2 3 3" xfId="41878"/>
    <cellStyle name="Обычный 4 2 3 7 2 4" xfId="41879"/>
    <cellStyle name="Обычный 4 2 3 7 2 4 2" xfId="41880"/>
    <cellStyle name="Обычный 4 2 3 7 2 5" xfId="41881"/>
    <cellStyle name="Обычный 4 2 3 7 3" xfId="41882"/>
    <cellStyle name="Обычный 4 2 3 7 3 2" xfId="41883"/>
    <cellStyle name="Обычный 4 2 3 7 3 2 2" xfId="41884"/>
    <cellStyle name="Обычный 4 2 3 7 3 2 2 2" xfId="41885"/>
    <cellStyle name="Обычный 4 2 3 7 3 2 3" xfId="41886"/>
    <cellStyle name="Обычный 4 2 3 7 3 3" xfId="41887"/>
    <cellStyle name="Обычный 4 2 3 7 3 3 2" xfId="41888"/>
    <cellStyle name="Обычный 4 2 3 7 3 4" xfId="41889"/>
    <cellStyle name="Обычный 4 2 3 7 4" xfId="41890"/>
    <cellStyle name="Обычный 4 2 3 7 4 2" xfId="41891"/>
    <cellStyle name="Обычный 4 2 3 7 4 2 2" xfId="41892"/>
    <cellStyle name="Обычный 4 2 3 7 4 3" xfId="41893"/>
    <cellStyle name="Обычный 4 2 3 7 5" xfId="41894"/>
    <cellStyle name="Обычный 4 2 3 7 5 2" xfId="41895"/>
    <cellStyle name="Обычный 4 2 3 7 6" xfId="41896"/>
    <cellStyle name="Обычный 4 2 3 8" xfId="41897"/>
    <cellStyle name="Обычный 4 2 3 8 2" xfId="41898"/>
    <cellStyle name="Обычный 4 2 3 8 2 2" xfId="41899"/>
    <cellStyle name="Обычный 4 2 3 8 2 2 2" xfId="41900"/>
    <cellStyle name="Обычный 4 2 3 8 2 2 2 2" xfId="41901"/>
    <cellStyle name="Обычный 4 2 3 8 2 2 3" xfId="41902"/>
    <cellStyle name="Обычный 4 2 3 8 2 3" xfId="41903"/>
    <cellStyle name="Обычный 4 2 3 8 2 3 2" xfId="41904"/>
    <cellStyle name="Обычный 4 2 3 8 2 4" xfId="41905"/>
    <cellStyle name="Обычный 4 2 3 8 3" xfId="41906"/>
    <cellStyle name="Обычный 4 2 3 8 3 2" xfId="41907"/>
    <cellStyle name="Обычный 4 2 3 8 3 2 2" xfId="41908"/>
    <cellStyle name="Обычный 4 2 3 8 3 3" xfId="41909"/>
    <cellStyle name="Обычный 4 2 3 8 4" xfId="41910"/>
    <cellStyle name="Обычный 4 2 3 8 4 2" xfId="41911"/>
    <cellStyle name="Обычный 4 2 3 8 5" xfId="41912"/>
    <cellStyle name="Обычный 4 2 3 9" xfId="41913"/>
    <cellStyle name="Обычный 4 2 3 9 2" xfId="41914"/>
    <cellStyle name="Обычный 4 2 3 9 2 2" xfId="41915"/>
    <cellStyle name="Обычный 4 2 3 9 2 2 2" xfId="41916"/>
    <cellStyle name="Обычный 4 2 3 9 2 2 2 2" xfId="41917"/>
    <cellStyle name="Обычный 4 2 3 9 2 2 3" xfId="41918"/>
    <cellStyle name="Обычный 4 2 3 9 2 3" xfId="41919"/>
    <cellStyle name="Обычный 4 2 3 9 2 3 2" xfId="41920"/>
    <cellStyle name="Обычный 4 2 3 9 2 4" xfId="41921"/>
    <cellStyle name="Обычный 4 2 3 9 3" xfId="41922"/>
    <cellStyle name="Обычный 4 2 3 9 3 2" xfId="41923"/>
    <cellStyle name="Обычный 4 2 3 9 3 2 2" xfId="41924"/>
    <cellStyle name="Обычный 4 2 3 9 3 3" xfId="41925"/>
    <cellStyle name="Обычный 4 2 3 9 4" xfId="41926"/>
    <cellStyle name="Обычный 4 2 3 9 4 2" xfId="41927"/>
    <cellStyle name="Обычный 4 2 3 9 5" xfId="41928"/>
    <cellStyle name="Обычный 4 2 4" xfId="41929"/>
    <cellStyle name="Обычный 4 2 4 10" xfId="41930"/>
    <cellStyle name="Обычный 4 2 4 10 2" xfId="41931"/>
    <cellStyle name="Обычный 4 2 4 10 2 2" xfId="41932"/>
    <cellStyle name="Обычный 4 2 4 10 2 2 2" xfId="41933"/>
    <cellStyle name="Обычный 4 2 4 10 2 2 2 2" xfId="41934"/>
    <cellStyle name="Обычный 4 2 4 10 2 2 3" xfId="41935"/>
    <cellStyle name="Обычный 4 2 4 10 2 3" xfId="41936"/>
    <cellStyle name="Обычный 4 2 4 10 2 3 2" xfId="41937"/>
    <cellStyle name="Обычный 4 2 4 10 2 4" xfId="41938"/>
    <cellStyle name="Обычный 4 2 4 10 3" xfId="41939"/>
    <cellStyle name="Обычный 4 2 4 10 3 2" xfId="41940"/>
    <cellStyle name="Обычный 4 2 4 10 3 2 2" xfId="41941"/>
    <cellStyle name="Обычный 4 2 4 10 3 3" xfId="41942"/>
    <cellStyle name="Обычный 4 2 4 10 4" xfId="41943"/>
    <cellStyle name="Обычный 4 2 4 10 4 2" xfId="41944"/>
    <cellStyle name="Обычный 4 2 4 10 5" xfId="41945"/>
    <cellStyle name="Обычный 4 2 4 11" xfId="41946"/>
    <cellStyle name="Обычный 4 2 4 11 2" xfId="41947"/>
    <cellStyle name="Обычный 4 2 4 11 2 2" xfId="41948"/>
    <cellStyle name="Обычный 4 2 4 11 2 2 2" xfId="41949"/>
    <cellStyle name="Обычный 4 2 4 11 2 2 2 2" xfId="41950"/>
    <cellStyle name="Обычный 4 2 4 11 2 2 3" xfId="41951"/>
    <cellStyle name="Обычный 4 2 4 11 2 3" xfId="41952"/>
    <cellStyle name="Обычный 4 2 4 11 2 3 2" xfId="41953"/>
    <cellStyle name="Обычный 4 2 4 11 2 4" xfId="41954"/>
    <cellStyle name="Обычный 4 2 4 11 3" xfId="41955"/>
    <cellStyle name="Обычный 4 2 4 11 3 2" xfId="41956"/>
    <cellStyle name="Обычный 4 2 4 11 3 2 2" xfId="41957"/>
    <cellStyle name="Обычный 4 2 4 11 3 3" xfId="41958"/>
    <cellStyle name="Обычный 4 2 4 11 4" xfId="41959"/>
    <cellStyle name="Обычный 4 2 4 11 4 2" xfId="41960"/>
    <cellStyle name="Обычный 4 2 4 11 5" xfId="41961"/>
    <cellStyle name="Обычный 4 2 4 12" xfId="41962"/>
    <cellStyle name="Обычный 4 2 4 12 2" xfId="41963"/>
    <cellStyle name="Обычный 4 2 4 12 2 2" xfId="41964"/>
    <cellStyle name="Обычный 4 2 4 12 2 2 2" xfId="41965"/>
    <cellStyle name="Обычный 4 2 4 12 2 2 2 2" xfId="41966"/>
    <cellStyle name="Обычный 4 2 4 12 2 2 3" xfId="41967"/>
    <cellStyle name="Обычный 4 2 4 12 2 3" xfId="41968"/>
    <cellStyle name="Обычный 4 2 4 12 2 3 2" xfId="41969"/>
    <cellStyle name="Обычный 4 2 4 12 2 4" xfId="41970"/>
    <cellStyle name="Обычный 4 2 4 12 3" xfId="41971"/>
    <cellStyle name="Обычный 4 2 4 12 3 2" xfId="41972"/>
    <cellStyle name="Обычный 4 2 4 12 3 2 2" xfId="41973"/>
    <cellStyle name="Обычный 4 2 4 12 3 3" xfId="41974"/>
    <cellStyle name="Обычный 4 2 4 12 4" xfId="41975"/>
    <cellStyle name="Обычный 4 2 4 12 4 2" xfId="41976"/>
    <cellStyle name="Обычный 4 2 4 12 5" xfId="41977"/>
    <cellStyle name="Обычный 4 2 4 13" xfId="41978"/>
    <cellStyle name="Обычный 4 2 4 13 2" xfId="41979"/>
    <cellStyle name="Обычный 4 2 4 13 2 2" xfId="41980"/>
    <cellStyle name="Обычный 4 2 4 13 2 2 2" xfId="41981"/>
    <cellStyle name="Обычный 4 2 4 13 2 2 2 2" xfId="41982"/>
    <cellStyle name="Обычный 4 2 4 13 2 2 3" xfId="41983"/>
    <cellStyle name="Обычный 4 2 4 13 2 3" xfId="41984"/>
    <cellStyle name="Обычный 4 2 4 13 2 3 2" xfId="41985"/>
    <cellStyle name="Обычный 4 2 4 13 2 4" xfId="41986"/>
    <cellStyle name="Обычный 4 2 4 13 3" xfId="41987"/>
    <cellStyle name="Обычный 4 2 4 13 3 2" xfId="41988"/>
    <cellStyle name="Обычный 4 2 4 13 3 2 2" xfId="41989"/>
    <cellStyle name="Обычный 4 2 4 13 3 3" xfId="41990"/>
    <cellStyle name="Обычный 4 2 4 13 4" xfId="41991"/>
    <cellStyle name="Обычный 4 2 4 13 4 2" xfId="41992"/>
    <cellStyle name="Обычный 4 2 4 13 5" xfId="41993"/>
    <cellStyle name="Обычный 4 2 4 14" xfId="41994"/>
    <cellStyle name="Обычный 4 2 4 14 2" xfId="41995"/>
    <cellStyle name="Обычный 4 2 4 14 2 2" xfId="41996"/>
    <cellStyle name="Обычный 4 2 4 14 2 2 2" xfId="41997"/>
    <cellStyle name="Обычный 4 2 4 14 2 3" xfId="41998"/>
    <cellStyle name="Обычный 4 2 4 14 3" xfId="41999"/>
    <cellStyle name="Обычный 4 2 4 14 3 2" xfId="42000"/>
    <cellStyle name="Обычный 4 2 4 14 4" xfId="42001"/>
    <cellStyle name="Обычный 4 2 4 15" xfId="42002"/>
    <cellStyle name="Обычный 4 2 4 15 2" xfId="42003"/>
    <cellStyle name="Обычный 4 2 4 15 2 2" xfId="42004"/>
    <cellStyle name="Обычный 4 2 4 15 2 2 2" xfId="42005"/>
    <cellStyle name="Обычный 4 2 4 15 2 3" xfId="42006"/>
    <cellStyle name="Обычный 4 2 4 15 3" xfId="42007"/>
    <cellStyle name="Обычный 4 2 4 15 3 2" xfId="42008"/>
    <cellStyle name="Обычный 4 2 4 15 4" xfId="42009"/>
    <cellStyle name="Обычный 4 2 4 16" xfId="42010"/>
    <cellStyle name="Обычный 4 2 4 16 2" xfId="42011"/>
    <cellStyle name="Обычный 4 2 4 16 2 2" xfId="42012"/>
    <cellStyle name="Обычный 4 2 4 16 3" xfId="42013"/>
    <cellStyle name="Обычный 4 2 4 17" xfId="42014"/>
    <cellStyle name="Обычный 4 2 4 17 2" xfId="42015"/>
    <cellStyle name="Обычный 4 2 4 17 2 2" xfId="42016"/>
    <cellStyle name="Обычный 4 2 4 17 3" xfId="42017"/>
    <cellStyle name="Обычный 4 2 4 18" xfId="42018"/>
    <cellStyle name="Обычный 4 2 4 18 2" xfId="42019"/>
    <cellStyle name="Обычный 4 2 4 19" xfId="42020"/>
    <cellStyle name="Обычный 4 2 4 19 2" xfId="42021"/>
    <cellStyle name="Обычный 4 2 4 2" xfId="42022"/>
    <cellStyle name="Обычный 4 2 4 2 2" xfId="42023"/>
    <cellStyle name="Обычный 4 2 4 2 2 2" xfId="42024"/>
    <cellStyle name="Обычный 4 2 4 2 2 2 2" xfId="42025"/>
    <cellStyle name="Обычный 4 2 4 2 2 2 2 2" xfId="42026"/>
    <cellStyle name="Обычный 4 2 4 2 2 2 2 2 2" xfId="42027"/>
    <cellStyle name="Обычный 4 2 4 2 2 2 2 2 2 2" xfId="42028"/>
    <cellStyle name="Обычный 4 2 4 2 2 2 2 2 3" xfId="42029"/>
    <cellStyle name="Обычный 4 2 4 2 2 2 2 3" xfId="42030"/>
    <cellStyle name="Обычный 4 2 4 2 2 2 2 3 2" xfId="42031"/>
    <cellStyle name="Обычный 4 2 4 2 2 2 2 4" xfId="42032"/>
    <cellStyle name="Обычный 4 2 4 2 2 2 3" xfId="42033"/>
    <cellStyle name="Обычный 4 2 4 2 2 2 3 2" xfId="42034"/>
    <cellStyle name="Обычный 4 2 4 2 2 2 3 2 2" xfId="42035"/>
    <cellStyle name="Обычный 4 2 4 2 2 2 3 3" xfId="42036"/>
    <cellStyle name="Обычный 4 2 4 2 2 2 4" xfId="42037"/>
    <cellStyle name="Обычный 4 2 4 2 2 2 4 2" xfId="42038"/>
    <cellStyle name="Обычный 4 2 4 2 2 2 5" xfId="42039"/>
    <cellStyle name="Обычный 4 2 4 2 2 3" xfId="42040"/>
    <cellStyle name="Обычный 4 2 4 2 2 3 2" xfId="42041"/>
    <cellStyle name="Обычный 4 2 4 2 2 3 2 2" xfId="42042"/>
    <cellStyle name="Обычный 4 2 4 2 2 3 2 2 2" xfId="42043"/>
    <cellStyle name="Обычный 4 2 4 2 2 3 2 3" xfId="42044"/>
    <cellStyle name="Обычный 4 2 4 2 2 3 3" xfId="42045"/>
    <cellStyle name="Обычный 4 2 4 2 2 3 3 2" xfId="42046"/>
    <cellStyle name="Обычный 4 2 4 2 2 3 4" xfId="42047"/>
    <cellStyle name="Обычный 4 2 4 2 2 4" xfId="42048"/>
    <cellStyle name="Обычный 4 2 4 2 2 4 2" xfId="42049"/>
    <cellStyle name="Обычный 4 2 4 2 2 4 2 2" xfId="42050"/>
    <cellStyle name="Обычный 4 2 4 2 2 4 3" xfId="42051"/>
    <cellStyle name="Обычный 4 2 4 2 2 5" xfId="42052"/>
    <cellStyle name="Обычный 4 2 4 2 2 5 2" xfId="42053"/>
    <cellStyle name="Обычный 4 2 4 2 2 6" xfId="42054"/>
    <cellStyle name="Обычный 4 2 4 2 3" xfId="42055"/>
    <cellStyle name="Обычный 4 2 4 2 3 2" xfId="42056"/>
    <cellStyle name="Обычный 4 2 4 2 3 2 2" xfId="42057"/>
    <cellStyle name="Обычный 4 2 4 2 3 2 2 2" xfId="42058"/>
    <cellStyle name="Обычный 4 2 4 2 3 2 2 2 2" xfId="42059"/>
    <cellStyle name="Обычный 4 2 4 2 3 2 2 3" xfId="42060"/>
    <cellStyle name="Обычный 4 2 4 2 3 2 3" xfId="42061"/>
    <cellStyle name="Обычный 4 2 4 2 3 2 3 2" xfId="42062"/>
    <cellStyle name="Обычный 4 2 4 2 3 2 4" xfId="42063"/>
    <cellStyle name="Обычный 4 2 4 2 3 3" xfId="42064"/>
    <cellStyle name="Обычный 4 2 4 2 3 3 2" xfId="42065"/>
    <cellStyle name="Обычный 4 2 4 2 3 3 2 2" xfId="42066"/>
    <cellStyle name="Обычный 4 2 4 2 3 3 3" xfId="42067"/>
    <cellStyle name="Обычный 4 2 4 2 3 4" xfId="42068"/>
    <cellStyle name="Обычный 4 2 4 2 3 4 2" xfId="42069"/>
    <cellStyle name="Обычный 4 2 4 2 3 5" xfId="42070"/>
    <cellStyle name="Обычный 4 2 4 2 4" xfId="42071"/>
    <cellStyle name="Обычный 4 2 4 2 4 2" xfId="42072"/>
    <cellStyle name="Обычный 4 2 4 2 4 2 2" xfId="42073"/>
    <cellStyle name="Обычный 4 2 4 2 4 2 2 2" xfId="42074"/>
    <cellStyle name="Обычный 4 2 4 2 4 2 3" xfId="42075"/>
    <cellStyle name="Обычный 4 2 4 2 4 3" xfId="42076"/>
    <cellStyle name="Обычный 4 2 4 2 4 3 2" xfId="42077"/>
    <cellStyle name="Обычный 4 2 4 2 4 4" xfId="42078"/>
    <cellStyle name="Обычный 4 2 4 2 5" xfId="42079"/>
    <cellStyle name="Обычный 4 2 4 2 5 2" xfId="42080"/>
    <cellStyle name="Обычный 4 2 4 2 5 2 2" xfId="42081"/>
    <cellStyle name="Обычный 4 2 4 2 5 3" xfId="42082"/>
    <cellStyle name="Обычный 4 2 4 2 6" xfId="42083"/>
    <cellStyle name="Обычный 4 2 4 2 6 2" xfId="42084"/>
    <cellStyle name="Обычный 4 2 4 2 7" xfId="42085"/>
    <cellStyle name="Обычный 4 2 4 20" xfId="42086"/>
    <cellStyle name="Обычный 4 2 4 21" xfId="42087"/>
    <cellStyle name="Обычный 4 2 4 22" xfId="42088"/>
    <cellStyle name="Обычный 4 2 4 3" xfId="42089"/>
    <cellStyle name="Обычный 4 2 4 3 2" xfId="42090"/>
    <cellStyle name="Обычный 4 2 4 3 2 2" xfId="42091"/>
    <cellStyle name="Обычный 4 2 4 3 2 2 2" xfId="42092"/>
    <cellStyle name="Обычный 4 2 4 3 2 2 2 2" xfId="42093"/>
    <cellStyle name="Обычный 4 2 4 3 2 2 2 2 2" xfId="42094"/>
    <cellStyle name="Обычный 4 2 4 3 2 2 2 2 2 2" xfId="42095"/>
    <cellStyle name="Обычный 4 2 4 3 2 2 2 2 3" xfId="42096"/>
    <cellStyle name="Обычный 4 2 4 3 2 2 2 3" xfId="42097"/>
    <cellStyle name="Обычный 4 2 4 3 2 2 2 3 2" xfId="42098"/>
    <cellStyle name="Обычный 4 2 4 3 2 2 2 4" xfId="42099"/>
    <cellStyle name="Обычный 4 2 4 3 2 2 3" xfId="42100"/>
    <cellStyle name="Обычный 4 2 4 3 2 2 3 2" xfId="42101"/>
    <cellStyle name="Обычный 4 2 4 3 2 2 3 2 2" xfId="42102"/>
    <cellStyle name="Обычный 4 2 4 3 2 2 3 3" xfId="42103"/>
    <cellStyle name="Обычный 4 2 4 3 2 2 4" xfId="42104"/>
    <cellStyle name="Обычный 4 2 4 3 2 2 4 2" xfId="42105"/>
    <cellStyle name="Обычный 4 2 4 3 2 2 5" xfId="42106"/>
    <cellStyle name="Обычный 4 2 4 3 2 3" xfId="42107"/>
    <cellStyle name="Обычный 4 2 4 3 2 3 2" xfId="42108"/>
    <cellStyle name="Обычный 4 2 4 3 2 3 2 2" xfId="42109"/>
    <cellStyle name="Обычный 4 2 4 3 2 3 2 2 2" xfId="42110"/>
    <cellStyle name="Обычный 4 2 4 3 2 3 2 3" xfId="42111"/>
    <cellStyle name="Обычный 4 2 4 3 2 3 3" xfId="42112"/>
    <cellStyle name="Обычный 4 2 4 3 2 3 3 2" xfId="42113"/>
    <cellStyle name="Обычный 4 2 4 3 2 3 4" xfId="42114"/>
    <cellStyle name="Обычный 4 2 4 3 2 4" xfId="42115"/>
    <cellStyle name="Обычный 4 2 4 3 2 4 2" xfId="42116"/>
    <cellStyle name="Обычный 4 2 4 3 2 4 2 2" xfId="42117"/>
    <cellStyle name="Обычный 4 2 4 3 2 4 3" xfId="42118"/>
    <cellStyle name="Обычный 4 2 4 3 2 5" xfId="42119"/>
    <cellStyle name="Обычный 4 2 4 3 2 5 2" xfId="42120"/>
    <cellStyle name="Обычный 4 2 4 3 2 6" xfId="42121"/>
    <cellStyle name="Обычный 4 2 4 3 3" xfId="42122"/>
    <cellStyle name="Обычный 4 2 4 3 3 2" xfId="42123"/>
    <cellStyle name="Обычный 4 2 4 3 3 2 2" xfId="42124"/>
    <cellStyle name="Обычный 4 2 4 3 3 2 2 2" xfId="42125"/>
    <cellStyle name="Обычный 4 2 4 3 3 2 2 2 2" xfId="42126"/>
    <cellStyle name="Обычный 4 2 4 3 3 2 2 3" xfId="42127"/>
    <cellStyle name="Обычный 4 2 4 3 3 2 3" xfId="42128"/>
    <cellStyle name="Обычный 4 2 4 3 3 2 3 2" xfId="42129"/>
    <cellStyle name="Обычный 4 2 4 3 3 2 4" xfId="42130"/>
    <cellStyle name="Обычный 4 2 4 3 3 3" xfId="42131"/>
    <cellStyle name="Обычный 4 2 4 3 3 3 2" xfId="42132"/>
    <cellStyle name="Обычный 4 2 4 3 3 3 2 2" xfId="42133"/>
    <cellStyle name="Обычный 4 2 4 3 3 3 3" xfId="42134"/>
    <cellStyle name="Обычный 4 2 4 3 3 4" xfId="42135"/>
    <cellStyle name="Обычный 4 2 4 3 3 4 2" xfId="42136"/>
    <cellStyle name="Обычный 4 2 4 3 3 5" xfId="42137"/>
    <cellStyle name="Обычный 4 2 4 3 4" xfId="42138"/>
    <cellStyle name="Обычный 4 2 4 3 4 2" xfId="42139"/>
    <cellStyle name="Обычный 4 2 4 3 4 2 2" xfId="42140"/>
    <cellStyle name="Обычный 4 2 4 3 4 2 2 2" xfId="42141"/>
    <cellStyle name="Обычный 4 2 4 3 4 2 3" xfId="42142"/>
    <cellStyle name="Обычный 4 2 4 3 4 3" xfId="42143"/>
    <cellStyle name="Обычный 4 2 4 3 4 3 2" xfId="42144"/>
    <cellStyle name="Обычный 4 2 4 3 4 4" xfId="42145"/>
    <cellStyle name="Обычный 4 2 4 3 5" xfId="42146"/>
    <cellStyle name="Обычный 4 2 4 3 5 2" xfId="42147"/>
    <cellStyle name="Обычный 4 2 4 3 5 2 2" xfId="42148"/>
    <cellStyle name="Обычный 4 2 4 3 5 3" xfId="42149"/>
    <cellStyle name="Обычный 4 2 4 3 6" xfId="42150"/>
    <cellStyle name="Обычный 4 2 4 3 6 2" xfId="42151"/>
    <cellStyle name="Обычный 4 2 4 3 7" xfId="42152"/>
    <cellStyle name="Обычный 4 2 4 4" xfId="42153"/>
    <cellStyle name="Обычный 4 2 4 4 2" xfId="42154"/>
    <cellStyle name="Обычный 4 2 4 4 2 2" xfId="42155"/>
    <cellStyle name="Обычный 4 2 4 4 2 2 2" xfId="42156"/>
    <cellStyle name="Обычный 4 2 4 4 2 2 2 2" xfId="42157"/>
    <cellStyle name="Обычный 4 2 4 4 2 2 2 2 2" xfId="42158"/>
    <cellStyle name="Обычный 4 2 4 4 2 2 2 3" xfId="42159"/>
    <cellStyle name="Обычный 4 2 4 4 2 2 3" xfId="42160"/>
    <cellStyle name="Обычный 4 2 4 4 2 2 3 2" xfId="42161"/>
    <cellStyle name="Обычный 4 2 4 4 2 2 4" xfId="42162"/>
    <cellStyle name="Обычный 4 2 4 4 2 3" xfId="42163"/>
    <cellStyle name="Обычный 4 2 4 4 2 3 2" xfId="42164"/>
    <cellStyle name="Обычный 4 2 4 4 2 3 2 2" xfId="42165"/>
    <cellStyle name="Обычный 4 2 4 4 2 3 3" xfId="42166"/>
    <cellStyle name="Обычный 4 2 4 4 2 4" xfId="42167"/>
    <cellStyle name="Обычный 4 2 4 4 2 4 2" xfId="42168"/>
    <cellStyle name="Обычный 4 2 4 4 2 5" xfId="42169"/>
    <cellStyle name="Обычный 4 2 4 4 3" xfId="42170"/>
    <cellStyle name="Обычный 4 2 4 4 3 2" xfId="42171"/>
    <cellStyle name="Обычный 4 2 4 4 3 2 2" xfId="42172"/>
    <cellStyle name="Обычный 4 2 4 4 3 2 2 2" xfId="42173"/>
    <cellStyle name="Обычный 4 2 4 4 3 2 3" xfId="42174"/>
    <cellStyle name="Обычный 4 2 4 4 3 3" xfId="42175"/>
    <cellStyle name="Обычный 4 2 4 4 3 3 2" xfId="42176"/>
    <cellStyle name="Обычный 4 2 4 4 3 4" xfId="42177"/>
    <cellStyle name="Обычный 4 2 4 4 4" xfId="42178"/>
    <cellStyle name="Обычный 4 2 4 4 4 2" xfId="42179"/>
    <cellStyle name="Обычный 4 2 4 4 4 2 2" xfId="42180"/>
    <cellStyle name="Обычный 4 2 4 4 4 3" xfId="42181"/>
    <cellStyle name="Обычный 4 2 4 4 5" xfId="42182"/>
    <cellStyle name="Обычный 4 2 4 4 5 2" xfId="42183"/>
    <cellStyle name="Обычный 4 2 4 4 6" xfId="42184"/>
    <cellStyle name="Обычный 4 2 4 5" xfId="42185"/>
    <cellStyle name="Обычный 4 2 4 5 2" xfId="42186"/>
    <cellStyle name="Обычный 4 2 4 5 2 2" xfId="42187"/>
    <cellStyle name="Обычный 4 2 4 5 2 2 2" xfId="42188"/>
    <cellStyle name="Обычный 4 2 4 5 2 2 2 2" xfId="42189"/>
    <cellStyle name="Обычный 4 2 4 5 2 2 2 2 2" xfId="42190"/>
    <cellStyle name="Обычный 4 2 4 5 2 2 2 3" xfId="42191"/>
    <cellStyle name="Обычный 4 2 4 5 2 2 3" xfId="42192"/>
    <cellStyle name="Обычный 4 2 4 5 2 2 3 2" xfId="42193"/>
    <cellStyle name="Обычный 4 2 4 5 2 2 4" xfId="42194"/>
    <cellStyle name="Обычный 4 2 4 5 2 3" xfId="42195"/>
    <cellStyle name="Обычный 4 2 4 5 2 3 2" xfId="42196"/>
    <cellStyle name="Обычный 4 2 4 5 2 3 2 2" xfId="42197"/>
    <cellStyle name="Обычный 4 2 4 5 2 3 3" xfId="42198"/>
    <cellStyle name="Обычный 4 2 4 5 2 4" xfId="42199"/>
    <cellStyle name="Обычный 4 2 4 5 2 4 2" xfId="42200"/>
    <cellStyle name="Обычный 4 2 4 5 2 5" xfId="42201"/>
    <cellStyle name="Обычный 4 2 4 5 3" xfId="42202"/>
    <cellStyle name="Обычный 4 2 4 5 3 2" xfId="42203"/>
    <cellStyle name="Обычный 4 2 4 5 3 2 2" xfId="42204"/>
    <cellStyle name="Обычный 4 2 4 5 3 2 2 2" xfId="42205"/>
    <cellStyle name="Обычный 4 2 4 5 3 2 3" xfId="42206"/>
    <cellStyle name="Обычный 4 2 4 5 3 3" xfId="42207"/>
    <cellStyle name="Обычный 4 2 4 5 3 3 2" xfId="42208"/>
    <cellStyle name="Обычный 4 2 4 5 3 4" xfId="42209"/>
    <cellStyle name="Обычный 4 2 4 5 4" xfId="42210"/>
    <cellStyle name="Обычный 4 2 4 5 4 2" xfId="42211"/>
    <cellStyle name="Обычный 4 2 4 5 4 2 2" xfId="42212"/>
    <cellStyle name="Обычный 4 2 4 5 4 3" xfId="42213"/>
    <cellStyle name="Обычный 4 2 4 5 5" xfId="42214"/>
    <cellStyle name="Обычный 4 2 4 5 5 2" xfId="42215"/>
    <cellStyle name="Обычный 4 2 4 5 6" xfId="42216"/>
    <cellStyle name="Обычный 4 2 4 6" xfId="42217"/>
    <cellStyle name="Обычный 4 2 4 6 2" xfId="42218"/>
    <cellStyle name="Обычный 4 2 4 6 2 2" xfId="42219"/>
    <cellStyle name="Обычный 4 2 4 6 2 2 2" xfId="42220"/>
    <cellStyle name="Обычный 4 2 4 6 2 2 2 2" xfId="42221"/>
    <cellStyle name="Обычный 4 2 4 6 2 2 2 2 2" xfId="42222"/>
    <cellStyle name="Обычный 4 2 4 6 2 2 2 3" xfId="42223"/>
    <cellStyle name="Обычный 4 2 4 6 2 2 3" xfId="42224"/>
    <cellStyle name="Обычный 4 2 4 6 2 2 3 2" xfId="42225"/>
    <cellStyle name="Обычный 4 2 4 6 2 2 4" xfId="42226"/>
    <cellStyle name="Обычный 4 2 4 6 2 3" xfId="42227"/>
    <cellStyle name="Обычный 4 2 4 6 2 3 2" xfId="42228"/>
    <cellStyle name="Обычный 4 2 4 6 2 3 2 2" xfId="42229"/>
    <cellStyle name="Обычный 4 2 4 6 2 3 3" xfId="42230"/>
    <cellStyle name="Обычный 4 2 4 6 2 4" xfId="42231"/>
    <cellStyle name="Обычный 4 2 4 6 2 4 2" xfId="42232"/>
    <cellStyle name="Обычный 4 2 4 6 2 5" xfId="42233"/>
    <cellStyle name="Обычный 4 2 4 6 3" xfId="42234"/>
    <cellStyle name="Обычный 4 2 4 6 3 2" xfId="42235"/>
    <cellStyle name="Обычный 4 2 4 6 3 2 2" xfId="42236"/>
    <cellStyle name="Обычный 4 2 4 6 3 2 2 2" xfId="42237"/>
    <cellStyle name="Обычный 4 2 4 6 3 2 3" xfId="42238"/>
    <cellStyle name="Обычный 4 2 4 6 3 3" xfId="42239"/>
    <cellStyle name="Обычный 4 2 4 6 3 3 2" xfId="42240"/>
    <cellStyle name="Обычный 4 2 4 6 3 4" xfId="42241"/>
    <cellStyle name="Обычный 4 2 4 6 4" xfId="42242"/>
    <cellStyle name="Обычный 4 2 4 6 4 2" xfId="42243"/>
    <cellStyle name="Обычный 4 2 4 6 4 2 2" xfId="42244"/>
    <cellStyle name="Обычный 4 2 4 6 4 3" xfId="42245"/>
    <cellStyle name="Обычный 4 2 4 6 5" xfId="42246"/>
    <cellStyle name="Обычный 4 2 4 6 5 2" xfId="42247"/>
    <cellStyle name="Обычный 4 2 4 6 6" xfId="42248"/>
    <cellStyle name="Обычный 4 2 4 7" xfId="42249"/>
    <cellStyle name="Обычный 4 2 4 7 2" xfId="42250"/>
    <cellStyle name="Обычный 4 2 4 7 2 2" xfId="42251"/>
    <cellStyle name="Обычный 4 2 4 7 2 2 2" xfId="42252"/>
    <cellStyle name="Обычный 4 2 4 7 2 2 2 2" xfId="42253"/>
    <cellStyle name="Обычный 4 2 4 7 2 2 3" xfId="42254"/>
    <cellStyle name="Обычный 4 2 4 7 2 3" xfId="42255"/>
    <cellStyle name="Обычный 4 2 4 7 2 3 2" xfId="42256"/>
    <cellStyle name="Обычный 4 2 4 7 2 4" xfId="42257"/>
    <cellStyle name="Обычный 4 2 4 7 3" xfId="42258"/>
    <cellStyle name="Обычный 4 2 4 7 3 2" xfId="42259"/>
    <cellStyle name="Обычный 4 2 4 7 3 2 2" xfId="42260"/>
    <cellStyle name="Обычный 4 2 4 7 3 3" xfId="42261"/>
    <cellStyle name="Обычный 4 2 4 7 4" xfId="42262"/>
    <cellStyle name="Обычный 4 2 4 7 4 2" xfId="42263"/>
    <cellStyle name="Обычный 4 2 4 7 5" xfId="42264"/>
    <cellStyle name="Обычный 4 2 4 8" xfId="42265"/>
    <cellStyle name="Обычный 4 2 4 8 2" xfId="42266"/>
    <cellStyle name="Обычный 4 2 4 8 2 2" xfId="42267"/>
    <cellStyle name="Обычный 4 2 4 8 2 2 2" xfId="42268"/>
    <cellStyle name="Обычный 4 2 4 8 2 2 2 2" xfId="42269"/>
    <cellStyle name="Обычный 4 2 4 8 2 2 3" xfId="42270"/>
    <cellStyle name="Обычный 4 2 4 8 2 3" xfId="42271"/>
    <cellStyle name="Обычный 4 2 4 8 2 3 2" xfId="42272"/>
    <cellStyle name="Обычный 4 2 4 8 2 4" xfId="42273"/>
    <cellStyle name="Обычный 4 2 4 8 3" xfId="42274"/>
    <cellStyle name="Обычный 4 2 4 8 3 2" xfId="42275"/>
    <cellStyle name="Обычный 4 2 4 8 3 2 2" xfId="42276"/>
    <cellStyle name="Обычный 4 2 4 8 3 3" xfId="42277"/>
    <cellStyle name="Обычный 4 2 4 8 4" xfId="42278"/>
    <cellStyle name="Обычный 4 2 4 8 4 2" xfId="42279"/>
    <cellStyle name="Обычный 4 2 4 8 5" xfId="42280"/>
    <cellStyle name="Обычный 4 2 4 9" xfId="42281"/>
    <cellStyle name="Обычный 4 2 4 9 2" xfId="42282"/>
    <cellStyle name="Обычный 4 2 4 9 2 2" xfId="42283"/>
    <cellStyle name="Обычный 4 2 4 9 2 2 2" xfId="42284"/>
    <cellStyle name="Обычный 4 2 4 9 2 2 2 2" xfId="42285"/>
    <cellStyle name="Обычный 4 2 4 9 2 2 3" xfId="42286"/>
    <cellStyle name="Обычный 4 2 4 9 2 3" xfId="42287"/>
    <cellStyle name="Обычный 4 2 4 9 2 3 2" xfId="42288"/>
    <cellStyle name="Обычный 4 2 4 9 2 4" xfId="42289"/>
    <cellStyle name="Обычный 4 2 4 9 3" xfId="42290"/>
    <cellStyle name="Обычный 4 2 4 9 3 2" xfId="42291"/>
    <cellStyle name="Обычный 4 2 4 9 3 2 2" xfId="42292"/>
    <cellStyle name="Обычный 4 2 4 9 3 3" xfId="42293"/>
    <cellStyle name="Обычный 4 2 4 9 4" xfId="42294"/>
    <cellStyle name="Обычный 4 2 4 9 4 2" xfId="42295"/>
    <cellStyle name="Обычный 4 2 4 9 5" xfId="42296"/>
    <cellStyle name="Обычный 4 2 5" xfId="42297"/>
    <cellStyle name="Обычный 4 2 5 2" xfId="42298"/>
    <cellStyle name="Обычный 4 2 5 2 2" xfId="42299"/>
    <cellStyle name="Обычный 4 2 5 2 2 2" xfId="42300"/>
    <cellStyle name="Обычный 4 2 5 2 2 2 2" xfId="42301"/>
    <cellStyle name="Обычный 4 2 5 2 2 2 2 2" xfId="42302"/>
    <cellStyle name="Обычный 4 2 5 2 2 2 2 2 2" xfId="42303"/>
    <cellStyle name="Обычный 4 2 5 2 2 2 2 3" xfId="42304"/>
    <cellStyle name="Обычный 4 2 5 2 2 2 3" xfId="42305"/>
    <cellStyle name="Обычный 4 2 5 2 2 2 3 2" xfId="42306"/>
    <cellStyle name="Обычный 4 2 5 2 2 2 4" xfId="42307"/>
    <cellStyle name="Обычный 4 2 5 2 2 3" xfId="42308"/>
    <cellStyle name="Обычный 4 2 5 2 2 3 2" xfId="42309"/>
    <cellStyle name="Обычный 4 2 5 2 2 3 2 2" xfId="42310"/>
    <cellStyle name="Обычный 4 2 5 2 2 3 3" xfId="42311"/>
    <cellStyle name="Обычный 4 2 5 2 2 4" xfId="42312"/>
    <cellStyle name="Обычный 4 2 5 2 2 4 2" xfId="42313"/>
    <cellStyle name="Обычный 4 2 5 2 2 5" xfId="42314"/>
    <cellStyle name="Обычный 4 2 5 2 3" xfId="42315"/>
    <cellStyle name="Обычный 4 2 5 2 3 2" xfId="42316"/>
    <cellStyle name="Обычный 4 2 5 2 3 2 2" xfId="42317"/>
    <cellStyle name="Обычный 4 2 5 2 3 2 2 2" xfId="42318"/>
    <cellStyle name="Обычный 4 2 5 2 3 2 3" xfId="42319"/>
    <cellStyle name="Обычный 4 2 5 2 3 3" xfId="42320"/>
    <cellStyle name="Обычный 4 2 5 2 3 3 2" xfId="42321"/>
    <cellStyle name="Обычный 4 2 5 2 3 4" xfId="42322"/>
    <cellStyle name="Обычный 4 2 5 2 4" xfId="42323"/>
    <cellStyle name="Обычный 4 2 5 2 4 2" xfId="42324"/>
    <cellStyle name="Обычный 4 2 5 2 4 2 2" xfId="42325"/>
    <cellStyle name="Обычный 4 2 5 2 4 3" xfId="42326"/>
    <cellStyle name="Обычный 4 2 5 2 5" xfId="42327"/>
    <cellStyle name="Обычный 4 2 5 2 5 2" xfId="42328"/>
    <cellStyle name="Обычный 4 2 5 2 6" xfId="42329"/>
    <cellStyle name="Обычный 4 2 5 3" xfId="42330"/>
    <cellStyle name="Обычный 4 2 5 3 2" xfId="42331"/>
    <cellStyle name="Обычный 4 2 5 3 2 2" xfId="42332"/>
    <cellStyle name="Обычный 4 2 5 3 2 2 2" xfId="42333"/>
    <cellStyle name="Обычный 4 2 5 3 2 2 2 2" xfId="42334"/>
    <cellStyle name="Обычный 4 2 5 3 2 2 3" xfId="42335"/>
    <cellStyle name="Обычный 4 2 5 3 2 3" xfId="42336"/>
    <cellStyle name="Обычный 4 2 5 3 2 3 2" xfId="42337"/>
    <cellStyle name="Обычный 4 2 5 3 2 4" xfId="42338"/>
    <cellStyle name="Обычный 4 2 5 3 3" xfId="42339"/>
    <cellStyle name="Обычный 4 2 5 3 3 2" xfId="42340"/>
    <cellStyle name="Обычный 4 2 5 3 3 2 2" xfId="42341"/>
    <cellStyle name="Обычный 4 2 5 3 3 3" xfId="42342"/>
    <cellStyle name="Обычный 4 2 5 3 4" xfId="42343"/>
    <cellStyle name="Обычный 4 2 5 3 4 2" xfId="42344"/>
    <cellStyle name="Обычный 4 2 5 3 5" xfId="42345"/>
    <cellStyle name="Обычный 4 2 5 4" xfId="42346"/>
    <cellStyle name="Обычный 4 2 5 4 2" xfId="42347"/>
    <cellStyle name="Обычный 4 2 5 4 2 2" xfId="42348"/>
    <cellStyle name="Обычный 4 2 5 4 2 2 2" xfId="42349"/>
    <cellStyle name="Обычный 4 2 5 4 2 3" xfId="42350"/>
    <cellStyle name="Обычный 4 2 5 4 3" xfId="42351"/>
    <cellStyle name="Обычный 4 2 5 4 3 2" xfId="42352"/>
    <cellStyle name="Обычный 4 2 5 4 4" xfId="42353"/>
    <cellStyle name="Обычный 4 2 5 5" xfId="42354"/>
    <cellStyle name="Обычный 4 2 5 5 2" xfId="42355"/>
    <cellStyle name="Обычный 4 2 5 5 2 2" xfId="42356"/>
    <cellStyle name="Обычный 4 2 5 5 3" xfId="42357"/>
    <cellStyle name="Обычный 4 2 5 6" xfId="42358"/>
    <cellStyle name="Обычный 4 2 5 6 2" xfId="42359"/>
    <cellStyle name="Обычный 4 2 5 7" xfId="42360"/>
    <cellStyle name="Обычный 4 2 6" xfId="42361"/>
    <cellStyle name="Обычный 4 2 6 2" xfId="42362"/>
    <cellStyle name="Обычный 4 2 6 2 2" xfId="42363"/>
    <cellStyle name="Обычный 4 2 6 2 2 2" xfId="42364"/>
    <cellStyle name="Обычный 4 2 6 2 2 2 2" xfId="42365"/>
    <cellStyle name="Обычный 4 2 6 2 2 2 2 2" xfId="42366"/>
    <cellStyle name="Обычный 4 2 6 2 2 2 2 2 2" xfId="42367"/>
    <cellStyle name="Обычный 4 2 6 2 2 2 2 3" xfId="42368"/>
    <cellStyle name="Обычный 4 2 6 2 2 2 3" xfId="42369"/>
    <cellStyle name="Обычный 4 2 6 2 2 2 3 2" xfId="42370"/>
    <cellStyle name="Обычный 4 2 6 2 2 2 4" xfId="42371"/>
    <cellStyle name="Обычный 4 2 6 2 2 3" xfId="42372"/>
    <cellStyle name="Обычный 4 2 6 2 2 3 2" xfId="42373"/>
    <cellStyle name="Обычный 4 2 6 2 2 3 2 2" xfId="42374"/>
    <cellStyle name="Обычный 4 2 6 2 2 3 3" xfId="42375"/>
    <cellStyle name="Обычный 4 2 6 2 2 4" xfId="42376"/>
    <cellStyle name="Обычный 4 2 6 2 2 4 2" xfId="42377"/>
    <cellStyle name="Обычный 4 2 6 2 2 5" xfId="42378"/>
    <cellStyle name="Обычный 4 2 6 2 3" xfId="42379"/>
    <cellStyle name="Обычный 4 2 6 2 3 2" xfId="42380"/>
    <cellStyle name="Обычный 4 2 6 2 3 2 2" xfId="42381"/>
    <cellStyle name="Обычный 4 2 6 2 3 2 2 2" xfId="42382"/>
    <cellStyle name="Обычный 4 2 6 2 3 2 3" xfId="42383"/>
    <cellStyle name="Обычный 4 2 6 2 3 3" xfId="42384"/>
    <cellStyle name="Обычный 4 2 6 2 3 3 2" xfId="42385"/>
    <cellStyle name="Обычный 4 2 6 2 3 4" xfId="42386"/>
    <cellStyle name="Обычный 4 2 6 2 4" xfId="42387"/>
    <cellStyle name="Обычный 4 2 6 2 4 2" xfId="42388"/>
    <cellStyle name="Обычный 4 2 6 2 4 2 2" xfId="42389"/>
    <cellStyle name="Обычный 4 2 6 2 4 3" xfId="42390"/>
    <cellStyle name="Обычный 4 2 6 2 5" xfId="42391"/>
    <cellStyle name="Обычный 4 2 6 2 5 2" xfId="42392"/>
    <cellStyle name="Обычный 4 2 6 2 6" xfId="42393"/>
    <cellStyle name="Обычный 4 2 6 3" xfId="42394"/>
    <cellStyle name="Обычный 4 2 6 3 2" xfId="42395"/>
    <cellStyle name="Обычный 4 2 6 3 2 2" xfId="42396"/>
    <cellStyle name="Обычный 4 2 6 3 2 2 2" xfId="42397"/>
    <cellStyle name="Обычный 4 2 6 3 2 2 2 2" xfId="42398"/>
    <cellStyle name="Обычный 4 2 6 3 2 2 3" xfId="42399"/>
    <cellStyle name="Обычный 4 2 6 3 2 3" xfId="42400"/>
    <cellStyle name="Обычный 4 2 6 3 2 3 2" xfId="42401"/>
    <cellStyle name="Обычный 4 2 6 3 2 4" xfId="42402"/>
    <cellStyle name="Обычный 4 2 6 3 3" xfId="42403"/>
    <cellStyle name="Обычный 4 2 6 3 3 2" xfId="42404"/>
    <cellStyle name="Обычный 4 2 6 3 3 2 2" xfId="42405"/>
    <cellStyle name="Обычный 4 2 6 3 3 3" xfId="42406"/>
    <cellStyle name="Обычный 4 2 6 3 4" xfId="42407"/>
    <cellStyle name="Обычный 4 2 6 3 4 2" xfId="42408"/>
    <cellStyle name="Обычный 4 2 6 3 5" xfId="42409"/>
    <cellStyle name="Обычный 4 2 6 4" xfId="42410"/>
    <cellStyle name="Обычный 4 2 6 4 2" xfId="42411"/>
    <cellStyle name="Обычный 4 2 6 4 2 2" xfId="42412"/>
    <cellStyle name="Обычный 4 2 6 4 2 2 2" xfId="42413"/>
    <cellStyle name="Обычный 4 2 6 4 2 3" xfId="42414"/>
    <cellStyle name="Обычный 4 2 6 4 3" xfId="42415"/>
    <cellStyle name="Обычный 4 2 6 4 3 2" xfId="42416"/>
    <cellStyle name="Обычный 4 2 6 4 4" xfId="42417"/>
    <cellStyle name="Обычный 4 2 6 5" xfId="42418"/>
    <cellStyle name="Обычный 4 2 6 5 2" xfId="42419"/>
    <cellStyle name="Обычный 4 2 6 5 2 2" xfId="42420"/>
    <cellStyle name="Обычный 4 2 6 5 3" xfId="42421"/>
    <cellStyle name="Обычный 4 2 6 6" xfId="42422"/>
    <cellStyle name="Обычный 4 2 6 6 2" xfId="42423"/>
    <cellStyle name="Обычный 4 2 6 7" xfId="42424"/>
    <cellStyle name="Обычный 4 2 7" xfId="42425"/>
    <cellStyle name="Обычный 4 2 7 2" xfId="42426"/>
    <cellStyle name="Обычный 4 2 7 2 2" xfId="42427"/>
    <cellStyle name="Обычный 4 2 7 2 2 2" xfId="42428"/>
    <cellStyle name="Обычный 4 2 7 2 2 2 2" xfId="42429"/>
    <cellStyle name="Обычный 4 2 7 2 2 2 2 2" xfId="42430"/>
    <cellStyle name="Обычный 4 2 7 2 2 2 3" xfId="42431"/>
    <cellStyle name="Обычный 4 2 7 2 2 3" xfId="42432"/>
    <cellStyle name="Обычный 4 2 7 2 2 3 2" xfId="42433"/>
    <cellStyle name="Обычный 4 2 7 2 2 4" xfId="42434"/>
    <cellStyle name="Обычный 4 2 7 2 3" xfId="42435"/>
    <cellStyle name="Обычный 4 2 7 2 3 2" xfId="42436"/>
    <cellStyle name="Обычный 4 2 7 2 3 2 2" xfId="42437"/>
    <cellStyle name="Обычный 4 2 7 2 3 3" xfId="42438"/>
    <cellStyle name="Обычный 4 2 7 2 4" xfId="42439"/>
    <cellStyle name="Обычный 4 2 7 2 4 2" xfId="42440"/>
    <cellStyle name="Обычный 4 2 7 2 5" xfId="42441"/>
    <cellStyle name="Обычный 4 2 7 3" xfId="42442"/>
    <cellStyle name="Обычный 4 2 7 3 2" xfId="42443"/>
    <cellStyle name="Обычный 4 2 7 3 2 2" xfId="42444"/>
    <cellStyle name="Обычный 4 2 7 3 2 2 2" xfId="42445"/>
    <cellStyle name="Обычный 4 2 7 3 2 3" xfId="42446"/>
    <cellStyle name="Обычный 4 2 7 3 3" xfId="42447"/>
    <cellStyle name="Обычный 4 2 7 3 3 2" xfId="42448"/>
    <cellStyle name="Обычный 4 2 7 3 4" xfId="42449"/>
    <cellStyle name="Обычный 4 2 7 4" xfId="42450"/>
    <cellStyle name="Обычный 4 2 7 4 2" xfId="42451"/>
    <cellStyle name="Обычный 4 2 7 4 2 2" xfId="42452"/>
    <cellStyle name="Обычный 4 2 7 4 3" xfId="42453"/>
    <cellStyle name="Обычный 4 2 7 5" xfId="42454"/>
    <cellStyle name="Обычный 4 2 7 5 2" xfId="42455"/>
    <cellStyle name="Обычный 4 2 7 6" xfId="42456"/>
    <cellStyle name="Обычный 4 2 8" xfId="42457"/>
    <cellStyle name="Обычный 4 2 8 2" xfId="42458"/>
    <cellStyle name="Обычный 4 2 8 2 2" xfId="42459"/>
    <cellStyle name="Обычный 4 2 8 2 2 2" xfId="42460"/>
    <cellStyle name="Обычный 4 2 8 2 2 2 2" xfId="42461"/>
    <cellStyle name="Обычный 4 2 8 2 2 2 2 2" xfId="42462"/>
    <cellStyle name="Обычный 4 2 8 2 2 2 3" xfId="42463"/>
    <cellStyle name="Обычный 4 2 8 2 2 3" xfId="42464"/>
    <cellStyle name="Обычный 4 2 8 2 2 3 2" xfId="42465"/>
    <cellStyle name="Обычный 4 2 8 2 2 4" xfId="42466"/>
    <cellStyle name="Обычный 4 2 8 2 3" xfId="42467"/>
    <cellStyle name="Обычный 4 2 8 2 3 2" xfId="42468"/>
    <cellStyle name="Обычный 4 2 8 2 3 2 2" xfId="42469"/>
    <cellStyle name="Обычный 4 2 8 2 3 3" xfId="42470"/>
    <cellStyle name="Обычный 4 2 8 2 4" xfId="42471"/>
    <cellStyle name="Обычный 4 2 8 2 4 2" xfId="42472"/>
    <cellStyle name="Обычный 4 2 8 2 5" xfId="42473"/>
    <cellStyle name="Обычный 4 2 8 3" xfId="42474"/>
    <cellStyle name="Обычный 4 2 8 3 2" xfId="42475"/>
    <cellStyle name="Обычный 4 2 8 3 2 2" xfId="42476"/>
    <cellStyle name="Обычный 4 2 8 3 2 2 2" xfId="42477"/>
    <cellStyle name="Обычный 4 2 8 3 2 3" xfId="42478"/>
    <cellStyle name="Обычный 4 2 8 3 3" xfId="42479"/>
    <cellStyle name="Обычный 4 2 8 3 3 2" xfId="42480"/>
    <cellStyle name="Обычный 4 2 8 3 4" xfId="42481"/>
    <cellStyle name="Обычный 4 2 8 4" xfId="42482"/>
    <cellStyle name="Обычный 4 2 8 4 2" xfId="42483"/>
    <cellStyle name="Обычный 4 2 8 4 2 2" xfId="42484"/>
    <cellStyle name="Обычный 4 2 8 4 3" xfId="42485"/>
    <cellStyle name="Обычный 4 2 8 5" xfId="42486"/>
    <cellStyle name="Обычный 4 2 8 5 2" xfId="42487"/>
    <cellStyle name="Обычный 4 2 8 6" xfId="42488"/>
    <cellStyle name="Обычный 4 2 9" xfId="42489"/>
    <cellStyle name="Обычный 4 2 9 2" xfId="42490"/>
    <cellStyle name="Обычный 4 2 9 2 2" xfId="42491"/>
    <cellStyle name="Обычный 4 2 9 2 2 2" xfId="42492"/>
    <cellStyle name="Обычный 4 2 9 2 2 2 2" xfId="42493"/>
    <cellStyle name="Обычный 4 2 9 2 2 2 2 2" xfId="42494"/>
    <cellStyle name="Обычный 4 2 9 2 2 2 3" xfId="42495"/>
    <cellStyle name="Обычный 4 2 9 2 2 3" xfId="42496"/>
    <cellStyle name="Обычный 4 2 9 2 2 3 2" xfId="42497"/>
    <cellStyle name="Обычный 4 2 9 2 2 4" xfId="42498"/>
    <cellStyle name="Обычный 4 2 9 2 3" xfId="42499"/>
    <cellStyle name="Обычный 4 2 9 2 3 2" xfId="42500"/>
    <cellStyle name="Обычный 4 2 9 2 3 2 2" xfId="42501"/>
    <cellStyle name="Обычный 4 2 9 2 3 3" xfId="42502"/>
    <cellStyle name="Обычный 4 2 9 2 4" xfId="42503"/>
    <cellStyle name="Обычный 4 2 9 2 4 2" xfId="42504"/>
    <cellStyle name="Обычный 4 2 9 2 5" xfId="42505"/>
    <cellStyle name="Обычный 4 2 9 3" xfId="42506"/>
    <cellStyle name="Обычный 4 2 9 3 2" xfId="42507"/>
    <cellStyle name="Обычный 4 2 9 3 2 2" xfId="42508"/>
    <cellStyle name="Обычный 4 2 9 3 2 2 2" xfId="42509"/>
    <cellStyle name="Обычный 4 2 9 3 2 3" xfId="42510"/>
    <cellStyle name="Обычный 4 2 9 3 3" xfId="42511"/>
    <cellStyle name="Обычный 4 2 9 3 3 2" xfId="42512"/>
    <cellStyle name="Обычный 4 2 9 3 4" xfId="42513"/>
    <cellStyle name="Обычный 4 2 9 4" xfId="42514"/>
    <cellStyle name="Обычный 4 2 9 4 2" xfId="42515"/>
    <cellStyle name="Обычный 4 2 9 4 2 2" xfId="42516"/>
    <cellStyle name="Обычный 4 2 9 4 3" xfId="42517"/>
    <cellStyle name="Обычный 4 2 9 5" xfId="42518"/>
    <cellStyle name="Обычный 4 2 9 5 2" xfId="42519"/>
    <cellStyle name="Обычный 4 2 9 6" xfId="42520"/>
    <cellStyle name="Обычный 4 20" xfId="42521"/>
    <cellStyle name="Обычный 4 20 2" xfId="42522"/>
    <cellStyle name="Обычный 4 20 2 2" xfId="42523"/>
    <cellStyle name="Обычный 4 20 2 2 2" xfId="42524"/>
    <cellStyle name="Обычный 4 20 2 3" xfId="42525"/>
    <cellStyle name="Обычный 4 20 3" xfId="42526"/>
    <cellStyle name="Обычный 4 20 3 2" xfId="42527"/>
    <cellStyle name="Обычный 4 20 4" xfId="42528"/>
    <cellStyle name="Обычный 4 21" xfId="42529"/>
    <cellStyle name="Обычный 4 21 2" xfId="42530"/>
    <cellStyle name="Обычный 4 21 2 2" xfId="42531"/>
    <cellStyle name="Обычный 4 21 3" xfId="42532"/>
    <cellStyle name="Обычный 4 22" xfId="42533"/>
    <cellStyle name="Обычный 4 22 2" xfId="42534"/>
    <cellStyle name="Обычный 4 22 2 2" xfId="42535"/>
    <cellStyle name="Обычный 4 22 3" xfId="42536"/>
    <cellStyle name="Обычный 4 23" xfId="42537"/>
    <cellStyle name="Обычный 4 23 2" xfId="42538"/>
    <cellStyle name="Обычный 4 24" xfId="42539"/>
    <cellStyle name="Обычный 4 24 2" xfId="42540"/>
    <cellStyle name="Обычный 4 25" xfId="42541"/>
    <cellStyle name="Обычный 4 26" xfId="42542"/>
    <cellStyle name="Обычный 4 27" xfId="42543"/>
    <cellStyle name="Обычный 4 3" xfId="42544"/>
    <cellStyle name="Обычный 4 3 10" xfId="42545"/>
    <cellStyle name="Обычный 4 3 10 2" xfId="42546"/>
    <cellStyle name="Обычный 4 3 10 2 2" xfId="42547"/>
    <cellStyle name="Обычный 4 3 10 2 2 2" xfId="42548"/>
    <cellStyle name="Обычный 4 3 10 2 2 2 2" xfId="42549"/>
    <cellStyle name="Обычный 4 3 10 2 2 3" xfId="42550"/>
    <cellStyle name="Обычный 4 3 10 2 3" xfId="42551"/>
    <cellStyle name="Обычный 4 3 10 2 3 2" xfId="42552"/>
    <cellStyle name="Обычный 4 3 10 2 4" xfId="42553"/>
    <cellStyle name="Обычный 4 3 10 3" xfId="42554"/>
    <cellStyle name="Обычный 4 3 10 3 2" xfId="42555"/>
    <cellStyle name="Обычный 4 3 10 3 2 2" xfId="42556"/>
    <cellStyle name="Обычный 4 3 10 3 3" xfId="42557"/>
    <cellStyle name="Обычный 4 3 10 4" xfId="42558"/>
    <cellStyle name="Обычный 4 3 10 4 2" xfId="42559"/>
    <cellStyle name="Обычный 4 3 10 5" xfId="42560"/>
    <cellStyle name="Обычный 4 3 11" xfId="42561"/>
    <cellStyle name="Обычный 4 3 11 2" xfId="42562"/>
    <cellStyle name="Обычный 4 3 11 2 2" xfId="42563"/>
    <cellStyle name="Обычный 4 3 11 2 2 2" xfId="42564"/>
    <cellStyle name="Обычный 4 3 11 2 2 2 2" xfId="42565"/>
    <cellStyle name="Обычный 4 3 11 2 2 3" xfId="42566"/>
    <cellStyle name="Обычный 4 3 11 2 3" xfId="42567"/>
    <cellStyle name="Обычный 4 3 11 2 3 2" xfId="42568"/>
    <cellStyle name="Обычный 4 3 11 2 4" xfId="42569"/>
    <cellStyle name="Обычный 4 3 11 3" xfId="42570"/>
    <cellStyle name="Обычный 4 3 11 3 2" xfId="42571"/>
    <cellStyle name="Обычный 4 3 11 3 2 2" xfId="42572"/>
    <cellStyle name="Обычный 4 3 11 3 3" xfId="42573"/>
    <cellStyle name="Обычный 4 3 11 4" xfId="42574"/>
    <cellStyle name="Обычный 4 3 11 4 2" xfId="42575"/>
    <cellStyle name="Обычный 4 3 11 5" xfId="42576"/>
    <cellStyle name="Обычный 4 3 12" xfId="42577"/>
    <cellStyle name="Обычный 4 3 12 2" xfId="42578"/>
    <cellStyle name="Обычный 4 3 12 2 2" xfId="42579"/>
    <cellStyle name="Обычный 4 3 12 2 2 2" xfId="42580"/>
    <cellStyle name="Обычный 4 3 12 2 2 2 2" xfId="42581"/>
    <cellStyle name="Обычный 4 3 12 2 2 3" xfId="42582"/>
    <cellStyle name="Обычный 4 3 12 2 3" xfId="42583"/>
    <cellStyle name="Обычный 4 3 12 2 3 2" xfId="42584"/>
    <cellStyle name="Обычный 4 3 12 2 4" xfId="42585"/>
    <cellStyle name="Обычный 4 3 12 3" xfId="42586"/>
    <cellStyle name="Обычный 4 3 12 3 2" xfId="42587"/>
    <cellStyle name="Обычный 4 3 12 3 2 2" xfId="42588"/>
    <cellStyle name="Обычный 4 3 12 3 3" xfId="42589"/>
    <cellStyle name="Обычный 4 3 12 4" xfId="42590"/>
    <cellStyle name="Обычный 4 3 12 4 2" xfId="42591"/>
    <cellStyle name="Обычный 4 3 12 5" xfId="42592"/>
    <cellStyle name="Обычный 4 3 13" xfId="42593"/>
    <cellStyle name="Обычный 4 3 13 2" xfId="42594"/>
    <cellStyle name="Обычный 4 3 13 2 2" xfId="42595"/>
    <cellStyle name="Обычный 4 3 13 2 2 2" xfId="42596"/>
    <cellStyle name="Обычный 4 3 13 2 2 2 2" xfId="42597"/>
    <cellStyle name="Обычный 4 3 13 2 2 3" xfId="42598"/>
    <cellStyle name="Обычный 4 3 13 2 3" xfId="42599"/>
    <cellStyle name="Обычный 4 3 13 2 3 2" xfId="42600"/>
    <cellStyle name="Обычный 4 3 13 2 4" xfId="42601"/>
    <cellStyle name="Обычный 4 3 13 3" xfId="42602"/>
    <cellStyle name="Обычный 4 3 13 3 2" xfId="42603"/>
    <cellStyle name="Обычный 4 3 13 3 2 2" xfId="42604"/>
    <cellStyle name="Обычный 4 3 13 3 3" xfId="42605"/>
    <cellStyle name="Обычный 4 3 13 4" xfId="42606"/>
    <cellStyle name="Обычный 4 3 13 4 2" xfId="42607"/>
    <cellStyle name="Обычный 4 3 13 5" xfId="42608"/>
    <cellStyle name="Обычный 4 3 14" xfId="42609"/>
    <cellStyle name="Обычный 4 3 14 2" xfId="42610"/>
    <cellStyle name="Обычный 4 3 14 2 2" xfId="42611"/>
    <cellStyle name="Обычный 4 3 14 2 2 2" xfId="42612"/>
    <cellStyle name="Обычный 4 3 14 2 2 2 2" xfId="42613"/>
    <cellStyle name="Обычный 4 3 14 2 2 3" xfId="42614"/>
    <cellStyle name="Обычный 4 3 14 2 3" xfId="42615"/>
    <cellStyle name="Обычный 4 3 14 2 3 2" xfId="42616"/>
    <cellStyle name="Обычный 4 3 14 2 4" xfId="42617"/>
    <cellStyle name="Обычный 4 3 14 3" xfId="42618"/>
    <cellStyle name="Обычный 4 3 14 3 2" xfId="42619"/>
    <cellStyle name="Обычный 4 3 14 3 2 2" xfId="42620"/>
    <cellStyle name="Обычный 4 3 14 3 3" xfId="42621"/>
    <cellStyle name="Обычный 4 3 14 4" xfId="42622"/>
    <cellStyle name="Обычный 4 3 14 4 2" xfId="42623"/>
    <cellStyle name="Обычный 4 3 14 5" xfId="42624"/>
    <cellStyle name="Обычный 4 3 15" xfId="42625"/>
    <cellStyle name="Обычный 4 3 15 2" xfId="42626"/>
    <cellStyle name="Обычный 4 3 15 2 2" xfId="42627"/>
    <cellStyle name="Обычный 4 3 15 2 2 2" xfId="42628"/>
    <cellStyle name="Обычный 4 3 15 2 2 2 2" xfId="42629"/>
    <cellStyle name="Обычный 4 3 15 2 2 3" xfId="42630"/>
    <cellStyle name="Обычный 4 3 15 2 3" xfId="42631"/>
    <cellStyle name="Обычный 4 3 15 2 3 2" xfId="42632"/>
    <cellStyle name="Обычный 4 3 15 2 4" xfId="42633"/>
    <cellStyle name="Обычный 4 3 15 3" xfId="42634"/>
    <cellStyle name="Обычный 4 3 15 3 2" xfId="42635"/>
    <cellStyle name="Обычный 4 3 15 3 2 2" xfId="42636"/>
    <cellStyle name="Обычный 4 3 15 3 3" xfId="42637"/>
    <cellStyle name="Обычный 4 3 15 4" xfId="42638"/>
    <cellStyle name="Обычный 4 3 15 4 2" xfId="42639"/>
    <cellStyle name="Обычный 4 3 15 5" xfId="42640"/>
    <cellStyle name="Обычный 4 3 16" xfId="42641"/>
    <cellStyle name="Обычный 4 3 16 2" xfId="42642"/>
    <cellStyle name="Обычный 4 3 16 2 2" xfId="42643"/>
    <cellStyle name="Обычный 4 3 16 2 2 2" xfId="42644"/>
    <cellStyle name="Обычный 4 3 16 2 3" xfId="42645"/>
    <cellStyle name="Обычный 4 3 16 3" xfId="42646"/>
    <cellStyle name="Обычный 4 3 16 3 2" xfId="42647"/>
    <cellStyle name="Обычный 4 3 16 4" xfId="42648"/>
    <cellStyle name="Обычный 4 3 17" xfId="42649"/>
    <cellStyle name="Обычный 4 3 17 2" xfId="42650"/>
    <cellStyle name="Обычный 4 3 17 2 2" xfId="42651"/>
    <cellStyle name="Обычный 4 3 17 2 2 2" xfId="42652"/>
    <cellStyle name="Обычный 4 3 17 2 3" xfId="42653"/>
    <cellStyle name="Обычный 4 3 17 3" xfId="42654"/>
    <cellStyle name="Обычный 4 3 17 3 2" xfId="42655"/>
    <cellStyle name="Обычный 4 3 17 4" xfId="42656"/>
    <cellStyle name="Обычный 4 3 18" xfId="42657"/>
    <cellStyle name="Обычный 4 3 18 2" xfId="42658"/>
    <cellStyle name="Обычный 4 3 18 2 2" xfId="42659"/>
    <cellStyle name="Обычный 4 3 18 3" xfId="42660"/>
    <cellStyle name="Обычный 4 3 19" xfId="42661"/>
    <cellStyle name="Обычный 4 3 19 2" xfId="42662"/>
    <cellStyle name="Обычный 4 3 19 2 2" xfId="42663"/>
    <cellStyle name="Обычный 4 3 19 3" xfId="42664"/>
    <cellStyle name="Обычный 4 3 2" xfId="42665"/>
    <cellStyle name="Обычный 4 3 2 10" xfId="42666"/>
    <cellStyle name="Обычный 4 3 2 10 2" xfId="42667"/>
    <cellStyle name="Обычный 4 3 2 10 2 2" xfId="42668"/>
    <cellStyle name="Обычный 4 3 2 10 2 2 2" xfId="42669"/>
    <cellStyle name="Обычный 4 3 2 10 2 2 2 2" xfId="42670"/>
    <cellStyle name="Обычный 4 3 2 10 2 2 3" xfId="42671"/>
    <cellStyle name="Обычный 4 3 2 10 2 3" xfId="42672"/>
    <cellStyle name="Обычный 4 3 2 10 2 3 2" xfId="42673"/>
    <cellStyle name="Обычный 4 3 2 10 2 4" xfId="42674"/>
    <cellStyle name="Обычный 4 3 2 10 3" xfId="42675"/>
    <cellStyle name="Обычный 4 3 2 10 3 2" xfId="42676"/>
    <cellStyle name="Обычный 4 3 2 10 3 2 2" xfId="42677"/>
    <cellStyle name="Обычный 4 3 2 10 3 3" xfId="42678"/>
    <cellStyle name="Обычный 4 3 2 10 4" xfId="42679"/>
    <cellStyle name="Обычный 4 3 2 10 4 2" xfId="42680"/>
    <cellStyle name="Обычный 4 3 2 10 5" xfId="42681"/>
    <cellStyle name="Обычный 4 3 2 11" xfId="42682"/>
    <cellStyle name="Обычный 4 3 2 11 2" xfId="42683"/>
    <cellStyle name="Обычный 4 3 2 11 2 2" xfId="42684"/>
    <cellStyle name="Обычный 4 3 2 11 2 2 2" xfId="42685"/>
    <cellStyle name="Обычный 4 3 2 11 2 2 2 2" xfId="42686"/>
    <cellStyle name="Обычный 4 3 2 11 2 2 3" xfId="42687"/>
    <cellStyle name="Обычный 4 3 2 11 2 3" xfId="42688"/>
    <cellStyle name="Обычный 4 3 2 11 2 3 2" xfId="42689"/>
    <cellStyle name="Обычный 4 3 2 11 2 4" xfId="42690"/>
    <cellStyle name="Обычный 4 3 2 11 3" xfId="42691"/>
    <cellStyle name="Обычный 4 3 2 11 3 2" xfId="42692"/>
    <cellStyle name="Обычный 4 3 2 11 3 2 2" xfId="42693"/>
    <cellStyle name="Обычный 4 3 2 11 3 3" xfId="42694"/>
    <cellStyle name="Обычный 4 3 2 11 4" xfId="42695"/>
    <cellStyle name="Обычный 4 3 2 11 4 2" xfId="42696"/>
    <cellStyle name="Обычный 4 3 2 11 5" xfId="42697"/>
    <cellStyle name="Обычный 4 3 2 12" xfId="42698"/>
    <cellStyle name="Обычный 4 3 2 12 2" xfId="42699"/>
    <cellStyle name="Обычный 4 3 2 12 2 2" xfId="42700"/>
    <cellStyle name="Обычный 4 3 2 12 2 2 2" xfId="42701"/>
    <cellStyle name="Обычный 4 3 2 12 2 2 2 2" xfId="42702"/>
    <cellStyle name="Обычный 4 3 2 12 2 2 3" xfId="42703"/>
    <cellStyle name="Обычный 4 3 2 12 2 3" xfId="42704"/>
    <cellStyle name="Обычный 4 3 2 12 2 3 2" xfId="42705"/>
    <cellStyle name="Обычный 4 3 2 12 2 4" xfId="42706"/>
    <cellStyle name="Обычный 4 3 2 12 3" xfId="42707"/>
    <cellStyle name="Обычный 4 3 2 12 3 2" xfId="42708"/>
    <cellStyle name="Обычный 4 3 2 12 3 2 2" xfId="42709"/>
    <cellStyle name="Обычный 4 3 2 12 3 3" xfId="42710"/>
    <cellStyle name="Обычный 4 3 2 12 4" xfId="42711"/>
    <cellStyle name="Обычный 4 3 2 12 4 2" xfId="42712"/>
    <cellStyle name="Обычный 4 3 2 12 5" xfId="42713"/>
    <cellStyle name="Обычный 4 3 2 13" xfId="42714"/>
    <cellStyle name="Обычный 4 3 2 13 2" xfId="42715"/>
    <cellStyle name="Обычный 4 3 2 13 2 2" xfId="42716"/>
    <cellStyle name="Обычный 4 3 2 13 2 2 2" xfId="42717"/>
    <cellStyle name="Обычный 4 3 2 13 2 2 2 2" xfId="42718"/>
    <cellStyle name="Обычный 4 3 2 13 2 2 3" xfId="42719"/>
    <cellStyle name="Обычный 4 3 2 13 2 3" xfId="42720"/>
    <cellStyle name="Обычный 4 3 2 13 2 3 2" xfId="42721"/>
    <cellStyle name="Обычный 4 3 2 13 2 4" xfId="42722"/>
    <cellStyle name="Обычный 4 3 2 13 3" xfId="42723"/>
    <cellStyle name="Обычный 4 3 2 13 3 2" xfId="42724"/>
    <cellStyle name="Обычный 4 3 2 13 3 2 2" xfId="42725"/>
    <cellStyle name="Обычный 4 3 2 13 3 3" xfId="42726"/>
    <cellStyle name="Обычный 4 3 2 13 4" xfId="42727"/>
    <cellStyle name="Обычный 4 3 2 13 4 2" xfId="42728"/>
    <cellStyle name="Обычный 4 3 2 13 5" xfId="42729"/>
    <cellStyle name="Обычный 4 3 2 14" xfId="42730"/>
    <cellStyle name="Обычный 4 3 2 14 2" xfId="42731"/>
    <cellStyle name="Обычный 4 3 2 14 2 2" xfId="42732"/>
    <cellStyle name="Обычный 4 3 2 14 2 2 2" xfId="42733"/>
    <cellStyle name="Обычный 4 3 2 14 2 2 2 2" xfId="42734"/>
    <cellStyle name="Обычный 4 3 2 14 2 2 3" xfId="42735"/>
    <cellStyle name="Обычный 4 3 2 14 2 3" xfId="42736"/>
    <cellStyle name="Обычный 4 3 2 14 2 3 2" xfId="42737"/>
    <cellStyle name="Обычный 4 3 2 14 2 4" xfId="42738"/>
    <cellStyle name="Обычный 4 3 2 14 3" xfId="42739"/>
    <cellStyle name="Обычный 4 3 2 14 3 2" xfId="42740"/>
    <cellStyle name="Обычный 4 3 2 14 3 2 2" xfId="42741"/>
    <cellStyle name="Обычный 4 3 2 14 3 3" xfId="42742"/>
    <cellStyle name="Обычный 4 3 2 14 4" xfId="42743"/>
    <cellStyle name="Обычный 4 3 2 14 4 2" xfId="42744"/>
    <cellStyle name="Обычный 4 3 2 14 5" xfId="42745"/>
    <cellStyle name="Обычный 4 3 2 15" xfId="42746"/>
    <cellStyle name="Обычный 4 3 2 15 2" xfId="42747"/>
    <cellStyle name="Обычный 4 3 2 15 2 2" xfId="42748"/>
    <cellStyle name="Обычный 4 3 2 15 2 2 2" xfId="42749"/>
    <cellStyle name="Обычный 4 3 2 15 2 3" xfId="42750"/>
    <cellStyle name="Обычный 4 3 2 15 3" xfId="42751"/>
    <cellStyle name="Обычный 4 3 2 15 3 2" xfId="42752"/>
    <cellStyle name="Обычный 4 3 2 15 4" xfId="42753"/>
    <cellStyle name="Обычный 4 3 2 16" xfId="42754"/>
    <cellStyle name="Обычный 4 3 2 16 2" xfId="42755"/>
    <cellStyle name="Обычный 4 3 2 16 2 2" xfId="42756"/>
    <cellStyle name="Обычный 4 3 2 16 2 2 2" xfId="42757"/>
    <cellStyle name="Обычный 4 3 2 16 2 3" xfId="42758"/>
    <cellStyle name="Обычный 4 3 2 16 3" xfId="42759"/>
    <cellStyle name="Обычный 4 3 2 16 3 2" xfId="42760"/>
    <cellStyle name="Обычный 4 3 2 16 4" xfId="42761"/>
    <cellStyle name="Обычный 4 3 2 17" xfId="42762"/>
    <cellStyle name="Обычный 4 3 2 17 2" xfId="42763"/>
    <cellStyle name="Обычный 4 3 2 17 2 2" xfId="42764"/>
    <cellStyle name="Обычный 4 3 2 17 3" xfId="42765"/>
    <cellStyle name="Обычный 4 3 2 18" xfId="42766"/>
    <cellStyle name="Обычный 4 3 2 18 2" xfId="42767"/>
    <cellStyle name="Обычный 4 3 2 18 2 2" xfId="42768"/>
    <cellStyle name="Обычный 4 3 2 18 3" xfId="42769"/>
    <cellStyle name="Обычный 4 3 2 19" xfId="42770"/>
    <cellStyle name="Обычный 4 3 2 19 2" xfId="42771"/>
    <cellStyle name="Обычный 4 3 2 2" xfId="42772"/>
    <cellStyle name="Обычный 4 3 2 2 10" xfId="42773"/>
    <cellStyle name="Обычный 4 3 2 2 10 2" xfId="42774"/>
    <cellStyle name="Обычный 4 3 2 2 10 2 2" xfId="42775"/>
    <cellStyle name="Обычный 4 3 2 2 10 2 2 2" xfId="42776"/>
    <cellStyle name="Обычный 4 3 2 2 10 2 2 2 2" xfId="42777"/>
    <cellStyle name="Обычный 4 3 2 2 10 2 2 3" xfId="42778"/>
    <cellStyle name="Обычный 4 3 2 2 10 2 3" xfId="42779"/>
    <cellStyle name="Обычный 4 3 2 2 10 2 3 2" xfId="42780"/>
    <cellStyle name="Обычный 4 3 2 2 10 2 4" xfId="42781"/>
    <cellStyle name="Обычный 4 3 2 2 10 3" xfId="42782"/>
    <cellStyle name="Обычный 4 3 2 2 10 3 2" xfId="42783"/>
    <cellStyle name="Обычный 4 3 2 2 10 3 2 2" xfId="42784"/>
    <cellStyle name="Обычный 4 3 2 2 10 3 3" xfId="42785"/>
    <cellStyle name="Обычный 4 3 2 2 10 4" xfId="42786"/>
    <cellStyle name="Обычный 4 3 2 2 10 4 2" xfId="42787"/>
    <cellStyle name="Обычный 4 3 2 2 10 5" xfId="42788"/>
    <cellStyle name="Обычный 4 3 2 2 11" xfId="42789"/>
    <cellStyle name="Обычный 4 3 2 2 11 2" xfId="42790"/>
    <cellStyle name="Обычный 4 3 2 2 11 2 2" xfId="42791"/>
    <cellStyle name="Обычный 4 3 2 2 11 2 2 2" xfId="42792"/>
    <cellStyle name="Обычный 4 3 2 2 11 2 2 2 2" xfId="42793"/>
    <cellStyle name="Обычный 4 3 2 2 11 2 2 3" xfId="42794"/>
    <cellStyle name="Обычный 4 3 2 2 11 2 3" xfId="42795"/>
    <cellStyle name="Обычный 4 3 2 2 11 2 3 2" xfId="42796"/>
    <cellStyle name="Обычный 4 3 2 2 11 2 4" xfId="42797"/>
    <cellStyle name="Обычный 4 3 2 2 11 3" xfId="42798"/>
    <cellStyle name="Обычный 4 3 2 2 11 3 2" xfId="42799"/>
    <cellStyle name="Обычный 4 3 2 2 11 3 2 2" xfId="42800"/>
    <cellStyle name="Обычный 4 3 2 2 11 3 3" xfId="42801"/>
    <cellStyle name="Обычный 4 3 2 2 11 4" xfId="42802"/>
    <cellStyle name="Обычный 4 3 2 2 11 4 2" xfId="42803"/>
    <cellStyle name="Обычный 4 3 2 2 11 5" xfId="42804"/>
    <cellStyle name="Обычный 4 3 2 2 12" xfId="42805"/>
    <cellStyle name="Обычный 4 3 2 2 12 2" xfId="42806"/>
    <cellStyle name="Обычный 4 3 2 2 12 2 2" xfId="42807"/>
    <cellStyle name="Обычный 4 3 2 2 12 2 2 2" xfId="42808"/>
    <cellStyle name="Обычный 4 3 2 2 12 2 2 2 2" xfId="42809"/>
    <cellStyle name="Обычный 4 3 2 2 12 2 2 3" xfId="42810"/>
    <cellStyle name="Обычный 4 3 2 2 12 2 3" xfId="42811"/>
    <cellStyle name="Обычный 4 3 2 2 12 2 3 2" xfId="42812"/>
    <cellStyle name="Обычный 4 3 2 2 12 2 4" xfId="42813"/>
    <cellStyle name="Обычный 4 3 2 2 12 3" xfId="42814"/>
    <cellStyle name="Обычный 4 3 2 2 12 3 2" xfId="42815"/>
    <cellStyle name="Обычный 4 3 2 2 12 3 2 2" xfId="42816"/>
    <cellStyle name="Обычный 4 3 2 2 12 3 3" xfId="42817"/>
    <cellStyle name="Обычный 4 3 2 2 12 4" xfId="42818"/>
    <cellStyle name="Обычный 4 3 2 2 12 4 2" xfId="42819"/>
    <cellStyle name="Обычный 4 3 2 2 12 5" xfId="42820"/>
    <cellStyle name="Обычный 4 3 2 2 13" xfId="42821"/>
    <cellStyle name="Обычный 4 3 2 2 13 2" xfId="42822"/>
    <cellStyle name="Обычный 4 3 2 2 13 2 2" xfId="42823"/>
    <cellStyle name="Обычный 4 3 2 2 13 2 2 2" xfId="42824"/>
    <cellStyle name="Обычный 4 3 2 2 13 2 2 2 2" xfId="42825"/>
    <cellStyle name="Обычный 4 3 2 2 13 2 2 3" xfId="42826"/>
    <cellStyle name="Обычный 4 3 2 2 13 2 3" xfId="42827"/>
    <cellStyle name="Обычный 4 3 2 2 13 2 3 2" xfId="42828"/>
    <cellStyle name="Обычный 4 3 2 2 13 2 4" xfId="42829"/>
    <cellStyle name="Обычный 4 3 2 2 13 3" xfId="42830"/>
    <cellStyle name="Обычный 4 3 2 2 13 3 2" xfId="42831"/>
    <cellStyle name="Обычный 4 3 2 2 13 3 2 2" xfId="42832"/>
    <cellStyle name="Обычный 4 3 2 2 13 3 3" xfId="42833"/>
    <cellStyle name="Обычный 4 3 2 2 13 4" xfId="42834"/>
    <cellStyle name="Обычный 4 3 2 2 13 4 2" xfId="42835"/>
    <cellStyle name="Обычный 4 3 2 2 13 5" xfId="42836"/>
    <cellStyle name="Обычный 4 3 2 2 14" xfId="42837"/>
    <cellStyle name="Обычный 4 3 2 2 14 2" xfId="42838"/>
    <cellStyle name="Обычный 4 3 2 2 14 2 2" xfId="42839"/>
    <cellStyle name="Обычный 4 3 2 2 14 2 2 2" xfId="42840"/>
    <cellStyle name="Обычный 4 3 2 2 14 2 3" xfId="42841"/>
    <cellStyle name="Обычный 4 3 2 2 14 3" xfId="42842"/>
    <cellStyle name="Обычный 4 3 2 2 14 3 2" xfId="42843"/>
    <cellStyle name="Обычный 4 3 2 2 14 4" xfId="42844"/>
    <cellStyle name="Обычный 4 3 2 2 15" xfId="42845"/>
    <cellStyle name="Обычный 4 3 2 2 15 2" xfId="42846"/>
    <cellStyle name="Обычный 4 3 2 2 15 2 2" xfId="42847"/>
    <cellStyle name="Обычный 4 3 2 2 15 2 2 2" xfId="42848"/>
    <cellStyle name="Обычный 4 3 2 2 15 2 3" xfId="42849"/>
    <cellStyle name="Обычный 4 3 2 2 15 3" xfId="42850"/>
    <cellStyle name="Обычный 4 3 2 2 15 3 2" xfId="42851"/>
    <cellStyle name="Обычный 4 3 2 2 15 4" xfId="42852"/>
    <cellStyle name="Обычный 4 3 2 2 16" xfId="42853"/>
    <cellStyle name="Обычный 4 3 2 2 16 2" xfId="42854"/>
    <cellStyle name="Обычный 4 3 2 2 16 2 2" xfId="42855"/>
    <cellStyle name="Обычный 4 3 2 2 16 3" xfId="42856"/>
    <cellStyle name="Обычный 4 3 2 2 17" xfId="42857"/>
    <cellStyle name="Обычный 4 3 2 2 17 2" xfId="42858"/>
    <cellStyle name="Обычный 4 3 2 2 17 2 2" xfId="42859"/>
    <cellStyle name="Обычный 4 3 2 2 17 3" xfId="42860"/>
    <cellStyle name="Обычный 4 3 2 2 18" xfId="42861"/>
    <cellStyle name="Обычный 4 3 2 2 18 2" xfId="42862"/>
    <cellStyle name="Обычный 4 3 2 2 19" xfId="42863"/>
    <cellStyle name="Обычный 4 3 2 2 19 2" xfId="42864"/>
    <cellStyle name="Обычный 4 3 2 2 2" xfId="42865"/>
    <cellStyle name="Обычный 4 3 2 2 2 2" xfId="42866"/>
    <cellStyle name="Обычный 4 3 2 2 2 2 2" xfId="42867"/>
    <cellStyle name="Обычный 4 3 2 2 2 2 2 2" xfId="42868"/>
    <cellStyle name="Обычный 4 3 2 2 2 2 2 2 2" xfId="42869"/>
    <cellStyle name="Обычный 4 3 2 2 2 2 2 2 2 2" xfId="42870"/>
    <cellStyle name="Обычный 4 3 2 2 2 2 2 2 2 2 2" xfId="42871"/>
    <cellStyle name="Обычный 4 3 2 2 2 2 2 2 2 3" xfId="42872"/>
    <cellStyle name="Обычный 4 3 2 2 2 2 2 2 3" xfId="42873"/>
    <cellStyle name="Обычный 4 3 2 2 2 2 2 2 3 2" xfId="42874"/>
    <cellStyle name="Обычный 4 3 2 2 2 2 2 2 4" xfId="42875"/>
    <cellStyle name="Обычный 4 3 2 2 2 2 2 3" xfId="42876"/>
    <cellStyle name="Обычный 4 3 2 2 2 2 2 3 2" xfId="42877"/>
    <cellStyle name="Обычный 4 3 2 2 2 2 2 3 2 2" xfId="42878"/>
    <cellStyle name="Обычный 4 3 2 2 2 2 2 3 3" xfId="42879"/>
    <cellStyle name="Обычный 4 3 2 2 2 2 2 4" xfId="42880"/>
    <cellStyle name="Обычный 4 3 2 2 2 2 2 4 2" xfId="42881"/>
    <cellStyle name="Обычный 4 3 2 2 2 2 2 5" xfId="42882"/>
    <cellStyle name="Обычный 4 3 2 2 2 2 3" xfId="42883"/>
    <cellStyle name="Обычный 4 3 2 2 2 2 3 2" xfId="42884"/>
    <cellStyle name="Обычный 4 3 2 2 2 2 3 2 2" xfId="42885"/>
    <cellStyle name="Обычный 4 3 2 2 2 2 3 2 2 2" xfId="42886"/>
    <cellStyle name="Обычный 4 3 2 2 2 2 3 2 3" xfId="42887"/>
    <cellStyle name="Обычный 4 3 2 2 2 2 3 3" xfId="42888"/>
    <cellStyle name="Обычный 4 3 2 2 2 2 3 3 2" xfId="42889"/>
    <cellStyle name="Обычный 4 3 2 2 2 2 3 4" xfId="42890"/>
    <cellStyle name="Обычный 4 3 2 2 2 2 4" xfId="42891"/>
    <cellStyle name="Обычный 4 3 2 2 2 2 4 2" xfId="42892"/>
    <cellStyle name="Обычный 4 3 2 2 2 2 4 2 2" xfId="42893"/>
    <cellStyle name="Обычный 4 3 2 2 2 2 4 3" xfId="42894"/>
    <cellStyle name="Обычный 4 3 2 2 2 2 5" xfId="42895"/>
    <cellStyle name="Обычный 4 3 2 2 2 2 5 2" xfId="42896"/>
    <cellStyle name="Обычный 4 3 2 2 2 2 6" xfId="42897"/>
    <cellStyle name="Обычный 4 3 2 2 2 3" xfId="42898"/>
    <cellStyle name="Обычный 4 3 2 2 2 3 2" xfId="42899"/>
    <cellStyle name="Обычный 4 3 2 2 2 3 2 2" xfId="42900"/>
    <cellStyle name="Обычный 4 3 2 2 2 3 2 2 2" xfId="42901"/>
    <cellStyle name="Обычный 4 3 2 2 2 3 2 2 2 2" xfId="42902"/>
    <cellStyle name="Обычный 4 3 2 2 2 3 2 2 3" xfId="42903"/>
    <cellStyle name="Обычный 4 3 2 2 2 3 2 3" xfId="42904"/>
    <cellStyle name="Обычный 4 3 2 2 2 3 2 3 2" xfId="42905"/>
    <cellStyle name="Обычный 4 3 2 2 2 3 2 4" xfId="42906"/>
    <cellStyle name="Обычный 4 3 2 2 2 3 3" xfId="42907"/>
    <cellStyle name="Обычный 4 3 2 2 2 3 3 2" xfId="42908"/>
    <cellStyle name="Обычный 4 3 2 2 2 3 3 2 2" xfId="42909"/>
    <cellStyle name="Обычный 4 3 2 2 2 3 3 3" xfId="42910"/>
    <cellStyle name="Обычный 4 3 2 2 2 3 4" xfId="42911"/>
    <cellStyle name="Обычный 4 3 2 2 2 3 4 2" xfId="42912"/>
    <cellStyle name="Обычный 4 3 2 2 2 3 5" xfId="42913"/>
    <cellStyle name="Обычный 4 3 2 2 2 4" xfId="42914"/>
    <cellStyle name="Обычный 4 3 2 2 2 4 2" xfId="42915"/>
    <cellStyle name="Обычный 4 3 2 2 2 4 2 2" xfId="42916"/>
    <cellStyle name="Обычный 4 3 2 2 2 4 2 2 2" xfId="42917"/>
    <cellStyle name="Обычный 4 3 2 2 2 4 2 3" xfId="42918"/>
    <cellStyle name="Обычный 4 3 2 2 2 4 3" xfId="42919"/>
    <cellStyle name="Обычный 4 3 2 2 2 4 3 2" xfId="42920"/>
    <cellStyle name="Обычный 4 3 2 2 2 4 4" xfId="42921"/>
    <cellStyle name="Обычный 4 3 2 2 2 5" xfId="42922"/>
    <cellStyle name="Обычный 4 3 2 2 2 5 2" xfId="42923"/>
    <cellStyle name="Обычный 4 3 2 2 2 5 2 2" xfId="42924"/>
    <cellStyle name="Обычный 4 3 2 2 2 5 3" xfId="42925"/>
    <cellStyle name="Обычный 4 3 2 2 2 6" xfId="42926"/>
    <cellStyle name="Обычный 4 3 2 2 2 6 2" xfId="42927"/>
    <cellStyle name="Обычный 4 3 2 2 2 7" xfId="42928"/>
    <cellStyle name="Обычный 4 3 2 2 20" xfId="42929"/>
    <cellStyle name="Обычный 4 3 2 2 21" xfId="42930"/>
    <cellStyle name="Обычный 4 3 2 2 22" xfId="42931"/>
    <cellStyle name="Обычный 4 3 2 2 3" xfId="42932"/>
    <cellStyle name="Обычный 4 3 2 2 3 2" xfId="42933"/>
    <cellStyle name="Обычный 4 3 2 2 3 2 2" xfId="42934"/>
    <cellStyle name="Обычный 4 3 2 2 3 2 2 2" xfId="42935"/>
    <cellStyle name="Обычный 4 3 2 2 3 2 2 2 2" xfId="42936"/>
    <cellStyle name="Обычный 4 3 2 2 3 2 2 2 2 2" xfId="42937"/>
    <cellStyle name="Обычный 4 3 2 2 3 2 2 2 2 2 2" xfId="42938"/>
    <cellStyle name="Обычный 4 3 2 2 3 2 2 2 2 3" xfId="42939"/>
    <cellStyle name="Обычный 4 3 2 2 3 2 2 2 3" xfId="42940"/>
    <cellStyle name="Обычный 4 3 2 2 3 2 2 2 3 2" xfId="42941"/>
    <cellStyle name="Обычный 4 3 2 2 3 2 2 2 4" xfId="42942"/>
    <cellStyle name="Обычный 4 3 2 2 3 2 2 3" xfId="42943"/>
    <cellStyle name="Обычный 4 3 2 2 3 2 2 3 2" xfId="42944"/>
    <cellStyle name="Обычный 4 3 2 2 3 2 2 3 2 2" xfId="42945"/>
    <cellStyle name="Обычный 4 3 2 2 3 2 2 3 3" xfId="42946"/>
    <cellStyle name="Обычный 4 3 2 2 3 2 2 4" xfId="42947"/>
    <cellStyle name="Обычный 4 3 2 2 3 2 2 4 2" xfId="42948"/>
    <cellStyle name="Обычный 4 3 2 2 3 2 2 5" xfId="42949"/>
    <cellStyle name="Обычный 4 3 2 2 3 2 3" xfId="42950"/>
    <cellStyle name="Обычный 4 3 2 2 3 2 3 2" xfId="42951"/>
    <cellStyle name="Обычный 4 3 2 2 3 2 3 2 2" xfId="42952"/>
    <cellStyle name="Обычный 4 3 2 2 3 2 3 2 2 2" xfId="42953"/>
    <cellStyle name="Обычный 4 3 2 2 3 2 3 2 3" xfId="42954"/>
    <cellStyle name="Обычный 4 3 2 2 3 2 3 3" xfId="42955"/>
    <cellStyle name="Обычный 4 3 2 2 3 2 3 3 2" xfId="42956"/>
    <cellStyle name="Обычный 4 3 2 2 3 2 3 4" xfId="42957"/>
    <cellStyle name="Обычный 4 3 2 2 3 2 4" xfId="42958"/>
    <cellStyle name="Обычный 4 3 2 2 3 2 4 2" xfId="42959"/>
    <cellStyle name="Обычный 4 3 2 2 3 2 4 2 2" xfId="42960"/>
    <cellStyle name="Обычный 4 3 2 2 3 2 4 3" xfId="42961"/>
    <cellStyle name="Обычный 4 3 2 2 3 2 5" xfId="42962"/>
    <cellStyle name="Обычный 4 3 2 2 3 2 5 2" xfId="42963"/>
    <cellStyle name="Обычный 4 3 2 2 3 2 6" xfId="42964"/>
    <cellStyle name="Обычный 4 3 2 2 3 3" xfId="42965"/>
    <cellStyle name="Обычный 4 3 2 2 3 3 2" xfId="42966"/>
    <cellStyle name="Обычный 4 3 2 2 3 3 2 2" xfId="42967"/>
    <cellStyle name="Обычный 4 3 2 2 3 3 2 2 2" xfId="42968"/>
    <cellStyle name="Обычный 4 3 2 2 3 3 2 2 2 2" xfId="42969"/>
    <cellStyle name="Обычный 4 3 2 2 3 3 2 2 3" xfId="42970"/>
    <cellStyle name="Обычный 4 3 2 2 3 3 2 3" xfId="42971"/>
    <cellStyle name="Обычный 4 3 2 2 3 3 2 3 2" xfId="42972"/>
    <cellStyle name="Обычный 4 3 2 2 3 3 2 4" xfId="42973"/>
    <cellStyle name="Обычный 4 3 2 2 3 3 3" xfId="42974"/>
    <cellStyle name="Обычный 4 3 2 2 3 3 3 2" xfId="42975"/>
    <cellStyle name="Обычный 4 3 2 2 3 3 3 2 2" xfId="42976"/>
    <cellStyle name="Обычный 4 3 2 2 3 3 3 3" xfId="42977"/>
    <cellStyle name="Обычный 4 3 2 2 3 3 4" xfId="42978"/>
    <cellStyle name="Обычный 4 3 2 2 3 3 4 2" xfId="42979"/>
    <cellStyle name="Обычный 4 3 2 2 3 3 5" xfId="42980"/>
    <cellStyle name="Обычный 4 3 2 2 3 4" xfId="42981"/>
    <cellStyle name="Обычный 4 3 2 2 3 4 2" xfId="42982"/>
    <cellStyle name="Обычный 4 3 2 2 3 4 2 2" xfId="42983"/>
    <cellStyle name="Обычный 4 3 2 2 3 4 2 2 2" xfId="42984"/>
    <cellStyle name="Обычный 4 3 2 2 3 4 2 3" xfId="42985"/>
    <cellStyle name="Обычный 4 3 2 2 3 4 3" xfId="42986"/>
    <cellStyle name="Обычный 4 3 2 2 3 4 3 2" xfId="42987"/>
    <cellStyle name="Обычный 4 3 2 2 3 4 4" xfId="42988"/>
    <cellStyle name="Обычный 4 3 2 2 3 5" xfId="42989"/>
    <cellStyle name="Обычный 4 3 2 2 3 5 2" xfId="42990"/>
    <cellStyle name="Обычный 4 3 2 2 3 5 2 2" xfId="42991"/>
    <cellStyle name="Обычный 4 3 2 2 3 5 3" xfId="42992"/>
    <cellStyle name="Обычный 4 3 2 2 3 6" xfId="42993"/>
    <cellStyle name="Обычный 4 3 2 2 3 6 2" xfId="42994"/>
    <cellStyle name="Обычный 4 3 2 2 3 7" xfId="42995"/>
    <cellStyle name="Обычный 4 3 2 2 4" xfId="42996"/>
    <cellStyle name="Обычный 4 3 2 2 4 2" xfId="42997"/>
    <cellStyle name="Обычный 4 3 2 2 4 2 2" xfId="42998"/>
    <cellStyle name="Обычный 4 3 2 2 4 2 2 2" xfId="42999"/>
    <cellStyle name="Обычный 4 3 2 2 4 2 2 2 2" xfId="43000"/>
    <cellStyle name="Обычный 4 3 2 2 4 2 2 2 2 2" xfId="43001"/>
    <cellStyle name="Обычный 4 3 2 2 4 2 2 2 3" xfId="43002"/>
    <cellStyle name="Обычный 4 3 2 2 4 2 2 3" xfId="43003"/>
    <cellStyle name="Обычный 4 3 2 2 4 2 2 3 2" xfId="43004"/>
    <cellStyle name="Обычный 4 3 2 2 4 2 2 4" xfId="43005"/>
    <cellStyle name="Обычный 4 3 2 2 4 2 3" xfId="43006"/>
    <cellStyle name="Обычный 4 3 2 2 4 2 3 2" xfId="43007"/>
    <cellStyle name="Обычный 4 3 2 2 4 2 3 2 2" xfId="43008"/>
    <cellStyle name="Обычный 4 3 2 2 4 2 3 3" xfId="43009"/>
    <cellStyle name="Обычный 4 3 2 2 4 2 4" xfId="43010"/>
    <cellStyle name="Обычный 4 3 2 2 4 2 4 2" xfId="43011"/>
    <cellStyle name="Обычный 4 3 2 2 4 2 5" xfId="43012"/>
    <cellStyle name="Обычный 4 3 2 2 4 3" xfId="43013"/>
    <cellStyle name="Обычный 4 3 2 2 4 3 2" xfId="43014"/>
    <cellStyle name="Обычный 4 3 2 2 4 3 2 2" xfId="43015"/>
    <cellStyle name="Обычный 4 3 2 2 4 3 2 2 2" xfId="43016"/>
    <cellStyle name="Обычный 4 3 2 2 4 3 2 3" xfId="43017"/>
    <cellStyle name="Обычный 4 3 2 2 4 3 3" xfId="43018"/>
    <cellStyle name="Обычный 4 3 2 2 4 3 3 2" xfId="43019"/>
    <cellStyle name="Обычный 4 3 2 2 4 3 4" xfId="43020"/>
    <cellStyle name="Обычный 4 3 2 2 4 4" xfId="43021"/>
    <cellStyle name="Обычный 4 3 2 2 4 4 2" xfId="43022"/>
    <cellStyle name="Обычный 4 3 2 2 4 4 2 2" xfId="43023"/>
    <cellStyle name="Обычный 4 3 2 2 4 4 3" xfId="43024"/>
    <cellStyle name="Обычный 4 3 2 2 4 5" xfId="43025"/>
    <cellStyle name="Обычный 4 3 2 2 4 5 2" xfId="43026"/>
    <cellStyle name="Обычный 4 3 2 2 4 6" xfId="43027"/>
    <cellStyle name="Обычный 4 3 2 2 5" xfId="43028"/>
    <cellStyle name="Обычный 4 3 2 2 5 2" xfId="43029"/>
    <cellStyle name="Обычный 4 3 2 2 5 2 2" xfId="43030"/>
    <cellStyle name="Обычный 4 3 2 2 5 2 2 2" xfId="43031"/>
    <cellStyle name="Обычный 4 3 2 2 5 2 2 2 2" xfId="43032"/>
    <cellStyle name="Обычный 4 3 2 2 5 2 2 2 2 2" xfId="43033"/>
    <cellStyle name="Обычный 4 3 2 2 5 2 2 2 3" xfId="43034"/>
    <cellStyle name="Обычный 4 3 2 2 5 2 2 3" xfId="43035"/>
    <cellStyle name="Обычный 4 3 2 2 5 2 2 3 2" xfId="43036"/>
    <cellStyle name="Обычный 4 3 2 2 5 2 2 4" xfId="43037"/>
    <cellStyle name="Обычный 4 3 2 2 5 2 3" xfId="43038"/>
    <cellStyle name="Обычный 4 3 2 2 5 2 3 2" xfId="43039"/>
    <cellStyle name="Обычный 4 3 2 2 5 2 3 2 2" xfId="43040"/>
    <cellStyle name="Обычный 4 3 2 2 5 2 3 3" xfId="43041"/>
    <cellStyle name="Обычный 4 3 2 2 5 2 4" xfId="43042"/>
    <cellStyle name="Обычный 4 3 2 2 5 2 4 2" xfId="43043"/>
    <cellStyle name="Обычный 4 3 2 2 5 2 5" xfId="43044"/>
    <cellStyle name="Обычный 4 3 2 2 5 3" xfId="43045"/>
    <cellStyle name="Обычный 4 3 2 2 5 3 2" xfId="43046"/>
    <cellStyle name="Обычный 4 3 2 2 5 3 2 2" xfId="43047"/>
    <cellStyle name="Обычный 4 3 2 2 5 3 2 2 2" xfId="43048"/>
    <cellStyle name="Обычный 4 3 2 2 5 3 2 3" xfId="43049"/>
    <cellStyle name="Обычный 4 3 2 2 5 3 3" xfId="43050"/>
    <cellStyle name="Обычный 4 3 2 2 5 3 3 2" xfId="43051"/>
    <cellStyle name="Обычный 4 3 2 2 5 3 4" xfId="43052"/>
    <cellStyle name="Обычный 4 3 2 2 5 4" xfId="43053"/>
    <cellStyle name="Обычный 4 3 2 2 5 4 2" xfId="43054"/>
    <cellStyle name="Обычный 4 3 2 2 5 4 2 2" xfId="43055"/>
    <cellStyle name="Обычный 4 3 2 2 5 4 3" xfId="43056"/>
    <cellStyle name="Обычный 4 3 2 2 5 5" xfId="43057"/>
    <cellStyle name="Обычный 4 3 2 2 5 5 2" xfId="43058"/>
    <cellStyle name="Обычный 4 3 2 2 5 6" xfId="43059"/>
    <cellStyle name="Обычный 4 3 2 2 6" xfId="43060"/>
    <cellStyle name="Обычный 4 3 2 2 6 2" xfId="43061"/>
    <cellStyle name="Обычный 4 3 2 2 6 2 2" xfId="43062"/>
    <cellStyle name="Обычный 4 3 2 2 6 2 2 2" xfId="43063"/>
    <cellStyle name="Обычный 4 3 2 2 6 2 2 2 2" xfId="43064"/>
    <cellStyle name="Обычный 4 3 2 2 6 2 2 2 2 2" xfId="43065"/>
    <cellStyle name="Обычный 4 3 2 2 6 2 2 2 3" xfId="43066"/>
    <cellStyle name="Обычный 4 3 2 2 6 2 2 3" xfId="43067"/>
    <cellStyle name="Обычный 4 3 2 2 6 2 2 3 2" xfId="43068"/>
    <cellStyle name="Обычный 4 3 2 2 6 2 2 4" xfId="43069"/>
    <cellStyle name="Обычный 4 3 2 2 6 2 3" xfId="43070"/>
    <cellStyle name="Обычный 4 3 2 2 6 2 3 2" xfId="43071"/>
    <cellStyle name="Обычный 4 3 2 2 6 2 3 2 2" xfId="43072"/>
    <cellStyle name="Обычный 4 3 2 2 6 2 3 3" xfId="43073"/>
    <cellStyle name="Обычный 4 3 2 2 6 2 4" xfId="43074"/>
    <cellStyle name="Обычный 4 3 2 2 6 2 4 2" xfId="43075"/>
    <cellStyle name="Обычный 4 3 2 2 6 2 5" xfId="43076"/>
    <cellStyle name="Обычный 4 3 2 2 6 3" xfId="43077"/>
    <cellStyle name="Обычный 4 3 2 2 6 3 2" xfId="43078"/>
    <cellStyle name="Обычный 4 3 2 2 6 3 2 2" xfId="43079"/>
    <cellStyle name="Обычный 4 3 2 2 6 3 2 2 2" xfId="43080"/>
    <cellStyle name="Обычный 4 3 2 2 6 3 2 3" xfId="43081"/>
    <cellStyle name="Обычный 4 3 2 2 6 3 3" xfId="43082"/>
    <cellStyle name="Обычный 4 3 2 2 6 3 3 2" xfId="43083"/>
    <cellStyle name="Обычный 4 3 2 2 6 3 4" xfId="43084"/>
    <cellStyle name="Обычный 4 3 2 2 6 4" xfId="43085"/>
    <cellStyle name="Обычный 4 3 2 2 6 4 2" xfId="43086"/>
    <cellStyle name="Обычный 4 3 2 2 6 4 2 2" xfId="43087"/>
    <cellStyle name="Обычный 4 3 2 2 6 4 3" xfId="43088"/>
    <cellStyle name="Обычный 4 3 2 2 6 5" xfId="43089"/>
    <cellStyle name="Обычный 4 3 2 2 6 5 2" xfId="43090"/>
    <cellStyle name="Обычный 4 3 2 2 6 6" xfId="43091"/>
    <cellStyle name="Обычный 4 3 2 2 7" xfId="43092"/>
    <cellStyle name="Обычный 4 3 2 2 7 2" xfId="43093"/>
    <cellStyle name="Обычный 4 3 2 2 7 2 2" xfId="43094"/>
    <cellStyle name="Обычный 4 3 2 2 7 2 2 2" xfId="43095"/>
    <cellStyle name="Обычный 4 3 2 2 7 2 2 2 2" xfId="43096"/>
    <cellStyle name="Обычный 4 3 2 2 7 2 2 3" xfId="43097"/>
    <cellStyle name="Обычный 4 3 2 2 7 2 3" xfId="43098"/>
    <cellStyle name="Обычный 4 3 2 2 7 2 3 2" xfId="43099"/>
    <cellStyle name="Обычный 4 3 2 2 7 2 4" xfId="43100"/>
    <cellStyle name="Обычный 4 3 2 2 7 3" xfId="43101"/>
    <cellStyle name="Обычный 4 3 2 2 7 3 2" xfId="43102"/>
    <cellStyle name="Обычный 4 3 2 2 7 3 2 2" xfId="43103"/>
    <cellStyle name="Обычный 4 3 2 2 7 3 3" xfId="43104"/>
    <cellStyle name="Обычный 4 3 2 2 7 4" xfId="43105"/>
    <cellStyle name="Обычный 4 3 2 2 7 4 2" xfId="43106"/>
    <cellStyle name="Обычный 4 3 2 2 7 5" xfId="43107"/>
    <cellStyle name="Обычный 4 3 2 2 8" xfId="43108"/>
    <cellStyle name="Обычный 4 3 2 2 8 2" xfId="43109"/>
    <cellStyle name="Обычный 4 3 2 2 8 2 2" xfId="43110"/>
    <cellStyle name="Обычный 4 3 2 2 8 2 2 2" xfId="43111"/>
    <cellStyle name="Обычный 4 3 2 2 8 2 2 2 2" xfId="43112"/>
    <cellStyle name="Обычный 4 3 2 2 8 2 2 3" xfId="43113"/>
    <cellStyle name="Обычный 4 3 2 2 8 2 3" xfId="43114"/>
    <cellStyle name="Обычный 4 3 2 2 8 2 3 2" xfId="43115"/>
    <cellStyle name="Обычный 4 3 2 2 8 2 4" xfId="43116"/>
    <cellStyle name="Обычный 4 3 2 2 8 3" xfId="43117"/>
    <cellStyle name="Обычный 4 3 2 2 8 3 2" xfId="43118"/>
    <cellStyle name="Обычный 4 3 2 2 8 3 2 2" xfId="43119"/>
    <cellStyle name="Обычный 4 3 2 2 8 3 3" xfId="43120"/>
    <cellStyle name="Обычный 4 3 2 2 8 4" xfId="43121"/>
    <cellStyle name="Обычный 4 3 2 2 8 4 2" xfId="43122"/>
    <cellStyle name="Обычный 4 3 2 2 8 5" xfId="43123"/>
    <cellStyle name="Обычный 4 3 2 2 9" xfId="43124"/>
    <cellStyle name="Обычный 4 3 2 2 9 2" xfId="43125"/>
    <cellStyle name="Обычный 4 3 2 2 9 2 2" xfId="43126"/>
    <cellStyle name="Обычный 4 3 2 2 9 2 2 2" xfId="43127"/>
    <cellStyle name="Обычный 4 3 2 2 9 2 2 2 2" xfId="43128"/>
    <cellStyle name="Обычный 4 3 2 2 9 2 2 3" xfId="43129"/>
    <cellStyle name="Обычный 4 3 2 2 9 2 3" xfId="43130"/>
    <cellStyle name="Обычный 4 3 2 2 9 2 3 2" xfId="43131"/>
    <cellStyle name="Обычный 4 3 2 2 9 2 4" xfId="43132"/>
    <cellStyle name="Обычный 4 3 2 2 9 3" xfId="43133"/>
    <cellStyle name="Обычный 4 3 2 2 9 3 2" xfId="43134"/>
    <cellStyle name="Обычный 4 3 2 2 9 3 2 2" xfId="43135"/>
    <cellStyle name="Обычный 4 3 2 2 9 3 3" xfId="43136"/>
    <cellStyle name="Обычный 4 3 2 2 9 4" xfId="43137"/>
    <cellStyle name="Обычный 4 3 2 2 9 4 2" xfId="43138"/>
    <cellStyle name="Обычный 4 3 2 2 9 5" xfId="43139"/>
    <cellStyle name="Обычный 4 3 2 20" xfId="43140"/>
    <cellStyle name="Обычный 4 3 2 20 2" xfId="43141"/>
    <cellStyle name="Обычный 4 3 2 21" xfId="43142"/>
    <cellStyle name="Обычный 4 3 2 22" xfId="43143"/>
    <cellStyle name="Обычный 4 3 2 23" xfId="43144"/>
    <cellStyle name="Обычный 4 3 2 3" xfId="43145"/>
    <cellStyle name="Обычный 4 3 2 3 2" xfId="43146"/>
    <cellStyle name="Обычный 4 3 2 3 2 2" xfId="43147"/>
    <cellStyle name="Обычный 4 3 2 3 2 2 2" xfId="43148"/>
    <cellStyle name="Обычный 4 3 2 3 2 2 2 2" xfId="43149"/>
    <cellStyle name="Обычный 4 3 2 3 2 2 2 2 2" xfId="43150"/>
    <cellStyle name="Обычный 4 3 2 3 2 2 2 2 2 2" xfId="43151"/>
    <cellStyle name="Обычный 4 3 2 3 2 2 2 2 3" xfId="43152"/>
    <cellStyle name="Обычный 4 3 2 3 2 2 2 3" xfId="43153"/>
    <cellStyle name="Обычный 4 3 2 3 2 2 2 3 2" xfId="43154"/>
    <cellStyle name="Обычный 4 3 2 3 2 2 2 4" xfId="43155"/>
    <cellStyle name="Обычный 4 3 2 3 2 2 3" xfId="43156"/>
    <cellStyle name="Обычный 4 3 2 3 2 2 3 2" xfId="43157"/>
    <cellStyle name="Обычный 4 3 2 3 2 2 3 2 2" xfId="43158"/>
    <cellStyle name="Обычный 4 3 2 3 2 2 3 3" xfId="43159"/>
    <cellStyle name="Обычный 4 3 2 3 2 2 4" xfId="43160"/>
    <cellStyle name="Обычный 4 3 2 3 2 2 4 2" xfId="43161"/>
    <cellStyle name="Обычный 4 3 2 3 2 2 5" xfId="43162"/>
    <cellStyle name="Обычный 4 3 2 3 2 3" xfId="43163"/>
    <cellStyle name="Обычный 4 3 2 3 2 3 2" xfId="43164"/>
    <cellStyle name="Обычный 4 3 2 3 2 3 2 2" xfId="43165"/>
    <cellStyle name="Обычный 4 3 2 3 2 3 2 2 2" xfId="43166"/>
    <cellStyle name="Обычный 4 3 2 3 2 3 2 3" xfId="43167"/>
    <cellStyle name="Обычный 4 3 2 3 2 3 3" xfId="43168"/>
    <cellStyle name="Обычный 4 3 2 3 2 3 3 2" xfId="43169"/>
    <cellStyle name="Обычный 4 3 2 3 2 3 4" xfId="43170"/>
    <cellStyle name="Обычный 4 3 2 3 2 4" xfId="43171"/>
    <cellStyle name="Обычный 4 3 2 3 2 4 2" xfId="43172"/>
    <cellStyle name="Обычный 4 3 2 3 2 4 2 2" xfId="43173"/>
    <cellStyle name="Обычный 4 3 2 3 2 4 3" xfId="43174"/>
    <cellStyle name="Обычный 4 3 2 3 2 5" xfId="43175"/>
    <cellStyle name="Обычный 4 3 2 3 2 5 2" xfId="43176"/>
    <cellStyle name="Обычный 4 3 2 3 2 6" xfId="43177"/>
    <cellStyle name="Обычный 4 3 2 3 3" xfId="43178"/>
    <cellStyle name="Обычный 4 3 2 3 3 2" xfId="43179"/>
    <cellStyle name="Обычный 4 3 2 3 3 2 2" xfId="43180"/>
    <cellStyle name="Обычный 4 3 2 3 3 2 2 2" xfId="43181"/>
    <cellStyle name="Обычный 4 3 2 3 3 2 2 2 2" xfId="43182"/>
    <cellStyle name="Обычный 4 3 2 3 3 2 2 3" xfId="43183"/>
    <cellStyle name="Обычный 4 3 2 3 3 2 3" xfId="43184"/>
    <cellStyle name="Обычный 4 3 2 3 3 2 3 2" xfId="43185"/>
    <cellStyle name="Обычный 4 3 2 3 3 2 4" xfId="43186"/>
    <cellStyle name="Обычный 4 3 2 3 3 3" xfId="43187"/>
    <cellStyle name="Обычный 4 3 2 3 3 3 2" xfId="43188"/>
    <cellStyle name="Обычный 4 3 2 3 3 3 2 2" xfId="43189"/>
    <cellStyle name="Обычный 4 3 2 3 3 3 3" xfId="43190"/>
    <cellStyle name="Обычный 4 3 2 3 3 4" xfId="43191"/>
    <cellStyle name="Обычный 4 3 2 3 3 4 2" xfId="43192"/>
    <cellStyle name="Обычный 4 3 2 3 3 5" xfId="43193"/>
    <cellStyle name="Обычный 4 3 2 3 4" xfId="43194"/>
    <cellStyle name="Обычный 4 3 2 3 4 2" xfId="43195"/>
    <cellStyle name="Обычный 4 3 2 3 4 2 2" xfId="43196"/>
    <cellStyle name="Обычный 4 3 2 3 4 2 2 2" xfId="43197"/>
    <cellStyle name="Обычный 4 3 2 3 4 2 3" xfId="43198"/>
    <cellStyle name="Обычный 4 3 2 3 4 3" xfId="43199"/>
    <cellStyle name="Обычный 4 3 2 3 4 3 2" xfId="43200"/>
    <cellStyle name="Обычный 4 3 2 3 4 4" xfId="43201"/>
    <cellStyle name="Обычный 4 3 2 3 5" xfId="43202"/>
    <cellStyle name="Обычный 4 3 2 3 5 2" xfId="43203"/>
    <cellStyle name="Обычный 4 3 2 3 5 2 2" xfId="43204"/>
    <cellStyle name="Обычный 4 3 2 3 5 3" xfId="43205"/>
    <cellStyle name="Обычный 4 3 2 3 6" xfId="43206"/>
    <cellStyle name="Обычный 4 3 2 3 6 2" xfId="43207"/>
    <cellStyle name="Обычный 4 3 2 3 7" xfId="43208"/>
    <cellStyle name="Обычный 4 3 2 4" xfId="43209"/>
    <cellStyle name="Обычный 4 3 2 4 2" xfId="43210"/>
    <cellStyle name="Обычный 4 3 2 4 2 2" xfId="43211"/>
    <cellStyle name="Обычный 4 3 2 4 2 2 2" xfId="43212"/>
    <cellStyle name="Обычный 4 3 2 4 2 2 2 2" xfId="43213"/>
    <cellStyle name="Обычный 4 3 2 4 2 2 2 2 2" xfId="43214"/>
    <cellStyle name="Обычный 4 3 2 4 2 2 2 2 2 2" xfId="43215"/>
    <cellStyle name="Обычный 4 3 2 4 2 2 2 2 3" xfId="43216"/>
    <cellStyle name="Обычный 4 3 2 4 2 2 2 3" xfId="43217"/>
    <cellStyle name="Обычный 4 3 2 4 2 2 2 3 2" xfId="43218"/>
    <cellStyle name="Обычный 4 3 2 4 2 2 2 4" xfId="43219"/>
    <cellStyle name="Обычный 4 3 2 4 2 2 3" xfId="43220"/>
    <cellStyle name="Обычный 4 3 2 4 2 2 3 2" xfId="43221"/>
    <cellStyle name="Обычный 4 3 2 4 2 2 3 2 2" xfId="43222"/>
    <cellStyle name="Обычный 4 3 2 4 2 2 3 3" xfId="43223"/>
    <cellStyle name="Обычный 4 3 2 4 2 2 4" xfId="43224"/>
    <cellStyle name="Обычный 4 3 2 4 2 2 4 2" xfId="43225"/>
    <cellStyle name="Обычный 4 3 2 4 2 2 5" xfId="43226"/>
    <cellStyle name="Обычный 4 3 2 4 2 3" xfId="43227"/>
    <cellStyle name="Обычный 4 3 2 4 2 3 2" xfId="43228"/>
    <cellStyle name="Обычный 4 3 2 4 2 3 2 2" xfId="43229"/>
    <cellStyle name="Обычный 4 3 2 4 2 3 2 2 2" xfId="43230"/>
    <cellStyle name="Обычный 4 3 2 4 2 3 2 3" xfId="43231"/>
    <cellStyle name="Обычный 4 3 2 4 2 3 3" xfId="43232"/>
    <cellStyle name="Обычный 4 3 2 4 2 3 3 2" xfId="43233"/>
    <cellStyle name="Обычный 4 3 2 4 2 3 4" xfId="43234"/>
    <cellStyle name="Обычный 4 3 2 4 2 4" xfId="43235"/>
    <cellStyle name="Обычный 4 3 2 4 2 4 2" xfId="43236"/>
    <cellStyle name="Обычный 4 3 2 4 2 4 2 2" xfId="43237"/>
    <cellStyle name="Обычный 4 3 2 4 2 4 3" xfId="43238"/>
    <cellStyle name="Обычный 4 3 2 4 2 5" xfId="43239"/>
    <cellStyle name="Обычный 4 3 2 4 2 5 2" xfId="43240"/>
    <cellStyle name="Обычный 4 3 2 4 2 6" xfId="43241"/>
    <cellStyle name="Обычный 4 3 2 4 3" xfId="43242"/>
    <cellStyle name="Обычный 4 3 2 4 3 2" xfId="43243"/>
    <cellStyle name="Обычный 4 3 2 4 3 2 2" xfId="43244"/>
    <cellStyle name="Обычный 4 3 2 4 3 2 2 2" xfId="43245"/>
    <cellStyle name="Обычный 4 3 2 4 3 2 2 2 2" xfId="43246"/>
    <cellStyle name="Обычный 4 3 2 4 3 2 2 3" xfId="43247"/>
    <cellStyle name="Обычный 4 3 2 4 3 2 3" xfId="43248"/>
    <cellStyle name="Обычный 4 3 2 4 3 2 3 2" xfId="43249"/>
    <cellStyle name="Обычный 4 3 2 4 3 2 4" xfId="43250"/>
    <cellStyle name="Обычный 4 3 2 4 3 3" xfId="43251"/>
    <cellStyle name="Обычный 4 3 2 4 3 3 2" xfId="43252"/>
    <cellStyle name="Обычный 4 3 2 4 3 3 2 2" xfId="43253"/>
    <cellStyle name="Обычный 4 3 2 4 3 3 3" xfId="43254"/>
    <cellStyle name="Обычный 4 3 2 4 3 4" xfId="43255"/>
    <cellStyle name="Обычный 4 3 2 4 3 4 2" xfId="43256"/>
    <cellStyle name="Обычный 4 3 2 4 3 5" xfId="43257"/>
    <cellStyle name="Обычный 4 3 2 4 4" xfId="43258"/>
    <cellStyle name="Обычный 4 3 2 4 4 2" xfId="43259"/>
    <cellStyle name="Обычный 4 3 2 4 4 2 2" xfId="43260"/>
    <cellStyle name="Обычный 4 3 2 4 4 2 2 2" xfId="43261"/>
    <cellStyle name="Обычный 4 3 2 4 4 2 3" xfId="43262"/>
    <cellStyle name="Обычный 4 3 2 4 4 3" xfId="43263"/>
    <cellStyle name="Обычный 4 3 2 4 4 3 2" xfId="43264"/>
    <cellStyle name="Обычный 4 3 2 4 4 4" xfId="43265"/>
    <cellStyle name="Обычный 4 3 2 4 5" xfId="43266"/>
    <cellStyle name="Обычный 4 3 2 4 5 2" xfId="43267"/>
    <cellStyle name="Обычный 4 3 2 4 5 2 2" xfId="43268"/>
    <cellStyle name="Обычный 4 3 2 4 5 3" xfId="43269"/>
    <cellStyle name="Обычный 4 3 2 4 6" xfId="43270"/>
    <cellStyle name="Обычный 4 3 2 4 6 2" xfId="43271"/>
    <cellStyle name="Обычный 4 3 2 4 7" xfId="43272"/>
    <cellStyle name="Обычный 4 3 2 5" xfId="43273"/>
    <cellStyle name="Обычный 4 3 2 5 2" xfId="43274"/>
    <cellStyle name="Обычный 4 3 2 5 2 2" xfId="43275"/>
    <cellStyle name="Обычный 4 3 2 5 2 2 2" xfId="43276"/>
    <cellStyle name="Обычный 4 3 2 5 2 2 2 2" xfId="43277"/>
    <cellStyle name="Обычный 4 3 2 5 2 2 2 2 2" xfId="43278"/>
    <cellStyle name="Обычный 4 3 2 5 2 2 2 3" xfId="43279"/>
    <cellStyle name="Обычный 4 3 2 5 2 2 3" xfId="43280"/>
    <cellStyle name="Обычный 4 3 2 5 2 2 3 2" xfId="43281"/>
    <cellStyle name="Обычный 4 3 2 5 2 2 4" xfId="43282"/>
    <cellStyle name="Обычный 4 3 2 5 2 3" xfId="43283"/>
    <cellStyle name="Обычный 4 3 2 5 2 3 2" xfId="43284"/>
    <cellStyle name="Обычный 4 3 2 5 2 3 2 2" xfId="43285"/>
    <cellStyle name="Обычный 4 3 2 5 2 3 3" xfId="43286"/>
    <cellStyle name="Обычный 4 3 2 5 2 4" xfId="43287"/>
    <cellStyle name="Обычный 4 3 2 5 2 4 2" xfId="43288"/>
    <cellStyle name="Обычный 4 3 2 5 2 5" xfId="43289"/>
    <cellStyle name="Обычный 4 3 2 5 3" xfId="43290"/>
    <cellStyle name="Обычный 4 3 2 5 3 2" xfId="43291"/>
    <cellStyle name="Обычный 4 3 2 5 3 2 2" xfId="43292"/>
    <cellStyle name="Обычный 4 3 2 5 3 2 2 2" xfId="43293"/>
    <cellStyle name="Обычный 4 3 2 5 3 2 3" xfId="43294"/>
    <cellStyle name="Обычный 4 3 2 5 3 3" xfId="43295"/>
    <cellStyle name="Обычный 4 3 2 5 3 3 2" xfId="43296"/>
    <cellStyle name="Обычный 4 3 2 5 3 4" xfId="43297"/>
    <cellStyle name="Обычный 4 3 2 5 4" xfId="43298"/>
    <cellStyle name="Обычный 4 3 2 5 4 2" xfId="43299"/>
    <cellStyle name="Обычный 4 3 2 5 4 2 2" xfId="43300"/>
    <cellStyle name="Обычный 4 3 2 5 4 3" xfId="43301"/>
    <cellStyle name="Обычный 4 3 2 5 5" xfId="43302"/>
    <cellStyle name="Обычный 4 3 2 5 5 2" xfId="43303"/>
    <cellStyle name="Обычный 4 3 2 5 6" xfId="43304"/>
    <cellStyle name="Обычный 4 3 2 6" xfId="43305"/>
    <cellStyle name="Обычный 4 3 2 6 2" xfId="43306"/>
    <cellStyle name="Обычный 4 3 2 6 2 2" xfId="43307"/>
    <cellStyle name="Обычный 4 3 2 6 2 2 2" xfId="43308"/>
    <cellStyle name="Обычный 4 3 2 6 2 2 2 2" xfId="43309"/>
    <cellStyle name="Обычный 4 3 2 6 2 2 2 2 2" xfId="43310"/>
    <cellStyle name="Обычный 4 3 2 6 2 2 2 3" xfId="43311"/>
    <cellStyle name="Обычный 4 3 2 6 2 2 3" xfId="43312"/>
    <cellStyle name="Обычный 4 3 2 6 2 2 3 2" xfId="43313"/>
    <cellStyle name="Обычный 4 3 2 6 2 2 4" xfId="43314"/>
    <cellStyle name="Обычный 4 3 2 6 2 3" xfId="43315"/>
    <cellStyle name="Обычный 4 3 2 6 2 3 2" xfId="43316"/>
    <cellStyle name="Обычный 4 3 2 6 2 3 2 2" xfId="43317"/>
    <cellStyle name="Обычный 4 3 2 6 2 3 3" xfId="43318"/>
    <cellStyle name="Обычный 4 3 2 6 2 4" xfId="43319"/>
    <cellStyle name="Обычный 4 3 2 6 2 4 2" xfId="43320"/>
    <cellStyle name="Обычный 4 3 2 6 2 5" xfId="43321"/>
    <cellStyle name="Обычный 4 3 2 6 3" xfId="43322"/>
    <cellStyle name="Обычный 4 3 2 6 3 2" xfId="43323"/>
    <cellStyle name="Обычный 4 3 2 6 3 2 2" xfId="43324"/>
    <cellStyle name="Обычный 4 3 2 6 3 2 2 2" xfId="43325"/>
    <cellStyle name="Обычный 4 3 2 6 3 2 3" xfId="43326"/>
    <cellStyle name="Обычный 4 3 2 6 3 3" xfId="43327"/>
    <cellStyle name="Обычный 4 3 2 6 3 3 2" xfId="43328"/>
    <cellStyle name="Обычный 4 3 2 6 3 4" xfId="43329"/>
    <cellStyle name="Обычный 4 3 2 6 4" xfId="43330"/>
    <cellStyle name="Обычный 4 3 2 6 4 2" xfId="43331"/>
    <cellStyle name="Обычный 4 3 2 6 4 2 2" xfId="43332"/>
    <cellStyle name="Обычный 4 3 2 6 4 3" xfId="43333"/>
    <cellStyle name="Обычный 4 3 2 6 5" xfId="43334"/>
    <cellStyle name="Обычный 4 3 2 6 5 2" xfId="43335"/>
    <cellStyle name="Обычный 4 3 2 6 6" xfId="43336"/>
    <cellStyle name="Обычный 4 3 2 7" xfId="43337"/>
    <cellStyle name="Обычный 4 3 2 7 2" xfId="43338"/>
    <cellStyle name="Обычный 4 3 2 7 2 2" xfId="43339"/>
    <cellStyle name="Обычный 4 3 2 7 2 2 2" xfId="43340"/>
    <cellStyle name="Обычный 4 3 2 7 2 2 2 2" xfId="43341"/>
    <cellStyle name="Обычный 4 3 2 7 2 2 2 2 2" xfId="43342"/>
    <cellStyle name="Обычный 4 3 2 7 2 2 2 3" xfId="43343"/>
    <cellStyle name="Обычный 4 3 2 7 2 2 3" xfId="43344"/>
    <cellStyle name="Обычный 4 3 2 7 2 2 3 2" xfId="43345"/>
    <cellStyle name="Обычный 4 3 2 7 2 2 4" xfId="43346"/>
    <cellStyle name="Обычный 4 3 2 7 2 3" xfId="43347"/>
    <cellStyle name="Обычный 4 3 2 7 2 3 2" xfId="43348"/>
    <cellStyle name="Обычный 4 3 2 7 2 3 2 2" xfId="43349"/>
    <cellStyle name="Обычный 4 3 2 7 2 3 3" xfId="43350"/>
    <cellStyle name="Обычный 4 3 2 7 2 4" xfId="43351"/>
    <cellStyle name="Обычный 4 3 2 7 2 4 2" xfId="43352"/>
    <cellStyle name="Обычный 4 3 2 7 2 5" xfId="43353"/>
    <cellStyle name="Обычный 4 3 2 7 3" xfId="43354"/>
    <cellStyle name="Обычный 4 3 2 7 3 2" xfId="43355"/>
    <cellStyle name="Обычный 4 3 2 7 3 2 2" xfId="43356"/>
    <cellStyle name="Обычный 4 3 2 7 3 2 2 2" xfId="43357"/>
    <cellStyle name="Обычный 4 3 2 7 3 2 3" xfId="43358"/>
    <cellStyle name="Обычный 4 3 2 7 3 3" xfId="43359"/>
    <cellStyle name="Обычный 4 3 2 7 3 3 2" xfId="43360"/>
    <cellStyle name="Обычный 4 3 2 7 3 4" xfId="43361"/>
    <cellStyle name="Обычный 4 3 2 7 4" xfId="43362"/>
    <cellStyle name="Обычный 4 3 2 7 4 2" xfId="43363"/>
    <cellStyle name="Обычный 4 3 2 7 4 2 2" xfId="43364"/>
    <cellStyle name="Обычный 4 3 2 7 4 3" xfId="43365"/>
    <cellStyle name="Обычный 4 3 2 7 5" xfId="43366"/>
    <cellStyle name="Обычный 4 3 2 7 5 2" xfId="43367"/>
    <cellStyle name="Обычный 4 3 2 7 6" xfId="43368"/>
    <cellStyle name="Обычный 4 3 2 8" xfId="43369"/>
    <cellStyle name="Обычный 4 3 2 8 2" xfId="43370"/>
    <cellStyle name="Обычный 4 3 2 8 2 2" xfId="43371"/>
    <cellStyle name="Обычный 4 3 2 8 2 2 2" xfId="43372"/>
    <cellStyle name="Обычный 4 3 2 8 2 2 2 2" xfId="43373"/>
    <cellStyle name="Обычный 4 3 2 8 2 2 3" xfId="43374"/>
    <cellStyle name="Обычный 4 3 2 8 2 3" xfId="43375"/>
    <cellStyle name="Обычный 4 3 2 8 2 3 2" xfId="43376"/>
    <cellStyle name="Обычный 4 3 2 8 2 4" xfId="43377"/>
    <cellStyle name="Обычный 4 3 2 8 3" xfId="43378"/>
    <cellStyle name="Обычный 4 3 2 8 3 2" xfId="43379"/>
    <cellStyle name="Обычный 4 3 2 8 3 2 2" xfId="43380"/>
    <cellStyle name="Обычный 4 3 2 8 3 3" xfId="43381"/>
    <cellStyle name="Обычный 4 3 2 8 4" xfId="43382"/>
    <cellStyle name="Обычный 4 3 2 8 4 2" xfId="43383"/>
    <cellStyle name="Обычный 4 3 2 8 5" xfId="43384"/>
    <cellStyle name="Обычный 4 3 2 9" xfId="43385"/>
    <cellStyle name="Обычный 4 3 2 9 2" xfId="43386"/>
    <cellStyle name="Обычный 4 3 2 9 2 2" xfId="43387"/>
    <cellStyle name="Обычный 4 3 2 9 2 2 2" xfId="43388"/>
    <cellStyle name="Обычный 4 3 2 9 2 2 2 2" xfId="43389"/>
    <cellStyle name="Обычный 4 3 2 9 2 2 3" xfId="43390"/>
    <cellStyle name="Обычный 4 3 2 9 2 3" xfId="43391"/>
    <cellStyle name="Обычный 4 3 2 9 2 3 2" xfId="43392"/>
    <cellStyle name="Обычный 4 3 2 9 2 4" xfId="43393"/>
    <cellStyle name="Обычный 4 3 2 9 3" xfId="43394"/>
    <cellStyle name="Обычный 4 3 2 9 3 2" xfId="43395"/>
    <cellStyle name="Обычный 4 3 2 9 3 2 2" xfId="43396"/>
    <cellStyle name="Обычный 4 3 2 9 3 3" xfId="43397"/>
    <cellStyle name="Обычный 4 3 2 9 4" xfId="43398"/>
    <cellStyle name="Обычный 4 3 2 9 4 2" xfId="43399"/>
    <cellStyle name="Обычный 4 3 2 9 5" xfId="43400"/>
    <cellStyle name="Обычный 4 3 20" xfId="43401"/>
    <cellStyle name="Обычный 4 3 20 2" xfId="43402"/>
    <cellStyle name="Обычный 4 3 21" xfId="43403"/>
    <cellStyle name="Обычный 4 3 21 2" xfId="43404"/>
    <cellStyle name="Обычный 4 3 22" xfId="43405"/>
    <cellStyle name="Обычный 4 3 23" xfId="43406"/>
    <cellStyle name="Обычный 4 3 24" xfId="43407"/>
    <cellStyle name="Обычный 4 3 3" xfId="43408"/>
    <cellStyle name="Обычный 4 3 3 10" xfId="43409"/>
    <cellStyle name="Обычный 4 3 3 10 2" xfId="43410"/>
    <cellStyle name="Обычный 4 3 3 10 2 2" xfId="43411"/>
    <cellStyle name="Обычный 4 3 3 10 2 2 2" xfId="43412"/>
    <cellStyle name="Обычный 4 3 3 10 2 2 2 2" xfId="43413"/>
    <cellStyle name="Обычный 4 3 3 10 2 2 3" xfId="43414"/>
    <cellStyle name="Обычный 4 3 3 10 2 3" xfId="43415"/>
    <cellStyle name="Обычный 4 3 3 10 2 3 2" xfId="43416"/>
    <cellStyle name="Обычный 4 3 3 10 2 4" xfId="43417"/>
    <cellStyle name="Обычный 4 3 3 10 3" xfId="43418"/>
    <cellStyle name="Обычный 4 3 3 10 3 2" xfId="43419"/>
    <cellStyle name="Обычный 4 3 3 10 3 2 2" xfId="43420"/>
    <cellStyle name="Обычный 4 3 3 10 3 3" xfId="43421"/>
    <cellStyle name="Обычный 4 3 3 10 4" xfId="43422"/>
    <cellStyle name="Обычный 4 3 3 10 4 2" xfId="43423"/>
    <cellStyle name="Обычный 4 3 3 10 5" xfId="43424"/>
    <cellStyle name="Обычный 4 3 3 11" xfId="43425"/>
    <cellStyle name="Обычный 4 3 3 11 2" xfId="43426"/>
    <cellStyle name="Обычный 4 3 3 11 2 2" xfId="43427"/>
    <cellStyle name="Обычный 4 3 3 11 2 2 2" xfId="43428"/>
    <cellStyle name="Обычный 4 3 3 11 2 2 2 2" xfId="43429"/>
    <cellStyle name="Обычный 4 3 3 11 2 2 3" xfId="43430"/>
    <cellStyle name="Обычный 4 3 3 11 2 3" xfId="43431"/>
    <cellStyle name="Обычный 4 3 3 11 2 3 2" xfId="43432"/>
    <cellStyle name="Обычный 4 3 3 11 2 4" xfId="43433"/>
    <cellStyle name="Обычный 4 3 3 11 3" xfId="43434"/>
    <cellStyle name="Обычный 4 3 3 11 3 2" xfId="43435"/>
    <cellStyle name="Обычный 4 3 3 11 3 2 2" xfId="43436"/>
    <cellStyle name="Обычный 4 3 3 11 3 3" xfId="43437"/>
    <cellStyle name="Обычный 4 3 3 11 4" xfId="43438"/>
    <cellStyle name="Обычный 4 3 3 11 4 2" xfId="43439"/>
    <cellStyle name="Обычный 4 3 3 11 5" xfId="43440"/>
    <cellStyle name="Обычный 4 3 3 12" xfId="43441"/>
    <cellStyle name="Обычный 4 3 3 12 2" xfId="43442"/>
    <cellStyle name="Обычный 4 3 3 12 2 2" xfId="43443"/>
    <cellStyle name="Обычный 4 3 3 12 2 2 2" xfId="43444"/>
    <cellStyle name="Обычный 4 3 3 12 2 2 2 2" xfId="43445"/>
    <cellStyle name="Обычный 4 3 3 12 2 2 3" xfId="43446"/>
    <cellStyle name="Обычный 4 3 3 12 2 3" xfId="43447"/>
    <cellStyle name="Обычный 4 3 3 12 2 3 2" xfId="43448"/>
    <cellStyle name="Обычный 4 3 3 12 2 4" xfId="43449"/>
    <cellStyle name="Обычный 4 3 3 12 3" xfId="43450"/>
    <cellStyle name="Обычный 4 3 3 12 3 2" xfId="43451"/>
    <cellStyle name="Обычный 4 3 3 12 3 2 2" xfId="43452"/>
    <cellStyle name="Обычный 4 3 3 12 3 3" xfId="43453"/>
    <cellStyle name="Обычный 4 3 3 12 4" xfId="43454"/>
    <cellStyle name="Обычный 4 3 3 12 4 2" xfId="43455"/>
    <cellStyle name="Обычный 4 3 3 12 5" xfId="43456"/>
    <cellStyle name="Обычный 4 3 3 13" xfId="43457"/>
    <cellStyle name="Обычный 4 3 3 13 2" xfId="43458"/>
    <cellStyle name="Обычный 4 3 3 13 2 2" xfId="43459"/>
    <cellStyle name="Обычный 4 3 3 13 2 2 2" xfId="43460"/>
    <cellStyle name="Обычный 4 3 3 13 2 2 2 2" xfId="43461"/>
    <cellStyle name="Обычный 4 3 3 13 2 2 3" xfId="43462"/>
    <cellStyle name="Обычный 4 3 3 13 2 3" xfId="43463"/>
    <cellStyle name="Обычный 4 3 3 13 2 3 2" xfId="43464"/>
    <cellStyle name="Обычный 4 3 3 13 2 4" xfId="43465"/>
    <cellStyle name="Обычный 4 3 3 13 3" xfId="43466"/>
    <cellStyle name="Обычный 4 3 3 13 3 2" xfId="43467"/>
    <cellStyle name="Обычный 4 3 3 13 3 2 2" xfId="43468"/>
    <cellStyle name="Обычный 4 3 3 13 3 3" xfId="43469"/>
    <cellStyle name="Обычный 4 3 3 13 4" xfId="43470"/>
    <cellStyle name="Обычный 4 3 3 13 4 2" xfId="43471"/>
    <cellStyle name="Обычный 4 3 3 13 5" xfId="43472"/>
    <cellStyle name="Обычный 4 3 3 14" xfId="43473"/>
    <cellStyle name="Обычный 4 3 3 14 2" xfId="43474"/>
    <cellStyle name="Обычный 4 3 3 14 2 2" xfId="43475"/>
    <cellStyle name="Обычный 4 3 3 14 2 2 2" xfId="43476"/>
    <cellStyle name="Обычный 4 3 3 14 2 3" xfId="43477"/>
    <cellStyle name="Обычный 4 3 3 14 3" xfId="43478"/>
    <cellStyle name="Обычный 4 3 3 14 3 2" xfId="43479"/>
    <cellStyle name="Обычный 4 3 3 14 4" xfId="43480"/>
    <cellStyle name="Обычный 4 3 3 15" xfId="43481"/>
    <cellStyle name="Обычный 4 3 3 15 2" xfId="43482"/>
    <cellStyle name="Обычный 4 3 3 15 2 2" xfId="43483"/>
    <cellStyle name="Обычный 4 3 3 15 2 2 2" xfId="43484"/>
    <cellStyle name="Обычный 4 3 3 15 2 3" xfId="43485"/>
    <cellStyle name="Обычный 4 3 3 15 3" xfId="43486"/>
    <cellStyle name="Обычный 4 3 3 15 3 2" xfId="43487"/>
    <cellStyle name="Обычный 4 3 3 15 4" xfId="43488"/>
    <cellStyle name="Обычный 4 3 3 16" xfId="43489"/>
    <cellStyle name="Обычный 4 3 3 16 2" xfId="43490"/>
    <cellStyle name="Обычный 4 3 3 16 2 2" xfId="43491"/>
    <cellStyle name="Обычный 4 3 3 16 3" xfId="43492"/>
    <cellStyle name="Обычный 4 3 3 17" xfId="43493"/>
    <cellStyle name="Обычный 4 3 3 17 2" xfId="43494"/>
    <cellStyle name="Обычный 4 3 3 17 2 2" xfId="43495"/>
    <cellStyle name="Обычный 4 3 3 17 3" xfId="43496"/>
    <cellStyle name="Обычный 4 3 3 18" xfId="43497"/>
    <cellStyle name="Обычный 4 3 3 18 2" xfId="43498"/>
    <cellStyle name="Обычный 4 3 3 19" xfId="43499"/>
    <cellStyle name="Обычный 4 3 3 19 2" xfId="43500"/>
    <cellStyle name="Обычный 4 3 3 2" xfId="43501"/>
    <cellStyle name="Обычный 4 3 3 2 2" xfId="43502"/>
    <cellStyle name="Обычный 4 3 3 2 2 2" xfId="43503"/>
    <cellStyle name="Обычный 4 3 3 2 2 2 2" xfId="43504"/>
    <cellStyle name="Обычный 4 3 3 2 2 2 2 2" xfId="43505"/>
    <cellStyle name="Обычный 4 3 3 2 2 2 2 2 2" xfId="43506"/>
    <cellStyle name="Обычный 4 3 3 2 2 2 2 2 2 2" xfId="43507"/>
    <cellStyle name="Обычный 4 3 3 2 2 2 2 2 3" xfId="43508"/>
    <cellStyle name="Обычный 4 3 3 2 2 2 2 3" xfId="43509"/>
    <cellStyle name="Обычный 4 3 3 2 2 2 2 3 2" xfId="43510"/>
    <cellStyle name="Обычный 4 3 3 2 2 2 2 4" xfId="43511"/>
    <cellStyle name="Обычный 4 3 3 2 2 2 3" xfId="43512"/>
    <cellStyle name="Обычный 4 3 3 2 2 2 3 2" xfId="43513"/>
    <cellStyle name="Обычный 4 3 3 2 2 2 3 2 2" xfId="43514"/>
    <cellStyle name="Обычный 4 3 3 2 2 2 3 3" xfId="43515"/>
    <cellStyle name="Обычный 4 3 3 2 2 2 4" xfId="43516"/>
    <cellStyle name="Обычный 4 3 3 2 2 2 4 2" xfId="43517"/>
    <cellStyle name="Обычный 4 3 3 2 2 2 5" xfId="43518"/>
    <cellStyle name="Обычный 4 3 3 2 2 3" xfId="43519"/>
    <cellStyle name="Обычный 4 3 3 2 2 3 2" xfId="43520"/>
    <cellStyle name="Обычный 4 3 3 2 2 3 2 2" xfId="43521"/>
    <cellStyle name="Обычный 4 3 3 2 2 3 2 2 2" xfId="43522"/>
    <cellStyle name="Обычный 4 3 3 2 2 3 2 3" xfId="43523"/>
    <cellStyle name="Обычный 4 3 3 2 2 3 3" xfId="43524"/>
    <cellStyle name="Обычный 4 3 3 2 2 3 3 2" xfId="43525"/>
    <cellStyle name="Обычный 4 3 3 2 2 3 4" xfId="43526"/>
    <cellStyle name="Обычный 4 3 3 2 2 4" xfId="43527"/>
    <cellStyle name="Обычный 4 3 3 2 2 4 2" xfId="43528"/>
    <cellStyle name="Обычный 4 3 3 2 2 4 2 2" xfId="43529"/>
    <cellStyle name="Обычный 4 3 3 2 2 4 3" xfId="43530"/>
    <cellStyle name="Обычный 4 3 3 2 2 5" xfId="43531"/>
    <cellStyle name="Обычный 4 3 3 2 2 5 2" xfId="43532"/>
    <cellStyle name="Обычный 4 3 3 2 2 6" xfId="43533"/>
    <cellStyle name="Обычный 4 3 3 2 3" xfId="43534"/>
    <cellStyle name="Обычный 4 3 3 2 3 2" xfId="43535"/>
    <cellStyle name="Обычный 4 3 3 2 3 2 2" xfId="43536"/>
    <cellStyle name="Обычный 4 3 3 2 3 2 2 2" xfId="43537"/>
    <cellStyle name="Обычный 4 3 3 2 3 2 2 2 2" xfId="43538"/>
    <cellStyle name="Обычный 4 3 3 2 3 2 2 3" xfId="43539"/>
    <cellStyle name="Обычный 4 3 3 2 3 2 3" xfId="43540"/>
    <cellStyle name="Обычный 4 3 3 2 3 2 3 2" xfId="43541"/>
    <cellStyle name="Обычный 4 3 3 2 3 2 4" xfId="43542"/>
    <cellStyle name="Обычный 4 3 3 2 3 3" xfId="43543"/>
    <cellStyle name="Обычный 4 3 3 2 3 3 2" xfId="43544"/>
    <cellStyle name="Обычный 4 3 3 2 3 3 2 2" xfId="43545"/>
    <cellStyle name="Обычный 4 3 3 2 3 3 3" xfId="43546"/>
    <cellStyle name="Обычный 4 3 3 2 3 4" xfId="43547"/>
    <cellStyle name="Обычный 4 3 3 2 3 4 2" xfId="43548"/>
    <cellStyle name="Обычный 4 3 3 2 3 5" xfId="43549"/>
    <cellStyle name="Обычный 4 3 3 2 4" xfId="43550"/>
    <cellStyle name="Обычный 4 3 3 2 4 2" xfId="43551"/>
    <cellStyle name="Обычный 4 3 3 2 4 2 2" xfId="43552"/>
    <cellStyle name="Обычный 4 3 3 2 4 2 2 2" xfId="43553"/>
    <cellStyle name="Обычный 4 3 3 2 4 2 3" xfId="43554"/>
    <cellStyle name="Обычный 4 3 3 2 4 3" xfId="43555"/>
    <cellStyle name="Обычный 4 3 3 2 4 3 2" xfId="43556"/>
    <cellStyle name="Обычный 4 3 3 2 4 4" xfId="43557"/>
    <cellStyle name="Обычный 4 3 3 2 5" xfId="43558"/>
    <cellStyle name="Обычный 4 3 3 2 5 2" xfId="43559"/>
    <cellStyle name="Обычный 4 3 3 2 5 2 2" xfId="43560"/>
    <cellStyle name="Обычный 4 3 3 2 5 3" xfId="43561"/>
    <cellStyle name="Обычный 4 3 3 2 6" xfId="43562"/>
    <cellStyle name="Обычный 4 3 3 2 6 2" xfId="43563"/>
    <cellStyle name="Обычный 4 3 3 2 7" xfId="43564"/>
    <cellStyle name="Обычный 4 3 3 20" xfId="43565"/>
    <cellStyle name="Обычный 4 3 3 21" xfId="43566"/>
    <cellStyle name="Обычный 4 3 3 22" xfId="43567"/>
    <cellStyle name="Обычный 4 3 3 3" xfId="43568"/>
    <cellStyle name="Обычный 4 3 3 3 2" xfId="43569"/>
    <cellStyle name="Обычный 4 3 3 3 2 2" xfId="43570"/>
    <cellStyle name="Обычный 4 3 3 3 2 2 2" xfId="43571"/>
    <cellStyle name="Обычный 4 3 3 3 2 2 2 2" xfId="43572"/>
    <cellStyle name="Обычный 4 3 3 3 2 2 2 2 2" xfId="43573"/>
    <cellStyle name="Обычный 4 3 3 3 2 2 2 2 2 2" xfId="43574"/>
    <cellStyle name="Обычный 4 3 3 3 2 2 2 2 3" xfId="43575"/>
    <cellStyle name="Обычный 4 3 3 3 2 2 2 3" xfId="43576"/>
    <cellStyle name="Обычный 4 3 3 3 2 2 2 3 2" xfId="43577"/>
    <cellStyle name="Обычный 4 3 3 3 2 2 2 4" xfId="43578"/>
    <cellStyle name="Обычный 4 3 3 3 2 2 3" xfId="43579"/>
    <cellStyle name="Обычный 4 3 3 3 2 2 3 2" xfId="43580"/>
    <cellStyle name="Обычный 4 3 3 3 2 2 3 2 2" xfId="43581"/>
    <cellStyle name="Обычный 4 3 3 3 2 2 3 3" xfId="43582"/>
    <cellStyle name="Обычный 4 3 3 3 2 2 4" xfId="43583"/>
    <cellStyle name="Обычный 4 3 3 3 2 2 4 2" xfId="43584"/>
    <cellStyle name="Обычный 4 3 3 3 2 2 5" xfId="43585"/>
    <cellStyle name="Обычный 4 3 3 3 2 3" xfId="43586"/>
    <cellStyle name="Обычный 4 3 3 3 2 3 2" xfId="43587"/>
    <cellStyle name="Обычный 4 3 3 3 2 3 2 2" xfId="43588"/>
    <cellStyle name="Обычный 4 3 3 3 2 3 2 2 2" xfId="43589"/>
    <cellStyle name="Обычный 4 3 3 3 2 3 2 3" xfId="43590"/>
    <cellStyle name="Обычный 4 3 3 3 2 3 3" xfId="43591"/>
    <cellStyle name="Обычный 4 3 3 3 2 3 3 2" xfId="43592"/>
    <cellStyle name="Обычный 4 3 3 3 2 3 4" xfId="43593"/>
    <cellStyle name="Обычный 4 3 3 3 2 4" xfId="43594"/>
    <cellStyle name="Обычный 4 3 3 3 2 4 2" xfId="43595"/>
    <cellStyle name="Обычный 4 3 3 3 2 4 2 2" xfId="43596"/>
    <cellStyle name="Обычный 4 3 3 3 2 4 3" xfId="43597"/>
    <cellStyle name="Обычный 4 3 3 3 2 5" xfId="43598"/>
    <cellStyle name="Обычный 4 3 3 3 2 5 2" xfId="43599"/>
    <cellStyle name="Обычный 4 3 3 3 2 6" xfId="43600"/>
    <cellStyle name="Обычный 4 3 3 3 3" xfId="43601"/>
    <cellStyle name="Обычный 4 3 3 3 3 2" xfId="43602"/>
    <cellStyle name="Обычный 4 3 3 3 3 2 2" xfId="43603"/>
    <cellStyle name="Обычный 4 3 3 3 3 2 2 2" xfId="43604"/>
    <cellStyle name="Обычный 4 3 3 3 3 2 2 2 2" xfId="43605"/>
    <cellStyle name="Обычный 4 3 3 3 3 2 2 3" xfId="43606"/>
    <cellStyle name="Обычный 4 3 3 3 3 2 3" xfId="43607"/>
    <cellStyle name="Обычный 4 3 3 3 3 2 3 2" xfId="43608"/>
    <cellStyle name="Обычный 4 3 3 3 3 2 4" xfId="43609"/>
    <cellStyle name="Обычный 4 3 3 3 3 3" xfId="43610"/>
    <cellStyle name="Обычный 4 3 3 3 3 3 2" xfId="43611"/>
    <cellStyle name="Обычный 4 3 3 3 3 3 2 2" xfId="43612"/>
    <cellStyle name="Обычный 4 3 3 3 3 3 3" xfId="43613"/>
    <cellStyle name="Обычный 4 3 3 3 3 4" xfId="43614"/>
    <cellStyle name="Обычный 4 3 3 3 3 4 2" xfId="43615"/>
    <cellStyle name="Обычный 4 3 3 3 3 5" xfId="43616"/>
    <cellStyle name="Обычный 4 3 3 3 4" xfId="43617"/>
    <cellStyle name="Обычный 4 3 3 3 4 2" xfId="43618"/>
    <cellStyle name="Обычный 4 3 3 3 4 2 2" xfId="43619"/>
    <cellStyle name="Обычный 4 3 3 3 4 2 2 2" xfId="43620"/>
    <cellStyle name="Обычный 4 3 3 3 4 2 3" xfId="43621"/>
    <cellStyle name="Обычный 4 3 3 3 4 3" xfId="43622"/>
    <cellStyle name="Обычный 4 3 3 3 4 3 2" xfId="43623"/>
    <cellStyle name="Обычный 4 3 3 3 4 4" xfId="43624"/>
    <cellStyle name="Обычный 4 3 3 3 5" xfId="43625"/>
    <cellStyle name="Обычный 4 3 3 3 5 2" xfId="43626"/>
    <cellStyle name="Обычный 4 3 3 3 5 2 2" xfId="43627"/>
    <cellStyle name="Обычный 4 3 3 3 5 3" xfId="43628"/>
    <cellStyle name="Обычный 4 3 3 3 6" xfId="43629"/>
    <cellStyle name="Обычный 4 3 3 3 6 2" xfId="43630"/>
    <cellStyle name="Обычный 4 3 3 3 7" xfId="43631"/>
    <cellStyle name="Обычный 4 3 3 4" xfId="43632"/>
    <cellStyle name="Обычный 4 3 3 4 2" xfId="43633"/>
    <cellStyle name="Обычный 4 3 3 4 2 2" xfId="43634"/>
    <cellStyle name="Обычный 4 3 3 4 2 2 2" xfId="43635"/>
    <cellStyle name="Обычный 4 3 3 4 2 2 2 2" xfId="43636"/>
    <cellStyle name="Обычный 4 3 3 4 2 2 2 2 2" xfId="43637"/>
    <cellStyle name="Обычный 4 3 3 4 2 2 2 3" xfId="43638"/>
    <cellStyle name="Обычный 4 3 3 4 2 2 3" xfId="43639"/>
    <cellStyle name="Обычный 4 3 3 4 2 2 3 2" xfId="43640"/>
    <cellStyle name="Обычный 4 3 3 4 2 2 4" xfId="43641"/>
    <cellStyle name="Обычный 4 3 3 4 2 3" xfId="43642"/>
    <cellStyle name="Обычный 4 3 3 4 2 3 2" xfId="43643"/>
    <cellStyle name="Обычный 4 3 3 4 2 3 2 2" xfId="43644"/>
    <cellStyle name="Обычный 4 3 3 4 2 3 3" xfId="43645"/>
    <cellStyle name="Обычный 4 3 3 4 2 4" xfId="43646"/>
    <cellStyle name="Обычный 4 3 3 4 2 4 2" xfId="43647"/>
    <cellStyle name="Обычный 4 3 3 4 2 5" xfId="43648"/>
    <cellStyle name="Обычный 4 3 3 4 3" xfId="43649"/>
    <cellStyle name="Обычный 4 3 3 4 3 2" xfId="43650"/>
    <cellStyle name="Обычный 4 3 3 4 3 2 2" xfId="43651"/>
    <cellStyle name="Обычный 4 3 3 4 3 2 2 2" xfId="43652"/>
    <cellStyle name="Обычный 4 3 3 4 3 2 3" xfId="43653"/>
    <cellStyle name="Обычный 4 3 3 4 3 3" xfId="43654"/>
    <cellStyle name="Обычный 4 3 3 4 3 3 2" xfId="43655"/>
    <cellStyle name="Обычный 4 3 3 4 3 4" xfId="43656"/>
    <cellStyle name="Обычный 4 3 3 4 4" xfId="43657"/>
    <cellStyle name="Обычный 4 3 3 4 4 2" xfId="43658"/>
    <cellStyle name="Обычный 4 3 3 4 4 2 2" xfId="43659"/>
    <cellStyle name="Обычный 4 3 3 4 4 3" xfId="43660"/>
    <cellStyle name="Обычный 4 3 3 4 5" xfId="43661"/>
    <cellStyle name="Обычный 4 3 3 4 5 2" xfId="43662"/>
    <cellStyle name="Обычный 4 3 3 4 6" xfId="43663"/>
    <cellStyle name="Обычный 4 3 3 5" xfId="43664"/>
    <cellStyle name="Обычный 4 3 3 5 2" xfId="43665"/>
    <cellStyle name="Обычный 4 3 3 5 2 2" xfId="43666"/>
    <cellStyle name="Обычный 4 3 3 5 2 2 2" xfId="43667"/>
    <cellStyle name="Обычный 4 3 3 5 2 2 2 2" xfId="43668"/>
    <cellStyle name="Обычный 4 3 3 5 2 2 2 2 2" xfId="43669"/>
    <cellStyle name="Обычный 4 3 3 5 2 2 2 3" xfId="43670"/>
    <cellStyle name="Обычный 4 3 3 5 2 2 3" xfId="43671"/>
    <cellStyle name="Обычный 4 3 3 5 2 2 3 2" xfId="43672"/>
    <cellStyle name="Обычный 4 3 3 5 2 2 4" xfId="43673"/>
    <cellStyle name="Обычный 4 3 3 5 2 3" xfId="43674"/>
    <cellStyle name="Обычный 4 3 3 5 2 3 2" xfId="43675"/>
    <cellStyle name="Обычный 4 3 3 5 2 3 2 2" xfId="43676"/>
    <cellStyle name="Обычный 4 3 3 5 2 3 3" xfId="43677"/>
    <cellStyle name="Обычный 4 3 3 5 2 4" xfId="43678"/>
    <cellStyle name="Обычный 4 3 3 5 2 4 2" xfId="43679"/>
    <cellStyle name="Обычный 4 3 3 5 2 5" xfId="43680"/>
    <cellStyle name="Обычный 4 3 3 5 3" xfId="43681"/>
    <cellStyle name="Обычный 4 3 3 5 3 2" xfId="43682"/>
    <cellStyle name="Обычный 4 3 3 5 3 2 2" xfId="43683"/>
    <cellStyle name="Обычный 4 3 3 5 3 2 2 2" xfId="43684"/>
    <cellStyle name="Обычный 4 3 3 5 3 2 3" xfId="43685"/>
    <cellStyle name="Обычный 4 3 3 5 3 3" xfId="43686"/>
    <cellStyle name="Обычный 4 3 3 5 3 3 2" xfId="43687"/>
    <cellStyle name="Обычный 4 3 3 5 3 4" xfId="43688"/>
    <cellStyle name="Обычный 4 3 3 5 4" xfId="43689"/>
    <cellStyle name="Обычный 4 3 3 5 4 2" xfId="43690"/>
    <cellStyle name="Обычный 4 3 3 5 4 2 2" xfId="43691"/>
    <cellStyle name="Обычный 4 3 3 5 4 3" xfId="43692"/>
    <cellStyle name="Обычный 4 3 3 5 5" xfId="43693"/>
    <cellStyle name="Обычный 4 3 3 5 5 2" xfId="43694"/>
    <cellStyle name="Обычный 4 3 3 5 6" xfId="43695"/>
    <cellStyle name="Обычный 4 3 3 6" xfId="43696"/>
    <cellStyle name="Обычный 4 3 3 6 2" xfId="43697"/>
    <cellStyle name="Обычный 4 3 3 6 2 2" xfId="43698"/>
    <cellStyle name="Обычный 4 3 3 6 2 2 2" xfId="43699"/>
    <cellStyle name="Обычный 4 3 3 6 2 2 2 2" xfId="43700"/>
    <cellStyle name="Обычный 4 3 3 6 2 2 2 2 2" xfId="43701"/>
    <cellStyle name="Обычный 4 3 3 6 2 2 2 3" xfId="43702"/>
    <cellStyle name="Обычный 4 3 3 6 2 2 3" xfId="43703"/>
    <cellStyle name="Обычный 4 3 3 6 2 2 3 2" xfId="43704"/>
    <cellStyle name="Обычный 4 3 3 6 2 2 4" xfId="43705"/>
    <cellStyle name="Обычный 4 3 3 6 2 3" xfId="43706"/>
    <cellStyle name="Обычный 4 3 3 6 2 3 2" xfId="43707"/>
    <cellStyle name="Обычный 4 3 3 6 2 3 2 2" xfId="43708"/>
    <cellStyle name="Обычный 4 3 3 6 2 3 3" xfId="43709"/>
    <cellStyle name="Обычный 4 3 3 6 2 4" xfId="43710"/>
    <cellStyle name="Обычный 4 3 3 6 2 4 2" xfId="43711"/>
    <cellStyle name="Обычный 4 3 3 6 2 5" xfId="43712"/>
    <cellStyle name="Обычный 4 3 3 6 3" xfId="43713"/>
    <cellStyle name="Обычный 4 3 3 6 3 2" xfId="43714"/>
    <cellStyle name="Обычный 4 3 3 6 3 2 2" xfId="43715"/>
    <cellStyle name="Обычный 4 3 3 6 3 2 2 2" xfId="43716"/>
    <cellStyle name="Обычный 4 3 3 6 3 2 3" xfId="43717"/>
    <cellStyle name="Обычный 4 3 3 6 3 3" xfId="43718"/>
    <cellStyle name="Обычный 4 3 3 6 3 3 2" xfId="43719"/>
    <cellStyle name="Обычный 4 3 3 6 3 4" xfId="43720"/>
    <cellStyle name="Обычный 4 3 3 6 4" xfId="43721"/>
    <cellStyle name="Обычный 4 3 3 6 4 2" xfId="43722"/>
    <cellStyle name="Обычный 4 3 3 6 4 2 2" xfId="43723"/>
    <cellStyle name="Обычный 4 3 3 6 4 3" xfId="43724"/>
    <cellStyle name="Обычный 4 3 3 6 5" xfId="43725"/>
    <cellStyle name="Обычный 4 3 3 6 5 2" xfId="43726"/>
    <cellStyle name="Обычный 4 3 3 6 6" xfId="43727"/>
    <cellStyle name="Обычный 4 3 3 7" xfId="43728"/>
    <cellStyle name="Обычный 4 3 3 7 2" xfId="43729"/>
    <cellStyle name="Обычный 4 3 3 7 2 2" xfId="43730"/>
    <cellStyle name="Обычный 4 3 3 7 2 2 2" xfId="43731"/>
    <cellStyle name="Обычный 4 3 3 7 2 2 2 2" xfId="43732"/>
    <cellStyle name="Обычный 4 3 3 7 2 2 3" xfId="43733"/>
    <cellStyle name="Обычный 4 3 3 7 2 3" xfId="43734"/>
    <cellStyle name="Обычный 4 3 3 7 2 3 2" xfId="43735"/>
    <cellStyle name="Обычный 4 3 3 7 2 4" xfId="43736"/>
    <cellStyle name="Обычный 4 3 3 7 3" xfId="43737"/>
    <cellStyle name="Обычный 4 3 3 7 3 2" xfId="43738"/>
    <cellStyle name="Обычный 4 3 3 7 3 2 2" xfId="43739"/>
    <cellStyle name="Обычный 4 3 3 7 3 3" xfId="43740"/>
    <cellStyle name="Обычный 4 3 3 7 4" xfId="43741"/>
    <cellStyle name="Обычный 4 3 3 7 4 2" xfId="43742"/>
    <cellStyle name="Обычный 4 3 3 7 5" xfId="43743"/>
    <cellStyle name="Обычный 4 3 3 8" xfId="43744"/>
    <cellStyle name="Обычный 4 3 3 8 2" xfId="43745"/>
    <cellStyle name="Обычный 4 3 3 8 2 2" xfId="43746"/>
    <cellStyle name="Обычный 4 3 3 8 2 2 2" xfId="43747"/>
    <cellStyle name="Обычный 4 3 3 8 2 2 2 2" xfId="43748"/>
    <cellStyle name="Обычный 4 3 3 8 2 2 3" xfId="43749"/>
    <cellStyle name="Обычный 4 3 3 8 2 3" xfId="43750"/>
    <cellStyle name="Обычный 4 3 3 8 2 3 2" xfId="43751"/>
    <cellStyle name="Обычный 4 3 3 8 2 4" xfId="43752"/>
    <cellStyle name="Обычный 4 3 3 8 3" xfId="43753"/>
    <cellStyle name="Обычный 4 3 3 8 3 2" xfId="43754"/>
    <cellStyle name="Обычный 4 3 3 8 3 2 2" xfId="43755"/>
    <cellStyle name="Обычный 4 3 3 8 3 3" xfId="43756"/>
    <cellStyle name="Обычный 4 3 3 8 4" xfId="43757"/>
    <cellStyle name="Обычный 4 3 3 8 4 2" xfId="43758"/>
    <cellStyle name="Обычный 4 3 3 8 5" xfId="43759"/>
    <cellStyle name="Обычный 4 3 3 9" xfId="43760"/>
    <cellStyle name="Обычный 4 3 3 9 2" xfId="43761"/>
    <cellStyle name="Обычный 4 3 3 9 2 2" xfId="43762"/>
    <cellStyle name="Обычный 4 3 3 9 2 2 2" xfId="43763"/>
    <cellStyle name="Обычный 4 3 3 9 2 2 2 2" xfId="43764"/>
    <cellStyle name="Обычный 4 3 3 9 2 2 3" xfId="43765"/>
    <cellStyle name="Обычный 4 3 3 9 2 3" xfId="43766"/>
    <cellStyle name="Обычный 4 3 3 9 2 3 2" xfId="43767"/>
    <cellStyle name="Обычный 4 3 3 9 2 4" xfId="43768"/>
    <cellStyle name="Обычный 4 3 3 9 3" xfId="43769"/>
    <cellStyle name="Обычный 4 3 3 9 3 2" xfId="43770"/>
    <cellStyle name="Обычный 4 3 3 9 3 2 2" xfId="43771"/>
    <cellStyle name="Обычный 4 3 3 9 3 3" xfId="43772"/>
    <cellStyle name="Обычный 4 3 3 9 4" xfId="43773"/>
    <cellStyle name="Обычный 4 3 3 9 4 2" xfId="43774"/>
    <cellStyle name="Обычный 4 3 3 9 5" xfId="43775"/>
    <cellStyle name="Обычный 4 3 4" xfId="43776"/>
    <cellStyle name="Обычный 4 3 4 2" xfId="43777"/>
    <cellStyle name="Обычный 4 3 4 2 2" xfId="43778"/>
    <cellStyle name="Обычный 4 3 4 2 2 2" xfId="43779"/>
    <cellStyle name="Обычный 4 3 4 2 2 2 2" xfId="43780"/>
    <cellStyle name="Обычный 4 3 4 2 2 2 2 2" xfId="43781"/>
    <cellStyle name="Обычный 4 3 4 2 2 2 2 2 2" xfId="43782"/>
    <cellStyle name="Обычный 4 3 4 2 2 2 2 3" xfId="43783"/>
    <cellStyle name="Обычный 4 3 4 2 2 2 3" xfId="43784"/>
    <cellStyle name="Обычный 4 3 4 2 2 2 3 2" xfId="43785"/>
    <cellStyle name="Обычный 4 3 4 2 2 2 4" xfId="43786"/>
    <cellStyle name="Обычный 4 3 4 2 2 3" xfId="43787"/>
    <cellStyle name="Обычный 4 3 4 2 2 3 2" xfId="43788"/>
    <cellStyle name="Обычный 4 3 4 2 2 3 2 2" xfId="43789"/>
    <cellStyle name="Обычный 4 3 4 2 2 3 3" xfId="43790"/>
    <cellStyle name="Обычный 4 3 4 2 2 4" xfId="43791"/>
    <cellStyle name="Обычный 4 3 4 2 2 4 2" xfId="43792"/>
    <cellStyle name="Обычный 4 3 4 2 2 5" xfId="43793"/>
    <cellStyle name="Обычный 4 3 4 2 3" xfId="43794"/>
    <cellStyle name="Обычный 4 3 4 2 3 2" xfId="43795"/>
    <cellStyle name="Обычный 4 3 4 2 3 2 2" xfId="43796"/>
    <cellStyle name="Обычный 4 3 4 2 3 2 2 2" xfId="43797"/>
    <cellStyle name="Обычный 4 3 4 2 3 2 3" xfId="43798"/>
    <cellStyle name="Обычный 4 3 4 2 3 3" xfId="43799"/>
    <cellStyle name="Обычный 4 3 4 2 3 3 2" xfId="43800"/>
    <cellStyle name="Обычный 4 3 4 2 3 4" xfId="43801"/>
    <cellStyle name="Обычный 4 3 4 2 4" xfId="43802"/>
    <cellStyle name="Обычный 4 3 4 2 4 2" xfId="43803"/>
    <cellStyle name="Обычный 4 3 4 2 4 2 2" xfId="43804"/>
    <cellStyle name="Обычный 4 3 4 2 4 3" xfId="43805"/>
    <cellStyle name="Обычный 4 3 4 2 5" xfId="43806"/>
    <cellStyle name="Обычный 4 3 4 2 5 2" xfId="43807"/>
    <cellStyle name="Обычный 4 3 4 2 6" xfId="43808"/>
    <cellStyle name="Обычный 4 3 4 3" xfId="43809"/>
    <cellStyle name="Обычный 4 3 4 3 2" xfId="43810"/>
    <cellStyle name="Обычный 4 3 4 3 2 2" xfId="43811"/>
    <cellStyle name="Обычный 4 3 4 3 2 2 2" xfId="43812"/>
    <cellStyle name="Обычный 4 3 4 3 2 2 2 2" xfId="43813"/>
    <cellStyle name="Обычный 4 3 4 3 2 2 3" xfId="43814"/>
    <cellStyle name="Обычный 4 3 4 3 2 3" xfId="43815"/>
    <cellStyle name="Обычный 4 3 4 3 2 3 2" xfId="43816"/>
    <cellStyle name="Обычный 4 3 4 3 2 4" xfId="43817"/>
    <cellStyle name="Обычный 4 3 4 3 3" xfId="43818"/>
    <cellStyle name="Обычный 4 3 4 3 3 2" xfId="43819"/>
    <cellStyle name="Обычный 4 3 4 3 3 2 2" xfId="43820"/>
    <cellStyle name="Обычный 4 3 4 3 3 3" xfId="43821"/>
    <cellStyle name="Обычный 4 3 4 3 4" xfId="43822"/>
    <cellStyle name="Обычный 4 3 4 3 4 2" xfId="43823"/>
    <cellStyle name="Обычный 4 3 4 3 5" xfId="43824"/>
    <cellStyle name="Обычный 4 3 4 4" xfId="43825"/>
    <cellStyle name="Обычный 4 3 4 4 2" xfId="43826"/>
    <cellStyle name="Обычный 4 3 4 4 2 2" xfId="43827"/>
    <cellStyle name="Обычный 4 3 4 4 2 2 2" xfId="43828"/>
    <cellStyle name="Обычный 4 3 4 4 2 3" xfId="43829"/>
    <cellStyle name="Обычный 4 3 4 4 3" xfId="43830"/>
    <cellStyle name="Обычный 4 3 4 4 3 2" xfId="43831"/>
    <cellStyle name="Обычный 4 3 4 4 4" xfId="43832"/>
    <cellStyle name="Обычный 4 3 4 5" xfId="43833"/>
    <cellStyle name="Обычный 4 3 4 5 2" xfId="43834"/>
    <cellStyle name="Обычный 4 3 4 5 2 2" xfId="43835"/>
    <cellStyle name="Обычный 4 3 4 5 3" xfId="43836"/>
    <cellStyle name="Обычный 4 3 4 6" xfId="43837"/>
    <cellStyle name="Обычный 4 3 4 6 2" xfId="43838"/>
    <cellStyle name="Обычный 4 3 4 7" xfId="43839"/>
    <cellStyle name="Обычный 4 3 5" xfId="43840"/>
    <cellStyle name="Обычный 4 3 5 2" xfId="43841"/>
    <cellStyle name="Обычный 4 3 5 2 2" xfId="43842"/>
    <cellStyle name="Обычный 4 3 5 2 2 2" xfId="43843"/>
    <cellStyle name="Обычный 4 3 5 2 2 2 2" xfId="43844"/>
    <cellStyle name="Обычный 4 3 5 2 2 2 2 2" xfId="43845"/>
    <cellStyle name="Обычный 4 3 5 2 2 2 2 2 2" xfId="43846"/>
    <cellStyle name="Обычный 4 3 5 2 2 2 2 3" xfId="43847"/>
    <cellStyle name="Обычный 4 3 5 2 2 2 3" xfId="43848"/>
    <cellStyle name="Обычный 4 3 5 2 2 2 3 2" xfId="43849"/>
    <cellStyle name="Обычный 4 3 5 2 2 2 4" xfId="43850"/>
    <cellStyle name="Обычный 4 3 5 2 2 3" xfId="43851"/>
    <cellStyle name="Обычный 4 3 5 2 2 3 2" xfId="43852"/>
    <cellStyle name="Обычный 4 3 5 2 2 3 2 2" xfId="43853"/>
    <cellStyle name="Обычный 4 3 5 2 2 3 3" xfId="43854"/>
    <cellStyle name="Обычный 4 3 5 2 2 4" xfId="43855"/>
    <cellStyle name="Обычный 4 3 5 2 2 4 2" xfId="43856"/>
    <cellStyle name="Обычный 4 3 5 2 2 5" xfId="43857"/>
    <cellStyle name="Обычный 4 3 5 2 3" xfId="43858"/>
    <cellStyle name="Обычный 4 3 5 2 3 2" xfId="43859"/>
    <cellStyle name="Обычный 4 3 5 2 3 2 2" xfId="43860"/>
    <cellStyle name="Обычный 4 3 5 2 3 2 2 2" xfId="43861"/>
    <cellStyle name="Обычный 4 3 5 2 3 2 3" xfId="43862"/>
    <cellStyle name="Обычный 4 3 5 2 3 3" xfId="43863"/>
    <cellStyle name="Обычный 4 3 5 2 3 3 2" xfId="43864"/>
    <cellStyle name="Обычный 4 3 5 2 3 4" xfId="43865"/>
    <cellStyle name="Обычный 4 3 5 2 4" xfId="43866"/>
    <cellStyle name="Обычный 4 3 5 2 4 2" xfId="43867"/>
    <cellStyle name="Обычный 4 3 5 2 4 2 2" xfId="43868"/>
    <cellStyle name="Обычный 4 3 5 2 4 3" xfId="43869"/>
    <cellStyle name="Обычный 4 3 5 2 5" xfId="43870"/>
    <cellStyle name="Обычный 4 3 5 2 5 2" xfId="43871"/>
    <cellStyle name="Обычный 4 3 5 2 6" xfId="43872"/>
    <cellStyle name="Обычный 4 3 5 3" xfId="43873"/>
    <cellStyle name="Обычный 4 3 5 3 2" xfId="43874"/>
    <cellStyle name="Обычный 4 3 5 3 2 2" xfId="43875"/>
    <cellStyle name="Обычный 4 3 5 3 2 2 2" xfId="43876"/>
    <cellStyle name="Обычный 4 3 5 3 2 2 2 2" xfId="43877"/>
    <cellStyle name="Обычный 4 3 5 3 2 2 3" xfId="43878"/>
    <cellStyle name="Обычный 4 3 5 3 2 3" xfId="43879"/>
    <cellStyle name="Обычный 4 3 5 3 2 3 2" xfId="43880"/>
    <cellStyle name="Обычный 4 3 5 3 2 4" xfId="43881"/>
    <cellStyle name="Обычный 4 3 5 3 3" xfId="43882"/>
    <cellStyle name="Обычный 4 3 5 3 3 2" xfId="43883"/>
    <cellStyle name="Обычный 4 3 5 3 3 2 2" xfId="43884"/>
    <cellStyle name="Обычный 4 3 5 3 3 3" xfId="43885"/>
    <cellStyle name="Обычный 4 3 5 3 4" xfId="43886"/>
    <cellStyle name="Обычный 4 3 5 3 4 2" xfId="43887"/>
    <cellStyle name="Обычный 4 3 5 3 5" xfId="43888"/>
    <cellStyle name="Обычный 4 3 5 4" xfId="43889"/>
    <cellStyle name="Обычный 4 3 5 4 2" xfId="43890"/>
    <cellStyle name="Обычный 4 3 5 4 2 2" xfId="43891"/>
    <cellStyle name="Обычный 4 3 5 4 2 2 2" xfId="43892"/>
    <cellStyle name="Обычный 4 3 5 4 2 3" xfId="43893"/>
    <cellStyle name="Обычный 4 3 5 4 3" xfId="43894"/>
    <cellStyle name="Обычный 4 3 5 4 3 2" xfId="43895"/>
    <cellStyle name="Обычный 4 3 5 4 4" xfId="43896"/>
    <cellStyle name="Обычный 4 3 5 5" xfId="43897"/>
    <cellStyle name="Обычный 4 3 5 5 2" xfId="43898"/>
    <cellStyle name="Обычный 4 3 5 5 2 2" xfId="43899"/>
    <cellStyle name="Обычный 4 3 5 5 3" xfId="43900"/>
    <cellStyle name="Обычный 4 3 5 6" xfId="43901"/>
    <cellStyle name="Обычный 4 3 5 6 2" xfId="43902"/>
    <cellStyle name="Обычный 4 3 5 7" xfId="43903"/>
    <cellStyle name="Обычный 4 3 6" xfId="43904"/>
    <cellStyle name="Обычный 4 3 6 2" xfId="43905"/>
    <cellStyle name="Обычный 4 3 6 2 2" xfId="43906"/>
    <cellStyle name="Обычный 4 3 6 2 2 2" xfId="43907"/>
    <cellStyle name="Обычный 4 3 6 2 2 2 2" xfId="43908"/>
    <cellStyle name="Обычный 4 3 6 2 2 2 2 2" xfId="43909"/>
    <cellStyle name="Обычный 4 3 6 2 2 2 3" xfId="43910"/>
    <cellStyle name="Обычный 4 3 6 2 2 3" xfId="43911"/>
    <cellStyle name="Обычный 4 3 6 2 2 3 2" xfId="43912"/>
    <cellStyle name="Обычный 4 3 6 2 2 4" xfId="43913"/>
    <cellStyle name="Обычный 4 3 6 2 3" xfId="43914"/>
    <cellStyle name="Обычный 4 3 6 2 3 2" xfId="43915"/>
    <cellStyle name="Обычный 4 3 6 2 3 2 2" xfId="43916"/>
    <cellStyle name="Обычный 4 3 6 2 3 3" xfId="43917"/>
    <cellStyle name="Обычный 4 3 6 2 4" xfId="43918"/>
    <cellStyle name="Обычный 4 3 6 2 4 2" xfId="43919"/>
    <cellStyle name="Обычный 4 3 6 2 5" xfId="43920"/>
    <cellStyle name="Обычный 4 3 6 3" xfId="43921"/>
    <cellStyle name="Обычный 4 3 6 3 2" xfId="43922"/>
    <cellStyle name="Обычный 4 3 6 3 2 2" xfId="43923"/>
    <cellStyle name="Обычный 4 3 6 3 2 2 2" xfId="43924"/>
    <cellStyle name="Обычный 4 3 6 3 2 3" xfId="43925"/>
    <cellStyle name="Обычный 4 3 6 3 3" xfId="43926"/>
    <cellStyle name="Обычный 4 3 6 3 3 2" xfId="43927"/>
    <cellStyle name="Обычный 4 3 6 3 4" xfId="43928"/>
    <cellStyle name="Обычный 4 3 6 4" xfId="43929"/>
    <cellStyle name="Обычный 4 3 6 4 2" xfId="43930"/>
    <cellStyle name="Обычный 4 3 6 4 2 2" xfId="43931"/>
    <cellStyle name="Обычный 4 3 6 4 3" xfId="43932"/>
    <cellStyle name="Обычный 4 3 6 5" xfId="43933"/>
    <cellStyle name="Обычный 4 3 6 5 2" xfId="43934"/>
    <cellStyle name="Обычный 4 3 6 6" xfId="43935"/>
    <cellStyle name="Обычный 4 3 7" xfId="43936"/>
    <cellStyle name="Обычный 4 3 7 2" xfId="43937"/>
    <cellStyle name="Обычный 4 3 7 2 2" xfId="43938"/>
    <cellStyle name="Обычный 4 3 7 2 2 2" xfId="43939"/>
    <cellStyle name="Обычный 4 3 7 2 2 2 2" xfId="43940"/>
    <cellStyle name="Обычный 4 3 7 2 2 2 2 2" xfId="43941"/>
    <cellStyle name="Обычный 4 3 7 2 2 2 3" xfId="43942"/>
    <cellStyle name="Обычный 4 3 7 2 2 3" xfId="43943"/>
    <cellStyle name="Обычный 4 3 7 2 2 3 2" xfId="43944"/>
    <cellStyle name="Обычный 4 3 7 2 2 4" xfId="43945"/>
    <cellStyle name="Обычный 4 3 7 2 3" xfId="43946"/>
    <cellStyle name="Обычный 4 3 7 2 3 2" xfId="43947"/>
    <cellStyle name="Обычный 4 3 7 2 3 2 2" xfId="43948"/>
    <cellStyle name="Обычный 4 3 7 2 3 3" xfId="43949"/>
    <cellStyle name="Обычный 4 3 7 2 4" xfId="43950"/>
    <cellStyle name="Обычный 4 3 7 2 4 2" xfId="43951"/>
    <cellStyle name="Обычный 4 3 7 2 5" xfId="43952"/>
    <cellStyle name="Обычный 4 3 7 3" xfId="43953"/>
    <cellStyle name="Обычный 4 3 7 3 2" xfId="43954"/>
    <cellStyle name="Обычный 4 3 7 3 2 2" xfId="43955"/>
    <cellStyle name="Обычный 4 3 7 3 2 2 2" xfId="43956"/>
    <cellStyle name="Обычный 4 3 7 3 2 3" xfId="43957"/>
    <cellStyle name="Обычный 4 3 7 3 3" xfId="43958"/>
    <cellStyle name="Обычный 4 3 7 3 3 2" xfId="43959"/>
    <cellStyle name="Обычный 4 3 7 3 4" xfId="43960"/>
    <cellStyle name="Обычный 4 3 7 4" xfId="43961"/>
    <cellStyle name="Обычный 4 3 7 4 2" xfId="43962"/>
    <cellStyle name="Обычный 4 3 7 4 2 2" xfId="43963"/>
    <cellStyle name="Обычный 4 3 7 4 3" xfId="43964"/>
    <cellStyle name="Обычный 4 3 7 5" xfId="43965"/>
    <cellStyle name="Обычный 4 3 7 5 2" xfId="43966"/>
    <cellStyle name="Обычный 4 3 7 6" xfId="43967"/>
    <cellStyle name="Обычный 4 3 8" xfId="43968"/>
    <cellStyle name="Обычный 4 3 8 2" xfId="43969"/>
    <cellStyle name="Обычный 4 3 8 2 2" xfId="43970"/>
    <cellStyle name="Обычный 4 3 8 2 2 2" xfId="43971"/>
    <cellStyle name="Обычный 4 3 8 2 2 2 2" xfId="43972"/>
    <cellStyle name="Обычный 4 3 8 2 2 2 2 2" xfId="43973"/>
    <cellStyle name="Обычный 4 3 8 2 2 2 3" xfId="43974"/>
    <cellStyle name="Обычный 4 3 8 2 2 3" xfId="43975"/>
    <cellStyle name="Обычный 4 3 8 2 2 3 2" xfId="43976"/>
    <cellStyle name="Обычный 4 3 8 2 2 4" xfId="43977"/>
    <cellStyle name="Обычный 4 3 8 2 3" xfId="43978"/>
    <cellStyle name="Обычный 4 3 8 2 3 2" xfId="43979"/>
    <cellStyle name="Обычный 4 3 8 2 3 2 2" xfId="43980"/>
    <cellStyle name="Обычный 4 3 8 2 3 3" xfId="43981"/>
    <cellStyle name="Обычный 4 3 8 2 4" xfId="43982"/>
    <cellStyle name="Обычный 4 3 8 2 4 2" xfId="43983"/>
    <cellStyle name="Обычный 4 3 8 2 5" xfId="43984"/>
    <cellStyle name="Обычный 4 3 8 3" xfId="43985"/>
    <cellStyle name="Обычный 4 3 8 3 2" xfId="43986"/>
    <cellStyle name="Обычный 4 3 8 3 2 2" xfId="43987"/>
    <cellStyle name="Обычный 4 3 8 3 2 2 2" xfId="43988"/>
    <cellStyle name="Обычный 4 3 8 3 2 3" xfId="43989"/>
    <cellStyle name="Обычный 4 3 8 3 3" xfId="43990"/>
    <cellStyle name="Обычный 4 3 8 3 3 2" xfId="43991"/>
    <cellStyle name="Обычный 4 3 8 3 4" xfId="43992"/>
    <cellStyle name="Обычный 4 3 8 4" xfId="43993"/>
    <cellStyle name="Обычный 4 3 8 4 2" xfId="43994"/>
    <cellStyle name="Обычный 4 3 8 4 2 2" xfId="43995"/>
    <cellStyle name="Обычный 4 3 8 4 3" xfId="43996"/>
    <cellStyle name="Обычный 4 3 8 5" xfId="43997"/>
    <cellStyle name="Обычный 4 3 8 5 2" xfId="43998"/>
    <cellStyle name="Обычный 4 3 8 6" xfId="43999"/>
    <cellStyle name="Обычный 4 3 9" xfId="44000"/>
    <cellStyle name="Обычный 4 3 9 2" xfId="44001"/>
    <cellStyle name="Обычный 4 3 9 2 2" xfId="44002"/>
    <cellStyle name="Обычный 4 3 9 2 2 2" xfId="44003"/>
    <cellStyle name="Обычный 4 3 9 2 2 2 2" xfId="44004"/>
    <cellStyle name="Обычный 4 3 9 2 2 3" xfId="44005"/>
    <cellStyle name="Обычный 4 3 9 2 3" xfId="44006"/>
    <cellStyle name="Обычный 4 3 9 2 3 2" xfId="44007"/>
    <cellStyle name="Обычный 4 3 9 2 4" xfId="44008"/>
    <cellStyle name="Обычный 4 3 9 3" xfId="44009"/>
    <cellStyle name="Обычный 4 3 9 3 2" xfId="44010"/>
    <cellStyle name="Обычный 4 3 9 3 2 2" xfId="44011"/>
    <cellStyle name="Обычный 4 3 9 3 3" xfId="44012"/>
    <cellStyle name="Обычный 4 3 9 4" xfId="44013"/>
    <cellStyle name="Обычный 4 3 9 4 2" xfId="44014"/>
    <cellStyle name="Обычный 4 3 9 5" xfId="44015"/>
    <cellStyle name="Обычный 4 4" xfId="44016"/>
    <cellStyle name="Обычный 4 4 10" xfId="44017"/>
    <cellStyle name="Обычный 4 4 10 2" xfId="44018"/>
    <cellStyle name="Обычный 4 4 10 2 2" xfId="44019"/>
    <cellStyle name="Обычный 4 4 10 2 2 2" xfId="44020"/>
    <cellStyle name="Обычный 4 4 10 2 2 2 2" xfId="44021"/>
    <cellStyle name="Обычный 4 4 10 2 2 3" xfId="44022"/>
    <cellStyle name="Обычный 4 4 10 2 3" xfId="44023"/>
    <cellStyle name="Обычный 4 4 10 2 3 2" xfId="44024"/>
    <cellStyle name="Обычный 4 4 10 2 4" xfId="44025"/>
    <cellStyle name="Обычный 4 4 10 3" xfId="44026"/>
    <cellStyle name="Обычный 4 4 10 3 2" xfId="44027"/>
    <cellStyle name="Обычный 4 4 10 3 2 2" xfId="44028"/>
    <cellStyle name="Обычный 4 4 10 3 3" xfId="44029"/>
    <cellStyle name="Обычный 4 4 10 4" xfId="44030"/>
    <cellStyle name="Обычный 4 4 10 4 2" xfId="44031"/>
    <cellStyle name="Обычный 4 4 10 5" xfId="44032"/>
    <cellStyle name="Обычный 4 4 11" xfId="44033"/>
    <cellStyle name="Обычный 4 4 11 2" xfId="44034"/>
    <cellStyle name="Обычный 4 4 11 2 2" xfId="44035"/>
    <cellStyle name="Обычный 4 4 11 2 2 2" xfId="44036"/>
    <cellStyle name="Обычный 4 4 11 2 2 2 2" xfId="44037"/>
    <cellStyle name="Обычный 4 4 11 2 2 3" xfId="44038"/>
    <cellStyle name="Обычный 4 4 11 2 3" xfId="44039"/>
    <cellStyle name="Обычный 4 4 11 2 3 2" xfId="44040"/>
    <cellStyle name="Обычный 4 4 11 2 4" xfId="44041"/>
    <cellStyle name="Обычный 4 4 11 3" xfId="44042"/>
    <cellStyle name="Обычный 4 4 11 3 2" xfId="44043"/>
    <cellStyle name="Обычный 4 4 11 3 2 2" xfId="44044"/>
    <cellStyle name="Обычный 4 4 11 3 3" xfId="44045"/>
    <cellStyle name="Обычный 4 4 11 4" xfId="44046"/>
    <cellStyle name="Обычный 4 4 11 4 2" xfId="44047"/>
    <cellStyle name="Обычный 4 4 11 5" xfId="44048"/>
    <cellStyle name="Обычный 4 4 12" xfId="44049"/>
    <cellStyle name="Обычный 4 4 12 2" xfId="44050"/>
    <cellStyle name="Обычный 4 4 12 2 2" xfId="44051"/>
    <cellStyle name="Обычный 4 4 12 2 2 2" xfId="44052"/>
    <cellStyle name="Обычный 4 4 12 2 2 2 2" xfId="44053"/>
    <cellStyle name="Обычный 4 4 12 2 2 3" xfId="44054"/>
    <cellStyle name="Обычный 4 4 12 2 3" xfId="44055"/>
    <cellStyle name="Обычный 4 4 12 2 3 2" xfId="44056"/>
    <cellStyle name="Обычный 4 4 12 2 4" xfId="44057"/>
    <cellStyle name="Обычный 4 4 12 3" xfId="44058"/>
    <cellStyle name="Обычный 4 4 12 3 2" xfId="44059"/>
    <cellStyle name="Обычный 4 4 12 3 2 2" xfId="44060"/>
    <cellStyle name="Обычный 4 4 12 3 3" xfId="44061"/>
    <cellStyle name="Обычный 4 4 12 4" xfId="44062"/>
    <cellStyle name="Обычный 4 4 12 4 2" xfId="44063"/>
    <cellStyle name="Обычный 4 4 12 5" xfId="44064"/>
    <cellStyle name="Обычный 4 4 13" xfId="44065"/>
    <cellStyle name="Обычный 4 4 13 2" xfId="44066"/>
    <cellStyle name="Обычный 4 4 13 2 2" xfId="44067"/>
    <cellStyle name="Обычный 4 4 13 2 2 2" xfId="44068"/>
    <cellStyle name="Обычный 4 4 13 2 2 2 2" xfId="44069"/>
    <cellStyle name="Обычный 4 4 13 2 2 3" xfId="44070"/>
    <cellStyle name="Обычный 4 4 13 2 3" xfId="44071"/>
    <cellStyle name="Обычный 4 4 13 2 3 2" xfId="44072"/>
    <cellStyle name="Обычный 4 4 13 2 4" xfId="44073"/>
    <cellStyle name="Обычный 4 4 13 3" xfId="44074"/>
    <cellStyle name="Обычный 4 4 13 3 2" xfId="44075"/>
    <cellStyle name="Обычный 4 4 13 3 2 2" xfId="44076"/>
    <cellStyle name="Обычный 4 4 13 3 3" xfId="44077"/>
    <cellStyle name="Обычный 4 4 13 4" xfId="44078"/>
    <cellStyle name="Обычный 4 4 13 4 2" xfId="44079"/>
    <cellStyle name="Обычный 4 4 13 5" xfId="44080"/>
    <cellStyle name="Обычный 4 4 14" xfId="44081"/>
    <cellStyle name="Обычный 4 4 14 2" xfId="44082"/>
    <cellStyle name="Обычный 4 4 14 2 2" xfId="44083"/>
    <cellStyle name="Обычный 4 4 14 2 2 2" xfId="44084"/>
    <cellStyle name="Обычный 4 4 14 2 2 2 2" xfId="44085"/>
    <cellStyle name="Обычный 4 4 14 2 2 3" xfId="44086"/>
    <cellStyle name="Обычный 4 4 14 2 3" xfId="44087"/>
    <cellStyle name="Обычный 4 4 14 2 3 2" xfId="44088"/>
    <cellStyle name="Обычный 4 4 14 2 4" xfId="44089"/>
    <cellStyle name="Обычный 4 4 14 3" xfId="44090"/>
    <cellStyle name="Обычный 4 4 14 3 2" xfId="44091"/>
    <cellStyle name="Обычный 4 4 14 3 2 2" xfId="44092"/>
    <cellStyle name="Обычный 4 4 14 3 3" xfId="44093"/>
    <cellStyle name="Обычный 4 4 14 4" xfId="44094"/>
    <cellStyle name="Обычный 4 4 14 4 2" xfId="44095"/>
    <cellStyle name="Обычный 4 4 14 5" xfId="44096"/>
    <cellStyle name="Обычный 4 4 15" xfId="44097"/>
    <cellStyle name="Обычный 4 4 15 2" xfId="44098"/>
    <cellStyle name="Обычный 4 4 15 2 2" xfId="44099"/>
    <cellStyle name="Обычный 4 4 15 2 2 2" xfId="44100"/>
    <cellStyle name="Обычный 4 4 15 2 3" xfId="44101"/>
    <cellStyle name="Обычный 4 4 15 3" xfId="44102"/>
    <cellStyle name="Обычный 4 4 15 3 2" xfId="44103"/>
    <cellStyle name="Обычный 4 4 15 4" xfId="44104"/>
    <cellStyle name="Обычный 4 4 16" xfId="44105"/>
    <cellStyle name="Обычный 4 4 16 2" xfId="44106"/>
    <cellStyle name="Обычный 4 4 16 2 2" xfId="44107"/>
    <cellStyle name="Обычный 4 4 16 2 2 2" xfId="44108"/>
    <cellStyle name="Обычный 4 4 16 2 3" xfId="44109"/>
    <cellStyle name="Обычный 4 4 16 3" xfId="44110"/>
    <cellStyle name="Обычный 4 4 16 3 2" xfId="44111"/>
    <cellStyle name="Обычный 4 4 16 4" xfId="44112"/>
    <cellStyle name="Обычный 4 4 17" xfId="44113"/>
    <cellStyle name="Обычный 4 4 17 2" xfId="44114"/>
    <cellStyle name="Обычный 4 4 17 2 2" xfId="44115"/>
    <cellStyle name="Обычный 4 4 17 3" xfId="44116"/>
    <cellStyle name="Обычный 4 4 18" xfId="44117"/>
    <cellStyle name="Обычный 4 4 18 2" xfId="44118"/>
    <cellStyle name="Обычный 4 4 18 2 2" xfId="44119"/>
    <cellStyle name="Обычный 4 4 18 3" xfId="44120"/>
    <cellStyle name="Обычный 4 4 19" xfId="44121"/>
    <cellStyle name="Обычный 4 4 19 2" xfId="44122"/>
    <cellStyle name="Обычный 4 4 2" xfId="44123"/>
    <cellStyle name="Обычный 4 4 2 10" xfId="44124"/>
    <cellStyle name="Обычный 4 4 2 10 2" xfId="44125"/>
    <cellStyle name="Обычный 4 4 2 10 2 2" xfId="44126"/>
    <cellStyle name="Обычный 4 4 2 10 2 2 2" xfId="44127"/>
    <cellStyle name="Обычный 4 4 2 10 2 2 2 2" xfId="44128"/>
    <cellStyle name="Обычный 4 4 2 10 2 2 3" xfId="44129"/>
    <cellStyle name="Обычный 4 4 2 10 2 3" xfId="44130"/>
    <cellStyle name="Обычный 4 4 2 10 2 3 2" xfId="44131"/>
    <cellStyle name="Обычный 4 4 2 10 2 4" xfId="44132"/>
    <cellStyle name="Обычный 4 4 2 10 3" xfId="44133"/>
    <cellStyle name="Обычный 4 4 2 10 3 2" xfId="44134"/>
    <cellStyle name="Обычный 4 4 2 10 3 2 2" xfId="44135"/>
    <cellStyle name="Обычный 4 4 2 10 3 3" xfId="44136"/>
    <cellStyle name="Обычный 4 4 2 10 4" xfId="44137"/>
    <cellStyle name="Обычный 4 4 2 10 4 2" xfId="44138"/>
    <cellStyle name="Обычный 4 4 2 10 5" xfId="44139"/>
    <cellStyle name="Обычный 4 4 2 11" xfId="44140"/>
    <cellStyle name="Обычный 4 4 2 11 2" xfId="44141"/>
    <cellStyle name="Обычный 4 4 2 11 2 2" xfId="44142"/>
    <cellStyle name="Обычный 4 4 2 11 2 2 2" xfId="44143"/>
    <cellStyle name="Обычный 4 4 2 11 2 2 2 2" xfId="44144"/>
    <cellStyle name="Обычный 4 4 2 11 2 2 3" xfId="44145"/>
    <cellStyle name="Обычный 4 4 2 11 2 3" xfId="44146"/>
    <cellStyle name="Обычный 4 4 2 11 2 3 2" xfId="44147"/>
    <cellStyle name="Обычный 4 4 2 11 2 4" xfId="44148"/>
    <cellStyle name="Обычный 4 4 2 11 3" xfId="44149"/>
    <cellStyle name="Обычный 4 4 2 11 3 2" xfId="44150"/>
    <cellStyle name="Обычный 4 4 2 11 3 2 2" xfId="44151"/>
    <cellStyle name="Обычный 4 4 2 11 3 3" xfId="44152"/>
    <cellStyle name="Обычный 4 4 2 11 4" xfId="44153"/>
    <cellStyle name="Обычный 4 4 2 11 4 2" xfId="44154"/>
    <cellStyle name="Обычный 4 4 2 11 5" xfId="44155"/>
    <cellStyle name="Обычный 4 4 2 12" xfId="44156"/>
    <cellStyle name="Обычный 4 4 2 12 2" xfId="44157"/>
    <cellStyle name="Обычный 4 4 2 12 2 2" xfId="44158"/>
    <cellStyle name="Обычный 4 4 2 12 2 2 2" xfId="44159"/>
    <cellStyle name="Обычный 4 4 2 12 2 2 2 2" xfId="44160"/>
    <cellStyle name="Обычный 4 4 2 12 2 2 3" xfId="44161"/>
    <cellStyle name="Обычный 4 4 2 12 2 3" xfId="44162"/>
    <cellStyle name="Обычный 4 4 2 12 2 3 2" xfId="44163"/>
    <cellStyle name="Обычный 4 4 2 12 2 4" xfId="44164"/>
    <cellStyle name="Обычный 4 4 2 12 3" xfId="44165"/>
    <cellStyle name="Обычный 4 4 2 12 3 2" xfId="44166"/>
    <cellStyle name="Обычный 4 4 2 12 3 2 2" xfId="44167"/>
    <cellStyle name="Обычный 4 4 2 12 3 3" xfId="44168"/>
    <cellStyle name="Обычный 4 4 2 12 4" xfId="44169"/>
    <cellStyle name="Обычный 4 4 2 12 4 2" xfId="44170"/>
    <cellStyle name="Обычный 4 4 2 12 5" xfId="44171"/>
    <cellStyle name="Обычный 4 4 2 13" xfId="44172"/>
    <cellStyle name="Обычный 4 4 2 13 2" xfId="44173"/>
    <cellStyle name="Обычный 4 4 2 13 2 2" xfId="44174"/>
    <cellStyle name="Обычный 4 4 2 13 2 2 2" xfId="44175"/>
    <cellStyle name="Обычный 4 4 2 13 2 2 2 2" xfId="44176"/>
    <cellStyle name="Обычный 4 4 2 13 2 2 3" xfId="44177"/>
    <cellStyle name="Обычный 4 4 2 13 2 3" xfId="44178"/>
    <cellStyle name="Обычный 4 4 2 13 2 3 2" xfId="44179"/>
    <cellStyle name="Обычный 4 4 2 13 2 4" xfId="44180"/>
    <cellStyle name="Обычный 4 4 2 13 3" xfId="44181"/>
    <cellStyle name="Обычный 4 4 2 13 3 2" xfId="44182"/>
    <cellStyle name="Обычный 4 4 2 13 3 2 2" xfId="44183"/>
    <cellStyle name="Обычный 4 4 2 13 3 3" xfId="44184"/>
    <cellStyle name="Обычный 4 4 2 13 4" xfId="44185"/>
    <cellStyle name="Обычный 4 4 2 13 4 2" xfId="44186"/>
    <cellStyle name="Обычный 4 4 2 13 5" xfId="44187"/>
    <cellStyle name="Обычный 4 4 2 14" xfId="44188"/>
    <cellStyle name="Обычный 4 4 2 14 2" xfId="44189"/>
    <cellStyle name="Обычный 4 4 2 14 2 2" xfId="44190"/>
    <cellStyle name="Обычный 4 4 2 14 2 2 2" xfId="44191"/>
    <cellStyle name="Обычный 4 4 2 14 2 3" xfId="44192"/>
    <cellStyle name="Обычный 4 4 2 14 3" xfId="44193"/>
    <cellStyle name="Обычный 4 4 2 14 3 2" xfId="44194"/>
    <cellStyle name="Обычный 4 4 2 14 4" xfId="44195"/>
    <cellStyle name="Обычный 4 4 2 15" xfId="44196"/>
    <cellStyle name="Обычный 4 4 2 15 2" xfId="44197"/>
    <cellStyle name="Обычный 4 4 2 15 2 2" xfId="44198"/>
    <cellStyle name="Обычный 4 4 2 15 2 2 2" xfId="44199"/>
    <cellStyle name="Обычный 4 4 2 15 2 3" xfId="44200"/>
    <cellStyle name="Обычный 4 4 2 15 3" xfId="44201"/>
    <cellStyle name="Обычный 4 4 2 15 3 2" xfId="44202"/>
    <cellStyle name="Обычный 4 4 2 15 4" xfId="44203"/>
    <cellStyle name="Обычный 4 4 2 16" xfId="44204"/>
    <cellStyle name="Обычный 4 4 2 16 2" xfId="44205"/>
    <cellStyle name="Обычный 4 4 2 16 2 2" xfId="44206"/>
    <cellStyle name="Обычный 4 4 2 16 3" xfId="44207"/>
    <cellStyle name="Обычный 4 4 2 17" xfId="44208"/>
    <cellStyle name="Обычный 4 4 2 17 2" xfId="44209"/>
    <cellStyle name="Обычный 4 4 2 17 2 2" xfId="44210"/>
    <cellStyle name="Обычный 4 4 2 17 3" xfId="44211"/>
    <cellStyle name="Обычный 4 4 2 18" xfId="44212"/>
    <cellStyle name="Обычный 4 4 2 18 2" xfId="44213"/>
    <cellStyle name="Обычный 4 4 2 19" xfId="44214"/>
    <cellStyle name="Обычный 4 4 2 19 2" xfId="44215"/>
    <cellStyle name="Обычный 4 4 2 2" xfId="44216"/>
    <cellStyle name="Обычный 4 4 2 2 2" xfId="44217"/>
    <cellStyle name="Обычный 4 4 2 2 2 2" xfId="44218"/>
    <cellStyle name="Обычный 4 4 2 2 2 2 2" xfId="44219"/>
    <cellStyle name="Обычный 4 4 2 2 2 2 2 2" xfId="44220"/>
    <cellStyle name="Обычный 4 4 2 2 2 2 2 2 2" xfId="44221"/>
    <cellStyle name="Обычный 4 4 2 2 2 2 2 2 2 2" xfId="44222"/>
    <cellStyle name="Обычный 4 4 2 2 2 2 2 2 3" xfId="44223"/>
    <cellStyle name="Обычный 4 4 2 2 2 2 2 3" xfId="44224"/>
    <cellStyle name="Обычный 4 4 2 2 2 2 2 3 2" xfId="44225"/>
    <cellStyle name="Обычный 4 4 2 2 2 2 2 4" xfId="44226"/>
    <cellStyle name="Обычный 4 4 2 2 2 2 3" xfId="44227"/>
    <cellStyle name="Обычный 4 4 2 2 2 2 3 2" xfId="44228"/>
    <cellStyle name="Обычный 4 4 2 2 2 2 3 2 2" xfId="44229"/>
    <cellStyle name="Обычный 4 4 2 2 2 2 3 3" xfId="44230"/>
    <cellStyle name="Обычный 4 4 2 2 2 2 4" xfId="44231"/>
    <cellStyle name="Обычный 4 4 2 2 2 2 4 2" xfId="44232"/>
    <cellStyle name="Обычный 4 4 2 2 2 2 5" xfId="44233"/>
    <cellStyle name="Обычный 4 4 2 2 2 3" xfId="44234"/>
    <cellStyle name="Обычный 4 4 2 2 2 3 2" xfId="44235"/>
    <cellStyle name="Обычный 4 4 2 2 2 3 2 2" xfId="44236"/>
    <cellStyle name="Обычный 4 4 2 2 2 3 2 2 2" xfId="44237"/>
    <cellStyle name="Обычный 4 4 2 2 2 3 2 3" xfId="44238"/>
    <cellStyle name="Обычный 4 4 2 2 2 3 3" xfId="44239"/>
    <cellStyle name="Обычный 4 4 2 2 2 3 3 2" xfId="44240"/>
    <cellStyle name="Обычный 4 4 2 2 2 3 4" xfId="44241"/>
    <cellStyle name="Обычный 4 4 2 2 2 4" xfId="44242"/>
    <cellStyle name="Обычный 4 4 2 2 2 4 2" xfId="44243"/>
    <cellStyle name="Обычный 4 4 2 2 2 4 2 2" xfId="44244"/>
    <cellStyle name="Обычный 4 4 2 2 2 4 3" xfId="44245"/>
    <cellStyle name="Обычный 4 4 2 2 2 5" xfId="44246"/>
    <cellStyle name="Обычный 4 4 2 2 2 5 2" xfId="44247"/>
    <cellStyle name="Обычный 4 4 2 2 2 6" xfId="44248"/>
    <cellStyle name="Обычный 4 4 2 2 3" xfId="44249"/>
    <cellStyle name="Обычный 4 4 2 2 3 2" xfId="44250"/>
    <cellStyle name="Обычный 4 4 2 2 3 2 2" xfId="44251"/>
    <cellStyle name="Обычный 4 4 2 2 3 2 2 2" xfId="44252"/>
    <cellStyle name="Обычный 4 4 2 2 3 2 2 2 2" xfId="44253"/>
    <cellStyle name="Обычный 4 4 2 2 3 2 2 3" xfId="44254"/>
    <cellStyle name="Обычный 4 4 2 2 3 2 3" xfId="44255"/>
    <cellStyle name="Обычный 4 4 2 2 3 2 3 2" xfId="44256"/>
    <cellStyle name="Обычный 4 4 2 2 3 2 4" xfId="44257"/>
    <cellStyle name="Обычный 4 4 2 2 3 3" xfId="44258"/>
    <cellStyle name="Обычный 4 4 2 2 3 3 2" xfId="44259"/>
    <cellStyle name="Обычный 4 4 2 2 3 3 2 2" xfId="44260"/>
    <cellStyle name="Обычный 4 4 2 2 3 3 3" xfId="44261"/>
    <cellStyle name="Обычный 4 4 2 2 3 4" xfId="44262"/>
    <cellStyle name="Обычный 4 4 2 2 3 4 2" xfId="44263"/>
    <cellStyle name="Обычный 4 4 2 2 3 5" xfId="44264"/>
    <cellStyle name="Обычный 4 4 2 2 4" xfId="44265"/>
    <cellStyle name="Обычный 4 4 2 2 4 2" xfId="44266"/>
    <cellStyle name="Обычный 4 4 2 2 4 2 2" xfId="44267"/>
    <cellStyle name="Обычный 4 4 2 2 4 2 2 2" xfId="44268"/>
    <cellStyle name="Обычный 4 4 2 2 4 2 3" xfId="44269"/>
    <cellStyle name="Обычный 4 4 2 2 4 3" xfId="44270"/>
    <cellStyle name="Обычный 4 4 2 2 4 3 2" xfId="44271"/>
    <cellStyle name="Обычный 4 4 2 2 4 4" xfId="44272"/>
    <cellStyle name="Обычный 4 4 2 2 5" xfId="44273"/>
    <cellStyle name="Обычный 4 4 2 2 5 2" xfId="44274"/>
    <cellStyle name="Обычный 4 4 2 2 5 2 2" xfId="44275"/>
    <cellStyle name="Обычный 4 4 2 2 5 3" xfId="44276"/>
    <cellStyle name="Обычный 4 4 2 2 6" xfId="44277"/>
    <cellStyle name="Обычный 4 4 2 2 6 2" xfId="44278"/>
    <cellStyle name="Обычный 4 4 2 2 7" xfId="44279"/>
    <cellStyle name="Обычный 4 4 2 20" xfId="44280"/>
    <cellStyle name="Обычный 4 4 2 21" xfId="44281"/>
    <cellStyle name="Обычный 4 4 2 22" xfId="44282"/>
    <cellStyle name="Обычный 4 4 2 3" xfId="44283"/>
    <cellStyle name="Обычный 4 4 2 3 2" xfId="44284"/>
    <cellStyle name="Обычный 4 4 2 3 2 2" xfId="44285"/>
    <cellStyle name="Обычный 4 4 2 3 2 2 2" xfId="44286"/>
    <cellStyle name="Обычный 4 4 2 3 2 2 2 2" xfId="44287"/>
    <cellStyle name="Обычный 4 4 2 3 2 2 2 2 2" xfId="44288"/>
    <cellStyle name="Обычный 4 4 2 3 2 2 2 2 2 2" xfId="44289"/>
    <cellStyle name="Обычный 4 4 2 3 2 2 2 2 3" xfId="44290"/>
    <cellStyle name="Обычный 4 4 2 3 2 2 2 3" xfId="44291"/>
    <cellStyle name="Обычный 4 4 2 3 2 2 2 3 2" xfId="44292"/>
    <cellStyle name="Обычный 4 4 2 3 2 2 2 4" xfId="44293"/>
    <cellStyle name="Обычный 4 4 2 3 2 2 3" xfId="44294"/>
    <cellStyle name="Обычный 4 4 2 3 2 2 3 2" xfId="44295"/>
    <cellStyle name="Обычный 4 4 2 3 2 2 3 2 2" xfId="44296"/>
    <cellStyle name="Обычный 4 4 2 3 2 2 3 3" xfId="44297"/>
    <cellStyle name="Обычный 4 4 2 3 2 2 4" xfId="44298"/>
    <cellStyle name="Обычный 4 4 2 3 2 2 4 2" xfId="44299"/>
    <cellStyle name="Обычный 4 4 2 3 2 2 5" xfId="44300"/>
    <cellStyle name="Обычный 4 4 2 3 2 3" xfId="44301"/>
    <cellStyle name="Обычный 4 4 2 3 2 3 2" xfId="44302"/>
    <cellStyle name="Обычный 4 4 2 3 2 3 2 2" xfId="44303"/>
    <cellStyle name="Обычный 4 4 2 3 2 3 2 2 2" xfId="44304"/>
    <cellStyle name="Обычный 4 4 2 3 2 3 2 3" xfId="44305"/>
    <cellStyle name="Обычный 4 4 2 3 2 3 3" xfId="44306"/>
    <cellStyle name="Обычный 4 4 2 3 2 3 3 2" xfId="44307"/>
    <cellStyle name="Обычный 4 4 2 3 2 3 4" xfId="44308"/>
    <cellStyle name="Обычный 4 4 2 3 2 4" xfId="44309"/>
    <cellStyle name="Обычный 4 4 2 3 2 4 2" xfId="44310"/>
    <cellStyle name="Обычный 4 4 2 3 2 4 2 2" xfId="44311"/>
    <cellStyle name="Обычный 4 4 2 3 2 4 3" xfId="44312"/>
    <cellStyle name="Обычный 4 4 2 3 2 5" xfId="44313"/>
    <cellStyle name="Обычный 4 4 2 3 2 5 2" xfId="44314"/>
    <cellStyle name="Обычный 4 4 2 3 2 6" xfId="44315"/>
    <cellStyle name="Обычный 4 4 2 3 3" xfId="44316"/>
    <cellStyle name="Обычный 4 4 2 3 3 2" xfId="44317"/>
    <cellStyle name="Обычный 4 4 2 3 3 2 2" xfId="44318"/>
    <cellStyle name="Обычный 4 4 2 3 3 2 2 2" xfId="44319"/>
    <cellStyle name="Обычный 4 4 2 3 3 2 2 2 2" xfId="44320"/>
    <cellStyle name="Обычный 4 4 2 3 3 2 2 3" xfId="44321"/>
    <cellStyle name="Обычный 4 4 2 3 3 2 3" xfId="44322"/>
    <cellStyle name="Обычный 4 4 2 3 3 2 3 2" xfId="44323"/>
    <cellStyle name="Обычный 4 4 2 3 3 2 4" xfId="44324"/>
    <cellStyle name="Обычный 4 4 2 3 3 3" xfId="44325"/>
    <cellStyle name="Обычный 4 4 2 3 3 3 2" xfId="44326"/>
    <cellStyle name="Обычный 4 4 2 3 3 3 2 2" xfId="44327"/>
    <cellStyle name="Обычный 4 4 2 3 3 3 3" xfId="44328"/>
    <cellStyle name="Обычный 4 4 2 3 3 4" xfId="44329"/>
    <cellStyle name="Обычный 4 4 2 3 3 4 2" xfId="44330"/>
    <cellStyle name="Обычный 4 4 2 3 3 5" xfId="44331"/>
    <cellStyle name="Обычный 4 4 2 3 4" xfId="44332"/>
    <cellStyle name="Обычный 4 4 2 3 4 2" xfId="44333"/>
    <cellStyle name="Обычный 4 4 2 3 4 2 2" xfId="44334"/>
    <cellStyle name="Обычный 4 4 2 3 4 2 2 2" xfId="44335"/>
    <cellStyle name="Обычный 4 4 2 3 4 2 3" xfId="44336"/>
    <cellStyle name="Обычный 4 4 2 3 4 3" xfId="44337"/>
    <cellStyle name="Обычный 4 4 2 3 4 3 2" xfId="44338"/>
    <cellStyle name="Обычный 4 4 2 3 4 4" xfId="44339"/>
    <cellStyle name="Обычный 4 4 2 3 5" xfId="44340"/>
    <cellStyle name="Обычный 4 4 2 3 5 2" xfId="44341"/>
    <cellStyle name="Обычный 4 4 2 3 5 2 2" xfId="44342"/>
    <cellStyle name="Обычный 4 4 2 3 5 3" xfId="44343"/>
    <cellStyle name="Обычный 4 4 2 3 6" xfId="44344"/>
    <cellStyle name="Обычный 4 4 2 3 6 2" xfId="44345"/>
    <cellStyle name="Обычный 4 4 2 3 7" xfId="44346"/>
    <cellStyle name="Обычный 4 4 2 4" xfId="44347"/>
    <cellStyle name="Обычный 4 4 2 4 2" xfId="44348"/>
    <cellStyle name="Обычный 4 4 2 4 2 2" xfId="44349"/>
    <cellStyle name="Обычный 4 4 2 4 2 2 2" xfId="44350"/>
    <cellStyle name="Обычный 4 4 2 4 2 2 2 2" xfId="44351"/>
    <cellStyle name="Обычный 4 4 2 4 2 2 2 2 2" xfId="44352"/>
    <cellStyle name="Обычный 4 4 2 4 2 2 2 3" xfId="44353"/>
    <cellStyle name="Обычный 4 4 2 4 2 2 3" xfId="44354"/>
    <cellStyle name="Обычный 4 4 2 4 2 2 3 2" xfId="44355"/>
    <cellStyle name="Обычный 4 4 2 4 2 2 4" xfId="44356"/>
    <cellStyle name="Обычный 4 4 2 4 2 3" xfId="44357"/>
    <cellStyle name="Обычный 4 4 2 4 2 3 2" xfId="44358"/>
    <cellStyle name="Обычный 4 4 2 4 2 3 2 2" xfId="44359"/>
    <cellStyle name="Обычный 4 4 2 4 2 3 3" xfId="44360"/>
    <cellStyle name="Обычный 4 4 2 4 2 4" xfId="44361"/>
    <cellStyle name="Обычный 4 4 2 4 2 4 2" xfId="44362"/>
    <cellStyle name="Обычный 4 4 2 4 2 5" xfId="44363"/>
    <cellStyle name="Обычный 4 4 2 4 3" xfId="44364"/>
    <cellStyle name="Обычный 4 4 2 4 3 2" xfId="44365"/>
    <cellStyle name="Обычный 4 4 2 4 3 2 2" xfId="44366"/>
    <cellStyle name="Обычный 4 4 2 4 3 2 2 2" xfId="44367"/>
    <cellStyle name="Обычный 4 4 2 4 3 2 3" xfId="44368"/>
    <cellStyle name="Обычный 4 4 2 4 3 3" xfId="44369"/>
    <cellStyle name="Обычный 4 4 2 4 3 3 2" xfId="44370"/>
    <cellStyle name="Обычный 4 4 2 4 3 4" xfId="44371"/>
    <cellStyle name="Обычный 4 4 2 4 4" xfId="44372"/>
    <cellStyle name="Обычный 4 4 2 4 4 2" xfId="44373"/>
    <cellStyle name="Обычный 4 4 2 4 4 2 2" xfId="44374"/>
    <cellStyle name="Обычный 4 4 2 4 4 3" xfId="44375"/>
    <cellStyle name="Обычный 4 4 2 4 5" xfId="44376"/>
    <cellStyle name="Обычный 4 4 2 4 5 2" xfId="44377"/>
    <cellStyle name="Обычный 4 4 2 4 6" xfId="44378"/>
    <cellStyle name="Обычный 4 4 2 5" xfId="44379"/>
    <cellStyle name="Обычный 4 4 2 5 2" xfId="44380"/>
    <cellStyle name="Обычный 4 4 2 5 2 2" xfId="44381"/>
    <cellStyle name="Обычный 4 4 2 5 2 2 2" xfId="44382"/>
    <cellStyle name="Обычный 4 4 2 5 2 2 2 2" xfId="44383"/>
    <cellStyle name="Обычный 4 4 2 5 2 2 2 2 2" xfId="44384"/>
    <cellStyle name="Обычный 4 4 2 5 2 2 2 3" xfId="44385"/>
    <cellStyle name="Обычный 4 4 2 5 2 2 3" xfId="44386"/>
    <cellStyle name="Обычный 4 4 2 5 2 2 3 2" xfId="44387"/>
    <cellStyle name="Обычный 4 4 2 5 2 2 4" xfId="44388"/>
    <cellStyle name="Обычный 4 4 2 5 2 3" xfId="44389"/>
    <cellStyle name="Обычный 4 4 2 5 2 3 2" xfId="44390"/>
    <cellStyle name="Обычный 4 4 2 5 2 3 2 2" xfId="44391"/>
    <cellStyle name="Обычный 4 4 2 5 2 3 3" xfId="44392"/>
    <cellStyle name="Обычный 4 4 2 5 2 4" xfId="44393"/>
    <cellStyle name="Обычный 4 4 2 5 2 4 2" xfId="44394"/>
    <cellStyle name="Обычный 4 4 2 5 2 5" xfId="44395"/>
    <cellStyle name="Обычный 4 4 2 5 3" xfId="44396"/>
    <cellStyle name="Обычный 4 4 2 5 3 2" xfId="44397"/>
    <cellStyle name="Обычный 4 4 2 5 3 2 2" xfId="44398"/>
    <cellStyle name="Обычный 4 4 2 5 3 2 2 2" xfId="44399"/>
    <cellStyle name="Обычный 4 4 2 5 3 2 3" xfId="44400"/>
    <cellStyle name="Обычный 4 4 2 5 3 3" xfId="44401"/>
    <cellStyle name="Обычный 4 4 2 5 3 3 2" xfId="44402"/>
    <cellStyle name="Обычный 4 4 2 5 3 4" xfId="44403"/>
    <cellStyle name="Обычный 4 4 2 5 4" xfId="44404"/>
    <cellStyle name="Обычный 4 4 2 5 4 2" xfId="44405"/>
    <cellStyle name="Обычный 4 4 2 5 4 2 2" xfId="44406"/>
    <cellStyle name="Обычный 4 4 2 5 4 3" xfId="44407"/>
    <cellStyle name="Обычный 4 4 2 5 5" xfId="44408"/>
    <cellStyle name="Обычный 4 4 2 5 5 2" xfId="44409"/>
    <cellStyle name="Обычный 4 4 2 5 6" xfId="44410"/>
    <cellStyle name="Обычный 4 4 2 6" xfId="44411"/>
    <cellStyle name="Обычный 4 4 2 6 2" xfId="44412"/>
    <cellStyle name="Обычный 4 4 2 6 2 2" xfId="44413"/>
    <cellStyle name="Обычный 4 4 2 6 2 2 2" xfId="44414"/>
    <cellStyle name="Обычный 4 4 2 6 2 2 2 2" xfId="44415"/>
    <cellStyle name="Обычный 4 4 2 6 2 2 2 2 2" xfId="44416"/>
    <cellStyle name="Обычный 4 4 2 6 2 2 2 3" xfId="44417"/>
    <cellStyle name="Обычный 4 4 2 6 2 2 3" xfId="44418"/>
    <cellStyle name="Обычный 4 4 2 6 2 2 3 2" xfId="44419"/>
    <cellStyle name="Обычный 4 4 2 6 2 2 4" xfId="44420"/>
    <cellStyle name="Обычный 4 4 2 6 2 3" xfId="44421"/>
    <cellStyle name="Обычный 4 4 2 6 2 3 2" xfId="44422"/>
    <cellStyle name="Обычный 4 4 2 6 2 3 2 2" xfId="44423"/>
    <cellStyle name="Обычный 4 4 2 6 2 3 3" xfId="44424"/>
    <cellStyle name="Обычный 4 4 2 6 2 4" xfId="44425"/>
    <cellStyle name="Обычный 4 4 2 6 2 4 2" xfId="44426"/>
    <cellStyle name="Обычный 4 4 2 6 2 5" xfId="44427"/>
    <cellStyle name="Обычный 4 4 2 6 3" xfId="44428"/>
    <cellStyle name="Обычный 4 4 2 6 3 2" xfId="44429"/>
    <cellStyle name="Обычный 4 4 2 6 3 2 2" xfId="44430"/>
    <cellStyle name="Обычный 4 4 2 6 3 2 2 2" xfId="44431"/>
    <cellStyle name="Обычный 4 4 2 6 3 2 3" xfId="44432"/>
    <cellStyle name="Обычный 4 4 2 6 3 3" xfId="44433"/>
    <cellStyle name="Обычный 4 4 2 6 3 3 2" xfId="44434"/>
    <cellStyle name="Обычный 4 4 2 6 3 4" xfId="44435"/>
    <cellStyle name="Обычный 4 4 2 6 4" xfId="44436"/>
    <cellStyle name="Обычный 4 4 2 6 4 2" xfId="44437"/>
    <cellStyle name="Обычный 4 4 2 6 4 2 2" xfId="44438"/>
    <cellStyle name="Обычный 4 4 2 6 4 3" xfId="44439"/>
    <cellStyle name="Обычный 4 4 2 6 5" xfId="44440"/>
    <cellStyle name="Обычный 4 4 2 6 5 2" xfId="44441"/>
    <cellStyle name="Обычный 4 4 2 6 6" xfId="44442"/>
    <cellStyle name="Обычный 4 4 2 7" xfId="44443"/>
    <cellStyle name="Обычный 4 4 2 7 2" xfId="44444"/>
    <cellStyle name="Обычный 4 4 2 7 2 2" xfId="44445"/>
    <cellStyle name="Обычный 4 4 2 7 2 2 2" xfId="44446"/>
    <cellStyle name="Обычный 4 4 2 7 2 2 2 2" xfId="44447"/>
    <cellStyle name="Обычный 4 4 2 7 2 2 3" xfId="44448"/>
    <cellStyle name="Обычный 4 4 2 7 2 3" xfId="44449"/>
    <cellStyle name="Обычный 4 4 2 7 2 3 2" xfId="44450"/>
    <cellStyle name="Обычный 4 4 2 7 2 4" xfId="44451"/>
    <cellStyle name="Обычный 4 4 2 7 3" xfId="44452"/>
    <cellStyle name="Обычный 4 4 2 7 3 2" xfId="44453"/>
    <cellStyle name="Обычный 4 4 2 7 3 2 2" xfId="44454"/>
    <cellStyle name="Обычный 4 4 2 7 3 3" xfId="44455"/>
    <cellStyle name="Обычный 4 4 2 7 4" xfId="44456"/>
    <cellStyle name="Обычный 4 4 2 7 4 2" xfId="44457"/>
    <cellStyle name="Обычный 4 4 2 7 5" xfId="44458"/>
    <cellStyle name="Обычный 4 4 2 8" xfId="44459"/>
    <cellStyle name="Обычный 4 4 2 8 2" xfId="44460"/>
    <cellStyle name="Обычный 4 4 2 8 2 2" xfId="44461"/>
    <cellStyle name="Обычный 4 4 2 8 2 2 2" xfId="44462"/>
    <cellStyle name="Обычный 4 4 2 8 2 2 2 2" xfId="44463"/>
    <cellStyle name="Обычный 4 4 2 8 2 2 3" xfId="44464"/>
    <cellStyle name="Обычный 4 4 2 8 2 3" xfId="44465"/>
    <cellStyle name="Обычный 4 4 2 8 2 3 2" xfId="44466"/>
    <cellStyle name="Обычный 4 4 2 8 2 4" xfId="44467"/>
    <cellStyle name="Обычный 4 4 2 8 3" xfId="44468"/>
    <cellStyle name="Обычный 4 4 2 8 3 2" xfId="44469"/>
    <cellStyle name="Обычный 4 4 2 8 3 2 2" xfId="44470"/>
    <cellStyle name="Обычный 4 4 2 8 3 3" xfId="44471"/>
    <cellStyle name="Обычный 4 4 2 8 4" xfId="44472"/>
    <cellStyle name="Обычный 4 4 2 8 4 2" xfId="44473"/>
    <cellStyle name="Обычный 4 4 2 8 5" xfId="44474"/>
    <cellStyle name="Обычный 4 4 2 9" xfId="44475"/>
    <cellStyle name="Обычный 4 4 2 9 2" xfId="44476"/>
    <cellStyle name="Обычный 4 4 2 9 2 2" xfId="44477"/>
    <cellStyle name="Обычный 4 4 2 9 2 2 2" xfId="44478"/>
    <cellStyle name="Обычный 4 4 2 9 2 2 2 2" xfId="44479"/>
    <cellStyle name="Обычный 4 4 2 9 2 2 3" xfId="44480"/>
    <cellStyle name="Обычный 4 4 2 9 2 3" xfId="44481"/>
    <cellStyle name="Обычный 4 4 2 9 2 3 2" xfId="44482"/>
    <cellStyle name="Обычный 4 4 2 9 2 4" xfId="44483"/>
    <cellStyle name="Обычный 4 4 2 9 3" xfId="44484"/>
    <cellStyle name="Обычный 4 4 2 9 3 2" xfId="44485"/>
    <cellStyle name="Обычный 4 4 2 9 3 2 2" xfId="44486"/>
    <cellStyle name="Обычный 4 4 2 9 3 3" xfId="44487"/>
    <cellStyle name="Обычный 4 4 2 9 4" xfId="44488"/>
    <cellStyle name="Обычный 4 4 2 9 4 2" xfId="44489"/>
    <cellStyle name="Обычный 4 4 2 9 5" xfId="44490"/>
    <cellStyle name="Обычный 4 4 20" xfId="44491"/>
    <cellStyle name="Обычный 4 4 20 2" xfId="44492"/>
    <cellStyle name="Обычный 4 4 21" xfId="44493"/>
    <cellStyle name="Обычный 4 4 22" xfId="44494"/>
    <cellStyle name="Обычный 4 4 23" xfId="44495"/>
    <cellStyle name="Обычный 4 4 3" xfId="44496"/>
    <cellStyle name="Обычный 4 4 3 2" xfId="44497"/>
    <cellStyle name="Обычный 4 4 3 2 2" xfId="44498"/>
    <cellStyle name="Обычный 4 4 3 2 2 2" xfId="44499"/>
    <cellStyle name="Обычный 4 4 3 2 2 2 2" xfId="44500"/>
    <cellStyle name="Обычный 4 4 3 2 2 2 2 2" xfId="44501"/>
    <cellStyle name="Обычный 4 4 3 2 2 2 2 2 2" xfId="44502"/>
    <cellStyle name="Обычный 4 4 3 2 2 2 2 3" xfId="44503"/>
    <cellStyle name="Обычный 4 4 3 2 2 2 3" xfId="44504"/>
    <cellStyle name="Обычный 4 4 3 2 2 2 3 2" xfId="44505"/>
    <cellStyle name="Обычный 4 4 3 2 2 2 4" xfId="44506"/>
    <cellStyle name="Обычный 4 4 3 2 2 3" xfId="44507"/>
    <cellStyle name="Обычный 4 4 3 2 2 3 2" xfId="44508"/>
    <cellStyle name="Обычный 4 4 3 2 2 3 2 2" xfId="44509"/>
    <cellStyle name="Обычный 4 4 3 2 2 3 3" xfId="44510"/>
    <cellStyle name="Обычный 4 4 3 2 2 4" xfId="44511"/>
    <cellStyle name="Обычный 4 4 3 2 2 4 2" xfId="44512"/>
    <cellStyle name="Обычный 4 4 3 2 2 5" xfId="44513"/>
    <cellStyle name="Обычный 4 4 3 2 3" xfId="44514"/>
    <cellStyle name="Обычный 4 4 3 2 3 2" xfId="44515"/>
    <cellStyle name="Обычный 4 4 3 2 3 2 2" xfId="44516"/>
    <cellStyle name="Обычный 4 4 3 2 3 2 2 2" xfId="44517"/>
    <cellStyle name="Обычный 4 4 3 2 3 2 3" xfId="44518"/>
    <cellStyle name="Обычный 4 4 3 2 3 3" xfId="44519"/>
    <cellStyle name="Обычный 4 4 3 2 3 3 2" xfId="44520"/>
    <cellStyle name="Обычный 4 4 3 2 3 4" xfId="44521"/>
    <cellStyle name="Обычный 4 4 3 2 4" xfId="44522"/>
    <cellStyle name="Обычный 4 4 3 2 4 2" xfId="44523"/>
    <cellStyle name="Обычный 4 4 3 2 4 2 2" xfId="44524"/>
    <cellStyle name="Обычный 4 4 3 2 4 3" xfId="44525"/>
    <cellStyle name="Обычный 4 4 3 2 5" xfId="44526"/>
    <cellStyle name="Обычный 4 4 3 2 5 2" xfId="44527"/>
    <cellStyle name="Обычный 4 4 3 2 6" xfId="44528"/>
    <cellStyle name="Обычный 4 4 3 3" xfId="44529"/>
    <cellStyle name="Обычный 4 4 3 3 2" xfId="44530"/>
    <cellStyle name="Обычный 4 4 3 3 2 2" xfId="44531"/>
    <cellStyle name="Обычный 4 4 3 3 2 2 2" xfId="44532"/>
    <cellStyle name="Обычный 4 4 3 3 2 2 2 2" xfId="44533"/>
    <cellStyle name="Обычный 4 4 3 3 2 2 3" xfId="44534"/>
    <cellStyle name="Обычный 4 4 3 3 2 3" xfId="44535"/>
    <cellStyle name="Обычный 4 4 3 3 2 3 2" xfId="44536"/>
    <cellStyle name="Обычный 4 4 3 3 2 4" xfId="44537"/>
    <cellStyle name="Обычный 4 4 3 3 3" xfId="44538"/>
    <cellStyle name="Обычный 4 4 3 3 3 2" xfId="44539"/>
    <cellStyle name="Обычный 4 4 3 3 3 2 2" xfId="44540"/>
    <cellStyle name="Обычный 4 4 3 3 3 3" xfId="44541"/>
    <cellStyle name="Обычный 4 4 3 3 4" xfId="44542"/>
    <cellStyle name="Обычный 4 4 3 3 4 2" xfId="44543"/>
    <cellStyle name="Обычный 4 4 3 3 5" xfId="44544"/>
    <cellStyle name="Обычный 4 4 3 4" xfId="44545"/>
    <cellStyle name="Обычный 4 4 3 4 2" xfId="44546"/>
    <cellStyle name="Обычный 4 4 3 4 2 2" xfId="44547"/>
    <cellStyle name="Обычный 4 4 3 4 2 2 2" xfId="44548"/>
    <cellStyle name="Обычный 4 4 3 4 2 3" xfId="44549"/>
    <cellStyle name="Обычный 4 4 3 4 3" xfId="44550"/>
    <cellStyle name="Обычный 4 4 3 4 3 2" xfId="44551"/>
    <cellStyle name="Обычный 4 4 3 4 4" xfId="44552"/>
    <cellStyle name="Обычный 4 4 3 5" xfId="44553"/>
    <cellStyle name="Обычный 4 4 3 5 2" xfId="44554"/>
    <cellStyle name="Обычный 4 4 3 5 2 2" xfId="44555"/>
    <cellStyle name="Обычный 4 4 3 5 3" xfId="44556"/>
    <cellStyle name="Обычный 4 4 3 6" xfId="44557"/>
    <cellStyle name="Обычный 4 4 3 6 2" xfId="44558"/>
    <cellStyle name="Обычный 4 4 3 7" xfId="44559"/>
    <cellStyle name="Обычный 4 4 4" xfId="44560"/>
    <cellStyle name="Обычный 4 4 4 2" xfId="44561"/>
    <cellStyle name="Обычный 4 4 4 2 2" xfId="44562"/>
    <cellStyle name="Обычный 4 4 4 2 2 2" xfId="44563"/>
    <cellStyle name="Обычный 4 4 4 2 2 2 2" xfId="44564"/>
    <cellStyle name="Обычный 4 4 4 2 2 2 2 2" xfId="44565"/>
    <cellStyle name="Обычный 4 4 4 2 2 2 2 2 2" xfId="44566"/>
    <cellStyle name="Обычный 4 4 4 2 2 2 2 3" xfId="44567"/>
    <cellStyle name="Обычный 4 4 4 2 2 2 3" xfId="44568"/>
    <cellStyle name="Обычный 4 4 4 2 2 2 3 2" xfId="44569"/>
    <cellStyle name="Обычный 4 4 4 2 2 2 4" xfId="44570"/>
    <cellStyle name="Обычный 4 4 4 2 2 3" xfId="44571"/>
    <cellStyle name="Обычный 4 4 4 2 2 3 2" xfId="44572"/>
    <cellStyle name="Обычный 4 4 4 2 2 3 2 2" xfId="44573"/>
    <cellStyle name="Обычный 4 4 4 2 2 3 3" xfId="44574"/>
    <cellStyle name="Обычный 4 4 4 2 2 4" xfId="44575"/>
    <cellStyle name="Обычный 4 4 4 2 2 4 2" xfId="44576"/>
    <cellStyle name="Обычный 4 4 4 2 2 5" xfId="44577"/>
    <cellStyle name="Обычный 4 4 4 2 3" xfId="44578"/>
    <cellStyle name="Обычный 4 4 4 2 3 2" xfId="44579"/>
    <cellStyle name="Обычный 4 4 4 2 3 2 2" xfId="44580"/>
    <cellStyle name="Обычный 4 4 4 2 3 2 2 2" xfId="44581"/>
    <cellStyle name="Обычный 4 4 4 2 3 2 3" xfId="44582"/>
    <cellStyle name="Обычный 4 4 4 2 3 3" xfId="44583"/>
    <cellStyle name="Обычный 4 4 4 2 3 3 2" xfId="44584"/>
    <cellStyle name="Обычный 4 4 4 2 3 4" xfId="44585"/>
    <cellStyle name="Обычный 4 4 4 2 4" xfId="44586"/>
    <cellStyle name="Обычный 4 4 4 2 4 2" xfId="44587"/>
    <cellStyle name="Обычный 4 4 4 2 4 2 2" xfId="44588"/>
    <cellStyle name="Обычный 4 4 4 2 4 3" xfId="44589"/>
    <cellStyle name="Обычный 4 4 4 2 5" xfId="44590"/>
    <cellStyle name="Обычный 4 4 4 2 5 2" xfId="44591"/>
    <cellStyle name="Обычный 4 4 4 2 6" xfId="44592"/>
    <cellStyle name="Обычный 4 4 4 3" xfId="44593"/>
    <cellStyle name="Обычный 4 4 4 3 2" xfId="44594"/>
    <cellStyle name="Обычный 4 4 4 3 2 2" xfId="44595"/>
    <cellStyle name="Обычный 4 4 4 3 2 2 2" xfId="44596"/>
    <cellStyle name="Обычный 4 4 4 3 2 2 2 2" xfId="44597"/>
    <cellStyle name="Обычный 4 4 4 3 2 2 3" xfId="44598"/>
    <cellStyle name="Обычный 4 4 4 3 2 3" xfId="44599"/>
    <cellStyle name="Обычный 4 4 4 3 2 3 2" xfId="44600"/>
    <cellStyle name="Обычный 4 4 4 3 2 4" xfId="44601"/>
    <cellStyle name="Обычный 4 4 4 3 3" xfId="44602"/>
    <cellStyle name="Обычный 4 4 4 3 3 2" xfId="44603"/>
    <cellStyle name="Обычный 4 4 4 3 3 2 2" xfId="44604"/>
    <cellStyle name="Обычный 4 4 4 3 3 3" xfId="44605"/>
    <cellStyle name="Обычный 4 4 4 3 4" xfId="44606"/>
    <cellStyle name="Обычный 4 4 4 3 4 2" xfId="44607"/>
    <cellStyle name="Обычный 4 4 4 3 5" xfId="44608"/>
    <cellStyle name="Обычный 4 4 4 4" xfId="44609"/>
    <cellStyle name="Обычный 4 4 4 4 2" xfId="44610"/>
    <cellStyle name="Обычный 4 4 4 4 2 2" xfId="44611"/>
    <cellStyle name="Обычный 4 4 4 4 2 2 2" xfId="44612"/>
    <cellStyle name="Обычный 4 4 4 4 2 3" xfId="44613"/>
    <cellStyle name="Обычный 4 4 4 4 3" xfId="44614"/>
    <cellStyle name="Обычный 4 4 4 4 3 2" xfId="44615"/>
    <cellStyle name="Обычный 4 4 4 4 4" xfId="44616"/>
    <cellStyle name="Обычный 4 4 4 5" xfId="44617"/>
    <cellStyle name="Обычный 4 4 4 5 2" xfId="44618"/>
    <cellStyle name="Обычный 4 4 4 5 2 2" xfId="44619"/>
    <cellStyle name="Обычный 4 4 4 5 3" xfId="44620"/>
    <cellStyle name="Обычный 4 4 4 6" xfId="44621"/>
    <cellStyle name="Обычный 4 4 4 6 2" xfId="44622"/>
    <cellStyle name="Обычный 4 4 4 7" xfId="44623"/>
    <cellStyle name="Обычный 4 4 5" xfId="44624"/>
    <cellStyle name="Обычный 4 4 5 2" xfId="44625"/>
    <cellStyle name="Обычный 4 4 5 2 2" xfId="44626"/>
    <cellStyle name="Обычный 4 4 5 2 2 2" xfId="44627"/>
    <cellStyle name="Обычный 4 4 5 2 2 2 2" xfId="44628"/>
    <cellStyle name="Обычный 4 4 5 2 2 2 2 2" xfId="44629"/>
    <cellStyle name="Обычный 4 4 5 2 2 2 3" xfId="44630"/>
    <cellStyle name="Обычный 4 4 5 2 2 3" xfId="44631"/>
    <cellStyle name="Обычный 4 4 5 2 2 3 2" xfId="44632"/>
    <cellStyle name="Обычный 4 4 5 2 2 4" xfId="44633"/>
    <cellStyle name="Обычный 4 4 5 2 3" xfId="44634"/>
    <cellStyle name="Обычный 4 4 5 2 3 2" xfId="44635"/>
    <cellStyle name="Обычный 4 4 5 2 3 2 2" xfId="44636"/>
    <cellStyle name="Обычный 4 4 5 2 3 3" xfId="44637"/>
    <cellStyle name="Обычный 4 4 5 2 4" xfId="44638"/>
    <cellStyle name="Обычный 4 4 5 2 4 2" xfId="44639"/>
    <cellStyle name="Обычный 4 4 5 2 5" xfId="44640"/>
    <cellStyle name="Обычный 4 4 5 3" xfId="44641"/>
    <cellStyle name="Обычный 4 4 5 3 2" xfId="44642"/>
    <cellStyle name="Обычный 4 4 5 3 2 2" xfId="44643"/>
    <cellStyle name="Обычный 4 4 5 3 2 2 2" xfId="44644"/>
    <cellStyle name="Обычный 4 4 5 3 2 3" xfId="44645"/>
    <cellStyle name="Обычный 4 4 5 3 3" xfId="44646"/>
    <cellStyle name="Обычный 4 4 5 3 3 2" xfId="44647"/>
    <cellStyle name="Обычный 4 4 5 3 4" xfId="44648"/>
    <cellStyle name="Обычный 4 4 5 4" xfId="44649"/>
    <cellStyle name="Обычный 4 4 5 4 2" xfId="44650"/>
    <cellStyle name="Обычный 4 4 5 4 2 2" xfId="44651"/>
    <cellStyle name="Обычный 4 4 5 4 3" xfId="44652"/>
    <cellStyle name="Обычный 4 4 5 5" xfId="44653"/>
    <cellStyle name="Обычный 4 4 5 5 2" xfId="44654"/>
    <cellStyle name="Обычный 4 4 5 6" xfId="44655"/>
    <cellStyle name="Обычный 4 4 6" xfId="44656"/>
    <cellStyle name="Обычный 4 4 6 2" xfId="44657"/>
    <cellStyle name="Обычный 4 4 6 2 2" xfId="44658"/>
    <cellStyle name="Обычный 4 4 6 2 2 2" xfId="44659"/>
    <cellStyle name="Обычный 4 4 6 2 2 2 2" xfId="44660"/>
    <cellStyle name="Обычный 4 4 6 2 2 2 2 2" xfId="44661"/>
    <cellStyle name="Обычный 4 4 6 2 2 2 3" xfId="44662"/>
    <cellStyle name="Обычный 4 4 6 2 2 3" xfId="44663"/>
    <cellStyle name="Обычный 4 4 6 2 2 3 2" xfId="44664"/>
    <cellStyle name="Обычный 4 4 6 2 2 4" xfId="44665"/>
    <cellStyle name="Обычный 4 4 6 2 3" xfId="44666"/>
    <cellStyle name="Обычный 4 4 6 2 3 2" xfId="44667"/>
    <cellStyle name="Обычный 4 4 6 2 3 2 2" xfId="44668"/>
    <cellStyle name="Обычный 4 4 6 2 3 3" xfId="44669"/>
    <cellStyle name="Обычный 4 4 6 2 4" xfId="44670"/>
    <cellStyle name="Обычный 4 4 6 2 4 2" xfId="44671"/>
    <cellStyle name="Обычный 4 4 6 2 5" xfId="44672"/>
    <cellStyle name="Обычный 4 4 6 3" xfId="44673"/>
    <cellStyle name="Обычный 4 4 6 3 2" xfId="44674"/>
    <cellStyle name="Обычный 4 4 6 3 2 2" xfId="44675"/>
    <cellStyle name="Обычный 4 4 6 3 2 2 2" xfId="44676"/>
    <cellStyle name="Обычный 4 4 6 3 2 3" xfId="44677"/>
    <cellStyle name="Обычный 4 4 6 3 3" xfId="44678"/>
    <cellStyle name="Обычный 4 4 6 3 3 2" xfId="44679"/>
    <cellStyle name="Обычный 4 4 6 3 4" xfId="44680"/>
    <cellStyle name="Обычный 4 4 6 4" xfId="44681"/>
    <cellStyle name="Обычный 4 4 6 4 2" xfId="44682"/>
    <cellStyle name="Обычный 4 4 6 4 2 2" xfId="44683"/>
    <cellStyle name="Обычный 4 4 6 4 3" xfId="44684"/>
    <cellStyle name="Обычный 4 4 6 5" xfId="44685"/>
    <cellStyle name="Обычный 4 4 6 5 2" xfId="44686"/>
    <cellStyle name="Обычный 4 4 6 6" xfId="44687"/>
    <cellStyle name="Обычный 4 4 7" xfId="44688"/>
    <cellStyle name="Обычный 4 4 7 2" xfId="44689"/>
    <cellStyle name="Обычный 4 4 7 2 2" xfId="44690"/>
    <cellStyle name="Обычный 4 4 7 2 2 2" xfId="44691"/>
    <cellStyle name="Обычный 4 4 7 2 2 2 2" xfId="44692"/>
    <cellStyle name="Обычный 4 4 7 2 2 2 2 2" xfId="44693"/>
    <cellStyle name="Обычный 4 4 7 2 2 2 3" xfId="44694"/>
    <cellStyle name="Обычный 4 4 7 2 2 3" xfId="44695"/>
    <cellStyle name="Обычный 4 4 7 2 2 3 2" xfId="44696"/>
    <cellStyle name="Обычный 4 4 7 2 2 4" xfId="44697"/>
    <cellStyle name="Обычный 4 4 7 2 3" xfId="44698"/>
    <cellStyle name="Обычный 4 4 7 2 3 2" xfId="44699"/>
    <cellStyle name="Обычный 4 4 7 2 3 2 2" xfId="44700"/>
    <cellStyle name="Обычный 4 4 7 2 3 3" xfId="44701"/>
    <cellStyle name="Обычный 4 4 7 2 4" xfId="44702"/>
    <cellStyle name="Обычный 4 4 7 2 4 2" xfId="44703"/>
    <cellStyle name="Обычный 4 4 7 2 5" xfId="44704"/>
    <cellStyle name="Обычный 4 4 7 3" xfId="44705"/>
    <cellStyle name="Обычный 4 4 7 3 2" xfId="44706"/>
    <cellStyle name="Обычный 4 4 7 3 2 2" xfId="44707"/>
    <cellStyle name="Обычный 4 4 7 3 2 2 2" xfId="44708"/>
    <cellStyle name="Обычный 4 4 7 3 2 3" xfId="44709"/>
    <cellStyle name="Обычный 4 4 7 3 3" xfId="44710"/>
    <cellStyle name="Обычный 4 4 7 3 3 2" xfId="44711"/>
    <cellStyle name="Обычный 4 4 7 3 4" xfId="44712"/>
    <cellStyle name="Обычный 4 4 7 4" xfId="44713"/>
    <cellStyle name="Обычный 4 4 7 4 2" xfId="44714"/>
    <cellStyle name="Обычный 4 4 7 4 2 2" xfId="44715"/>
    <cellStyle name="Обычный 4 4 7 4 3" xfId="44716"/>
    <cellStyle name="Обычный 4 4 7 5" xfId="44717"/>
    <cellStyle name="Обычный 4 4 7 5 2" xfId="44718"/>
    <cellStyle name="Обычный 4 4 7 6" xfId="44719"/>
    <cellStyle name="Обычный 4 4 8" xfId="44720"/>
    <cellStyle name="Обычный 4 4 8 2" xfId="44721"/>
    <cellStyle name="Обычный 4 4 8 2 2" xfId="44722"/>
    <cellStyle name="Обычный 4 4 8 2 2 2" xfId="44723"/>
    <cellStyle name="Обычный 4 4 8 2 2 2 2" xfId="44724"/>
    <cellStyle name="Обычный 4 4 8 2 2 3" xfId="44725"/>
    <cellStyle name="Обычный 4 4 8 2 3" xfId="44726"/>
    <cellStyle name="Обычный 4 4 8 2 3 2" xfId="44727"/>
    <cellStyle name="Обычный 4 4 8 2 4" xfId="44728"/>
    <cellStyle name="Обычный 4 4 8 3" xfId="44729"/>
    <cellStyle name="Обычный 4 4 8 3 2" xfId="44730"/>
    <cellStyle name="Обычный 4 4 8 3 2 2" xfId="44731"/>
    <cellStyle name="Обычный 4 4 8 3 3" xfId="44732"/>
    <cellStyle name="Обычный 4 4 8 4" xfId="44733"/>
    <cellStyle name="Обычный 4 4 8 4 2" xfId="44734"/>
    <cellStyle name="Обычный 4 4 8 5" xfId="44735"/>
    <cellStyle name="Обычный 4 4 9" xfId="44736"/>
    <cellStyle name="Обычный 4 4 9 2" xfId="44737"/>
    <cellStyle name="Обычный 4 4 9 2 2" xfId="44738"/>
    <cellStyle name="Обычный 4 4 9 2 2 2" xfId="44739"/>
    <cellStyle name="Обычный 4 4 9 2 2 2 2" xfId="44740"/>
    <cellStyle name="Обычный 4 4 9 2 2 3" xfId="44741"/>
    <cellStyle name="Обычный 4 4 9 2 3" xfId="44742"/>
    <cellStyle name="Обычный 4 4 9 2 3 2" xfId="44743"/>
    <cellStyle name="Обычный 4 4 9 2 4" xfId="44744"/>
    <cellStyle name="Обычный 4 4 9 3" xfId="44745"/>
    <cellStyle name="Обычный 4 4 9 3 2" xfId="44746"/>
    <cellStyle name="Обычный 4 4 9 3 2 2" xfId="44747"/>
    <cellStyle name="Обычный 4 4 9 3 3" xfId="44748"/>
    <cellStyle name="Обычный 4 4 9 4" xfId="44749"/>
    <cellStyle name="Обычный 4 4 9 4 2" xfId="44750"/>
    <cellStyle name="Обычный 4 4 9 5" xfId="44751"/>
    <cellStyle name="Обычный 4 5" xfId="44752"/>
    <cellStyle name="Обычный 4 5 10" xfId="44753"/>
    <cellStyle name="Обычный 4 5 10 2" xfId="44754"/>
    <cellStyle name="Обычный 4 5 10 2 2" xfId="44755"/>
    <cellStyle name="Обычный 4 5 10 2 2 2" xfId="44756"/>
    <cellStyle name="Обычный 4 5 10 2 2 2 2" xfId="44757"/>
    <cellStyle name="Обычный 4 5 10 2 2 3" xfId="44758"/>
    <cellStyle name="Обычный 4 5 10 2 3" xfId="44759"/>
    <cellStyle name="Обычный 4 5 10 2 3 2" xfId="44760"/>
    <cellStyle name="Обычный 4 5 10 2 4" xfId="44761"/>
    <cellStyle name="Обычный 4 5 10 3" xfId="44762"/>
    <cellStyle name="Обычный 4 5 10 3 2" xfId="44763"/>
    <cellStyle name="Обычный 4 5 10 3 2 2" xfId="44764"/>
    <cellStyle name="Обычный 4 5 10 3 3" xfId="44765"/>
    <cellStyle name="Обычный 4 5 10 4" xfId="44766"/>
    <cellStyle name="Обычный 4 5 10 4 2" xfId="44767"/>
    <cellStyle name="Обычный 4 5 10 5" xfId="44768"/>
    <cellStyle name="Обычный 4 5 11" xfId="44769"/>
    <cellStyle name="Обычный 4 5 11 2" xfId="44770"/>
    <cellStyle name="Обычный 4 5 11 2 2" xfId="44771"/>
    <cellStyle name="Обычный 4 5 11 2 2 2" xfId="44772"/>
    <cellStyle name="Обычный 4 5 11 2 2 2 2" xfId="44773"/>
    <cellStyle name="Обычный 4 5 11 2 2 3" xfId="44774"/>
    <cellStyle name="Обычный 4 5 11 2 3" xfId="44775"/>
    <cellStyle name="Обычный 4 5 11 2 3 2" xfId="44776"/>
    <cellStyle name="Обычный 4 5 11 2 4" xfId="44777"/>
    <cellStyle name="Обычный 4 5 11 3" xfId="44778"/>
    <cellStyle name="Обычный 4 5 11 3 2" xfId="44779"/>
    <cellStyle name="Обычный 4 5 11 3 2 2" xfId="44780"/>
    <cellStyle name="Обычный 4 5 11 3 3" xfId="44781"/>
    <cellStyle name="Обычный 4 5 11 4" xfId="44782"/>
    <cellStyle name="Обычный 4 5 11 4 2" xfId="44783"/>
    <cellStyle name="Обычный 4 5 11 5" xfId="44784"/>
    <cellStyle name="Обычный 4 5 12" xfId="44785"/>
    <cellStyle name="Обычный 4 5 12 2" xfId="44786"/>
    <cellStyle name="Обычный 4 5 12 2 2" xfId="44787"/>
    <cellStyle name="Обычный 4 5 12 2 2 2" xfId="44788"/>
    <cellStyle name="Обычный 4 5 12 2 2 2 2" xfId="44789"/>
    <cellStyle name="Обычный 4 5 12 2 2 3" xfId="44790"/>
    <cellStyle name="Обычный 4 5 12 2 3" xfId="44791"/>
    <cellStyle name="Обычный 4 5 12 2 3 2" xfId="44792"/>
    <cellStyle name="Обычный 4 5 12 2 4" xfId="44793"/>
    <cellStyle name="Обычный 4 5 12 3" xfId="44794"/>
    <cellStyle name="Обычный 4 5 12 3 2" xfId="44795"/>
    <cellStyle name="Обычный 4 5 12 3 2 2" xfId="44796"/>
    <cellStyle name="Обычный 4 5 12 3 3" xfId="44797"/>
    <cellStyle name="Обычный 4 5 12 4" xfId="44798"/>
    <cellStyle name="Обычный 4 5 12 4 2" xfId="44799"/>
    <cellStyle name="Обычный 4 5 12 5" xfId="44800"/>
    <cellStyle name="Обычный 4 5 13" xfId="44801"/>
    <cellStyle name="Обычный 4 5 13 2" xfId="44802"/>
    <cellStyle name="Обычный 4 5 13 2 2" xfId="44803"/>
    <cellStyle name="Обычный 4 5 13 2 2 2" xfId="44804"/>
    <cellStyle name="Обычный 4 5 13 2 2 2 2" xfId="44805"/>
    <cellStyle name="Обычный 4 5 13 2 2 3" xfId="44806"/>
    <cellStyle name="Обычный 4 5 13 2 3" xfId="44807"/>
    <cellStyle name="Обычный 4 5 13 2 3 2" xfId="44808"/>
    <cellStyle name="Обычный 4 5 13 2 4" xfId="44809"/>
    <cellStyle name="Обычный 4 5 13 3" xfId="44810"/>
    <cellStyle name="Обычный 4 5 13 3 2" xfId="44811"/>
    <cellStyle name="Обычный 4 5 13 3 2 2" xfId="44812"/>
    <cellStyle name="Обычный 4 5 13 3 3" xfId="44813"/>
    <cellStyle name="Обычный 4 5 13 4" xfId="44814"/>
    <cellStyle name="Обычный 4 5 13 4 2" xfId="44815"/>
    <cellStyle name="Обычный 4 5 13 5" xfId="44816"/>
    <cellStyle name="Обычный 4 5 14" xfId="44817"/>
    <cellStyle name="Обычный 4 5 14 2" xfId="44818"/>
    <cellStyle name="Обычный 4 5 14 2 2" xfId="44819"/>
    <cellStyle name="Обычный 4 5 14 2 2 2" xfId="44820"/>
    <cellStyle name="Обычный 4 5 14 2 3" xfId="44821"/>
    <cellStyle name="Обычный 4 5 14 3" xfId="44822"/>
    <cellStyle name="Обычный 4 5 14 3 2" xfId="44823"/>
    <cellStyle name="Обычный 4 5 14 4" xfId="44824"/>
    <cellStyle name="Обычный 4 5 15" xfId="44825"/>
    <cellStyle name="Обычный 4 5 15 2" xfId="44826"/>
    <cellStyle name="Обычный 4 5 15 2 2" xfId="44827"/>
    <cellStyle name="Обычный 4 5 15 2 2 2" xfId="44828"/>
    <cellStyle name="Обычный 4 5 15 2 3" xfId="44829"/>
    <cellStyle name="Обычный 4 5 15 3" xfId="44830"/>
    <cellStyle name="Обычный 4 5 15 3 2" xfId="44831"/>
    <cellStyle name="Обычный 4 5 15 4" xfId="44832"/>
    <cellStyle name="Обычный 4 5 16" xfId="44833"/>
    <cellStyle name="Обычный 4 5 16 2" xfId="44834"/>
    <cellStyle name="Обычный 4 5 16 2 2" xfId="44835"/>
    <cellStyle name="Обычный 4 5 16 3" xfId="44836"/>
    <cellStyle name="Обычный 4 5 17" xfId="44837"/>
    <cellStyle name="Обычный 4 5 17 2" xfId="44838"/>
    <cellStyle name="Обычный 4 5 17 2 2" xfId="44839"/>
    <cellStyle name="Обычный 4 5 17 3" xfId="44840"/>
    <cellStyle name="Обычный 4 5 18" xfId="44841"/>
    <cellStyle name="Обычный 4 5 18 2" xfId="44842"/>
    <cellStyle name="Обычный 4 5 19" xfId="44843"/>
    <cellStyle name="Обычный 4 5 19 2" xfId="44844"/>
    <cellStyle name="Обычный 4 5 2" xfId="44845"/>
    <cellStyle name="Обычный 4 5 2 2" xfId="44846"/>
    <cellStyle name="Обычный 4 5 2 2 2" xfId="44847"/>
    <cellStyle name="Обычный 4 5 2 2 2 2" xfId="44848"/>
    <cellStyle name="Обычный 4 5 2 2 2 2 2" xfId="44849"/>
    <cellStyle name="Обычный 4 5 2 2 2 2 2 2" xfId="44850"/>
    <cellStyle name="Обычный 4 5 2 2 2 2 2 2 2" xfId="44851"/>
    <cellStyle name="Обычный 4 5 2 2 2 2 2 3" xfId="44852"/>
    <cellStyle name="Обычный 4 5 2 2 2 2 3" xfId="44853"/>
    <cellStyle name="Обычный 4 5 2 2 2 2 3 2" xfId="44854"/>
    <cellStyle name="Обычный 4 5 2 2 2 2 4" xfId="44855"/>
    <cellStyle name="Обычный 4 5 2 2 2 3" xfId="44856"/>
    <cellStyle name="Обычный 4 5 2 2 2 3 2" xfId="44857"/>
    <cellStyle name="Обычный 4 5 2 2 2 3 2 2" xfId="44858"/>
    <cellStyle name="Обычный 4 5 2 2 2 3 3" xfId="44859"/>
    <cellStyle name="Обычный 4 5 2 2 2 4" xfId="44860"/>
    <cellStyle name="Обычный 4 5 2 2 2 4 2" xfId="44861"/>
    <cellStyle name="Обычный 4 5 2 2 2 5" xfId="44862"/>
    <cellStyle name="Обычный 4 5 2 2 3" xfId="44863"/>
    <cellStyle name="Обычный 4 5 2 2 3 2" xfId="44864"/>
    <cellStyle name="Обычный 4 5 2 2 3 2 2" xfId="44865"/>
    <cellStyle name="Обычный 4 5 2 2 3 2 2 2" xfId="44866"/>
    <cellStyle name="Обычный 4 5 2 2 3 2 3" xfId="44867"/>
    <cellStyle name="Обычный 4 5 2 2 3 3" xfId="44868"/>
    <cellStyle name="Обычный 4 5 2 2 3 3 2" xfId="44869"/>
    <cellStyle name="Обычный 4 5 2 2 3 4" xfId="44870"/>
    <cellStyle name="Обычный 4 5 2 2 4" xfId="44871"/>
    <cellStyle name="Обычный 4 5 2 2 4 2" xfId="44872"/>
    <cellStyle name="Обычный 4 5 2 2 4 2 2" xfId="44873"/>
    <cellStyle name="Обычный 4 5 2 2 4 3" xfId="44874"/>
    <cellStyle name="Обычный 4 5 2 2 5" xfId="44875"/>
    <cellStyle name="Обычный 4 5 2 2 5 2" xfId="44876"/>
    <cellStyle name="Обычный 4 5 2 2 6" xfId="44877"/>
    <cellStyle name="Обычный 4 5 2 3" xfId="44878"/>
    <cellStyle name="Обычный 4 5 2 3 2" xfId="44879"/>
    <cellStyle name="Обычный 4 5 2 3 2 2" xfId="44880"/>
    <cellStyle name="Обычный 4 5 2 3 2 2 2" xfId="44881"/>
    <cellStyle name="Обычный 4 5 2 3 2 2 2 2" xfId="44882"/>
    <cellStyle name="Обычный 4 5 2 3 2 2 3" xfId="44883"/>
    <cellStyle name="Обычный 4 5 2 3 2 3" xfId="44884"/>
    <cellStyle name="Обычный 4 5 2 3 2 3 2" xfId="44885"/>
    <cellStyle name="Обычный 4 5 2 3 2 4" xfId="44886"/>
    <cellStyle name="Обычный 4 5 2 3 3" xfId="44887"/>
    <cellStyle name="Обычный 4 5 2 3 3 2" xfId="44888"/>
    <cellStyle name="Обычный 4 5 2 3 3 2 2" xfId="44889"/>
    <cellStyle name="Обычный 4 5 2 3 3 3" xfId="44890"/>
    <cellStyle name="Обычный 4 5 2 3 4" xfId="44891"/>
    <cellStyle name="Обычный 4 5 2 3 4 2" xfId="44892"/>
    <cellStyle name="Обычный 4 5 2 3 5" xfId="44893"/>
    <cellStyle name="Обычный 4 5 2 4" xfId="44894"/>
    <cellStyle name="Обычный 4 5 2 4 2" xfId="44895"/>
    <cellStyle name="Обычный 4 5 2 4 2 2" xfId="44896"/>
    <cellStyle name="Обычный 4 5 2 4 2 2 2" xfId="44897"/>
    <cellStyle name="Обычный 4 5 2 4 2 3" xfId="44898"/>
    <cellStyle name="Обычный 4 5 2 4 3" xfId="44899"/>
    <cellStyle name="Обычный 4 5 2 4 3 2" xfId="44900"/>
    <cellStyle name="Обычный 4 5 2 4 4" xfId="44901"/>
    <cellStyle name="Обычный 4 5 2 5" xfId="44902"/>
    <cellStyle name="Обычный 4 5 2 5 2" xfId="44903"/>
    <cellStyle name="Обычный 4 5 2 5 2 2" xfId="44904"/>
    <cellStyle name="Обычный 4 5 2 5 3" xfId="44905"/>
    <cellStyle name="Обычный 4 5 2 6" xfId="44906"/>
    <cellStyle name="Обычный 4 5 2 6 2" xfId="44907"/>
    <cellStyle name="Обычный 4 5 2 7" xfId="44908"/>
    <cellStyle name="Обычный 4 5 20" xfId="44909"/>
    <cellStyle name="Обычный 4 5 21" xfId="44910"/>
    <cellStyle name="Обычный 4 5 22" xfId="44911"/>
    <cellStyle name="Обычный 4 5 3" xfId="44912"/>
    <cellStyle name="Обычный 4 5 3 2" xfId="44913"/>
    <cellStyle name="Обычный 4 5 3 2 2" xfId="44914"/>
    <cellStyle name="Обычный 4 5 3 2 2 2" xfId="44915"/>
    <cellStyle name="Обычный 4 5 3 2 2 2 2" xfId="44916"/>
    <cellStyle name="Обычный 4 5 3 2 2 2 2 2" xfId="44917"/>
    <cellStyle name="Обычный 4 5 3 2 2 2 2 2 2" xfId="44918"/>
    <cellStyle name="Обычный 4 5 3 2 2 2 2 3" xfId="44919"/>
    <cellStyle name="Обычный 4 5 3 2 2 2 3" xfId="44920"/>
    <cellStyle name="Обычный 4 5 3 2 2 2 3 2" xfId="44921"/>
    <cellStyle name="Обычный 4 5 3 2 2 2 4" xfId="44922"/>
    <cellStyle name="Обычный 4 5 3 2 2 3" xfId="44923"/>
    <cellStyle name="Обычный 4 5 3 2 2 3 2" xfId="44924"/>
    <cellStyle name="Обычный 4 5 3 2 2 3 2 2" xfId="44925"/>
    <cellStyle name="Обычный 4 5 3 2 2 3 3" xfId="44926"/>
    <cellStyle name="Обычный 4 5 3 2 2 4" xfId="44927"/>
    <cellStyle name="Обычный 4 5 3 2 2 4 2" xfId="44928"/>
    <cellStyle name="Обычный 4 5 3 2 2 5" xfId="44929"/>
    <cellStyle name="Обычный 4 5 3 2 3" xfId="44930"/>
    <cellStyle name="Обычный 4 5 3 2 3 2" xfId="44931"/>
    <cellStyle name="Обычный 4 5 3 2 3 2 2" xfId="44932"/>
    <cellStyle name="Обычный 4 5 3 2 3 2 2 2" xfId="44933"/>
    <cellStyle name="Обычный 4 5 3 2 3 2 3" xfId="44934"/>
    <cellStyle name="Обычный 4 5 3 2 3 3" xfId="44935"/>
    <cellStyle name="Обычный 4 5 3 2 3 3 2" xfId="44936"/>
    <cellStyle name="Обычный 4 5 3 2 3 4" xfId="44937"/>
    <cellStyle name="Обычный 4 5 3 2 4" xfId="44938"/>
    <cellStyle name="Обычный 4 5 3 2 4 2" xfId="44939"/>
    <cellStyle name="Обычный 4 5 3 2 4 2 2" xfId="44940"/>
    <cellStyle name="Обычный 4 5 3 2 4 3" xfId="44941"/>
    <cellStyle name="Обычный 4 5 3 2 5" xfId="44942"/>
    <cellStyle name="Обычный 4 5 3 2 5 2" xfId="44943"/>
    <cellStyle name="Обычный 4 5 3 2 6" xfId="44944"/>
    <cellStyle name="Обычный 4 5 3 3" xfId="44945"/>
    <cellStyle name="Обычный 4 5 3 3 2" xfId="44946"/>
    <cellStyle name="Обычный 4 5 3 3 2 2" xfId="44947"/>
    <cellStyle name="Обычный 4 5 3 3 2 2 2" xfId="44948"/>
    <cellStyle name="Обычный 4 5 3 3 2 2 2 2" xfId="44949"/>
    <cellStyle name="Обычный 4 5 3 3 2 2 3" xfId="44950"/>
    <cellStyle name="Обычный 4 5 3 3 2 3" xfId="44951"/>
    <cellStyle name="Обычный 4 5 3 3 2 3 2" xfId="44952"/>
    <cellStyle name="Обычный 4 5 3 3 2 4" xfId="44953"/>
    <cellStyle name="Обычный 4 5 3 3 3" xfId="44954"/>
    <cellStyle name="Обычный 4 5 3 3 3 2" xfId="44955"/>
    <cellStyle name="Обычный 4 5 3 3 3 2 2" xfId="44956"/>
    <cellStyle name="Обычный 4 5 3 3 3 3" xfId="44957"/>
    <cellStyle name="Обычный 4 5 3 3 4" xfId="44958"/>
    <cellStyle name="Обычный 4 5 3 3 4 2" xfId="44959"/>
    <cellStyle name="Обычный 4 5 3 3 5" xfId="44960"/>
    <cellStyle name="Обычный 4 5 3 4" xfId="44961"/>
    <cellStyle name="Обычный 4 5 3 4 2" xfId="44962"/>
    <cellStyle name="Обычный 4 5 3 4 2 2" xfId="44963"/>
    <cellStyle name="Обычный 4 5 3 4 2 2 2" xfId="44964"/>
    <cellStyle name="Обычный 4 5 3 4 2 3" xfId="44965"/>
    <cellStyle name="Обычный 4 5 3 4 3" xfId="44966"/>
    <cellStyle name="Обычный 4 5 3 4 3 2" xfId="44967"/>
    <cellStyle name="Обычный 4 5 3 4 4" xfId="44968"/>
    <cellStyle name="Обычный 4 5 3 5" xfId="44969"/>
    <cellStyle name="Обычный 4 5 3 5 2" xfId="44970"/>
    <cellStyle name="Обычный 4 5 3 5 2 2" xfId="44971"/>
    <cellStyle name="Обычный 4 5 3 5 3" xfId="44972"/>
    <cellStyle name="Обычный 4 5 3 6" xfId="44973"/>
    <cellStyle name="Обычный 4 5 3 6 2" xfId="44974"/>
    <cellStyle name="Обычный 4 5 3 7" xfId="44975"/>
    <cellStyle name="Обычный 4 5 4" xfId="44976"/>
    <cellStyle name="Обычный 4 5 4 2" xfId="44977"/>
    <cellStyle name="Обычный 4 5 4 2 2" xfId="44978"/>
    <cellStyle name="Обычный 4 5 4 2 2 2" xfId="44979"/>
    <cellStyle name="Обычный 4 5 4 2 2 2 2" xfId="44980"/>
    <cellStyle name="Обычный 4 5 4 2 2 2 2 2" xfId="44981"/>
    <cellStyle name="Обычный 4 5 4 2 2 2 3" xfId="44982"/>
    <cellStyle name="Обычный 4 5 4 2 2 3" xfId="44983"/>
    <cellStyle name="Обычный 4 5 4 2 2 3 2" xfId="44984"/>
    <cellStyle name="Обычный 4 5 4 2 2 4" xfId="44985"/>
    <cellStyle name="Обычный 4 5 4 2 3" xfId="44986"/>
    <cellStyle name="Обычный 4 5 4 2 3 2" xfId="44987"/>
    <cellStyle name="Обычный 4 5 4 2 3 2 2" xfId="44988"/>
    <cellStyle name="Обычный 4 5 4 2 3 3" xfId="44989"/>
    <cellStyle name="Обычный 4 5 4 2 4" xfId="44990"/>
    <cellStyle name="Обычный 4 5 4 2 4 2" xfId="44991"/>
    <cellStyle name="Обычный 4 5 4 2 5" xfId="44992"/>
    <cellStyle name="Обычный 4 5 4 3" xfId="44993"/>
    <cellStyle name="Обычный 4 5 4 3 2" xfId="44994"/>
    <cellStyle name="Обычный 4 5 4 3 2 2" xfId="44995"/>
    <cellStyle name="Обычный 4 5 4 3 2 2 2" xfId="44996"/>
    <cellStyle name="Обычный 4 5 4 3 2 3" xfId="44997"/>
    <cellStyle name="Обычный 4 5 4 3 3" xfId="44998"/>
    <cellStyle name="Обычный 4 5 4 3 3 2" xfId="44999"/>
    <cellStyle name="Обычный 4 5 4 3 4" xfId="45000"/>
    <cellStyle name="Обычный 4 5 4 4" xfId="45001"/>
    <cellStyle name="Обычный 4 5 4 4 2" xfId="45002"/>
    <cellStyle name="Обычный 4 5 4 4 2 2" xfId="45003"/>
    <cellStyle name="Обычный 4 5 4 4 3" xfId="45004"/>
    <cellStyle name="Обычный 4 5 4 5" xfId="45005"/>
    <cellStyle name="Обычный 4 5 4 5 2" xfId="45006"/>
    <cellStyle name="Обычный 4 5 4 6" xfId="45007"/>
    <cellStyle name="Обычный 4 5 5" xfId="45008"/>
    <cellStyle name="Обычный 4 5 5 2" xfId="45009"/>
    <cellStyle name="Обычный 4 5 5 2 2" xfId="45010"/>
    <cellStyle name="Обычный 4 5 5 2 2 2" xfId="45011"/>
    <cellStyle name="Обычный 4 5 5 2 2 2 2" xfId="45012"/>
    <cellStyle name="Обычный 4 5 5 2 2 2 2 2" xfId="45013"/>
    <cellStyle name="Обычный 4 5 5 2 2 2 3" xfId="45014"/>
    <cellStyle name="Обычный 4 5 5 2 2 3" xfId="45015"/>
    <cellStyle name="Обычный 4 5 5 2 2 3 2" xfId="45016"/>
    <cellStyle name="Обычный 4 5 5 2 2 4" xfId="45017"/>
    <cellStyle name="Обычный 4 5 5 2 3" xfId="45018"/>
    <cellStyle name="Обычный 4 5 5 2 3 2" xfId="45019"/>
    <cellStyle name="Обычный 4 5 5 2 3 2 2" xfId="45020"/>
    <cellStyle name="Обычный 4 5 5 2 3 3" xfId="45021"/>
    <cellStyle name="Обычный 4 5 5 2 4" xfId="45022"/>
    <cellStyle name="Обычный 4 5 5 2 4 2" xfId="45023"/>
    <cellStyle name="Обычный 4 5 5 2 5" xfId="45024"/>
    <cellStyle name="Обычный 4 5 5 3" xfId="45025"/>
    <cellStyle name="Обычный 4 5 5 3 2" xfId="45026"/>
    <cellStyle name="Обычный 4 5 5 3 2 2" xfId="45027"/>
    <cellStyle name="Обычный 4 5 5 3 2 2 2" xfId="45028"/>
    <cellStyle name="Обычный 4 5 5 3 2 3" xfId="45029"/>
    <cellStyle name="Обычный 4 5 5 3 3" xfId="45030"/>
    <cellStyle name="Обычный 4 5 5 3 3 2" xfId="45031"/>
    <cellStyle name="Обычный 4 5 5 3 4" xfId="45032"/>
    <cellStyle name="Обычный 4 5 5 4" xfId="45033"/>
    <cellStyle name="Обычный 4 5 5 4 2" xfId="45034"/>
    <cellStyle name="Обычный 4 5 5 4 2 2" xfId="45035"/>
    <cellStyle name="Обычный 4 5 5 4 3" xfId="45036"/>
    <cellStyle name="Обычный 4 5 5 5" xfId="45037"/>
    <cellStyle name="Обычный 4 5 5 5 2" xfId="45038"/>
    <cellStyle name="Обычный 4 5 5 6" xfId="45039"/>
    <cellStyle name="Обычный 4 5 6" xfId="45040"/>
    <cellStyle name="Обычный 4 5 6 2" xfId="45041"/>
    <cellStyle name="Обычный 4 5 6 2 2" xfId="45042"/>
    <cellStyle name="Обычный 4 5 6 2 2 2" xfId="45043"/>
    <cellStyle name="Обычный 4 5 6 2 2 2 2" xfId="45044"/>
    <cellStyle name="Обычный 4 5 6 2 2 2 2 2" xfId="45045"/>
    <cellStyle name="Обычный 4 5 6 2 2 2 3" xfId="45046"/>
    <cellStyle name="Обычный 4 5 6 2 2 3" xfId="45047"/>
    <cellStyle name="Обычный 4 5 6 2 2 3 2" xfId="45048"/>
    <cellStyle name="Обычный 4 5 6 2 2 4" xfId="45049"/>
    <cellStyle name="Обычный 4 5 6 2 3" xfId="45050"/>
    <cellStyle name="Обычный 4 5 6 2 3 2" xfId="45051"/>
    <cellStyle name="Обычный 4 5 6 2 3 2 2" xfId="45052"/>
    <cellStyle name="Обычный 4 5 6 2 3 3" xfId="45053"/>
    <cellStyle name="Обычный 4 5 6 2 4" xfId="45054"/>
    <cellStyle name="Обычный 4 5 6 2 4 2" xfId="45055"/>
    <cellStyle name="Обычный 4 5 6 2 5" xfId="45056"/>
    <cellStyle name="Обычный 4 5 6 3" xfId="45057"/>
    <cellStyle name="Обычный 4 5 6 3 2" xfId="45058"/>
    <cellStyle name="Обычный 4 5 6 3 2 2" xfId="45059"/>
    <cellStyle name="Обычный 4 5 6 3 2 2 2" xfId="45060"/>
    <cellStyle name="Обычный 4 5 6 3 2 3" xfId="45061"/>
    <cellStyle name="Обычный 4 5 6 3 3" xfId="45062"/>
    <cellStyle name="Обычный 4 5 6 3 3 2" xfId="45063"/>
    <cellStyle name="Обычный 4 5 6 3 4" xfId="45064"/>
    <cellStyle name="Обычный 4 5 6 4" xfId="45065"/>
    <cellStyle name="Обычный 4 5 6 4 2" xfId="45066"/>
    <cellStyle name="Обычный 4 5 6 4 2 2" xfId="45067"/>
    <cellStyle name="Обычный 4 5 6 4 3" xfId="45068"/>
    <cellStyle name="Обычный 4 5 6 5" xfId="45069"/>
    <cellStyle name="Обычный 4 5 6 5 2" xfId="45070"/>
    <cellStyle name="Обычный 4 5 6 6" xfId="45071"/>
    <cellStyle name="Обычный 4 5 7" xfId="45072"/>
    <cellStyle name="Обычный 4 5 7 2" xfId="45073"/>
    <cellStyle name="Обычный 4 5 7 2 2" xfId="45074"/>
    <cellStyle name="Обычный 4 5 7 2 2 2" xfId="45075"/>
    <cellStyle name="Обычный 4 5 7 2 2 2 2" xfId="45076"/>
    <cellStyle name="Обычный 4 5 7 2 2 3" xfId="45077"/>
    <cellStyle name="Обычный 4 5 7 2 3" xfId="45078"/>
    <cellStyle name="Обычный 4 5 7 2 3 2" xfId="45079"/>
    <cellStyle name="Обычный 4 5 7 2 4" xfId="45080"/>
    <cellStyle name="Обычный 4 5 7 3" xfId="45081"/>
    <cellStyle name="Обычный 4 5 7 3 2" xfId="45082"/>
    <cellStyle name="Обычный 4 5 7 3 2 2" xfId="45083"/>
    <cellStyle name="Обычный 4 5 7 3 3" xfId="45084"/>
    <cellStyle name="Обычный 4 5 7 4" xfId="45085"/>
    <cellStyle name="Обычный 4 5 7 4 2" xfId="45086"/>
    <cellStyle name="Обычный 4 5 7 5" xfId="45087"/>
    <cellStyle name="Обычный 4 5 8" xfId="45088"/>
    <cellStyle name="Обычный 4 5 8 2" xfId="45089"/>
    <cellStyle name="Обычный 4 5 8 2 2" xfId="45090"/>
    <cellStyle name="Обычный 4 5 8 2 2 2" xfId="45091"/>
    <cellStyle name="Обычный 4 5 8 2 2 2 2" xfId="45092"/>
    <cellStyle name="Обычный 4 5 8 2 2 3" xfId="45093"/>
    <cellStyle name="Обычный 4 5 8 2 3" xfId="45094"/>
    <cellStyle name="Обычный 4 5 8 2 3 2" xfId="45095"/>
    <cellStyle name="Обычный 4 5 8 2 4" xfId="45096"/>
    <cellStyle name="Обычный 4 5 8 3" xfId="45097"/>
    <cellStyle name="Обычный 4 5 8 3 2" xfId="45098"/>
    <cellStyle name="Обычный 4 5 8 3 2 2" xfId="45099"/>
    <cellStyle name="Обычный 4 5 8 3 3" xfId="45100"/>
    <cellStyle name="Обычный 4 5 8 4" xfId="45101"/>
    <cellStyle name="Обычный 4 5 8 4 2" xfId="45102"/>
    <cellStyle name="Обычный 4 5 8 5" xfId="45103"/>
    <cellStyle name="Обычный 4 5 9" xfId="45104"/>
    <cellStyle name="Обычный 4 5 9 2" xfId="45105"/>
    <cellStyle name="Обычный 4 5 9 2 2" xfId="45106"/>
    <cellStyle name="Обычный 4 5 9 2 2 2" xfId="45107"/>
    <cellStyle name="Обычный 4 5 9 2 2 2 2" xfId="45108"/>
    <cellStyle name="Обычный 4 5 9 2 2 3" xfId="45109"/>
    <cellStyle name="Обычный 4 5 9 2 3" xfId="45110"/>
    <cellStyle name="Обычный 4 5 9 2 3 2" xfId="45111"/>
    <cellStyle name="Обычный 4 5 9 2 4" xfId="45112"/>
    <cellStyle name="Обычный 4 5 9 3" xfId="45113"/>
    <cellStyle name="Обычный 4 5 9 3 2" xfId="45114"/>
    <cellStyle name="Обычный 4 5 9 3 2 2" xfId="45115"/>
    <cellStyle name="Обычный 4 5 9 3 3" xfId="45116"/>
    <cellStyle name="Обычный 4 5 9 4" xfId="45117"/>
    <cellStyle name="Обычный 4 5 9 4 2" xfId="45118"/>
    <cellStyle name="Обычный 4 5 9 5" xfId="45119"/>
    <cellStyle name="Обычный 4 6" xfId="45120"/>
    <cellStyle name="Обычный 4 6 2" xfId="45121"/>
    <cellStyle name="Обычный 4 6 2 2" xfId="45122"/>
    <cellStyle name="Обычный 4 6 2 2 2" xfId="45123"/>
    <cellStyle name="Обычный 4 6 2 2 2 2" xfId="45124"/>
    <cellStyle name="Обычный 4 6 2 2 2 2 2" xfId="45125"/>
    <cellStyle name="Обычный 4 6 2 2 2 3" xfId="45126"/>
    <cellStyle name="Обычный 4 6 2 2 3" xfId="45127"/>
    <cellStyle name="Обычный 4 6 2 2 3 2" xfId="45128"/>
    <cellStyle name="Обычный 4 6 2 2 4" xfId="45129"/>
    <cellStyle name="Обычный 4 6 2 3" xfId="45130"/>
    <cellStyle name="Обычный 4 6 2 3 2" xfId="45131"/>
    <cellStyle name="Обычный 4 6 2 3 2 2" xfId="45132"/>
    <cellStyle name="Обычный 4 6 2 3 3" xfId="45133"/>
    <cellStyle name="Обычный 4 6 2 4" xfId="45134"/>
    <cellStyle name="Обычный 4 6 2 4 2" xfId="45135"/>
    <cellStyle name="Обычный 4 6 2 5" xfId="45136"/>
    <cellStyle name="Обычный 4 6 3" xfId="45137"/>
    <cellStyle name="Обычный 4 6 3 2" xfId="45138"/>
    <cellStyle name="Обычный 4 6 3 2 2" xfId="45139"/>
    <cellStyle name="Обычный 4 6 3 2 2 2" xfId="45140"/>
    <cellStyle name="Обычный 4 6 3 2 3" xfId="45141"/>
    <cellStyle name="Обычный 4 6 3 3" xfId="45142"/>
    <cellStyle name="Обычный 4 6 3 3 2" xfId="45143"/>
    <cellStyle name="Обычный 4 6 3 4" xfId="45144"/>
    <cellStyle name="Обычный 4 6 4" xfId="45145"/>
    <cellStyle name="Обычный 4 6 4 2" xfId="45146"/>
    <cellStyle name="Обычный 4 6 4 2 2" xfId="45147"/>
    <cellStyle name="Обычный 4 6 4 3" xfId="45148"/>
    <cellStyle name="Обычный 4 6 5" xfId="45149"/>
    <cellStyle name="Обычный 4 6 5 2" xfId="45150"/>
    <cellStyle name="Обычный 4 6 6" xfId="45151"/>
    <cellStyle name="Обычный 4 7" xfId="45152"/>
    <cellStyle name="Обычный 4 7 2" xfId="45153"/>
    <cellStyle name="Обычный 4 7 2 2" xfId="45154"/>
    <cellStyle name="Обычный 4 7 2 2 2" xfId="45155"/>
    <cellStyle name="Обычный 4 7 2 2 2 2" xfId="45156"/>
    <cellStyle name="Обычный 4 7 2 2 2 2 2" xfId="45157"/>
    <cellStyle name="Обычный 4 7 2 2 2 2 2 2" xfId="45158"/>
    <cellStyle name="Обычный 4 7 2 2 2 2 3" xfId="45159"/>
    <cellStyle name="Обычный 4 7 2 2 2 3" xfId="45160"/>
    <cellStyle name="Обычный 4 7 2 2 2 3 2" xfId="45161"/>
    <cellStyle name="Обычный 4 7 2 2 2 4" xfId="45162"/>
    <cellStyle name="Обычный 4 7 2 2 3" xfId="45163"/>
    <cellStyle name="Обычный 4 7 2 2 3 2" xfId="45164"/>
    <cellStyle name="Обычный 4 7 2 2 3 2 2" xfId="45165"/>
    <cellStyle name="Обычный 4 7 2 2 3 3" xfId="45166"/>
    <cellStyle name="Обычный 4 7 2 2 4" xfId="45167"/>
    <cellStyle name="Обычный 4 7 2 2 4 2" xfId="45168"/>
    <cellStyle name="Обычный 4 7 2 2 5" xfId="45169"/>
    <cellStyle name="Обычный 4 7 2 3" xfId="45170"/>
    <cellStyle name="Обычный 4 7 2 3 2" xfId="45171"/>
    <cellStyle name="Обычный 4 7 2 3 2 2" xfId="45172"/>
    <cellStyle name="Обычный 4 7 2 3 2 2 2" xfId="45173"/>
    <cellStyle name="Обычный 4 7 2 3 2 3" xfId="45174"/>
    <cellStyle name="Обычный 4 7 2 3 3" xfId="45175"/>
    <cellStyle name="Обычный 4 7 2 3 3 2" xfId="45176"/>
    <cellStyle name="Обычный 4 7 2 3 4" xfId="45177"/>
    <cellStyle name="Обычный 4 7 2 4" xfId="45178"/>
    <cellStyle name="Обычный 4 7 2 4 2" xfId="45179"/>
    <cellStyle name="Обычный 4 7 2 4 2 2" xfId="45180"/>
    <cellStyle name="Обычный 4 7 2 4 3" xfId="45181"/>
    <cellStyle name="Обычный 4 7 2 5" xfId="45182"/>
    <cellStyle name="Обычный 4 7 2 5 2" xfId="45183"/>
    <cellStyle name="Обычный 4 7 2 6" xfId="45184"/>
    <cellStyle name="Обычный 4 7 3" xfId="45185"/>
    <cellStyle name="Обычный 4 7 3 2" xfId="45186"/>
    <cellStyle name="Обычный 4 7 3 2 2" xfId="45187"/>
    <cellStyle name="Обычный 4 7 3 2 2 2" xfId="45188"/>
    <cellStyle name="Обычный 4 7 3 2 2 2 2" xfId="45189"/>
    <cellStyle name="Обычный 4 7 3 2 2 3" xfId="45190"/>
    <cellStyle name="Обычный 4 7 3 2 3" xfId="45191"/>
    <cellStyle name="Обычный 4 7 3 2 3 2" xfId="45192"/>
    <cellStyle name="Обычный 4 7 3 2 4" xfId="45193"/>
    <cellStyle name="Обычный 4 7 3 3" xfId="45194"/>
    <cellStyle name="Обычный 4 7 3 3 2" xfId="45195"/>
    <cellStyle name="Обычный 4 7 3 3 2 2" xfId="45196"/>
    <cellStyle name="Обычный 4 7 3 3 3" xfId="45197"/>
    <cellStyle name="Обычный 4 7 3 4" xfId="45198"/>
    <cellStyle name="Обычный 4 7 3 4 2" xfId="45199"/>
    <cellStyle name="Обычный 4 7 3 5" xfId="45200"/>
    <cellStyle name="Обычный 4 7 4" xfId="45201"/>
    <cellStyle name="Обычный 4 7 4 2" xfId="45202"/>
    <cellStyle name="Обычный 4 7 4 2 2" xfId="45203"/>
    <cellStyle name="Обычный 4 7 4 2 2 2" xfId="45204"/>
    <cellStyle name="Обычный 4 7 4 2 3" xfId="45205"/>
    <cellStyle name="Обычный 4 7 4 3" xfId="45206"/>
    <cellStyle name="Обычный 4 7 4 3 2" xfId="45207"/>
    <cellStyle name="Обычный 4 7 4 4" xfId="45208"/>
    <cellStyle name="Обычный 4 7 5" xfId="45209"/>
    <cellStyle name="Обычный 4 7 5 2" xfId="45210"/>
    <cellStyle name="Обычный 4 7 5 2 2" xfId="45211"/>
    <cellStyle name="Обычный 4 7 5 3" xfId="45212"/>
    <cellStyle name="Обычный 4 7 6" xfId="45213"/>
    <cellStyle name="Обычный 4 7 6 2" xfId="45214"/>
    <cellStyle name="Обычный 4 7 7" xfId="45215"/>
    <cellStyle name="Обычный 4 8" xfId="45216"/>
    <cellStyle name="Обычный 4 8 2" xfId="45217"/>
    <cellStyle name="Обычный 4 8 2 2" xfId="45218"/>
    <cellStyle name="Обычный 4 8 2 2 2" xfId="45219"/>
    <cellStyle name="Обычный 4 8 2 2 2 2" xfId="45220"/>
    <cellStyle name="Обычный 4 8 2 2 2 2 2" xfId="45221"/>
    <cellStyle name="Обычный 4 8 2 2 2 2 2 2" xfId="45222"/>
    <cellStyle name="Обычный 4 8 2 2 2 2 3" xfId="45223"/>
    <cellStyle name="Обычный 4 8 2 2 2 3" xfId="45224"/>
    <cellStyle name="Обычный 4 8 2 2 2 3 2" xfId="45225"/>
    <cellStyle name="Обычный 4 8 2 2 2 4" xfId="45226"/>
    <cellStyle name="Обычный 4 8 2 2 3" xfId="45227"/>
    <cellStyle name="Обычный 4 8 2 2 3 2" xfId="45228"/>
    <cellStyle name="Обычный 4 8 2 2 3 2 2" xfId="45229"/>
    <cellStyle name="Обычный 4 8 2 2 3 3" xfId="45230"/>
    <cellStyle name="Обычный 4 8 2 2 4" xfId="45231"/>
    <cellStyle name="Обычный 4 8 2 2 4 2" xfId="45232"/>
    <cellStyle name="Обычный 4 8 2 2 5" xfId="45233"/>
    <cellStyle name="Обычный 4 8 2 3" xfId="45234"/>
    <cellStyle name="Обычный 4 8 2 3 2" xfId="45235"/>
    <cellStyle name="Обычный 4 8 2 3 2 2" xfId="45236"/>
    <cellStyle name="Обычный 4 8 2 3 2 2 2" xfId="45237"/>
    <cellStyle name="Обычный 4 8 2 3 2 3" xfId="45238"/>
    <cellStyle name="Обычный 4 8 2 3 3" xfId="45239"/>
    <cellStyle name="Обычный 4 8 2 3 3 2" xfId="45240"/>
    <cellStyle name="Обычный 4 8 2 3 4" xfId="45241"/>
    <cellStyle name="Обычный 4 8 2 4" xfId="45242"/>
    <cellStyle name="Обычный 4 8 2 4 2" xfId="45243"/>
    <cellStyle name="Обычный 4 8 2 4 2 2" xfId="45244"/>
    <cellStyle name="Обычный 4 8 2 4 3" xfId="45245"/>
    <cellStyle name="Обычный 4 8 2 5" xfId="45246"/>
    <cellStyle name="Обычный 4 8 2 5 2" xfId="45247"/>
    <cellStyle name="Обычный 4 8 2 6" xfId="45248"/>
    <cellStyle name="Обычный 4 8 3" xfId="45249"/>
    <cellStyle name="Обычный 4 8 3 2" xfId="45250"/>
    <cellStyle name="Обычный 4 8 3 2 2" xfId="45251"/>
    <cellStyle name="Обычный 4 8 3 2 2 2" xfId="45252"/>
    <cellStyle name="Обычный 4 8 3 2 2 2 2" xfId="45253"/>
    <cellStyle name="Обычный 4 8 3 2 2 3" xfId="45254"/>
    <cellStyle name="Обычный 4 8 3 2 3" xfId="45255"/>
    <cellStyle name="Обычный 4 8 3 2 3 2" xfId="45256"/>
    <cellStyle name="Обычный 4 8 3 2 4" xfId="45257"/>
    <cellStyle name="Обычный 4 8 3 3" xfId="45258"/>
    <cellStyle name="Обычный 4 8 3 3 2" xfId="45259"/>
    <cellStyle name="Обычный 4 8 3 3 2 2" xfId="45260"/>
    <cellStyle name="Обычный 4 8 3 3 3" xfId="45261"/>
    <cellStyle name="Обычный 4 8 3 4" xfId="45262"/>
    <cellStyle name="Обычный 4 8 3 4 2" xfId="45263"/>
    <cellStyle name="Обычный 4 8 3 5" xfId="45264"/>
    <cellStyle name="Обычный 4 8 4" xfId="45265"/>
    <cellStyle name="Обычный 4 8 4 2" xfId="45266"/>
    <cellStyle name="Обычный 4 8 4 2 2" xfId="45267"/>
    <cellStyle name="Обычный 4 8 4 2 2 2" xfId="45268"/>
    <cellStyle name="Обычный 4 8 4 2 3" xfId="45269"/>
    <cellStyle name="Обычный 4 8 4 3" xfId="45270"/>
    <cellStyle name="Обычный 4 8 4 3 2" xfId="45271"/>
    <cellStyle name="Обычный 4 8 4 4" xfId="45272"/>
    <cellStyle name="Обычный 4 8 5" xfId="45273"/>
    <cellStyle name="Обычный 4 8 5 2" xfId="45274"/>
    <cellStyle name="Обычный 4 8 5 2 2" xfId="45275"/>
    <cellStyle name="Обычный 4 8 5 3" xfId="45276"/>
    <cellStyle name="Обычный 4 8 6" xfId="45277"/>
    <cellStyle name="Обычный 4 8 6 2" xfId="45278"/>
    <cellStyle name="Обычный 4 8 7" xfId="45279"/>
    <cellStyle name="Обычный 4 9" xfId="45280"/>
    <cellStyle name="Обычный 4 9 2" xfId="45281"/>
    <cellStyle name="Обычный 4 9 2 2" xfId="45282"/>
    <cellStyle name="Обычный 4 9 2 2 2" xfId="45283"/>
    <cellStyle name="Обычный 4 9 2 2 2 2" xfId="45284"/>
    <cellStyle name="Обычный 4 9 2 2 2 2 2" xfId="45285"/>
    <cellStyle name="Обычный 4 9 2 2 2 3" xfId="45286"/>
    <cellStyle name="Обычный 4 9 2 2 3" xfId="45287"/>
    <cellStyle name="Обычный 4 9 2 2 3 2" xfId="45288"/>
    <cellStyle name="Обычный 4 9 2 2 4" xfId="45289"/>
    <cellStyle name="Обычный 4 9 2 3" xfId="45290"/>
    <cellStyle name="Обычный 4 9 2 3 2" xfId="45291"/>
    <cellStyle name="Обычный 4 9 2 3 2 2" xfId="45292"/>
    <cellStyle name="Обычный 4 9 2 3 3" xfId="45293"/>
    <cellStyle name="Обычный 4 9 2 4" xfId="45294"/>
    <cellStyle name="Обычный 4 9 2 4 2" xfId="45295"/>
    <cellStyle name="Обычный 4 9 2 5" xfId="45296"/>
    <cellStyle name="Обычный 4 9 3" xfId="45297"/>
    <cellStyle name="Обычный 4 9 3 2" xfId="45298"/>
    <cellStyle name="Обычный 4 9 3 2 2" xfId="45299"/>
    <cellStyle name="Обычный 4 9 3 2 2 2" xfId="45300"/>
    <cellStyle name="Обычный 4 9 3 2 3" xfId="45301"/>
    <cellStyle name="Обычный 4 9 3 3" xfId="45302"/>
    <cellStyle name="Обычный 4 9 3 3 2" xfId="45303"/>
    <cellStyle name="Обычный 4 9 3 4" xfId="45304"/>
    <cellStyle name="Обычный 4 9 4" xfId="45305"/>
    <cellStyle name="Обычный 4 9 4 2" xfId="45306"/>
    <cellStyle name="Обычный 4 9 4 2 2" xfId="45307"/>
    <cellStyle name="Обычный 4 9 4 3" xfId="45308"/>
    <cellStyle name="Обычный 4 9 5" xfId="45309"/>
    <cellStyle name="Обычный 4 9 5 2" xfId="45310"/>
    <cellStyle name="Обычный 4 9 6" xfId="45311"/>
    <cellStyle name="Обычный 40" xfId="45312"/>
    <cellStyle name="Обычный 40 2" xfId="4"/>
    <cellStyle name="Обычный 41" xfId="45313"/>
    <cellStyle name="Обычный 41 2" xfId="45314"/>
    <cellStyle name="Обычный 41 2 2" xfId="45315"/>
    <cellStyle name="Обычный 41 2 2 2" xfId="45316"/>
    <cellStyle name="Обычный 41 2 3" xfId="45317"/>
    <cellStyle name="Обычный 41 3" xfId="45318"/>
    <cellStyle name="Обычный 41 3 2" xfId="45319"/>
    <cellStyle name="Обычный 41 4" xfId="45320"/>
    <cellStyle name="Обычный 42" xfId="45321"/>
    <cellStyle name="Обычный 42 2" xfId="45322"/>
    <cellStyle name="Обычный 43" xfId="45323"/>
    <cellStyle name="Обычный 43 2" xfId="45324"/>
    <cellStyle name="Обычный 44" xfId="45325"/>
    <cellStyle name="Обычный 44 2" xfId="45326"/>
    <cellStyle name="Обычный 45" xfId="45327"/>
    <cellStyle name="Обычный 45 2" xfId="45328"/>
    <cellStyle name="Обычный 46" xfId="45329"/>
    <cellStyle name="Обычный 46 2" xfId="45330"/>
    <cellStyle name="Обычный 47" xfId="45331"/>
    <cellStyle name="Обычный 47 2" xfId="45332"/>
    <cellStyle name="Обычный 48" xfId="45333"/>
    <cellStyle name="Обычный 48 2" xfId="45334"/>
    <cellStyle name="Обычный 49" xfId="45335"/>
    <cellStyle name="Обычный 49 2" xfId="45336"/>
    <cellStyle name="Обычный 5" xfId="45337"/>
    <cellStyle name="Обычный 5 2" xfId="45338"/>
    <cellStyle name="Обычный 5 2 2" xfId="45339"/>
    <cellStyle name="Обычный 50" xfId="45340"/>
    <cellStyle name="Обычный 50 2" xfId="45341"/>
    <cellStyle name="Обычный 51" xfId="45342"/>
    <cellStyle name="Обычный 51 2" xfId="45343"/>
    <cellStyle name="Обычный 52" xfId="45344"/>
    <cellStyle name="Обычный 52 2" xfId="45345"/>
    <cellStyle name="Обычный 53" xfId="45346"/>
    <cellStyle name="Обычный 53 2" xfId="45347"/>
    <cellStyle name="Обычный 54" xfId="45348"/>
    <cellStyle name="Обычный 54 2" xfId="45349"/>
    <cellStyle name="Обычный 55" xfId="45350"/>
    <cellStyle name="Обычный 55 2" xfId="45351"/>
    <cellStyle name="Обычный 55 2 2" xfId="45352"/>
    <cellStyle name="Обычный 55 2 2 2" xfId="45353"/>
    <cellStyle name="Обычный 55 2 3" xfId="45354"/>
    <cellStyle name="Обычный 55 3" xfId="45355"/>
    <cellStyle name="Обычный 55 3 2" xfId="45356"/>
    <cellStyle name="Обычный 55 4" xfId="45357"/>
    <cellStyle name="Обычный 56" xfId="45358"/>
    <cellStyle name="Обычный 56 2" xfId="45359"/>
    <cellStyle name="Обычный 57" xfId="45360"/>
    <cellStyle name="Обычный 57 2" xfId="45361"/>
    <cellStyle name="Обычный 58" xfId="45362"/>
    <cellStyle name="Обычный 58 2" xfId="45363"/>
    <cellStyle name="Обычный 59" xfId="45364"/>
    <cellStyle name="Обычный 59 2" xfId="45365"/>
    <cellStyle name="Обычный 6" xfId="45366"/>
    <cellStyle name="Обычный 6 2" xfId="45367"/>
    <cellStyle name="Обычный 6 2 2" xfId="45368"/>
    <cellStyle name="Обычный 6 2 2 2" xfId="45369"/>
    <cellStyle name="Обычный 6 2 2 2 2" xfId="45370"/>
    <cellStyle name="Обычный 6 2 2 3" xfId="45371"/>
    <cellStyle name="Обычный 6 3" xfId="45372"/>
    <cellStyle name="Обычный 6 3 2" xfId="45373"/>
    <cellStyle name="Обычный 6 3 2 2" xfId="45374"/>
    <cellStyle name="Обычный 6 3 3" xfId="45375"/>
    <cellStyle name="Обычный 60" xfId="45376"/>
    <cellStyle name="Обычный 60 2" xfId="45377"/>
    <cellStyle name="Обычный 61" xfId="45378"/>
    <cellStyle name="Обычный 61 2" xfId="45379"/>
    <cellStyle name="Обычный 62" xfId="45380"/>
    <cellStyle name="Обычный 62 2" xfId="45381"/>
    <cellStyle name="Обычный 63" xfId="45382"/>
    <cellStyle name="Обычный 63 2" xfId="45383"/>
    <cellStyle name="Обычный 64" xfId="45384"/>
    <cellStyle name="Обычный 64 2" xfId="45385"/>
    <cellStyle name="Обычный 65" xfId="45386"/>
    <cellStyle name="Обычный 65 2" xfId="45387"/>
    <cellStyle name="Обычный 66" xfId="45388"/>
    <cellStyle name="Обычный 66 2" xfId="45389"/>
    <cellStyle name="Обычный 67" xfId="45390"/>
    <cellStyle name="Обычный 67 2" xfId="45391"/>
    <cellStyle name="Обычный 67 2 2" xfId="45392"/>
    <cellStyle name="Обычный 67 3" xfId="45393"/>
    <cellStyle name="Обычный 68" xfId="45394"/>
    <cellStyle name="Обычный 68 2" xfId="45395"/>
    <cellStyle name="Обычный 69" xfId="45396"/>
    <cellStyle name="Обычный 69 2" xfId="45397"/>
    <cellStyle name="Обычный 7" xfId="45398"/>
    <cellStyle name="Обычный 7 2" xfId="45399"/>
    <cellStyle name="Обычный 7 2 2" xfId="45400"/>
    <cellStyle name="Обычный 7 2 2 2" xfId="45401"/>
    <cellStyle name="Обычный 7 2 2 2 2" xfId="45402"/>
    <cellStyle name="Обычный 7 2 2 2 2 2" xfId="45403"/>
    <cellStyle name="Обычный 7 2 2 2 2 2 2" xfId="45404"/>
    <cellStyle name="Обычный 7 2 2 2 2 3" xfId="45405"/>
    <cellStyle name="Обычный 7 2 2 2 3" xfId="45406"/>
    <cellStyle name="Обычный 7 2 2 2 3 2" xfId="45407"/>
    <cellStyle name="Обычный 7 2 2 2 4" xfId="45408"/>
    <cellStyle name="Обычный 7 2 2 3" xfId="45409"/>
    <cellStyle name="Обычный 7 2 2 3 2" xfId="45410"/>
    <cellStyle name="Обычный 7 2 2 3 2 2" xfId="45411"/>
    <cellStyle name="Обычный 7 2 2 3 3" xfId="45412"/>
    <cellStyle name="Обычный 7 2 2 4" xfId="45413"/>
    <cellStyle name="Обычный 7 2 2 4 2" xfId="45414"/>
    <cellStyle name="Обычный 7 2 2 5" xfId="45415"/>
    <cellStyle name="Обычный 7 2 3" xfId="45416"/>
    <cellStyle name="Обычный 7 2 3 2" xfId="45417"/>
    <cellStyle name="Обычный 7 2 3 2 2" xfId="45418"/>
    <cellStyle name="Обычный 7 2 3 2 2 2" xfId="45419"/>
    <cellStyle name="Обычный 7 2 3 2 3" xfId="45420"/>
    <cellStyle name="Обычный 7 2 3 3" xfId="45421"/>
    <cellStyle name="Обычный 7 2 3 3 2" xfId="45422"/>
    <cellStyle name="Обычный 7 2 3 4" xfId="45423"/>
    <cellStyle name="Обычный 7 2 4" xfId="45424"/>
    <cellStyle name="Обычный 7 2 4 2" xfId="45425"/>
    <cellStyle name="Обычный 7 2 4 2 2" xfId="45426"/>
    <cellStyle name="Обычный 7 2 4 3" xfId="45427"/>
    <cellStyle name="Обычный 7 2 5" xfId="45428"/>
    <cellStyle name="Обычный 7 2 5 2" xfId="45429"/>
    <cellStyle name="Обычный 7 2 6" xfId="45430"/>
    <cellStyle name="Обычный 7 3" xfId="45431"/>
    <cellStyle name="Обычный 7 4" xfId="45432"/>
    <cellStyle name="Обычный 7 4 2" xfId="45433"/>
    <cellStyle name="Обычный 7 4 2 2" xfId="45434"/>
    <cellStyle name="Обычный 7 4 2 2 2" xfId="45435"/>
    <cellStyle name="Обычный 7 4 2 2 2 2" xfId="45436"/>
    <cellStyle name="Обычный 7 4 2 2 3" xfId="45437"/>
    <cellStyle name="Обычный 7 4 2 3" xfId="45438"/>
    <cellStyle name="Обычный 7 4 2 3 2" xfId="45439"/>
    <cellStyle name="Обычный 7 4 2 4" xfId="45440"/>
    <cellStyle name="Обычный 7 4 3" xfId="45441"/>
    <cellStyle name="Обычный 7 4 3 2" xfId="45442"/>
    <cellStyle name="Обычный 7 4 3 2 2" xfId="45443"/>
    <cellStyle name="Обычный 7 4 3 3" xfId="45444"/>
    <cellStyle name="Обычный 7 4 4" xfId="45445"/>
    <cellStyle name="Обычный 7 4 4 2" xfId="45446"/>
    <cellStyle name="Обычный 7 4 5" xfId="45447"/>
    <cellStyle name="Обычный 7 5" xfId="45448"/>
    <cellStyle name="Обычный 7 5 2" xfId="45449"/>
    <cellStyle name="Обычный 7 5 2 2" xfId="45450"/>
    <cellStyle name="Обычный 7 5 2 2 2" xfId="45451"/>
    <cellStyle name="Обычный 7 5 2 3" xfId="45452"/>
    <cellStyle name="Обычный 7 5 3" xfId="45453"/>
    <cellStyle name="Обычный 7 5 3 2" xfId="45454"/>
    <cellStyle name="Обычный 7 5 4" xfId="45455"/>
    <cellStyle name="Обычный 7 6" xfId="45456"/>
    <cellStyle name="Обычный 7 6 2" xfId="45457"/>
    <cellStyle name="Обычный 7 6 2 2" xfId="45458"/>
    <cellStyle name="Обычный 7 6 3" xfId="45459"/>
    <cellStyle name="Обычный 7 7" xfId="45460"/>
    <cellStyle name="Обычный 7 7 2" xfId="45461"/>
    <cellStyle name="Обычный 7 8" xfId="45462"/>
    <cellStyle name="Обычный 70" xfId="45463"/>
    <cellStyle name="Обычный 70 2" xfId="45464"/>
    <cellStyle name="Обычный 71" xfId="45465"/>
    <cellStyle name="Обычный 71 2" xfId="45466"/>
    <cellStyle name="Обычный 72" xfId="45467"/>
    <cellStyle name="Обычный 72 2" xfId="45468"/>
    <cellStyle name="Обычный 73" xfId="45469"/>
    <cellStyle name="Обычный 73 2" xfId="45470"/>
    <cellStyle name="Обычный 74" xfId="45471"/>
    <cellStyle name="Обычный 74 2" xfId="45472"/>
    <cellStyle name="Обычный 75" xfId="45473"/>
    <cellStyle name="Обычный 75 2" xfId="45474"/>
    <cellStyle name="Обычный 76" xfId="45475"/>
    <cellStyle name="Обычный 76 2" xfId="45476"/>
    <cellStyle name="Обычный 77" xfId="45477"/>
    <cellStyle name="Обычный 77 2" xfId="45478"/>
    <cellStyle name="Обычный 78" xfId="45479"/>
    <cellStyle name="Обычный 78 2" xfId="45480"/>
    <cellStyle name="Обычный 79" xfId="45481"/>
    <cellStyle name="Обычный 79 2" xfId="45482"/>
    <cellStyle name="Обычный 8" xfId="45483"/>
    <cellStyle name="Обычный 8 2" xfId="45484"/>
    <cellStyle name="Обычный 8 2 2" xfId="45485"/>
    <cellStyle name="Обычный 8 2 2 2" xfId="45486"/>
    <cellStyle name="Обычный 8 2 2 2 2" xfId="45487"/>
    <cellStyle name="Обычный 8 2 2 2 2 2" xfId="45488"/>
    <cellStyle name="Обычный 8 2 2 2 2 2 2" xfId="45489"/>
    <cellStyle name="Обычный 8 2 2 2 2 3" xfId="45490"/>
    <cellStyle name="Обычный 8 2 2 2 3" xfId="45491"/>
    <cellStyle name="Обычный 8 2 2 2 3 2" xfId="45492"/>
    <cellStyle name="Обычный 8 2 2 2 4" xfId="45493"/>
    <cellStyle name="Обычный 8 2 2 3" xfId="45494"/>
    <cellStyle name="Обычный 8 2 2 3 2" xfId="45495"/>
    <cellStyle name="Обычный 8 2 2 3 2 2" xfId="45496"/>
    <cellStyle name="Обычный 8 2 2 3 3" xfId="45497"/>
    <cellStyle name="Обычный 8 2 2 4" xfId="45498"/>
    <cellStyle name="Обычный 8 2 2 4 2" xfId="45499"/>
    <cellStyle name="Обычный 8 2 2 5" xfId="45500"/>
    <cellStyle name="Обычный 8 2 3" xfId="45501"/>
    <cellStyle name="Обычный 8 2 3 2" xfId="45502"/>
    <cellStyle name="Обычный 8 2 3 2 2" xfId="45503"/>
    <cellStyle name="Обычный 8 2 3 2 2 2" xfId="45504"/>
    <cellStyle name="Обычный 8 2 3 2 3" xfId="45505"/>
    <cellStyle name="Обычный 8 2 3 3" xfId="45506"/>
    <cellStyle name="Обычный 8 2 3 3 2" xfId="45507"/>
    <cellStyle name="Обычный 8 2 3 4" xfId="45508"/>
    <cellStyle name="Обычный 8 2 4" xfId="45509"/>
    <cellStyle name="Обычный 8 2 4 2" xfId="45510"/>
    <cellStyle name="Обычный 8 2 4 2 2" xfId="45511"/>
    <cellStyle name="Обычный 8 2 4 3" xfId="45512"/>
    <cellStyle name="Обычный 8 2 5" xfId="45513"/>
    <cellStyle name="Обычный 8 2 5 2" xfId="45514"/>
    <cellStyle name="Обычный 8 2 6" xfId="45515"/>
    <cellStyle name="Обычный 8 3" xfId="45516"/>
    <cellStyle name="Обычный 8 3 2" xfId="45517"/>
    <cellStyle name="Обычный 8 3 2 2" xfId="45518"/>
    <cellStyle name="Обычный 8 3 2 2 2" xfId="45519"/>
    <cellStyle name="Обычный 8 3 2 2 2 2" xfId="45520"/>
    <cellStyle name="Обычный 8 3 2 2 3" xfId="45521"/>
    <cellStyle name="Обычный 8 3 2 3" xfId="45522"/>
    <cellStyle name="Обычный 8 3 2 3 2" xfId="45523"/>
    <cellStyle name="Обычный 8 3 2 4" xfId="45524"/>
    <cellStyle name="Обычный 8 3 3" xfId="45525"/>
    <cellStyle name="Обычный 8 3 3 2" xfId="45526"/>
    <cellStyle name="Обычный 8 3 3 2 2" xfId="45527"/>
    <cellStyle name="Обычный 8 3 3 3" xfId="45528"/>
    <cellStyle name="Обычный 8 3 4" xfId="45529"/>
    <cellStyle name="Обычный 8 3 4 2" xfId="45530"/>
    <cellStyle name="Обычный 8 3 5" xfId="45531"/>
    <cellStyle name="Обычный 8 4" xfId="45532"/>
    <cellStyle name="Обычный 8 4 2" xfId="45533"/>
    <cellStyle name="Обычный 8 4 2 2" xfId="45534"/>
    <cellStyle name="Обычный 8 4 2 2 2" xfId="45535"/>
    <cellStyle name="Обычный 8 4 2 3" xfId="45536"/>
    <cellStyle name="Обычный 8 4 3" xfId="45537"/>
    <cellStyle name="Обычный 8 4 3 2" xfId="45538"/>
    <cellStyle name="Обычный 8 4 4" xfId="45539"/>
    <cellStyle name="Обычный 8 5" xfId="45540"/>
    <cellStyle name="Обычный 8 5 2" xfId="45541"/>
    <cellStyle name="Обычный 8 5 2 2" xfId="45542"/>
    <cellStyle name="Обычный 8 5 3" xfId="45543"/>
    <cellStyle name="Обычный 8 6" xfId="45544"/>
    <cellStyle name="Обычный 8 6 2" xfId="45545"/>
    <cellStyle name="Обычный 8 7" xfId="45546"/>
    <cellStyle name="Обычный 80" xfId="45547"/>
    <cellStyle name="Обычный 80 2" xfId="45548"/>
    <cellStyle name="Обычный 81" xfId="45549"/>
    <cellStyle name="Обычный 81 2" xfId="45550"/>
    <cellStyle name="Обычный 82" xfId="45551"/>
    <cellStyle name="Обычный 82 2" xfId="45552"/>
    <cellStyle name="Обычный 83" xfId="45553"/>
    <cellStyle name="Обычный 83 2" xfId="45554"/>
    <cellStyle name="Обычный 83 2 2" xfId="45555"/>
    <cellStyle name="Обычный 83 3" xfId="45556"/>
    <cellStyle name="Обычный 84" xfId="45557"/>
    <cellStyle name="Обычный 84 2" xfId="45558"/>
    <cellStyle name="Обычный 84 2 2" xfId="45559"/>
    <cellStyle name="Обычный 84 3" xfId="45560"/>
    <cellStyle name="Обычный 85" xfId="45561"/>
    <cellStyle name="Обычный 85 2" xfId="45562"/>
    <cellStyle name="Обычный 86" xfId="45563"/>
    <cellStyle name="Обычный 86 2" xfId="45564"/>
    <cellStyle name="Обычный 87" xfId="45565"/>
    <cellStyle name="Обычный 87 2" xfId="45566"/>
    <cellStyle name="Обычный 88" xfId="45567"/>
    <cellStyle name="Обычный 88 2" xfId="45568"/>
    <cellStyle name="Обычный 89" xfId="45569"/>
    <cellStyle name="Обычный 89 2" xfId="45570"/>
    <cellStyle name="Обычный 9" xfId="45571"/>
    <cellStyle name="Обычный 9 2" xfId="45572"/>
    <cellStyle name="Обычный 90" xfId="45573"/>
    <cellStyle name="Обычный 90 2" xfId="45574"/>
    <cellStyle name="Обычный 91" xfId="45575"/>
    <cellStyle name="Обычный 91 2" xfId="45576"/>
    <cellStyle name="Обычный 92" xfId="45577"/>
    <cellStyle name="Обычный 92 2" xfId="45578"/>
    <cellStyle name="Обычный 93" xfId="45579"/>
    <cellStyle name="Обычный 93 2" xfId="45580"/>
    <cellStyle name="Обычный 94" xfId="45581"/>
    <cellStyle name="Обычный 94 2" xfId="45582"/>
    <cellStyle name="Обычный 95" xfId="45583"/>
    <cellStyle name="Обычный 95 2" xfId="45584"/>
    <cellStyle name="Обычный 96" xfId="45585"/>
    <cellStyle name="Обычный 96 2" xfId="45586"/>
    <cellStyle name="Обычный 97" xfId="45587"/>
    <cellStyle name="Обычный 97 2" xfId="45588"/>
    <cellStyle name="Обычный 98" xfId="45589"/>
    <cellStyle name="Обычный 98 2" xfId="45590"/>
    <cellStyle name="Обычный 99" xfId="45591"/>
    <cellStyle name="Обычный 99 2" xfId="45592"/>
    <cellStyle name="Обычный_Форма 1" xfId="2"/>
    <cellStyle name="Обычнын_Ф2.тыс.руб" xfId="45593"/>
    <cellStyle name="Плохой 2" xfId="45594"/>
    <cellStyle name="Плохой 2 2" xfId="45595"/>
    <cellStyle name="Плохой 2 3" xfId="45596"/>
    <cellStyle name="Плохой 3" xfId="45597"/>
    <cellStyle name="Плохой 4" xfId="45598"/>
    <cellStyle name="Плохой 5" xfId="45599"/>
    <cellStyle name="Плохой 6" xfId="45600"/>
    <cellStyle name="Пояснение 2" xfId="45601"/>
    <cellStyle name="Пояснение 2 2" xfId="45602"/>
    <cellStyle name="Пояснение 2 3" xfId="45603"/>
    <cellStyle name="Пояснение 3" xfId="45604"/>
    <cellStyle name="Пояснение 4" xfId="45605"/>
    <cellStyle name="Примечание 10" xfId="45606"/>
    <cellStyle name="Примечание 10 2" xfId="45607"/>
    <cellStyle name="Примечание 10 2 2" xfId="45608"/>
    <cellStyle name="Примечание 10 2 2 2" xfId="45609"/>
    <cellStyle name="Примечание 10 2 2 2 2" xfId="45610"/>
    <cellStyle name="Примечание 10 2 2 2 2 2" xfId="45611"/>
    <cellStyle name="Примечание 10 2 2 2 3" xfId="45612"/>
    <cellStyle name="Примечание 10 2 2 3" xfId="45613"/>
    <cellStyle name="Примечание 10 2 2 3 2" xfId="45614"/>
    <cellStyle name="Примечание 10 2 2 4" xfId="45615"/>
    <cellStyle name="Примечание 10 2 3" xfId="45616"/>
    <cellStyle name="Примечание 10 2 3 2" xfId="45617"/>
    <cellStyle name="Примечание 10 2 3 2 2" xfId="45618"/>
    <cellStyle name="Примечание 10 2 3 3" xfId="45619"/>
    <cellStyle name="Примечание 10 2 4" xfId="45620"/>
    <cellStyle name="Примечание 10 2 4 2" xfId="45621"/>
    <cellStyle name="Примечание 10 2 5" xfId="45622"/>
    <cellStyle name="Примечание 10 3" xfId="45623"/>
    <cellStyle name="Примечание 10 3 2" xfId="45624"/>
    <cellStyle name="Примечание 10 3 2 2" xfId="45625"/>
    <cellStyle name="Примечание 10 3 2 2 2" xfId="45626"/>
    <cellStyle name="Примечание 10 3 2 3" xfId="45627"/>
    <cellStyle name="Примечание 10 3 3" xfId="45628"/>
    <cellStyle name="Примечание 10 3 3 2" xfId="45629"/>
    <cellStyle name="Примечание 10 3 4" xfId="45630"/>
    <cellStyle name="Примечание 10 4" xfId="45631"/>
    <cellStyle name="Примечание 10 4 2" xfId="45632"/>
    <cellStyle name="Примечание 10 4 2 2" xfId="45633"/>
    <cellStyle name="Примечание 10 4 3" xfId="45634"/>
    <cellStyle name="Примечание 10 5" xfId="45635"/>
    <cellStyle name="Примечание 10 5 2" xfId="45636"/>
    <cellStyle name="Примечание 10 6" xfId="45637"/>
    <cellStyle name="Примечание 100" xfId="45638"/>
    <cellStyle name="Примечание 100 2" xfId="45639"/>
    <cellStyle name="Примечание 100 2 2" xfId="45640"/>
    <cellStyle name="Примечание 100 3" xfId="45641"/>
    <cellStyle name="Примечание 101" xfId="45642"/>
    <cellStyle name="Примечание 101 2" xfId="45643"/>
    <cellStyle name="Примечание 101 2 2" xfId="45644"/>
    <cellStyle name="Примечание 101 3" xfId="45645"/>
    <cellStyle name="Примечание 102" xfId="45646"/>
    <cellStyle name="Примечание 102 2" xfId="45647"/>
    <cellStyle name="Примечание 102 2 2" xfId="45648"/>
    <cellStyle name="Примечание 102 3" xfId="45649"/>
    <cellStyle name="Примечание 103" xfId="45650"/>
    <cellStyle name="Примечание 103 2" xfId="45651"/>
    <cellStyle name="Примечание 103 2 2" xfId="45652"/>
    <cellStyle name="Примечание 103 3" xfId="45653"/>
    <cellStyle name="Примечание 104" xfId="45654"/>
    <cellStyle name="Примечание 104 2" xfId="45655"/>
    <cellStyle name="Примечание 104 2 2" xfId="45656"/>
    <cellStyle name="Примечание 104 3" xfId="45657"/>
    <cellStyle name="Примечание 105" xfId="45658"/>
    <cellStyle name="Примечание 105 2" xfId="45659"/>
    <cellStyle name="Примечание 105 2 2" xfId="45660"/>
    <cellStyle name="Примечание 105 3" xfId="45661"/>
    <cellStyle name="Примечание 106" xfId="45662"/>
    <cellStyle name="Примечание 106 2" xfId="45663"/>
    <cellStyle name="Примечание 106 2 2" xfId="45664"/>
    <cellStyle name="Примечание 106 3" xfId="45665"/>
    <cellStyle name="Примечание 107" xfId="45666"/>
    <cellStyle name="Примечание 107 2" xfId="45667"/>
    <cellStyle name="Примечание 107 2 2" xfId="45668"/>
    <cellStyle name="Примечание 107 3" xfId="45669"/>
    <cellStyle name="Примечание 108" xfId="45670"/>
    <cellStyle name="Примечание 108 2" xfId="45671"/>
    <cellStyle name="Примечание 108 2 2" xfId="45672"/>
    <cellStyle name="Примечание 108 3" xfId="45673"/>
    <cellStyle name="Примечание 109" xfId="45674"/>
    <cellStyle name="Примечание 109 2" xfId="45675"/>
    <cellStyle name="Примечание 109 2 2" xfId="45676"/>
    <cellStyle name="Примечание 109 3" xfId="45677"/>
    <cellStyle name="Примечание 11" xfId="45678"/>
    <cellStyle name="Примечание 11 2" xfId="45679"/>
    <cellStyle name="Примечание 11 2 2" xfId="45680"/>
    <cellStyle name="Примечание 11 2 2 2" xfId="45681"/>
    <cellStyle name="Примечание 11 2 2 2 2" xfId="45682"/>
    <cellStyle name="Примечание 11 2 2 2 2 2" xfId="45683"/>
    <cellStyle name="Примечание 11 2 2 2 3" xfId="45684"/>
    <cellStyle name="Примечание 11 2 2 3" xfId="45685"/>
    <cellStyle name="Примечание 11 2 2 3 2" xfId="45686"/>
    <cellStyle name="Примечание 11 2 2 4" xfId="45687"/>
    <cellStyle name="Примечание 11 2 3" xfId="45688"/>
    <cellStyle name="Примечание 11 2 3 2" xfId="45689"/>
    <cellStyle name="Примечание 11 2 3 2 2" xfId="45690"/>
    <cellStyle name="Примечание 11 2 3 3" xfId="45691"/>
    <cellStyle name="Примечание 11 2 4" xfId="45692"/>
    <cellStyle name="Примечание 11 2 4 2" xfId="45693"/>
    <cellStyle name="Примечание 11 2 5" xfId="45694"/>
    <cellStyle name="Примечание 11 3" xfId="45695"/>
    <cellStyle name="Примечание 11 3 2" xfId="45696"/>
    <cellStyle name="Примечание 11 3 2 2" xfId="45697"/>
    <cellStyle name="Примечание 11 3 2 2 2" xfId="45698"/>
    <cellStyle name="Примечание 11 3 2 3" xfId="45699"/>
    <cellStyle name="Примечание 11 3 3" xfId="45700"/>
    <cellStyle name="Примечание 11 3 3 2" xfId="45701"/>
    <cellStyle name="Примечание 11 3 4" xfId="45702"/>
    <cellStyle name="Примечание 11 4" xfId="45703"/>
    <cellStyle name="Примечание 11 4 2" xfId="45704"/>
    <cellStyle name="Примечание 11 4 2 2" xfId="45705"/>
    <cellStyle name="Примечание 11 4 3" xfId="45706"/>
    <cellStyle name="Примечание 11 5" xfId="45707"/>
    <cellStyle name="Примечание 11 5 2" xfId="45708"/>
    <cellStyle name="Примечание 11 6" xfId="45709"/>
    <cellStyle name="Примечание 110" xfId="45710"/>
    <cellStyle name="Примечание 110 2" xfId="45711"/>
    <cellStyle name="Примечание 110 2 2" xfId="45712"/>
    <cellStyle name="Примечание 110 3" xfId="45713"/>
    <cellStyle name="Примечание 111" xfId="45714"/>
    <cellStyle name="Примечание 111 2" xfId="45715"/>
    <cellStyle name="Примечание 111 2 2" xfId="45716"/>
    <cellStyle name="Примечание 111 3" xfId="45717"/>
    <cellStyle name="Примечание 112" xfId="45718"/>
    <cellStyle name="Примечание 112 2" xfId="45719"/>
    <cellStyle name="Примечание 113" xfId="45720"/>
    <cellStyle name="Примечание 113 2" xfId="45721"/>
    <cellStyle name="Примечание 114" xfId="45722"/>
    <cellStyle name="Примечание 114 2" xfId="45723"/>
    <cellStyle name="Примечание 115" xfId="45724"/>
    <cellStyle name="Примечание 115 2" xfId="45725"/>
    <cellStyle name="Примечание 116" xfId="45726"/>
    <cellStyle name="Примечание 116 2" xfId="45727"/>
    <cellStyle name="Примечание 117" xfId="45728"/>
    <cellStyle name="Примечание 117 2" xfId="45729"/>
    <cellStyle name="Примечание 118" xfId="45730"/>
    <cellStyle name="Примечание 118 2" xfId="45731"/>
    <cellStyle name="Примечание 119" xfId="45732"/>
    <cellStyle name="Примечание 119 2" xfId="45733"/>
    <cellStyle name="Примечание 12" xfId="45734"/>
    <cellStyle name="Примечание 12 2" xfId="45735"/>
    <cellStyle name="Примечание 12 2 2" xfId="45736"/>
    <cellStyle name="Примечание 12 2 2 2" xfId="45737"/>
    <cellStyle name="Примечание 12 2 2 2 2" xfId="45738"/>
    <cellStyle name="Примечание 12 2 2 2 2 2" xfId="45739"/>
    <cellStyle name="Примечание 12 2 2 2 3" xfId="45740"/>
    <cellStyle name="Примечание 12 2 2 3" xfId="45741"/>
    <cellStyle name="Примечание 12 2 2 3 2" xfId="45742"/>
    <cellStyle name="Примечание 12 2 2 4" xfId="45743"/>
    <cellStyle name="Примечание 12 2 3" xfId="45744"/>
    <cellStyle name="Примечание 12 2 3 2" xfId="45745"/>
    <cellStyle name="Примечание 12 2 3 2 2" xfId="45746"/>
    <cellStyle name="Примечание 12 2 3 3" xfId="45747"/>
    <cellStyle name="Примечание 12 2 4" xfId="45748"/>
    <cellStyle name="Примечание 12 2 4 2" xfId="45749"/>
    <cellStyle name="Примечание 12 2 5" xfId="45750"/>
    <cellStyle name="Примечание 12 3" xfId="45751"/>
    <cellStyle name="Примечание 12 3 2" xfId="45752"/>
    <cellStyle name="Примечание 12 3 2 2" xfId="45753"/>
    <cellStyle name="Примечание 12 3 2 2 2" xfId="45754"/>
    <cellStyle name="Примечание 12 3 2 3" xfId="45755"/>
    <cellStyle name="Примечание 12 3 3" xfId="45756"/>
    <cellStyle name="Примечание 12 3 3 2" xfId="45757"/>
    <cellStyle name="Примечание 12 3 4" xfId="45758"/>
    <cellStyle name="Примечание 12 4" xfId="45759"/>
    <cellStyle name="Примечание 12 4 2" xfId="45760"/>
    <cellStyle name="Примечание 12 4 2 2" xfId="45761"/>
    <cellStyle name="Примечание 12 4 3" xfId="45762"/>
    <cellStyle name="Примечание 12 5" xfId="45763"/>
    <cellStyle name="Примечание 12 5 2" xfId="45764"/>
    <cellStyle name="Примечание 12 6" xfId="45765"/>
    <cellStyle name="Примечание 120" xfId="45766"/>
    <cellStyle name="Примечание 120 2" xfId="45767"/>
    <cellStyle name="Примечание 121" xfId="45768"/>
    <cellStyle name="Примечание 121 2" xfId="45769"/>
    <cellStyle name="Примечание 122" xfId="45770"/>
    <cellStyle name="Примечание 122 2" xfId="45771"/>
    <cellStyle name="Примечание 123" xfId="45772"/>
    <cellStyle name="Примечание 124" xfId="45773"/>
    <cellStyle name="Примечание 125" xfId="45774"/>
    <cellStyle name="Примечание 126" xfId="45775"/>
    <cellStyle name="Примечание 127" xfId="45776"/>
    <cellStyle name="Примечание 128" xfId="45777"/>
    <cellStyle name="Примечание 129" xfId="45778"/>
    <cellStyle name="Примечание 13" xfId="45779"/>
    <cellStyle name="Примечание 13 2" xfId="45780"/>
    <cellStyle name="Примечание 13 2 2" xfId="45781"/>
    <cellStyle name="Примечание 13 2 2 2" xfId="45782"/>
    <cellStyle name="Примечание 13 2 2 2 2" xfId="45783"/>
    <cellStyle name="Примечание 13 2 2 2 2 2" xfId="45784"/>
    <cellStyle name="Примечание 13 2 2 2 3" xfId="45785"/>
    <cellStyle name="Примечание 13 2 2 3" xfId="45786"/>
    <cellStyle name="Примечание 13 2 2 3 2" xfId="45787"/>
    <cellStyle name="Примечание 13 2 2 4" xfId="45788"/>
    <cellStyle name="Примечание 13 2 3" xfId="45789"/>
    <cellStyle name="Примечание 13 2 3 2" xfId="45790"/>
    <cellStyle name="Примечание 13 2 3 2 2" xfId="45791"/>
    <cellStyle name="Примечание 13 2 3 3" xfId="45792"/>
    <cellStyle name="Примечание 13 2 4" xfId="45793"/>
    <cellStyle name="Примечание 13 2 4 2" xfId="45794"/>
    <cellStyle name="Примечание 13 2 5" xfId="45795"/>
    <cellStyle name="Примечание 13 3" xfId="45796"/>
    <cellStyle name="Примечание 13 3 2" xfId="45797"/>
    <cellStyle name="Примечание 13 3 2 2" xfId="45798"/>
    <cellStyle name="Примечание 13 3 2 2 2" xfId="45799"/>
    <cellStyle name="Примечание 13 3 2 3" xfId="45800"/>
    <cellStyle name="Примечание 13 3 3" xfId="45801"/>
    <cellStyle name="Примечание 13 3 3 2" xfId="45802"/>
    <cellStyle name="Примечание 13 3 4" xfId="45803"/>
    <cellStyle name="Примечание 13 4" xfId="45804"/>
    <cellStyle name="Примечание 13 4 2" xfId="45805"/>
    <cellStyle name="Примечание 13 4 2 2" xfId="45806"/>
    <cellStyle name="Примечание 13 4 3" xfId="45807"/>
    <cellStyle name="Примечание 13 5" xfId="45808"/>
    <cellStyle name="Примечание 13 5 2" xfId="45809"/>
    <cellStyle name="Примечание 13 6" xfId="45810"/>
    <cellStyle name="Примечание 130" xfId="45811"/>
    <cellStyle name="Примечание 131" xfId="45812"/>
    <cellStyle name="Примечание 132" xfId="45813"/>
    <cellStyle name="Примечание 133" xfId="45814"/>
    <cellStyle name="Примечание 134" xfId="45815"/>
    <cellStyle name="Примечание 135" xfId="45816"/>
    <cellStyle name="Примечание 136" xfId="45817"/>
    <cellStyle name="Примечание 137" xfId="45818"/>
    <cellStyle name="Примечание 138" xfId="45819"/>
    <cellStyle name="Примечание 139" xfId="45820"/>
    <cellStyle name="Примечание 14" xfId="45821"/>
    <cellStyle name="Примечание 14 2" xfId="45822"/>
    <cellStyle name="Примечание 14 2 2" xfId="45823"/>
    <cellStyle name="Примечание 14 2 2 2" xfId="45824"/>
    <cellStyle name="Примечание 14 2 2 2 2" xfId="45825"/>
    <cellStyle name="Примечание 14 2 2 2 2 2" xfId="45826"/>
    <cellStyle name="Примечание 14 2 2 2 3" xfId="45827"/>
    <cellStyle name="Примечание 14 2 2 3" xfId="45828"/>
    <cellStyle name="Примечание 14 2 2 3 2" xfId="45829"/>
    <cellStyle name="Примечание 14 2 2 4" xfId="45830"/>
    <cellStyle name="Примечание 14 2 3" xfId="45831"/>
    <cellStyle name="Примечание 14 2 3 2" xfId="45832"/>
    <cellStyle name="Примечание 14 2 3 2 2" xfId="45833"/>
    <cellStyle name="Примечание 14 2 3 3" xfId="45834"/>
    <cellStyle name="Примечание 14 2 4" xfId="45835"/>
    <cellStyle name="Примечание 14 2 4 2" xfId="45836"/>
    <cellStyle name="Примечание 14 2 5" xfId="45837"/>
    <cellStyle name="Примечание 14 3" xfId="45838"/>
    <cellStyle name="Примечание 14 3 2" xfId="45839"/>
    <cellStyle name="Примечание 14 3 2 2" xfId="45840"/>
    <cellStyle name="Примечание 14 3 2 2 2" xfId="45841"/>
    <cellStyle name="Примечание 14 3 2 3" xfId="45842"/>
    <cellStyle name="Примечание 14 3 3" xfId="45843"/>
    <cellStyle name="Примечание 14 3 3 2" xfId="45844"/>
    <cellStyle name="Примечание 14 3 4" xfId="45845"/>
    <cellStyle name="Примечание 14 4" xfId="45846"/>
    <cellStyle name="Примечание 14 4 2" xfId="45847"/>
    <cellStyle name="Примечание 14 4 2 2" xfId="45848"/>
    <cellStyle name="Примечание 14 4 3" xfId="45849"/>
    <cellStyle name="Примечание 14 5" xfId="45850"/>
    <cellStyle name="Примечание 14 5 2" xfId="45851"/>
    <cellStyle name="Примечание 14 6" xfId="45852"/>
    <cellStyle name="Примечание 140" xfId="45853"/>
    <cellStyle name="Примечание 141" xfId="45854"/>
    <cellStyle name="Примечание 142" xfId="45855"/>
    <cellStyle name="Примечание 143" xfId="45856"/>
    <cellStyle name="Примечание 144" xfId="45857"/>
    <cellStyle name="Примечание 145" xfId="45858"/>
    <cellStyle name="Примечание 146" xfId="45859"/>
    <cellStyle name="Примечание 147" xfId="45860"/>
    <cellStyle name="Примечание 148" xfId="45861"/>
    <cellStyle name="Примечание 149" xfId="45862"/>
    <cellStyle name="Примечание 15" xfId="45863"/>
    <cellStyle name="Примечание 15 2" xfId="45864"/>
    <cellStyle name="Примечание 15 2 2" xfId="45865"/>
    <cellStyle name="Примечание 15 2 2 2" xfId="45866"/>
    <cellStyle name="Примечание 15 2 2 2 2" xfId="45867"/>
    <cellStyle name="Примечание 15 2 2 3" xfId="45868"/>
    <cellStyle name="Примечание 15 2 3" xfId="45869"/>
    <cellStyle name="Примечание 15 2 3 2" xfId="45870"/>
    <cellStyle name="Примечание 15 2 4" xfId="45871"/>
    <cellStyle name="Примечание 15 3" xfId="45872"/>
    <cellStyle name="Примечание 15 3 2" xfId="45873"/>
    <cellStyle name="Примечание 15 3 2 2" xfId="45874"/>
    <cellStyle name="Примечание 15 3 3" xfId="45875"/>
    <cellStyle name="Примечание 15 4" xfId="45876"/>
    <cellStyle name="Примечание 15 4 2" xfId="45877"/>
    <cellStyle name="Примечание 15 5" xfId="45878"/>
    <cellStyle name="Примечание 150" xfId="45879"/>
    <cellStyle name="Примечание 151" xfId="45880"/>
    <cellStyle name="Примечание 152" xfId="45881"/>
    <cellStyle name="Примечание 153" xfId="45882"/>
    <cellStyle name="Примечание 154" xfId="45883"/>
    <cellStyle name="Примечание 155" xfId="45884"/>
    <cellStyle name="Примечание 156" xfId="45885"/>
    <cellStyle name="Примечание 157" xfId="45886"/>
    <cellStyle name="Примечание 158" xfId="45887"/>
    <cellStyle name="Примечание 16" xfId="45888"/>
    <cellStyle name="Примечание 16 2" xfId="45889"/>
    <cellStyle name="Примечание 16 2 2" xfId="45890"/>
    <cellStyle name="Примечание 16 2 2 2" xfId="45891"/>
    <cellStyle name="Примечание 16 2 2 2 2" xfId="45892"/>
    <cellStyle name="Примечание 16 2 2 3" xfId="45893"/>
    <cellStyle name="Примечание 16 2 3" xfId="45894"/>
    <cellStyle name="Примечание 16 2 3 2" xfId="45895"/>
    <cellStyle name="Примечание 16 2 4" xfId="45896"/>
    <cellStyle name="Примечание 16 3" xfId="45897"/>
    <cellStyle name="Примечание 16 3 2" xfId="45898"/>
    <cellStyle name="Примечание 16 3 2 2" xfId="45899"/>
    <cellStyle name="Примечание 16 3 3" xfId="45900"/>
    <cellStyle name="Примечание 16 4" xfId="45901"/>
    <cellStyle name="Примечание 16 4 2" xfId="45902"/>
    <cellStyle name="Примечание 16 5" xfId="45903"/>
    <cellStyle name="Примечание 17" xfId="45904"/>
    <cellStyle name="Примечание 17 2" xfId="45905"/>
    <cellStyle name="Примечание 17 2 2" xfId="45906"/>
    <cellStyle name="Примечание 17 2 2 2" xfId="45907"/>
    <cellStyle name="Примечание 17 2 2 2 2" xfId="45908"/>
    <cellStyle name="Примечание 17 2 2 3" xfId="45909"/>
    <cellStyle name="Примечание 17 2 3" xfId="45910"/>
    <cellStyle name="Примечание 17 2 3 2" xfId="45911"/>
    <cellStyle name="Примечание 17 2 4" xfId="45912"/>
    <cellStyle name="Примечание 17 3" xfId="45913"/>
    <cellStyle name="Примечание 17 3 2" xfId="45914"/>
    <cellStyle name="Примечание 17 3 2 2" xfId="45915"/>
    <cellStyle name="Примечание 17 3 3" xfId="45916"/>
    <cellStyle name="Примечание 17 4" xfId="45917"/>
    <cellStyle name="Примечание 17 4 2" xfId="45918"/>
    <cellStyle name="Примечание 17 5" xfId="45919"/>
    <cellStyle name="Примечание 18" xfId="45920"/>
    <cellStyle name="Примечание 18 2" xfId="45921"/>
    <cellStyle name="Примечание 18 2 2" xfId="45922"/>
    <cellStyle name="Примечание 18 2 2 2" xfId="45923"/>
    <cellStyle name="Примечание 18 2 2 2 2" xfId="45924"/>
    <cellStyle name="Примечание 18 2 2 3" xfId="45925"/>
    <cellStyle name="Примечание 18 2 3" xfId="45926"/>
    <cellStyle name="Примечание 18 2 3 2" xfId="45927"/>
    <cellStyle name="Примечание 18 2 4" xfId="45928"/>
    <cellStyle name="Примечание 18 3" xfId="45929"/>
    <cellStyle name="Примечание 18 3 2" xfId="45930"/>
    <cellStyle name="Примечание 18 3 2 2" xfId="45931"/>
    <cellStyle name="Примечание 18 3 3" xfId="45932"/>
    <cellStyle name="Примечание 18 4" xfId="45933"/>
    <cellStyle name="Примечание 18 4 2" xfId="45934"/>
    <cellStyle name="Примечание 18 5" xfId="45935"/>
    <cellStyle name="Примечание 19" xfId="45936"/>
    <cellStyle name="Примечание 19 2" xfId="45937"/>
    <cellStyle name="Примечание 19 2 2" xfId="45938"/>
    <cellStyle name="Примечание 19 2 2 2" xfId="45939"/>
    <cellStyle name="Примечание 19 2 2 2 2" xfId="45940"/>
    <cellStyle name="Примечание 19 2 2 3" xfId="45941"/>
    <cellStyle name="Примечание 19 2 3" xfId="45942"/>
    <cellStyle name="Примечание 19 2 3 2" xfId="45943"/>
    <cellStyle name="Примечание 19 2 4" xfId="45944"/>
    <cellStyle name="Примечание 19 3" xfId="45945"/>
    <cellStyle name="Примечание 19 3 2" xfId="45946"/>
    <cellStyle name="Примечание 19 3 2 2" xfId="45947"/>
    <cellStyle name="Примечание 19 3 3" xfId="45948"/>
    <cellStyle name="Примечание 19 4" xfId="45949"/>
    <cellStyle name="Примечание 19 4 2" xfId="45950"/>
    <cellStyle name="Примечание 19 5" xfId="45951"/>
    <cellStyle name="Примечание 2" xfId="45952"/>
    <cellStyle name="Примечание 2 10" xfId="45953"/>
    <cellStyle name="Примечание 2 10 2" xfId="45954"/>
    <cellStyle name="Примечание 2 10 2 2" xfId="45955"/>
    <cellStyle name="Примечание 2 10 2 3" xfId="45956"/>
    <cellStyle name="Примечание 2 10 3" xfId="45957"/>
    <cellStyle name="Примечание 2 10 4" xfId="45958"/>
    <cellStyle name="Примечание 2 11" xfId="45959"/>
    <cellStyle name="Примечание 2 11 2" xfId="45960"/>
    <cellStyle name="Примечание 2 11 2 2" xfId="45961"/>
    <cellStyle name="Примечание 2 11 2 3" xfId="45962"/>
    <cellStyle name="Примечание 2 11 3" xfId="45963"/>
    <cellStyle name="Примечание 2 11 4" xfId="45964"/>
    <cellStyle name="Примечание 2 12" xfId="45965"/>
    <cellStyle name="Примечание 2 12 2" xfId="45966"/>
    <cellStyle name="Примечание 2 12 3" xfId="45967"/>
    <cellStyle name="Примечание 2 2" xfId="45968"/>
    <cellStyle name="Примечание 2 2 2" xfId="45969"/>
    <cellStyle name="Примечание 2 2 2 2" xfId="45970"/>
    <cellStyle name="Примечание 2 2 2 2 2" xfId="45971"/>
    <cellStyle name="Примечание 2 2 2 2 2 2" xfId="45972"/>
    <cellStyle name="Примечание 2 2 2 2 2 2 2" xfId="45973"/>
    <cellStyle name="Примечание 2 2 2 2 2 2 2 2" xfId="45974"/>
    <cellStyle name="Примечание 2 2 2 2 2 2 3" xfId="45975"/>
    <cellStyle name="Примечание 2 2 2 2 2 3" xfId="45976"/>
    <cellStyle name="Примечание 2 2 2 2 2 3 2" xfId="45977"/>
    <cellStyle name="Примечание 2 2 2 2 2 4" xfId="45978"/>
    <cellStyle name="Примечание 2 2 2 2 3" xfId="45979"/>
    <cellStyle name="Примечание 2 2 2 2 3 2" xfId="45980"/>
    <cellStyle name="Примечание 2 2 2 2 3 2 2" xfId="45981"/>
    <cellStyle name="Примечание 2 2 2 2 3 3" xfId="45982"/>
    <cellStyle name="Примечание 2 2 2 2 4" xfId="45983"/>
    <cellStyle name="Примечание 2 2 2 2 4 2" xfId="45984"/>
    <cellStyle name="Примечание 2 2 2 2 5" xfId="45985"/>
    <cellStyle name="Примечание 2 2 2 3" xfId="45986"/>
    <cellStyle name="Примечание 2 2 2 3 2" xfId="45987"/>
    <cellStyle name="Примечание 2 2 2 3 2 2" xfId="45988"/>
    <cellStyle name="Примечание 2 2 2 3 2 2 2" xfId="45989"/>
    <cellStyle name="Примечание 2 2 2 3 2 3" xfId="45990"/>
    <cellStyle name="Примечание 2 2 2 3 3" xfId="45991"/>
    <cellStyle name="Примечание 2 2 2 3 3 2" xfId="45992"/>
    <cellStyle name="Примечание 2 2 2 3 4" xfId="45993"/>
    <cellStyle name="Примечание 2 2 2 4" xfId="45994"/>
    <cellStyle name="Примечание 2 2 2 4 2" xfId="45995"/>
    <cellStyle name="Примечание 2 2 2 4 2 2" xfId="45996"/>
    <cellStyle name="Примечание 2 2 2 4 3" xfId="45997"/>
    <cellStyle name="Примечание 2 2 2 5" xfId="45998"/>
    <cellStyle name="Примечание 2 2 2 5 2" xfId="45999"/>
    <cellStyle name="Примечание 2 2 2 6" xfId="46000"/>
    <cellStyle name="Примечание 2 2 3" xfId="46001"/>
    <cellStyle name="Примечание 2 2 3 2" xfId="46002"/>
    <cellStyle name="Примечание 2 2 3 2 2" xfId="46003"/>
    <cellStyle name="Примечание 2 2 3 2 2 2" xfId="46004"/>
    <cellStyle name="Примечание 2 2 3 2 2 2 2" xfId="46005"/>
    <cellStyle name="Примечание 2 2 3 2 2 3" xfId="46006"/>
    <cellStyle name="Примечание 2 2 3 2 3" xfId="46007"/>
    <cellStyle name="Примечание 2 2 3 2 3 2" xfId="46008"/>
    <cellStyle name="Примечание 2 2 3 2 4" xfId="46009"/>
    <cellStyle name="Примечание 2 2 3 3" xfId="46010"/>
    <cellStyle name="Примечание 2 2 3 3 2" xfId="46011"/>
    <cellStyle name="Примечание 2 2 3 3 2 2" xfId="46012"/>
    <cellStyle name="Примечание 2 2 3 3 3" xfId="46013"/>
    <cellStyle name="Примечание 2 2 3 4" xfId="46014"/>
    <cellStyle name="Примечание 2 2 3 4 2" xfId="46015"/>
    <cellStyle name="Примечание 2 2 3 5" xfId="46016"/>
    <cellStyle name="Примечание 2 2 4" xfId="46017"/>
    <cellStyle name="Примечание 2 2 4 2" xfId="46018"/>
    <cellStyle name="Примечание 2 2 4 2 2" xfId="46019"/>
    <cellStyle name="Примечание 2 2 4 2 2 2" xfId="46020"/>
    <cellStyle name="Примечание 2 2 4 2 3" xfId="46021"/>
    <cellStyle name="Примечание 2 2 4 3" xfId="46022"/>
    <cellStyle name="Примечание 2 2 4 3 2" xfId="46023"/>
    <cellStyle name="Примечание 2 2 4 4" xfId="46024"/>
    <cellStyle name="Примечание 2 2 5" xfId="46025"/>
    <cellStyle name="Примечание 2 2 5 2" xfId="46026"/>
    <cellStyle name="Примечание 2 2 5 2 2" xfId="46027"/>
    <cellStyle name="Примечание 2 2 5 3" xfId="46028"/>
    <cellStyle name="Примечание 2 2 6" xfId="46029"/>
    <cellStyle name="Примечание 2 2 6 2" xfId="46030"/>
    <cellStyle name="Примечание 2 2 7" xfId="46031"/>
    <cellStyle name="Примечание 2 3" xfId="46032"/>
    <cellStyle name="Примечание 2 3 2" xfId="46033"/>
    <cellStyle name="Примечание 2 3 2 2" xfId="46034"/>
    <cellStyle name="Примечание 2 3 2 2 2" xfId="46035"/>
    <cellStyle name="Примечание 2 3 2 2 2 2" xfId="46036"/>
    <cellStyle name="Примечание 2 3 2 2 2 2 2" xfId="46037"/>
    <cellStyle name="Примечание 2 3 2 2 2 2 3" xfId="46038"/>
    <cellStyle name="Примечание 2 3 2 2 2 3" xfId="46039"/>
    <cellStyle name="Примечание 2 3 2 2 2 4" xfId="46040"/>
    <cellStyle name="Примечание 2 3 2 2 3" xfId="46041"/>
    <cellStyle name="Примечание 2 3 2 2 3 2" xfId="46042"/>
    <cellStyle name="Примечание 2 3 2 2 3 2 2" xfId="46043"/>
    <cellStyle name="Примечание 2 3 2 2 3 2 3" xfId="46044"/>
    <cellStyle name="Примечание 2 3 2 2 3 3" xfId="46045"/>
    <cellStyle name="Примечание 2 3 2 2 3 4" xfId="46046"/>
    <cellStyle name="Примечание 2 3 2 2 4" xfId="46047"/>
    <cellStyle name="Примечание 2 3 2 2 4 2" xfId="46048"/>
    <cellStyle name="Примечание 2 3 2 2 4 3" xfId="46049"/>
    <cellStyle name="Примечание 2 3 2 3" xfId="46050"/>
    <cellStyle name="Примечание 2 3 2 3 2" xfId="46051"/>
    <cellStyle name="Примечание 2 3 2 3 2 2" xfId="46052"/>
    <cellStyle name="Примечание 2 3 2 3 2 3" xfId="46053"/>
    <cellStyle name="Примечание 2 3 2 3 3" xfId="46054"/>
    <cellStyle name="Примечание 2 3 2 3 4" xfId="46055"/>
    <cellStyle name="Примечание 2 3 2 4" xfId="46056"/>
    <cellStyle name="Примечание 2 3 2 4 2" xfId="46057"/>
    <cellStyle name="Примечание 2 3 2 4 2 2" xfId="46058"/>
    <cellStyle name="Примечание 2 3 2 4 2 3" xfId="46059"/>
    <cellStyle name="Примечание 2 3 2 4 3" xfId="46060"/>
    <cellStyle name="Примечание 2 3 2 4 4" xfId="46061"/>
    <cellStyle name="Примечание 2 3 2 5" xfId="46062"/>
    <cellStyle name="Примечание 2 3 2 5 2" xfId="46063"/>
    <cellStyle name="Примечание 2 3 2 5 3" xfId="46064"/>
    <cellStyle name="Примечание 2 3 2 6" xfId="46065"/>
    <cellStyle name="Примечание 2 3 3" xfId="46066"/>
    <cellStyle name="Примечание 2 3 3 2" xfId="46067"/>
    <cellStyle name="Примечание 2 3 3 2 2" xfId="46068"/>
    <cellStyle name="Примечание 2 3 3 2 2 2" xfId="46069"/>
    <cellStyle name="Примечание 2 3 3 2 2 3" xfId="46070"/>
    <cellStyle name="Примечание 2 3 3 2 3" xfId="46071"/>
    <cellStyle name="Примечание 2 3 3 2 4" xfId="46072"/>
    <cellStyle name="Примечание 2 3 3 3" xfId="46073"/>
    <cellStyle name="Примечание 2 3 3 3 2" xfId="46074"/>
    <cellStyle name="Примечание 2 3 3 3 2 2" xfId="46075"/>
    <cellStyle name="Примечание 2 3 3 3 2 3" xfId="46076"/>
    <cellStyle name="Примечание 2 3 3 3 3" xfId="46077"/>
    <cellStyle name="Примечание 2 3 3 3 4" xfId="46078"/>
    <cellStyle name="Примечание 2 3 3 4" xfId="46079"/>
    <cellStyle name="Примечание 2 3 3 4 2" xfId="46080"/>
    <cellStyle name="Примечание 2 3 3 4 3" xfId="46081"/>
    <cellStyle name="Примечание 2 3 4" xfId="46082"/>
    <cellStyle name="Примечание 2 3 4 2" xfId="46083"/>
    <cellStyle name="Примечание 2 3 4 2 2" xfId="46084"/>
    <cellStyle name="Примечание 2 3 4 2 3" xfId="46085"/>
    <cellStyle name="Примечание 2 3 4 3" xfId="46086"/>
    <cellStyle name="Примечание 2 3 4 4" xfId="46087"/>
    <cellStyle name="Примечание 2 3 5" xfId="46088"/>
    <cellStyle name="Примечание 2 3 5 2" xfId="46089"/>
    <cellStyle name="Примечание 2 3 5 2 2" xfId="46090"/>
    <cellStyle name="Примечание 2 3 5 2 3" xfId="46091"/>
    <cellStyle name="Примечание 2 3 5 3" xfId="46092"/>
    <cellStyle name="Примечание 2 3 5 4" xfId="46093"/>
    <cellStyle name="Примечание 2 3 6" xfId="46094"/>
    <cellStyle name="Примечание 2 3 6 2" xfId="46095"/>
    <cellStyle name="Примечание 2 3 6 3" xfId="46096"/>
    <cellStyle name="Примечание 2 3 7" xfId="46097"/>
    <cellStyle name="Примечание 2 3 8" xfId="46098"/>
    <cellStyle name="Примечание 2 4" xfId="46099"/>
    <cellStyle name="Примечание 2 4 2" xfId="46100"/>
    <cellStyle name="Примечание 2 4 2 2" xfId="46101"/>
    <cellStyle name="Примечание 2 4 2 2 2" xfId="46102"/>
    <cellStyle name="Примечание 2 4 2 2 2 2" xfId="46103"/>
    <cellStyle name="Примечание 2 4 2 2 2 3" xfId="46104"/>
    <cellStyle name="Примечание 2 4 2 2 3" xfId="46105"/>
    <cellStyle name="Примечание 2 4 2 2 4" xfId="46106"/>
    <cellStyle name="Примечание 2 4 2 3" xfId="46107"/>
    <cellStyle name="Примечание 2 4 2 3 2" xfId="46108"/>
    <cellStyle name="Примечание 2 4 2 3 2 2" xfId="46109"/>
    <cellStyle name="Примечание 2 4 2 3 2 3" xfId="46110"/>
    <cellStyle name="Примечание 2 4 2 3 3" xfId="46111"/>
    <cellStyle name="Примечание 2 4 2 3 4" xfId="46112"/>
    <cellStyle name="Примечание 2 4 2 4" xfId="46113"/>
    <cellStyle name="Примечание 2 4 2 4 2" xfId="46114"/>
    <cellStyle name="Примечание 2 4 2 4 3" xfId="46115"/>
    <cellStyle name="Примечание 2 4 3" xfId="46116"/>
    <cellStyle name="Примечание 2 4 3 2" xfId="46117"/>
    <cellStyle name="Примечание 2 4 3 2 2" xfId="46118"/>
    <cellStyle name="Примечание 2 4 3 2 3" xfId="46119"/>
    <cellStyle name="Примечание 2 4 3 3" xfId="46120"/>
    <cellStyle name="Примечание 2 4 3 4" xfId="46121"/>
    <cellStyle name="Примечание 2 4 4" xfId="46122"/>
    <cellStyle name="Примечание 2 4 4 2" xfId="46123"/>
    <cellStyle name="Примечание 2 4 4 2 2" xfId="46124"/>
    <cellStyle name="Примечание 2 4 4 2 3" xfId="46125"/>
    <cellStyle name="Примечание 2 4 4 3" xfId="46126"/>
    <cellStyle name="Примечание 2 4 4 4" xfId="46127"/>
    <cellStyle name="Примечание 2 4 5" xfId="46128"/>
    <cellStyle name="Примечание 2 4 5 2" xfId="46129"/>
    <cellStyle name="Примечание 2 4 5 3" xfId="46130"/>
    <cellStyle name="Примечание 2 4 6" xfId="46131"/>
    <cellStyle name="Примечание 2 5" xfId="46132"/>
    <cellStyle name="Примечание 2 5 2" xfId="46133"/>
    <cellStyle name="Примечание 2 5 2 2" xfId="46134"/>
    <cellStyle name="Примечание 2 5 2 2 2" xfId="46135"/>
    <cellStyle name="Примечание 2 5 2 2 2 2" xfId="46136"/>
    <cellStyle name="Примечание 2 5 2 2 2 3" xfId="46137"/>
    <cellStyle name="Примечание 2 5 2 2 3" xfId="46138"/>
    <cellStyle name="Примечание 2 5 2 2 4" xfId="46139"/>
    <cellStyle name="Примечание 2 5 2 3" xfId="46140"/>
    <cellStyle name="Примечание 2 5 2 3 2" xfId="46141"/>
    <cellStyle name="Примечание 2 5 2 3 2 2" xfId="46142"/>
    <cellStyle name="Примечание 2 5 2 3 2 3" xfId="46143"/>
    <cellStyle name="Примечание 2 5 2 3 3" xfId="46144"/>
    <cellStyle name="Примечание 2 5 2 3 4" xfId="46145"/>
    <cellStyle name="Примечание 2 5 2 4" xfId="46146"/>
    <cellStyle name="Примечание 2 5 2 4 2" xfId="46147"/>
    <cellStyle name="Примечание 2 5 2 4 3" xfId="46148"/>
    <cellStyle name="Примечание 2 5 3" xfId="46149"/>
    <cellStyle name="Примечание 2 5 3 2" xfId="46150"/>
    <cellStyle name="Примечание 2 5 3 2 2" xfId="46151"/>
    <cellStyle name="Примечание 2 5 3 2 3" xfId="46152"/>
    <cellStyle name="Примечание 2 5 3 3" xfId="46153"/>
    <cellStyle name="Примечание 2 5 3 4" xfId="46154"/>
    <cellStyle name="Примечание 2 5 4" xfId="46155"/>
    <cellStyle name="Примечание 2 5 4 2" xfId="46156"/>
    <cellStyle name="Примечание 2 5 4 2 2" xfId="46157"/>
    <cellStyle name="Примечание 2 5 4 2 3" xfId="46158"/>
    <cellStyle name="Примечание 2 5 4 3" xfId="46159"/>
    <cellStyle name="Примечание 2 5 4 4" xfId="46160"/>
    <cellStyle name="Примечание 2 5 5" xfId="46161"/>
    <cellStyle name="Примечание 2 5 5 2" xfId="46162"/>
    <cellStyle name="Примечание 2 5 5 3" xfId="46163"/>
    <cellStyle name="Примечание 2 5 6" xfId="46164"/>
    <cellStyle name="Примечание 2 6" xfId="46165"/>
    <cellStyle name="Примечание 2 6 2" xfId="46166"/>
    <cellStyle name="Примечание 2 6 2 2" xfId="46167"/>
    <cellStyle name="Примечание 2 6 2 2 2" xfId="46168"/>
    <cellStyle name="Примечание 2 6 2 2 2 2" xfId="46169"/>
    <cellStyle name="Примечание 2 6 2 2 2 2 2" xfId="46170"/>
    <cellStyle name="Примечание 2 6 2 2 2 2 3" xfId="46171"/>
    <cellStyle name="Примечание 2 6 2 2 2 3" xfId="46172"/>
    <cellStyle name="Примечание 2 6 2 2 2 4" xfId="46173"/>
    <cellStyle name="Примечание 2 6 2 2 3" xfId="46174"/>
    <cellStyle name="Примечание 2 6 2 2 3 2" xfId="46175"/>
    <cellStyle name="Примечание 2 6 2 2 3 2 2" xfId="46176"/>
    <cellStyle name="Примечание 2 6 2 2 3 2 3" xfId="46177"/>
    <cellStyle name="Примечание 2 6 2 2 3 3" xfId="46178"/>
    <cellStyle name="Примечание 2 6 2 2 3 4" xfId="46179"/>
    <cellStyle name="Примечание 2 6 2 2 4" xfId="46180"/>
    <cellStyle name="Примечание 2 6 2 2 4 2" xfId="46181"/>
    <cellStyle name="Примечание 2 6 2 2 4 3" xfId="46182"/>
    <cellStyle name="Примечание 2 6 2 3" xfId="46183"/>
    <cellStyle name="Примечание 2 6 2 3 2" xfId="46184"/>
    <cellStyle name="Примечание 2 6 2 3 2 2" xfId="46185"/>
    <cellStyle name="Примечание 2 6 2 3 2 3" xfId="46186"/>
    <cellStyle name="Примечание 2 6 2 3 3" xfId="46187"/>
    <cellStyle name="Примечание 2 6 2 3 4" xfId="46188"/>
    <cellStyle name="Примечание 2 6 2 4" xfId="46189"/>
    <cellStyle name="Примечание 2 6 2 4 2" xfId="46190"/>
    <cellStyle name="Примечание 2 6 2 4 2 2" xfId="46191"/>
    <cellStyle name="Примечание 2 6 2 4 2 3" xfId="46192"/>
    <cellStyle name="Примечание 2 6 2 4 3" xfId="46193"/>
    <cellStyle name="Примечание 2 6 2 4 4" xfId="46194"/>
    <cellStyle name="Примечание 2 6 2 5" xfId="46195"/>
    <cellStyle name="Примечание 2 6 2 5 2" xfId="46196"/>
    <cellStyle name="Примечание 2 6 2 5 3" xfId="46197"/>
    <cellStyle name="Примечание 2 6 2 6" xfId="46198"/>
    <cellStyle name="Примечание 2 6 3" xfId="46199"/>
    <cellStyle name="Примечание 2 6 3 2" xfId="46200"/>
    <cellStyle name="Примечание 2 6 3 2 2" xfId="46201"/>
    <cellStyle name="Примечание 2 6 3 2 3" xfId="46202"/>
    <cellStyle name="Примечание 2 6 3 3" xfId="46203"/>
    <cellStyle name="Примечание 2 6 3 4" xfId="46204"/>
    <cellStyle name="Примечание 2 6 4" xfId="46205"/>
    <cellStyle name="Примечание 2 6 4 2" xfId="46206"/>
    <cellStyle name="Примечание 2 6 4 2 2" xfId="46207"/>
    <cellStyle name="Примечание 2 6 4 2 3" xfId="46208"/>
    <cellStyle name="Примечание 2 6 4 3" xfId="46209"/>
    <cellStyle name="Примечание 2 6 4 4" xfId="46210"/>
    <cellStyle name="Примечание 2 6 5" xfId="46211"/>
    <cellStyle name="Примечание 2 6 5 2" xfId="46212"/>
    <cellStyle name="Примечание 2 6 5 3" xfId="46213"/>
    <cellStyle name="Примечание 2 7" xfId="46214"/>
    <cellStyle name="Примечание 2 7 2" xfId="46215"/>
    <cellStyle name="Примечание 2 7 2 2" xfId="46216"/>
    <cellStyle name="Примечание 2 7 2 2 2" xfId="46217"/>
    <cellStyle name="Примечание 2 7 2 2 2 2" xfId="46218"/>
    <cellStyle name="Примечание 2 7 2 2 3" xfId="46219"/>
    <cellStyle name="Примечание 2 7 2 3" xfId="46220"/>
    <cellStyle name="Примечание 2 7 2 3 2" xfId="46221"/>
    <cellStyle name="Примечание 2 7 2 4" xfId="46222"/>
    <cellStyle name="Примечание 2 7 3" xfId="46223"/>
    <cellStyle name="Примечание 2 7 3 2" xfId="46224"/>
    <cellStyle name="Примечание 2 7 3 2 2" xfId="46225"/>
    <cellStyle name="Примечание 2 7 3 3" xfId="46226"/>
    <cellStyle name="Примечание 2 7 4" xfId="46227"/>
    <cellStyle name="Примечание 2 7 4 2" xfId="46228"/>
    <cellStyle name="Примечание 2 7 5" xfId="46229"/>
    <cellStyle name="Примечание 2 8" xfId="46230"/>
    <cellStyle name="Примечание 2 8 2" xfId="46231"/>
    <cellStyle name="Примечание 2 8 2 2" xfId="46232"/>
    <cellStyle name="Примечание 2 8 2 2 2" xfId="46233"/>
    <cellStyle name="Примечание 2 8 2 2 2 2" xfId="46234"/>
    <cellStyle name="Примечание 2 8 2 2 2 3" xfId="46235"/>
    <cellStyle name="Примечание 2 8 2 2 3" xfId="46236"/>
    <cellStyle name="Примечание 2 8 2 2 4" xfId="46237"/>
    <cellStyle name="Примечание 2 8 2 3" xfId="46238"/>
    <cellStyle name="Примечание 2 8 2 3 2" xfId="46239"/>
    <cellStyle name="Примечание 2 8 2 3 2 2" xfId="46240"/>
    <cellStyle name="Примечание 2 8 2 3 2 3" xfId="46241"/>
    <cellStyle name="Примечание 2 8 2 3 3" xfId="46242"/>
    <cellStyle name="Примечание 2 8 2 3 4" xfId="46243"/>
    <cellStyle name="Примечание 2 8 2 4" xfId="46244"/>
    <cellStyle name="Примечание 2 8 2 4 2" xfId="46245"/>
    <cellStyle name="Примечание 2 8 2 4 3" xfId="46246"/>
    <cellStyle name="Примечание 2 8 3" xfId="46247"/>
    <cellStyle name="Примечание 2 8 3 2" xfId="46248"/>
    <cellStyle name="Примечание 2 8 3 2 2" xfId="46249"/>
    <cellStyle name="Примечание 2 8 3 2 3" xfId="46250"/>
    <cellStyle name="Примечание 2 8 3 3" xfId="46251"/>
    <cellStyle name="Примечание 2 8 3 4" xfId="46252"/>
    <cellStyle name="Примечание 2 8 4" xfId="46253"/>
    <cellStyle name="Примечание 2 8 4 2" xfId="46254"/>
    <cellStyle name="Примечание 2 8 4 2 2" xfId="46255"/>
    <cellStyle name="Примечание 2 8 4 2 3" xfId="46256"/>
    <cellStyle name="Примечание 2 8 4 3" xfId="46257"/>
    <cellStyle name="Примечание 2 8 4 4" xfId="46258"/>
    <cellStyle name="Примечание 2 8 5" xfId="46259"/>
    <cellStyle name="Примечание 2 8 5 2" xfId="46260"/>
    <cellStyle name="Примечание 2 8 5 3" xfId="46261"/>
    <cellStyle name="Примечание 2 8 6" xfId="46262"/>
    <cellStyle name="Примечание 2 9" xfId="46263"/>
    <cellStyle name="Примечание 2 9 2" xfId="46264"/>
    <cellStyle name="Примечание 2 9 2 2" xfId="46265"/>
    <cellStyle name="Примечание 2 9 2 2 2" xfId="46266"/>
    <cellStyle name="Примечание 2 9 2 2 3" xfId="46267"/>
    <cellStyle name="Примечание 2 9 2 3" xfId="46268"/>
    <cellStyle name="Примечание 2 9 2 4" xfId="46269"/>
    <cellStyle name="Примечание 2 9 3" xfId="46270"/>
    <cellStyle name="Примечание 2 9 3 2" xfId="46271"/>
    <cellStyle name="Примечание 2 9 3 2 2" xfId="46272"/>
    <cellStyle name="Примечание 2 9 3 2 3" xfId="46273"/>
    <cellStyle name="Примечание 2 9 3 3" xfId="46274"/>
    <cellStyle name="Примечание 2 9 3 4" xfId="46275"/>
    <cellStyle name="Примечание 2 9 4" xfId="46276"/>
    <cellStyle name="Примечание 2 9 4 2" xfId="46277"/>
    <cellStyle name="Примечание 2 9 4 3" xfId="46278"/>
    <cellStyle name="Примечание 20" xfId="46279"/>
    <cellStyle name="Примечание 20 2" xfId="46280"/>
    <cellStyle name="Примечание 20 2 2" xfId="46281"/>
    <cellStyle name="Примечание 20 2 2 2" xfId="46282"/>
    <cellStyle name="Примечание 20 2 2 2 2" xfId="46283"/>
    <cellStyle name="Примечание 20 2 2 2 3" xfId="46284"/>
    <cellStyle name="Примечание 20 2 2 3" xfId="46285"/>
    <cellStyle name="Примечание 20 2 2 4" xfId="46286"/>
    <cellStyle name="Примечание 20 2 3" xfId="46287"/>
    <cellStyle name="Примечание 20 2 3 2" xfId="46288"/>
    <cellStyle name="Примечание 20 2 3 2 2" xfId="46289"/>
    <cellStyle name="Примечание 20 2 3 2 3" xfId="46290"/>
    <cellStyle name="Примечание 20 2 3 3" xfId="46291"/>
    <cellStyle name="Примечание 20 2 3 4" xfId="46292"/>
    <cellStyle name="Примечание 20 2 4" xfId="46293"/>
    <cellStyle name="Примечание 20 2 4 2" xfId="46294"/>
    <cellStyle name="Примечание 20 2 4 3" xfId="46295"/>
    <cellStyle name="Примечание 20 2 5" xfId="46296"/>
    <cellStyle name="Примечание 20 3" xfId="46297"/>
    <cellStyle name="Примечание 20 3 2" xfId="46298"/>
    <cellStyle name="Примечание 20 3 2 2" xfId="46299"/>
    <cellStyle name="Примечание 20 3 2 3" xfId="46300"/>
    <cellStyle name="Примечание 20 3 3" xfId="46301"/>
    <cellStyle name="Примечание 20 3 4" xfId="46302"/>
    <cellStyle name="Примечание 20 4" xfId="46303"/>
    <cellStyle name="Примечание 20 4 2" xfId="46304"/>
    <cellStyle name="Примечание 20 4 2 2" xfId="46305"/>
    <cellStyle name="Примечание 20 4 2 3" xfId="46306"/>
    <cellStyle name="Примечание 20 4 3" xfId="46307"/>
    <cellStyle name="Примечание 20 4 4" xfId="46308"/>
    <cellStyle name="Примечание 20 5" xfId="46309"/>
    <cellStyle name="Примечание 20 5 2" xfId="46310"/>
    <cellStyle name="Примечание 20 5 3" xfId="46311"/>
    <cellStyle name="Примечание 20 6" xfId="46312"/>
    <cellStyle name="Примечание 20 7" xfId="46313"/>
    <cellStyle name="Примечание 21" xfId="46314"/>
    <cellStyle name="Примечание 21 2" xfId="46315"/>
    <cellStyle name="Примечание 21 2 2" xfId="46316"/>
    <cellStyle name="Примечание 21 2 2 2" xfId="46317"/>
    <cellStyle name="Примечание 21 2 2 2 2" xfId="46318"/>
    <cellStyle name="Примечание 21 2 2 3" xfId="46319"/>
    <cellStyle name="Примечание 21 2 3" xfId="46320"/>
    <cellStyle name="Примечание 21 2 3 2" xfId="46321"/>
    <cellStyle name="Примечание 21 2 4" xfId="46322"/>
    <cellStyle name="Примечание 21 3" xfId="46323"/>
    <cellStyle name="Примечание 21 3 2" xfId="46324"/>
    <cellStyle name="Примечание 21 3 2 2" xfId="46325"/>
    <cellStyle name="Примечание 21 3 3" xfId="46326"/>
    <cellStyle name="Примечание 21 4" xfId="46327"/>
    <cellStyle name="Примечание 21 4 2" xfId="46328"/>
    <cellStyle name="Примечание 21 5" xfId="46329"/>
    <cellStyle name="Примечание 22" xfId="46330"/>
    <cellStyle name="Примечание 22 2" xfId="46331"/>
    <cellStyle name="Примечание 22 2 2" xfId="46332"/>
    <cellStyle name="Примечание 22 2 2 2" xfId="46333"/>
    <cellStyle name="Примечание 22 2 3" xfId="46334"/>
    <cellStyle name="Примечание 22 3" xfId="46335"/>
    <cellStyle name="Примечание 22 3 2" xfId="46336"/>
    <cellStyle name="Примечание 22 4" xfId="46337"/>
    <cellStyle name="Примечание 23" xfId="46338"/>
    <cellStyle name="Примечание 23 2" xfId="46339"/>
    <cellStyle name="Примечание 23 2 2" xfId="46340"/>
    <cellStyle name="Примечание 23 2 2 2" xfId="46341"/>
    <cellStyle name="Примечание 23 2 3" xfId="46342"/>
    <cellStyle name="Примечание 23 3" xfId="46343"/>
    <cellStyle name="Примечание 23 3 2" xfId="46344"/>
    <cellStyle name="Примечание 23 4" xfId="46345"/>
    <cellStyle name="Примечание 24" xfId="46346"/>
    <cellStyle name="Примечание 24 2" xfId="46347"/>
    <cellStyle name="Примечание 24 2 2" xfId="46348"/>
    <cellStyle name="Примечание 24 2 2 2" xfId="46349"/>
    <cellStyle name="Примечание 24 2 2 3" xfId="46350"/>
    <cellStyle name="Примечание 24 2 3" xfId="46351"/>
    <cellStyle name="Примечание 24 2 4" xfId="46352"/>
    <cellStyle name="Примечание 24 3" xfId="46353"/>
    <cellStyle name="Примечание 24 3 2" xfId="46354"/>
    <cellStyle name="Примечание 24 3 2 2" xfId="46355"/>
    <cellStyle name="Примечание 24 3 2 3" xfId="46356"/>
    <cellStyle name="Примечание 24 3 3" xfId="46357"/>
    <cellStyle name="Примечание 24 3 4" xfId="46358"/>
    <cellStyle name="Примечание 24 4" xfId="46359"/>
    <cellStyle name="Примечание 24 4 2" xfId="46360"/>
    <cellStyle name="Примечание 24 4 3" xfId="46361"/>
    <cellStyle name="Примечание 24 5" xfId="46362"/>
    <cellStyle name="Примечание 24 6" xfId="46363"/>
    <cellStyle name="Примечание 25" xfId="46364"/>
    <cellStyle name="Примечание 25 2" xfId="46365"/>
    <cellStyle name="Примечание 25 2 2" xfId="46366"/>
    <cellStyle name="Примечание 25 2 2 2" xfId="46367"/>
    <cellStyle name="Примечание 25 2 3" xfId="46368"/>
    <cellStyle name="Примечание 25 3" xfId="46369"/>
    <cellStyle name="Примечание 25 3 2" xfId="46370"/>
    <cellStyle name="Примечание 25 4" xfId="46371"/>
    <cellStyle name="Примечание 26" xfId="46372"/>
    <cellStyle name="Примечание 26 2" xfId="46373"/>
    <cellStyle name="Примечание 26 2 2" xfId="46374"/>
    <cellStyle name="Примечание 26 2 2 2" xfId="46375"/>
    <cellStyle name="Примечание 26 2 2 3" xfId="46376"/>
    <cellStyle name="Примечание 26 2 3" xfId="46377"/>
    <cellStyle name="Примечание 26 2 4" xfId="46378"/>
    <cellStyle name="Примечание 26 3" xfId="46379"/>
    <cellStyle name="Примечание 26 3 2" xfId="46380"/>
    <cellStyle name="Примечание 26 3 2 2" xfId="46381"/>
    <cellStyle name="Примечание 26 3 2 3" xfId="46382"/>
    <cellStyle name="Примечание 26 3 3" xfId="46383"/>
    <cellStyle name="Примечание 26 3 4" xfId="46384"/>
    <cellStyle name="Примечание 26 4" xfId="46385"/>
    <cellStyle name="Примечание 26 4 2" xfId="46386"/>
    <cellStyle name="Примечание 26 4 3" xfId="46387"/>
    <cellStyle name="Примечание 26 5" xfId="46388"/>
    <cellStyle name="Примечание 26 6" xfId="46389"/>
    <cellStyle name="Примечание 27" xfId="46390"/>
    <cellStyle name="Примечание 27 2" xfId="46391"/>
    <cellStyle name="Примечание 27 2 2" xfId="46392"/>
    <cellStyle name="Примечание 27 2 2 2" xfId="46393"/>
    <cellStyle name="Примечание 27 2 2 3" xfId="46394"/>
    <cellStyle name="Примечание 27 2 3" xfId="46395"/>
    <cellStyle name="Примечание 27 2 4" xfId="46396"/>
    <cellStyle name="Примечание 27 3" xfId="46397"/>
    <cellStyle name="Примечание 27 3 2" xfId="46398"/>
    <cellStyle name="Примечание 27 3 2 2" xfId="46399"/>
    <cellStyle name="Примечание 27 3 2 3" xfId="46400"/>
    <cellStyle name="Примечание 27 3 3" xfId="46401"/>
    <cellStyle name="Примечание 27 3 4" xfId="46402"/>
    <cellStyle name="Примечание 27 4" xfId="46403"/>
    <cellStyle name="Примечание 27 4 2" xfId="46404"/>
    <cellStyle name="Примечание 27 4 3" xfId="46405"/>
    <cellStyle name="Примечание 27 5" xfId="46406"/>
    <cellStyle name="Примечание 27 6" xfId="46407"/>
    <cellStyle name="Примечание 28" xfId="46408"/>
    <cellStyle name="Примечание 28 2" xfId="46409"/>
    <cellStyle name="Примечание 28 2 2" xfId="46410"/>
    <cellStyle name="Примечание 28 2 2 2" xfId="46411"/>
    <cellStyle name="Примечание 28 2 3" xfId="46412"/>
    <cellStyle name="Примечание 28 3" xfId="46413"/>
    <cellStyle name="Примечание 28 3 2" xfId="46414"/>
    <cellStyle name="Примечание 28 4" xfId="46415"/>
    <cellStyle name="Примечание 29" xfId="46416"/>
    <cellStyle name="Примечание 29 2" xfId="46417"/>
    <cellStyle name="Примечание 29 2 2" xfId="46418"/>
    <cellStyle name="Примечание 29 2 2 2" xfId="46419"/>
    <cellStyle name="Примечание 29 2 3" xfId="46420"/>
    <cellStyle name="Примечание 29 3" xfId="46421"/>
    <cellStyle name="Примечание 29 3 2" xfId="46422"/>
    <cellStyle name="Примечание 29 4" xfId="46423"/>
    <cellStyle name="Примечание 3" xfId="46424"/>
    <cellStyle name="Примечание 3 10" xfId="46425"/>
    <cellStyle name="Примечание 3 2" xfId="46426"/>
    <cellStyle name="Примечание 3 2 2" xfId="46427"/>
    <cellStyle name="Примечание 3 2 2 2" xfId="46428"/>
    <cellStyle name="Примечание 3 2 2 2 2" xfId="46429"/>
    <cellStyle name="Примечание 3 2 2 2 2 2" xfId="46430"/>
    <cellStyle name="Примечание 3 2 2 2 2 2 2" xfId="46431"/>
    <cellStyle name="Примечание 3 2 2 2 2 2 2 2" xfId="46432"/>
    <cellStyle name="Примечание 3 2 2 2 2 2 3" xfId="46433"/>
    <cellStyle name="Примечание 3 2 2 2 2 3" xfId="46434"/>
    <cellStyle name="Примечание 3 2 2 2 2 3 2" xfId="46435"/>
    <cellStyle name="Примечание 3 2 2 2 2 4" xfId="46436"/>
    <cellStyle name="Примечание 3 2 2 2 3" xfId="46437"/>
    <cellStyle name="Примечание 3 2 2 2 3 2" xfId="46438"/>
    <cellStyle name="Примечание 3 2 2 2 3 2 2" xfId="46439"/>
    <cellStyle name="Примечание 3 2 2 2 3 3" xfId="46440"/>
    <cellStyle name="Примечание 3 2 2 2 4" xfId="46441"/>
    <cellStyle name="Примечание 3 2 2 2 4 2" xfId="46442"/>
    <cellStyle name="Примечание 3 2 2 2 5" xfId="46443"/>
    <cellStyle name="Примечание 3 2 2 3" xfId="46444"/>
    <cellStyle name="Примечание 3 2 2 3 2" xfId="46445"/>
    <cellStyle name="Примечание 3 2 2 3 2 2" xfId="46446"/>
    <cellStyle name="Примечание 3 2 2 3 2 2 2" xfId="46447"/>
    <cellStyle name="Примечание 3 2 2 3 2 3" xfId="46448"/>
    <cellStyle name="Примечание 3 2 2 3 3" xfId="46449"/>
    <cellStyle name="Примечание 3 2 2 3 3 2" xfId="46450"/>
    <cellStyle name="Примечание 3 2 2 3 4" xfId="46451"/>
    <cellStyle name="Примечание 3 2 2 4" xfId="46452"/>
    <cellStyle name="Примечание 3 2 2 4 2" xfId="46453"/>
    <cellStyle name="Примечание 3 2 2 4 2 2" xfId="46454"/>
    <cellStyle name="Примечание 3 2 2 4 3" xfId="46455"/>
    <cellStyle name="Примечание 3 2 2 5" xfId="46456"/>
    <cellStyle name="Примечание 3 2 2 5 2" xfId="46457"/>
    <cellStyle name="Примечание 3 2 2 6" xfId="46458"/>
    <cellStyle name="Примечание 3 2 3" xfId="46459"/>
    <cellStyle name="Примечание 3 2 3 2" xfId="46460"/>
    <cellStyle name="Примечание 3 2 3 2 2" xfId="46461"/>
    <cellStyle name="Примечание 3 2 3 2 2 2" xfId="46462"/>
    <cellStyle name="Примечание 3 2 3 2 2 2 2" xfId="46463"/>
    <cellStyle name="Примечание 3 2 3 2 2 3" xfId="46464"/>
    <cellStyle name="Примечание 3 2 3 2 3" xfId="46465"/>
    <cellStyle name="Примечание 3 2 3 2 3 2" xfId="46466"/>
    <cellStyle name="Примечание 3 2 3 2 4" xfId="46467"/>
    <cellStyle name="Примечание 3 2 3 3" xfId="46468"/>
    <cellStyle name="Примечание 3 2 3 3 2" xfId="46469"/>
    <cellStyle name="Примечание 3 2 3 3 2 2" xfId="46470"/>
    <cellStyle name="Примечание 3 2 3 3 3" xfId="46471"/>
    <cellStyle name="Примечание 3 2 3 4" xfId="46472"/>
    <cellStyle name="Примечание 3 2 3 4 2" xfId="46473"/>
    <cellStyle name="Примечание 3 2 3 5" xfId="46474"/>
    <cellStyle name="Примечание 3 2 4" xfId="46475"/>
    <cellStyle name="Примечание 3 2 4 2" xfId="46476"/>
    <cellStyle name="Примечание 3 2 4 2 2" xfId="46477"/>
    <cellStyle name="Примечание 3 2 4 2 2 2" xfId="46478"/>
    <cellStyle name="Примечание 3 2 4 2 3" xfId="46479"/>
    <cellStyle name="Примечание 3 2 4 3" xfId="46480"/>
    <cellStyle name="Примечание 3 2 4 3 2" xfId="46481"/>
    <cellStyle name="Примечание 3 2 4 4" xfId="46482"/>
    <cellStyle name="Примечание 3 2 5" xfId="46483"/>
    <cellStyle name="Примечание 3 2 5 2" xfId="46484"/>
    <cellStyle name="Примечание 3 2 5 2 2" xfId="46485"/>
    <cellStyle name="Примечание 3 2 5 3" xfId="46486"/>
    <cellStyle name="Примечание 3 2 6" xfId="46487"/>
    <cellStyle name="Примечание 3 2 6 2" xfId="46488"/>
    <cellStyle name="Примечание 3 2 7" xfId="46489"/>
    <cellStyle name="Примечание 3 3" xfId="46490"/>
    <cellStyle name="Примечание 3 3 2" xfId="46491"/>
    <cellStyle name="Примечание 3 3 2 2" xfId="46492"/>
    <cellStyle name="Примечание 3 3 2 2 2" xfId="46493"/>
    <cellStyle name="Примечание 3 3 2 2 2 2" xfId="46494"/>
    <cellStyle name="Примечание 3 3 2 2 2 2 2" xfId="46495"/>
    <cellStyle name="Примечание 3 3 2 2 2 3" xfId="46496"/>
    <cellStyle name="Примечание 3 3 2 2 3" xfId="46497"/>
    <cellStyle name="Примечание 3 3 2 2 3 2" xfId="46498"/>
    <cellStyle name="Примечание 3 3 2 2 4" xfId="46499"/>
    <cellStyle name="Примечание 3 3 2 3" xfId="46500"/>
    <cellStyle name="Примечание 3 3 2 3 2" xfId="46501"/>
    <cellStyle name="Примечание 3 3 2 3 2 2" xfId="46502"/>
    <cellStyle name="Примечание 3 3 2 3 3" xfId="46503"/>
    <cellStyle name="Примечание 3 3 2 4" xfId="46504"/>
    <cellStyle name="Примечание 3 3 2 4 2" xfId="46505"/>
    <cellStyle name="Примечание 3 3 2 5" xfId="46506"/>
    <cellStyle name="Примечание 3 3 3" xfId="46507"/>
    <cellStyle name="Примечание 3 3 3 2" xfId="46508"/>
    <cellStyle name="Примечание 3 3 3 2 2" xfId="46509"/>
    <cellStyle name="Примечание 3 3 3 2 2 2" xfId="46510"/>
    <cellStyle name="Примечание 3 3 3 2 3" xfId="46511"/>
    <cellStyle name="Примечание 3 3 3 3" xfId="46512"/>
    <cellStyle name="Примечание 3 3 3 3 2" xfId="46513"/>
    <cellStyle name="Примечание 3 3 3 4" xfId="46514"/>
    <cellStyle name="Примечание 3 3 4" xfId="46515"/>
    <cellStyle name="Примечание 3 3 4 2" xfId="46516"/>
    <cellStyle name="Примечание 3 3 4 2 2" xfId="46517"/>
    <cellStyle name="Примечание 3 3 4 3" xfId="46518"/>
    <cellStyle name="Примечание 3 3 5" xfId="46519"/>
    <cellStyle name="Примечание 3 3 5 2" xfId="46520"/>
    <cellStyle name="Примечание 3 3 6" xfId="46521"/>
    <cellStyle name="Примечание 3 4" xfId="46522"/>
    <cellStyle name="Примечание 3 4 2" xfId="46523"/>
    <cellStyle name="Примечание 3 4 2 2" xfId="46524"/>
    <cellStyle name="Примечание 3 4 2 2 2" xfId="46525"/>
    <cellStyle name="Примечание 3 4 2 2 2 2" xfId="46526"/>
    <cellStyle name="Примечание 3 4 2 2 2 3" xfId="46527"/>
    <cellStyle name="Примечание 3 4 2 2 3" xfId="46528"/>
    <cellStyle name="Примечание 3 4 2 2 4" xfId="46529"/>
    <cellStyle name="Примечание 3 4 2 3" xfId="46530"/>
    <cellStyle name="Примечание 3 4 2 3 2" xfId="46531"/>
    <cellStyle name="Примечание 3 4 2 3 2 2" xfId="46532"/>
    <cellStyle name="Примечание 3 4 2 3 2 3" xfId="46533"/>
    <cellStyle name="Примечание 3 4 2 3 3" xfId="46534"/>
    <cellStyle name="Примечание 3 4 2 3 4" xfId="46535"/>
    <cellStyle name="Примечание 3 4 2 4" xfId="46536"/>
    <cellStyle name="Примечание 3 4 2 4 2" xfId="46537"/>
    <cellStyle name="Примечание 3 4 2 4 3" xfId="46538"/>
    <cellStyle name="Примечание 3 4 3" xfId="46539"/>
    <cellStyle name="Примечание 3 4 3 2" xfId="46540"/>
    <cellStyle name="Примечание 3 4 3 2 2" xfId="46541"/>
    <cellStyle name="Примечание 3 4 3 2 3" xfId="46542"/>
    <cellStyle name="Примечание 3 4 3 3" xfId="46543"/>
    <cellStyle name="Примечание 3 4 3 4" xfId="46544"/>
    <cellStyle name="Примечание 3 4 4" xfId="46545"/>
    <cellStyle name="Примечание 3 4 4 2" xfId="46546"/>
    <cellStyle name="Примечание 3 4 4 2 2" xfId="46547"/>
    <cellStyle name="Примечание 3 4 4 2 3" xfId="46548"/>
    <cellStyle name="Примечание 3 4 4 3" xfId="46549"/>
    <cellStyle name="Примечание 3 4 4 4" xfId="46550"/>
    <cellStyle name="Примечание 3 4 5" xfId="46551"/>
    <cellStyle name="Примечание 3 4 5 2" xfId="46552"/>
    <cellStyle name="Примечание 3 4 5 3" xfId="46553"/>
    <cellStyle name="Примечание 3 4 6" xfId="46554"/>
    <cellStyle name="Примечание 3 5" xfId="46555"/>
    <cellStyle name="Примечание 3 5 2" xfId="46556"/>
    <cellStyle name="Примечание 3 5 2 2" xfId="46557"/>
    <cellStyle name="Примечание 3 5 2 2 2" xfId="46558"/>
    <cellStyle name="Примечание 3 5 2 2 2 2" xfId="46559"/>
    <cellStyle name="Примечание 3 5 2 2 2 2 2" xfId="46560"/>
    <cellStyle name="Примечание 3 5 2 2 2 2 3" xfId="46561"/>
    <cellStyle name="Примечание 3 5 2 2 2 3" xfId="46562"/>
    <cellStyle name="Примечание 3 5 2 2 2 4" xfId="46563"/>
    <cellStyle name="Примечание 3 5 2 2 3" xfId="46564"/>
    <cellStyle name="Примечание 3 5 2 2 3 2" xfId="46565"/>
    <cellStyle name="Примечание 3 5 2 2 3 2 2" xfId="46566"/>
    <cellStyle name="Примечание 3 5 2 2 3 2 3" xfId="46567"/>
    <cellStyle name="Примечание 3 5 2 2 3 3" xfId="46568"/>
    <cellStyle name="Примечание 3 5 2 2 3 4" xfId="46569"/>
    <cellStyle name="Примечание 3 5 2 2 4" xfId="46570"/>
    <cellStyle name="Примечание 3 5 2 2 4 2" xfId="46571"/>
    <cellStyle name="Примечание 3 5 2 2 4 3" xfId="46572"/>
    <cellStyle name="Примечание 3 5 2 3" xfId="46573"/>
    <cellStyle name="Примечание 3 5 2 3 2" xfId="46574"/>
    <cellStyle name="Примечание 3 5 2 3 2 2" xfId="46575"/>
    <cellStyle name="Примечание 3 5 2 3 2 3" xfId="46576"/>
    <cellStyle name="Примечание 3 5 2 3 3" xfId="46577"/>
    <cellStyle name="Примечание 3 5 2 3 4" xfId="46578"/>
    <cellStyle name="Примечание 3 5 2 4" xfId="46579"/>
    <cellStyle name="Примечание 3 5 2 4 2" xfId="46580"/>
    <cellStyle name="Примечание 3 5 2 4 2 2" xfId="46581"/>
    <cellStyle name="Примечание 3 5 2 4 2 3" xfId="46582"/>
    <cellStyle name="Примечание 3 5 2 4 3" xfId="46583"/>
    <cellStyle name="Примечание 3 5 2 4 4" xfId="46584"/>
    <cellStyle name="Примечание 3 5 2 5" xfId="46585"/>
    <cellStyle name="Примечание 3 5 2 5 2" xfId="46586"/>
    <cellStyle name="Примечание 3 5 2 5 3" xfId="46587"/>
    <cellStyle name="Примечание 3 5 2 6" xfId="46588"/>
    <cellStyle name="Примечание 3 5 3" xfId="46589"/>
    <cellStyle name="Примечание 3 5 3 2" xfId="46590"/>
    <cellStyle name="Примечание 3 5 3 2 2" xfId="46591"/>
    <cellStyle name="Примечание 3 5 3 2 3" xfId="46592"/>
    <cellStyle name="Примечание 3 5 3 3" xfId="46593"/>
    <cellStyle name="Примечание 3 5 3 4" xfId="46594"/>
    <cellStyle name="Примечание 3 5 4" xfId="46595"/>
    <cellStyle name="Примечание 3 5 4 2" xfId="46596"/>
    <cellStyle name="Примечание 3 5 4 2 2" xfId="46597"/>
    <cellStyle name="Примечание 3 5 4 2 3" xfId="46598"/>
    <cellStyle name="Примечание 3 5 4 3" xfId="46599"/>
    <cellStyle name="Примечание 3 5 4 4" xfId="46600"/>
    <cellStyle name="Примечание 3 5 5" xfId="46601"/>
    <cellStyle name="Примечание 3 5 5 2" xfId="46602"/>
    <cellStyle name="Примечание 3 5 5 3" xfId="46603"/>
    <cellStyle name="Примечание 3 6" xfId="46604"/>
    <cellStyle name="Примечание 3 6 2" xfId="46605"/>
    <cellStyle name="Примечание 3 6 2 2" xfId="46606"/>
    <cellStyle name="Примечание 3 6 2 2 2" xfId="46607"/>
    <cellStyle name="Примечание 3 6 2 2 2 2" xfId="46608"/>
    <cellStyle name="Примечание 3 6 2 2 3" xfId="46609"/>
    <cellStyle name="Примечание 3 6 2 3" xfId="46610"/>
    <cellStyle name="Примечание 3 6 2 3 2" xfId="46611"/>
    <cellStyle name="Примечание 3 6 2 4" xfId="46612"/>
    <cellStyle name="Примечание 3 6 3" xfId="46613"/>
    <cellStyle name="Примечание 3 6 3 2" xfId="46614"/>
    <cellStyle name="Примечание 3 6 3 2 2" xfId="46615"/>
    <cellStyle name="Примечание 3 6 3 3" xfId="46616"/>
    <cellStyle name="Примечание 3 6 4" xfId="46617"/>
    <cellStyle name="Примечание 3 6 4 2" xfId="46618"/>
    <cellStyle name="Примечание 3 6 5" xfId="46619"/>
    <cellStyle name="Примечание 3 7" xfId="46620"/>
    <cellStyle name="Примечание 3 7 2" xfId="46621"/>
    <cellStyle name="Примечание 3 7 2 2" xfId="46622"/>
    <cellStyle name="Примечание 3 7 2 2 2" xfId="46623"/>
    <cellStyle name="Примечание 3 7 2 3" xfId="46624"/>
    <cellStyle name="Примечание 3 7 3" xfId="46625"/>
    <cellStyle name="Примечание 3 7 3 2" xfId="46626"/>
    <cellStyle name="Примечание 3 7 4" xfId="46627"/>
    <cellStyle name="Примечание 3 8" xfId="46628"/>
    <cellStyle name="Примечание 3 8 2" xfId="46629"/>
    <cellStyle name="Примечание 3 8 2 2" xfId="46630"/>
    <cellStyle name="Примечание 3 8 3" xfId="46631"/>
    <cellStyle name="Примечание 3 9" xfId="46632"/>
    <cellStyle name="Примечание 3 9 2" xfId="46633"/>
    <cellStyle name="Примечание 30" xfId="46634"/>
    <cellStyle name="Примечание 30 2" xfId="46635"/>
    <cellStyle name="Примечание 30 2 2" xfId="46636"/>
    <cellStyle name="Примечание 30 2 2 2" xfId="46637"/>
    <cellStyle name="Примечание 30 2 3" xfId="46638"/>
    <cellStyle name="Примечание 30 3" xfId="46639"/>
    <cellStyle name="Примечание 30 3 2" xfId="46640"/>
    <cellStyle name="Примечание 30 4" xfId="46641"/>
    <cellStyle name="Примечание 31" xfId="46642"/>
    <cellStyle name="Примечание 31 2" xfId="46643"/>
    <cellStyle name="Примечание 31 2 2" xfId="46644"/>
    <cellStyle name="Примечание 31 2 2 2" xfId="46645"/>
    <cellStyle name="Примечание 31 2 3" xfId="46646"/>
    <cellStyle name="Примечание 31 3" xfId="46647"/>
    <cellStyle name="Примечание 31 3 2" xfId="46648"/>
    <cellStyle name="Примечание 31 4" xfId="46649"/>
    <cellStyle name="Примечание 32" xfId="46650"/>
    <cellStyle name="Примечание 32 2" xfId="46651"/>
    <cellStyle name="Примечание 32 2 2" xfId="46652"/>
    <cellStyle name="Примечание 32 2 2 2" xfId="46653"/>
    <cellStyle name="Примечание 32 2 3" xfId="46654"/>
    <cellStyle name="Примечание 32 3" xfId="46655"/>
    <cellStyle name="Примечание 32 3 2" xfId="46656"/>
    <cellStyle name="Примечание 32 4" xfId="46657"/>
    <cellStyle name="Примечание 33" xfId="46658"/>
    <cellStyle name="Примечание 33 2" xfId="46659"/>
    <cellStyle name="Примечание 33 2 2" xfId="46660"/>
    <cellStyle name="Примечание 33 2 2 2" xfId="46661"/>
    <cellStyle name="Примечание 33 2 2 3" xfId="46662"/>
    <cellStyle name="Примечание 33 2 3" xfId="46663"/>
    <cellStyle name="Примечание 33 2 4" xfId="46664"/>
    <cellStyle name="Примечание 33 3" xfId="46665"/>
    <cellStyle name="Примечание 33 3 2" xfId="46666"/>
    <cellStyle name="Примечание 33 3 2 2" xfId="46667"/>
    <cellStyle name="Примечание 33 3 2 3" xfId="46668"/>
    <cellStyle name="Примечание 33 3 3" xfId="46669"/>
    <cellStyle name="Примечание 33 3 4" xfId="46670"/>
    <cellStyle name="Примечание 33 4" xfId="46671"/>
    <cellStyle name="Примечание 33 4 2" xfId="46672"/>
    <cellStyle name="Примечание 33 4 3" xfId="46673"/>
    <cellStyle name="Примечание 33 5" xfId="46674"/>
    <cellStyle name="Примечание 33 6" xfId="46675"/>
    <cellStyle name="Примечание 34" xfId="46676"/>
    <cellStyle name="Примечание 34 2" xfId="46677"/>
    <cellStyle name="Примечание 34 2 2" xfId="46678"/>
    <cellStyle name="Примечание 34 2 2 2" xfId="46679"/>
    <cellStyle name="Примечание 34 2 3" xfId="46680"/>
    <cellStyle name="Примечание 34 3" xfId="46681"/>
    <cellStyle name="Примечание 34 3 2" xfId="46682"/>
    <cellStyle name="Примечание 34 4" xfId="46683"/>
    <cellStyle name="Примечание 35" xfId="46684"/>
    <cellStyle name="Примечание 35 2" xfId="46685"/>
    <cellStyle name="Примечание 35 2 2" xfId="46686"/>
    <cellStyle name="Примечание 35 2 2 2" xfId="46687"/>
    <cellStyle name="Примечание 35 2 2 3" xfId="46688"/>
    <cellStyle name="Примечание 35 2 3" xfId="46689"/>
    <cellStyle name="Примечание 35 2 4" xfId="46690"/>
    <cellStyle name="Примечание 35 3" xfId="46691"/>
    <cellStyle name="Примечание 35 3 2" xfId="46692"/>
    <cellStyle name="Примечание 35 3 2 2" xfId="46693"/>
    <cellStyle name="Примечание 35 3 2 3" xfId="46694"/>
    <cellStyle name="Примечание 35 3 3" xfId="46695"/>
    <cellStyle name="Примечание 35 3 4" xfId="46696"/>
    <cellStyle name="Примечание 35 4" xfId="46697"/>
    <cellStyle name="Примечание 35 4 2" xfId="46698"/>
    <cellStyle name="Примечание 35 4 3" xfId="46699"/>
    <cellStyle name="Примечание 35 5" xfId="46700"/>
    <cellStyle name="Примечание 35 6" xfId="46701"/>
    <cellStyle name="Примечание 36" xfId="46702"/>
    <cellStyle name="Примечание 36 2" xfId="46703"/>
    <cellStyle name="Примечание 36 2 2" xfId="46704"/>
    <cellStyle name="Примечание 36 3" xfId="46705"/>
    <cellStyle name="Примечание 37" xfId="46706"/>
    <cellStyle name="Примечание 37 2" xfId="46707"/>
    <cellStyle name="Примечание 37 2 2" xfId="46708"/>
    <cellStyle name="Примечание 37 3" xfId="46709"/>
    <cellStyle name="Примечание 38" xfId="46710"/>
    <cellStyle name="Примечание 38 2" xfId="46711"/>
    <cellStyle name="Примечание 38 2 2" xfId="46712"/>
    <cellStyle name="Примечание 38 3" xfId="46713"/>
    <cellStyle name="Примечание 39" xfId="46714"/>
    <cellStyle name="Примечание 39 2" xfId="46715"/>
    <cellStyle name="Примечание 39 2 2" xfId="46716"/>
    <cellStyle name="Примечание 39 2 3" xfId="46717"/>
    <cellStyle name="Примечание 39 3" xfId="46718"/>
    <cellStyle name="Примечание 39 4" xfId="46719"/>
    <cellStyle name="Примечание 4" xfId="46720"/>
    <cellStyle name="Примечание 4 2" xfId="46721"/>
    <cellStyle name="Примечание 4 2 2" xfId="46722"/>
    <cellStyle name="Примечание 4 2 2 2" xfId="46723"/>
    <cellStyle name="Примечание 4 2 2 2 2" xfId="46724"/>
    <cellStyle name="Примечание 4 2 2 2 2 2" xfId="46725"/>
    <cellStyle name="Примечание 4 2 2 2 2 3" xfId="46726"/>
    <cellStyle name="Примечание 4 2 2 2 3" xfId="46727"/>
    <cellStyle name="Примечание 4 2 2 2 4" xfId="46728"/>
    <cellStyle name="Примечание 4 2 2 3" xfId="46729"/>
    <cellStyle name="Примечание 4 2 2 3 2" xfId="46730"/>
    <cellStyle name="Примечание 4 2 2 3 2 2" xfId="46731"/>
    <cellStyle name="Примечание 4 2 2 3 2 3" xfId="46732"/>
    <cellStyle name="Примечание 4 2 2 3 3" xfId="46733"/>
    <cellStyle name="Примечание 4 2 2 3 4" xfId="46734"/>
    <cellStyle name="Примечание 4 2 2 4" xfId="46735"/>
    <cellStyle name="Примечание 4 2 2 4 2" xfId="46736"/>
    <cellStyle name="Примечание 4 2 2 4 3" xfId="46737"/>
    <cellStyle name="Примечание 4 2 3" xfId="46738"/>
    <cellStyle name="Примечание 4 2 3 2" xfId="46739"/>
    <cellStyle name="Примечание 4 2 3 2 2" xfId="46740"/>
    <cellStyle name="Примечание 4 2 3 2 3" xfId="46741"/>
    <cellStyle name="Примечание 4 2 3 3" xfId="46742"/>
    <cellStyle name="Примечание 4 2 3 4" xfId="46743"/>
    <cellStyle name="Примечание 4 2 4" xfId="46744"/>
    <cellStyle name="Примечание 4 2 4 2" xfId="46745"/>
    <cellStyle name="Примечание 4 2 4 2 2" xfId="46746"/>
    <cellStyle name="Примечание 4 2 4 2 3" xfId="46747"/>
    <cellStyle name="Примечание 4 2 4 3" xfId="46748"/>
    <cellStyle name="Примечание 4 2 4 4" xfId="46749"/>
    <cellStyle name="Примечание 4 2 5" xfId="46750"/>
    <cellStyle name="Примечание 4 2 5 2" xfId="46751"/>
    <cellStyle name="Примечание 4 2 5 3" xfId="46752"/>
    <cellStyle name="Примечание 4 2 6" xfId="46753"/>
    <cellStyle name="Примечание 4 3" xfId="46754"/>
    <cellStyle name="Примечание 4 3 2" xfId="46755"/>
    <cellStyle name="Примечание 4 3 2 2" xfId="46756"/>
    <cellStyle name="Примечание 4 3 2 2 2" xfId="46757"/>
    <cellStyle name="Примечание 4 3 2 2 2 2" xfId="46758"/>
    <cellStyle name="Примечание 4 3 2 2 2 3" xfId="46759"/>
    <cellStyle name="Примечание 4 3 2 2 3" xfId="46760"/>
    <cellStyle name="Примечание 4 3 2 2 4" xfId="46761"/>
    <cellStyle name="Примечание 4 3 2 3" xfId="46762"/>
    <cellStyle name="Примечание 4 3 2 3 2" xfId="46763"/>
    <cellStyle name="Примечание 4 3 2 3 2 2" xfId="46764"/>
    <cellStyle name="Примечание 4 3 2 3 2 3" xfId="46765"/>
    <cellStyle name="Примечание 4 3 2 3 3" xfId="46766"/>
    <cellStyle name="Примечание 4 3 2 3 4" xfId="46767"/>
    <cellStyle name="Примечание 4 3 2 4" xfId="46768"/>
    <cellStyle name="Примечание 4 3 2 4 2" xfId="46769"/>
    <cellStyle name="Примечание 4 3 2 4 3" xfId="46770"/>
    <cellStyle name="Примечание 4 3 3" xfId="46771"/>
    <cellStyle name="Примечание 4 3 3 2" xfId="46772"/>
    <cellStyle name="Примечание 4 3 3 2 2" xfId="46773"/>
    <cellStyle name="Примечание 4 3 3 2 3" xfId="46774"/>
    <cellStyle name="Примечание 4 3 3 3" xfId="46775"/>
    <cellStyle name="Примечание 4 3 3 4" xfId="46776"/>
    <cellStyle name="Примечание 4 3 4" xfId="46777"/>
    <cellStyle name="Примечание 4 3 4 2" xfId="46778"/>
    <cellStyle name="Примечание 4 3 4 2 2" xfId="46779"/>
    <cellStyle name="Примечание 4 3 4 2 3" xfId="46780"/>
    <cellStyle name="Примечание 4 3 4 3" xfId="46781"/>
    <cellStyle name="Примечание 4 3 4 4" xfId="46782"/>
    <cellStyle name="Примечание 4 3 5" xfId="46783"/>
    <cellStyle name="Примечание 4 3 5 2" xfId="46784"/>
    <cellStyle name="Примечание 4 3 5 3" xfId="46785"/>
    <cellStyle name="Примечание 4 3 6" xfId="46786"/>
    <cellStyle name="Примечание 4 4" xfId="46787"/>
    <cellStyle name="Примечание 4 4 2" xfId="46788"/>
    <cellStyle name="Примечание 4 4 2 2" xfId="46789"/>
    <cellStyle name="Примечание 4 4 2 2 2" xfId="46790"/>
    <cellStyle name="Примечание 4 4 2 2 2 2" xfId="46791"/>
    <cellStyle name="Примечание 4 4 2 2 2 2 2" xfId="46792"/>
    <cellStyle name="Примечание 4 4 2 2 2 2 3" xfId="46793"/>
    <cellStyle name="Примечание 4 4 2 2 2 3" xfId="46794"/>
    <cellStyle name="Примечание 4 4 2 2 2 4" xfId="46795"/>
    <cellStyle name="Примечание 4 4 2 2 3" xfId="46796"/>
    <cellStyle name="Примечание 4 4 2 2 3 2" xfId="46797"/>
    <cellStyle name="Примечание 4 4 2 2 3 2 2" xfId="46798"/>
    <cellStyle name="Примечание 4 4 2 2 3 2 3" xfId="46799"/>
    <cellStyle name="Примечание 4 4 2 2 3 3" xfId="46800"/>
    <cellStyle name="Примечание 4 4 2 2 3 4" xfId="46801"/>
    <cellStyle name="Примечание 4 4 2 2 4" xfId="46802"/>
    <cellStyle name="Примечание 4 4 2 2 4 2" xfId="46803"/>
    <cellStyle name="Примечание 4 4 2 2 4 3" xfId="46804"/>
    <cellStyle name="Примечание 4 4 2 3" xfId="46805"/>
    <cellStyle name="Примечание 4 4 2 3 2" xfId="46806"/>
    <cellStyle name="Примечание 4 4 2 3 2 2" xfId="46807"/>
    <cellStyle name="Примечание 4 4 2 3 2 3" xfId="46808"/>
    <cellStyle name="Примечание 4 4 2 3 3" xfId="46809"/>
    <cellStyle name="Примечание 4 4 2 3 4" xfId="46810"/>
    <cellStyle name="Примечание 4 4 2 4" xfId="46811"/>
    <cellStyle name="Примечание 4 4 2 4 2" xfId="46812"/>
    <cellStyle name="Примечание 4 4 2 4 2 2" xfId="46813"/>
    <cellStyle name="Примечание 4 4 2 4 2 3" xfId="46814"/>
    <cellStyle name="Примечание 4 4 2 4 3" xfId="46815"/>
    <cellStyle name="Примечание 4 4 2 4 4" xfId="46816"/>
    <cellStyle name="Примечание 4 4 2 5" xfId="46817"/>
    <cellStyle name="Примечание 4 4 2 5 2" xfId="46818"/>
    <cellStyle name="Примечание 4 4 2 5 3" xfId="46819"/>
    <cellStyle name="Примечание 4 4 2 6" xfId="46820"/>
    <cellStyle name="Примечание 4 4 3" xfId="46821"/>
    <cellStyle name="Примечание 4 4 3 2" xfId="46822"/>
    <cellStyle name="Примечание 4 4 3 2 2" xfId="46823"/>
    <cellStyle name="Примечание 4 4 3 2 3" xfId="46824"/>
    <cellStyle name="Примечание 4 4 3 3" xfId="46825"/>
    <cellStyle name="Примечание 4 4 3 4" xfId="46826"/>
    <cellStyle name="Примечание 4 4 4" xfId="46827"/>
    <cellStyle name="Примечание 4 4 4 2" xfId="46828"/>
    <cellStyle name="Примечание 4 4 4 2 2" xfId="46829"/>
    <cellStyle name="Примечание 4 4 4 2 3" xfId="46830"/>
    <cellStyle name="Примечание 4 4 4 3" xfId="46831"/>
    <cellStyle name="Примечание 4 4 4 4" xfId="46832"/>
    <cellStyle name="Примечание 4 4 5" xfId="46833"/>
    <cellStyle name="Примечание 4 4 5 2" xfId="46834"/>
    <cellStyle name="Примечание 4 4 5 3" xfId="46835"/>
    <cellStyle name="Примечание 4 5" xfId="46836"/>
    <cellStyle name="Примечание 4 5 2" xfId="46837"/>
    <cellStyle name="Примечание 4 5 2 2" xfId="46838"/>
    <cellStyle name="Примечание 4 5 2 2 2" xfId="46839"/>
    <cellStyle name="Примечание 4 5 2 2 3" xfId="46840"/>
    <cellStyle name="Примечание 4 5 2 3" xfId="46841"/>
    <cellStyle name="Примечание 4 5 2 4" xfId="46842"/>
    <cellStyle name="Примечание 4 5 3" xfId="46843"/>
    <cellStyle name="Примечание 4 5 3 2" xfId="46844"/>
    <cellStyle name="Примечание 4 5 3 2 2" xfId="46845"/>
    <cellStyle name="Примечание 4 5 3 2 3" xfId="46846"/>
    <cellStyle name="Примечание 4 5 3 3" xfId="46847"/>
    <cellStyle name="Примечание 4 5 3 4" xfId="46848"/>
    <cellStyle name="Примечание 4 5 4" xfId="46849"/>
    <cellStyle name="Примечание 4 5 4 2" xfId="46850"/>
    <cellStyle name="Примечание 4 5 4 3" xfId="46851"/>
    <cellStyle name="Примечание 4 6" xfId="46852"/>
    <cellStyle name="Примечание 4 6 2" xfId="46853"/>
    <cellStyle name="Примечание 4 6 2 2" xfId="46854"/>
    <cellStyle name="Примечание 4 6 2 3" xfId="46855"/>
    <cellStyle name="Примечание 4 6 3" xfId="46856"/>
    <cellStyle name="Примечание 4 6 4" xfId="46857"/>
    <cellStyle name="Примечание 4 7" xfId="46858"/>
    <cellStyle name="Примечание 4 7 2" xfId="46859"/>
    <cellStyle name="Примечание 4 7 2 2" xfId="46860"/>
    <cellStyle name="Примечание 4 7 2 3" xfId="46861"/>
    <cellStyle name="Примечание 4 7 3" xfId="46862"/>
    <cellStyle name="Примечание 4 7 4" xfId="46863"/>
    <cellStyle name="Примечание 4 8" xfId="46864"/>
    <cellStyle name="Примечание 4 8 2" xfId="46865"/>
    <cellStyle name="Примечание 4 8 3" xfId="46866"/>
    <cellStyle name="Примечание 40" xfId="46867"/>
    <cellStyle name="Примечание 40 2" xfId="46868"/>
    <cellStyle name="Примечание 40 2 2" xfId="46869"/>
    <cellStyle name="Примечание 40 3" xfId="46870"/>
    <cellStyle name="Примечание 41" xfId="46871"/>
    <cellStyle name="Примечание 41 2" xfId="46872"/>
    <cellStyle name="Примечание 41 2 2" xfId="46873"/>
    <cellStyle name="Примечание 41 2 3" xfId="46874"/>
    <cellStyle name="Примечание 41 3" xfId="46875"/>
    <cellStyle name="Примечание 41 4" xfId="46876"/>
    <cellStyle name="Примечание 42" xfId="46877"/>
    <cellStyle name="Примечание 42 2" xfId="46878"/>
    <cellStyle name="Примечание 42 2 2" xfId="46879"/>
    <cellStyle name="Примечание 42 3" xfId="46880"/>
    <cellStyle name="Примечание 43" xfId="46881"/>
    <cellStyle name="Примечание 43 2" xfId="46882"/>
    <cellStyle name="Примечание 43 2 2" xfId="46883"/>
    <cellStyle name="Примечание 43 3" xfId="46884"/>
    <cellStyle name="Примечание 44" xfId="46885"/>
    <cellStyle name="Примечание 44 2" xfId="46886"/>
    <cellStyle name="Примечание 44 2 2" xfId="46887"/>
    <cellStyle name="Примечание 44 2 3" xfId="46888"/>
    <cellStyle name="Примечание 44 3" xfId="46889"/>
    <cellStyle name="Примечание 44 4" xfId="46890"/>
    <cellStyle name="Примечание 45" xfId="46891"/>
    <cellStyle name="Примечание 45 2" xfId="46892"/>
    <cellStyle name="Примечание 45 2 2" xfId="46893"/>
    <cellStyle name="Примечание 45 3" xfId="46894"/>
    <cellStyle name="Примечание 46" xfId="46895"/>
    <cellStyle name="Примечание 46 2" xfId="46896"/>
    <cellStyle name="Примечание 46 2 2" xfId="46897"/>
    <cellStyle name="Примечание 46 3" xfId="46898"/>
    <cellStyle name="Примечание 47" xfId="46899"/>
    <cellStyle name="Примечание 47 2" xfId="46900"/>
    <cellStyle name="Примечание 47 2 2" xfId="46901"/>
    <cellStyle name="Примечание 47 3" xfId="46902"/>
    <cellStyle name="Примечание 48" xfId="46903"/>
    <cellStyle name="Примечание 48 2" xfId="46904"/>
    <cellStyle name="Примечание 48 2 2" xfId="46905"/>
    <cellStyle name="Примечание 48 3" xfId="46906"/>
    <cellStyle name="Примечание 49" xfId="46907"/>
    <cellStyle name="Примечание 49 2" xfId="46908"/>
    <cellStyle name="Примечание 49 2 2" xfId="46909"/>
    <cellStyle name="Примечание 49 3" xfId="46910"/>
    <cellStyle name="Примечание 5" xfId="46911"/>
    <cellStyle name="Примечание 5 10" xfId="46912"/>
    <cellStyle name="Примечание 5 10 2" xfId="46913"/>
    <cellStyle name="Примечание 5 10 3" xfId="46914"/>
    <cellStyle name="Примечание 5 2" xfId="46915"/>
    <cellStyle name="Примечание 5 2 2" xfId="46916"/>
    <cellStyle name="Примечание 5 2 2 2" xfId="46917"/>
    <cellStyle name="Примечание 5 2 2 2 2" xfId="46918"/>
    <cellStyle name="Примечание 5 2 2 2 2 2" xfId="46919"/>
    <cellStyle name="Примечание 5 2 2 2 2 3" xfId="46920"/>
    <cellStyle name="Примечание 5 2 2 2 3" xfId="46921"/>
    <cellStyle name="Примечание 5 2 2 2 4" xfId="46922"/>
    <cellStyle name="Примечание 5 2 2 3" xfId="46923"/>
    <cellStyle name="Примечание 5 2 2 3 2" xfId="46924"/>
    <cellStyle name="Примечание 5 2 2 3 2 2" xfId="46925"/>
    <cellStyle name="Примечание 5 2 2 3 2 3" xfId="46926"/>
    <cellStyle name="Примечание 5 2 2 3 3" xfId="46927"/>
    <cellStyle name="Примечание 5 2 2 3 4" xfId="46928"/>
    <cellStyle name="Примечание 5 2 2 4" xfId="46929"/>
    <cellStyle name="Примечание 5 2 2 4 2" xfId="46930"/>
    <cellStyle name="Примечание 5 2 2 4 3" xfId="46931"/>
    <cellStyle name="Примечание 5 2 3" xfId="46932"/>
    <cellStyle name="Примечание 5 2 3 2" xfId="46933"/>
    <cellStyle name="Примечание 5 2 3 2 2" xfId="46934"/>
    <cellStyle name="Примечание 5 2 3 2 3" xfId="46935"/>
    <cellStyle name="Примечание 5 2 3 3" xfId="46936"/>
    <cellStyle name="Примечание 5 2 3 4" xfId="46937"/>
    <cellStyle name="Примечание 5 2 4" xfId="46938"/>
    <cellStyle name="Примечание 5 2 4 2" xfId="46939"/>
    <cellStyle name="Примечание 5 2 4 2 2" xfId="46940"/>
    <cellStyle name="Примечание 5 2 4 2 3" xfId="46941"/>
    <cellStyle name="Примечание 5 2 4 3" xfId="46942"/>
    <cellStyle name="Примечание 5 2 4 4" xfId="46943"/>
    <cellStyle name="Примечание 5 2 5" xfId="46944"/>
    <cellStyle name="Примечание 5 2 5 2" xfId="46945"/>
    <cellStyle name="Примечание 5 2 5 3" xfId="46946"/>
    <cellStyle name="Примечание 5 2 6" xfId="46947"/>
    <cellStyle name="Примечание 5 3" xfId="46948"/>
    <cellStyle name="Примечание 5 3 2" xfId="46949"/>
    <cellStyle name="Примечание 5 3 2 2" xfId="46950"/>
    <cellStyle name="Примечание 5 3 2 2 2" xfId="46951"/>
    <cellStyle name="Примечание 5 3 2 2 2 2" xfId="46952"/>
    <cellStyle name="Примечание 5 3 2 2 2 3" xfId="46953"/>
    <cellStyle name="Примечание 5 3 2 2 3" xfId="46954"/>
    <cellStyle name="Примечание 5 3 2 2 4" xfId="46955"/>
    <cellStyle name="Примечание 5 3 2 3" xfId="46956"/>
    <cellStyle name="Примечание 5 3 2 3 2" xfId="46957"/>
    <cellStyle name="Примечание 5 3 2 3 2 2" xfId="46958"/>
    <cellStyle name="Примечание 5 3 2 3 2 3" xfId="46959"/>
    <cellStyle name="Примечание 5 3 2 3 3" xfId="46960"/>
    <cellStyle name="Примечание 5 3 2 3 4" xfId="46961"/>
    <cellStyle name="Примечание 5 3 2 4" xfId="46962"/>
    <cellStyle name="Примечание 5 3 2 4 2" xfId="46963"/>
    <cellStyle name="Примечание 5 3 2 4 3" xfId="46964"/>
    <cellStyle name="Примечание 5 3 3" xfId="46965"/>
    <cellStyle name="Примечание 5 3 3 2" xfId="46966"/>
    <cellStyle name="Примечание 5 3 3 2 2" xfId="46967"/>
    <cellStyle name="Примечание 5 3 3 2 3" xfId="46968"/>
    <cellStyle name="Примечание 5 3 3 3" xfId="46969"/>
    <cellStyle name="Примечание 5 3 3 4" xfId="46970"/>
    <cellStyle name="Примечание 5 3 4" xfId="46971"/>
    <cellStyle name="Примечание 5 3 4 2" xfId="46972"/>
    <cellStyle name="Примечание 5 3 4 2 2" xfId="46973"/>
    <cellStyle name="Примечание 5 3 4 2 3" xfId="46974"/>
    <cellStyle name="Примечание 5 3 4 3" xfId="46975"/>
    <cellStyle name="Примечание 5 3 4 4" xfId="46976"/>
    <cellStyle name="Примечание 5 3 5" xfId="46977"/>
    <cellStyle name="Примечание 5 3 5 2" xfId="46978"/>
    <cellStyle name="Примечание 5 3 5 3" xfId="46979"/>
    <cellStyle name="Примечание 5 3 6" xfId="46980"/>
    <cellStyle name="Примечание 5 4" xfId="46981"/>
    <cellStyle name="Примечание 5 4 2" xfId="46982"/>
    <cellStyle name="Примечание 5 4 2 2" xfId="46983"/>
    <cellStyle name="Примечание 5 4 2 2 2" xfId="46984"/>
    <cellStyle name="Примечание 5 4 2 2 2 2" xfId="46985"/>
    <cellStyle name="Примечание 5 4 2 2 2 2 2" xfId="46986"/>
    <cellStyle name="Примечание 5 4 2 2 2 2 3" xfId="46987"/>
    <cellStyle name="Примечание 5 4 2 2 2 3" xfId="46988"/>
    <cellStyle name="Примечание 5 4 2 2 2 4" xfId="46989"/>
    <cellStyle name="Примечание 5 4 2 2 3" xfId="46990"/>
    <cellStyle name="Примечание 5 4 2 2 3 2" xfId="46991"/>
    <cellStyle name="Примечание 5 4 2 2 3 2 2" xfId="46992"/>
    <cellStyle name="Примечание 5 4 2 2 3 2 3" xfId="46993"/>
    <cellStyle name="Примечание 5 4 2 2 3 3" xfId="46994"/>
    <cellStyle name="Примечание 5 4 2 2 3 4" xfId="46995"/>
    <cellStyle name="Примечание 5 4 2 2 4" xfId="46996"/>
    <cellStyle name="Примечание 5 4 2 2 4 2" xfId="46997"/>
    <cellStyle name="Примечание 5 4 2 2 4 3" xfId="46998"/>
    <cellStyle name="Примечание 5 4 2 3" xfId="46999"/>
    <cellStyle name="Примечание 5 4 2 3 2" xfId="47000"/>
    <cellStyle name="Примечание 5 4 2 3 2 2" xfId="47001"/>
    <cellStyle name="Примечание 5 4 2 3 2 3" xfId="47002"/>
    <cellStyle name="Примечание 5 4 2 3 3" xfId="47003"/>
    <cellStyle name="Примечание 5 4 2 3 4" xfId="47004"/>
    <cellStyle name="Примечание 5 4 2 4" xfId="47005"/>
    <cellStyle name="Примечание 5 4 2 4 2" xfId="47006"/>
    <cellStyle name="Примечание 5 4 2 4 2 2" xfId="47007"/>
    <cellStyle name="Примечание 5 4 2 4 2 3" xfId="47008"/>
    <cellStyle name="Примечание 5 4 2 4 3" xfId="47009"/>
    <cellStyle name="Примечание 5 4 2 4 4" xfId="47010"/>
    <cellStyle name="Примечание 5 4 2 5" xfId="47011"/>
    <cellStyle name="Примечание 5 4 2 5 2" xfId="47012"/>
    <cellStyle name="Примечание 5 4 2 5 3" xfId="47013"/>
    <cellStyle name="Примечание 5 4 2 6" xfId="47014"/>
    <cellStyle name="Примечание 5 4 3" xfId="47015"/>
    <cellStyle name="Примечание 5 4 3 2" xfId="47016"/>
    <cellStyle name="Примечание 5 4 3 2 2" xfId="47017"/>
    <cellStyle name="Примечание 5 4 3 2 3" xfId="47018"/>
    <cellStyle name="Примечание 5 4 3 3" xfId="47019"/>
    <cellStyle name="Примечание 5 4 3 4" xfId="47020"/>
    <cellStyle name="Примечание 5 4 4" xfId="47021"/>
    <cellStyle name="Примечание 5 4 4 2" xfId="47022"/>
    <cellStyle name="Примечание 5 4 4 2 2" xfId="47023"/>
    <cellStyle name="Примечание 5 4 4 2 3" xfId="47024"/>
    <cellStyle name="Примечание 5 4 4 3" xfId="47025"/>
    <cellStyle name="Примечание 5 4 4 4" xfId="47026"/>
    <cellStyle name="Примечание 5 4 5" xfId="47027"/>
    <cellStyle name="Примечание 5 4 5 2" xfId="47028"/>
    <cellStyle name="Примечание 5 4 5 3" xfId="47029"/>
    <cellStyle name="Примечание 5 5" xfId="47030"/>
    <cellStyle name="Примечание 5 5 2" xfId="47031"/>
    <cellStyle name="Примечание 5 5 2 2" xfId="47032"/>
    <cellStyle name="Примечание 5 5 2 2 2" xfId="47033"/>
    <cellStyle name="Примечание 5 5 2 2 2 2" xfId="47034"/>
    <cellStyle name="Примечание 5 5 2 2 2 3" xfId="47035"/>
    <cellStyle name="Примечание 5 5 2 2 3" xfId="47036"/>
    <cellStyle name="Примечание 5 5 2 2 4" xfId="47037"/>
    <cellStyle name="Примечание 5 5 2 3" xfId="47038"/>
    <cellStyle name="Примечание 5 5 2 3 2" xfId="47039"/>
    <cellStyle name="Примечание 5 5 2 3 2 2" xfId="47040"/>
    <cellStyle name="Примечание 5 5 2 3 2 3" xfId="47041"/>
    <cellStyle name="Примечание 5 5 2 3 3" xfId="47042"/>
    <cellStyle name="Примечание 5 5 2 3 4" xfId="47043"/>
    <cellStyle name="Примечание 5 5 2 4" xfId="47044"/>
    <cellStyle name="Примечание 5 5 2 4 2" xfId="47045"/>
    <cellStyle name="Примечание 5 5 2 4 3" xfId="47046"/>
    <cellStyle name="Примечание 5 5 3" xfId="47047"/>
    <cellStyle name="Примечание 5 5 3 2" xfId="47048"/>
    <cellStyle name="Примечание 5 5 3 2 2" xfId="47049"/>
    <cellStyle name="Примечание 5 5 3 2 3" xfId="47050"/>
    <cellStyle name="Примечание 5 5 3 3" xfId="47051"/>
    <cellStyle name="Примечание 5 5 3 4" xfId="47052"/>
    <cellStyle name="Примечание 5 5 4" xfId="47053"/>
    <cellStyle name="Примечание 5 5 4 2" xfId="47054"/>
    <cellStyle name="Примечание 5 5 4 2 2" xfId="47055"/>
    <cellStyle name="Примечание 5 5 4 2 3" xfId="47056"/>
    <cellStyle name="Примечание 5 5 4 3" xfId="47057"/>
    <cellStyle name="Примечание 5 5 4 4" xfId="47058"/>
    <cellStyle name="Примечание 5 5 5" xfId="47059"/>
    <cellStyle name="Примечание 5 5 5 2" xfId="47060"/>
    <cellStyle name="Примечание 5 5 5 3" xfId="47061"/>
    <cellStyle name="Примечание 5 5 6" xfId="47062"/>
    <cellStyle name="Примечание 5 6" xfId="47063"/>
    <cellStyle name="Примечание 5 6 2" xfId="47064"/>
    <cellStyle name="Примечание 5 6 2 2" xfId="47065"/>
    <cellStyle name="Примечание 5 6 2 2 2" xfId="47066"/>
    <cellStyle name="Примечание 5 6 2 2 2 2" xfId="47067"/>
    <cellStyle name="Примечание 5 6 2 2 2 3" xfId="47068"/>
    <cellStyle name="Примечание 5 6 2 2 3" xfId="47069"/>
    <cellStyle name="Примечание 5 6 2 2 4" xfId="47070"/>
    <cellStyle name="Примечание 5 6 2 3" xfId="47071"/>
    <cellStyle name="Примечание 5 6 2 3 2" xfId="47072"/>
    <cellStyle name="Примечание 5 6 2 3 2 2" xfId="47073"/>
    <cellStyle name="Примечание 5 6 2 3 2 3" xfId="47074"/>
    <cellStyle name="Примечание 5 6 2 3 3" xfId="47075"/>
    <cellStyle name="Примечание 5 6 2 3 4" xfId="47076"/>
    <cellStyle name="Примечание 5 6 2 4" xfId="47077"/>
    <cellStyle name="Примечание 5 6 2 4 2" xfId="47078"/>
    <cellStyle name="Примечание 5 6 2 4 3" xfId="47079"/>
    <cellStyle name="Примечание 5 6 3" xfId="47080"/>
    <cellStyle name="Примечание 5 6 3 2" xfId="47081"/>
    <cellStyle name="Примечание 5 6 3 2 2" xfId="47082"/>
    <cellStyle name="Примечание 5 6 3 2 3" xfId="47083"/>
    <cellStyle name="Примечание 5 6 3 3" xfId="47084"/>
    <cellStyle name="Примечание 5 6 3 4" xfId="47085"/>
    <cellStyle name="Примечание 5 6 4" xfId="47086"/>
    <cellStyle name="Примечание 5 6 4 2" xfId="47087"/>
    <cellStyle name="Примечание 5 6 4 2 2" xfId="47088"/>
    <cellStyle name="Примечание 5 6 4 2 3" xfId="47089"/>
    <cellStyle name="Примечание 5 6 4 3" xfId="47090"/>
    <cellStyle name="Примечание 5 6 4 4" xfId="47091"/>
    <cellStyle name="Примечание 5 6 5" xfId="47092"/>
    <cellStyle name="Примечание 5 6 5 2" xfId="47093"/>
    <cellStyle name="Примечание 5 6 5 3" xfId="47094"/>
    <cellStyle name="Примечание 5 6 6" xfId="47095"/>
    <cellStyle name="Примечание 5 7" xfId="47096"/>
    <cellStyle name="Примечание 5 7 2" xfId="47097"/>
    <cellStyle name="Примечание 5 7 2 2" xfId="47098"/>
    <cellStyle name="Примечание 5 7 2 2 2" xfId="47099"/>
    <cellStyle name="Примечание 5 7 2 2 3" xfId="47100"/>
    <cellStyle name="Примечание 5 7 2 3" xfId="47101"/>
    <cellStyle name="Примечание 5 7 2 4" xfId="47102"/>
    <cellStyle name="Примечание 5 7 3" xfId="47103"/>
    <cellStyle name="Примечание 5 7 3 2" xfId="47104"/>
    <cellStyle name="Примечание 5 7 3 2 2" xfId="47105"/>
    <cellStyle name="Примечание 5 7 3 2 3" xfId="47106"/>
    <cellStyle name="Примечание 5 7 3 3" xfId="47107"/>
    <cellStyle name="Примечание 5 7 3 4" xfId="47108"/>
    <cellStyle name="Примечание 5 7 4" xfId="47109"/>
    <cellStyle name="Примечание 5 7 4 2" xfId="47110"/>
    <cellStyle name="Примечание 5 7 4 3" xfId="47111"/>
    <cellStyle name="Примечание 5 8" xfId="47112"/>
    <cellStyle name="Примечание 5 8 2" xfId="47113"/>
    <cellStyle name="Примечание 5 8 2 2" xfId="47114"/>
    <cellStyle name="Примечание 5 8 2 3" xfId="47115"/>
    <cellStyle name="Примечание 5 8 3" xfId="47116"/>
    <cellStyle name="Примечание 5 8 4" xfId="47117"/>
    <cellStyle name="Примечание 5 9" xfId="47118"/>
    <cellStyle name="Примечание 5 9 2" xfId="47119"/>
    <cellStyle name="Примечание 5 9 2 2" xfId="47120"/>
    <cellStyle name="Примечание 5 9 2 3" xfId="47121"/>
    <cellStyle name="Примечание 5 9 3" xfId="47122"/>
    <cellStyle name="Примечание 5 9 4" xfId="47123"/>
    <cellStyle name="Примечание 50" xfId="47124"/>
    <cellStyle name="Примечание 50 2" xfId="47125"/>
    <cellStyle name="Примечание 50 2 2" xfId="47126"/>
    <cellStyle name="Примечание 50 3" xfId="47127"/>
    <cellStyle name="Примечание 51" xfId="47128"/>
    <cellStyle name="Примечание 51 2" xfId="47129"/>
    <cellStyle name="Примечание 51 2 2" xfId="47130"/>
    <cellStyle name="Примечание 51 3" xfId="47131"/>
    <cellStyle name="Примечание 52" xfId="47132"/>
    <cellStyle name="Примечание 52 2" xfId="47133"/>
    <cellStyle name="Примечание 52 2 2" xfId="47134"/>
    <cellStyle name="Примечание 52 3" xfId="47135"/>
    <cellStyle name="Примечание 53" xfId="47136"/>
    <cellStyle name="Примечание 53 2" xfId="47137"/>
    <cellStyle name="Примечание 53 2 2" xfId="47138"/>
    <cellStyle name="Примечание 53 3" xfId="47139"/>
    <cellStyle name="Примечание 54" xfId="47140"/>
    <cellStyle name="Примечание 54 2" xfId="47141"/>
    <cellStyle name="Примечание 54 2 2" xfId="47142"/>
    <cellStyle name="Примечание 54 3" xfId="47143"/>
    <cellStyle name="Примечание 55" xfId="47144"/>
    <cellStyle name="Примечание 55 2" xfId="47145"/>
    <cellStyle name="Примечание 55 2 2" xfId="47146"/>
    <cellStyle name="Примечание 55 3" xfId="47147"/>
    <cellStyle name="Примечание 56" xfId="47148"/>
    <cellStyle name="Примечание 56 2" xfId="47149"/>
    <cellStyle name="Примечание 56 2 2" xfId="47150"/>
    <cellStyle name="Примечание 56 3" xfId="47151"/>
    <cellStyle name="Примечание 57" xfId="47152"/>
    <cellStyle name="Примечание 57 2" xfId="47153"/>
    <cellStyle name="Примечание 57 2 2" xfId="47154"/>
    <cellStyle name="Примечание 57 3" xfId="47155"/>
    <cellStyle name="Примечание 58" xfId="47156"/>
    <cellStyle name="Примечание 58 2" xfId="47157"/>
    <cellStyle name="Примечание 58 2 2" xfId="47158"/>
    <cellStyle name="Примечание 58 3" xfId="47159"/>
    <cellStyle name="Примечание 59" xfId="47160"/>
    <cellStyle name="Примечание 59 2" xfId="47161"/>
    <cellStyle name="Примечание 59 2 2" xfId="47162"/>
    <cellStyle name="Примечание 59 3" xfId="47163"/>
    <cellStyle name="Примечание 6" xfId="47164"/>
    <cellStyle name="Примечание 6 2" xfId="47165"/>
    <cellStyle name="Примечание 6 2 2" xfId="47166"/>
    <cellStyle name="Примечание 6 2 2 2" xfId="47167"/>
    <cellStyle name="Примечание 6 2 2 2 2" xfId="47168"/>
    <cellStyle name="Примечание 6 2 2 2 2 2" xfId="47169"/>
    <cellStyle name="Примечание 6 2 2 2 2 3" xfId="47170"/>
    <cellStyle name="Примечание 6 2 2 2 3" xfId="47171"/>
    <cellStyle name="Примечание 6 2 2 2 4" xfId="47172"/>
    <cellStyle name="Примечание 6 2 2 3" xfId="47173"/>
    <cellStyle name="Примечание 6 2 2 3 2" xfId="47174"/>
    <cellStyle name="Примечание 6 2 2 3 2 2" xfId="47175"/>
    <cellStyle name="Примечание 6 2 2 3 2 3" xfId="47176"/>
    <cellStyle name="Примечание 6 2 2 3 3" xfId="47177"/>
    <cellStyle name="Примечание 6 2 2 3 4" xfId="47178"/>
    <cellStyle name="Примечание 6 2 2 4" xfId="47179"/>
    <cellStyle name="Примечание 6 2 2 4 2" xfId="47180"/>
    <cellStyle name="Примечание 6 2 2 4 3" xfId="47181"/>
    <cellStyle name="Примечание 6 2 3" xfId="47182"/>
    <cellStyle name="Примечание 6 2 3 2" xfId="47183"/>
    <cellStyle name="Примечание 6 2 3 2 2" xfId="47184"/>
    <cellStyle name="Примечание 6 2 3 2 3" xfId="47185"/>
    <cellStyle name="Примечание 6 2 3 3" xfId="47186"/>
    <cellStyle name="Примечание 6 2 3 4" xfId="47187"/>
    <cellStyle name="Примечание 6 2 4" xfId="47188"/>
    <cellStyle name="Примечание 6 2 4 2" xfId="47189"/>
    <cellStyle name="Примечание 6 2 4 2 2" xfId="47190"/>
    <cellStyle name="Примечание 6 2 4 2 3" xfId="47191"/>
    <cellStyle name="Примечание 6 2 4 3" xfId="47192"/>
    <cellStyle name="Примечание 6 2 4 4" xfId="47193"/>
    <cellStyle name="Примечание 6 2 5" xfId="47194"/>
    <cellStyle name="Примечание 6 2 5 2" xfId="47195"/>
    <cellStyle name="Примечание 6 2 5 3" xfId="47196"/>
    <cellStyle name="Примечание 6 2 6" xfId="47197"/>
    <cellStyle name="Примечание 6 3" xfId="47198"/>
    <cellStyle name="Примечание 6 3 2" xfId="47199"/>
    <cellStyle name="Примечание 6 3 2 2" xfId="47200"/>
    <cellStyle name="Примечание 6 3 2 2 2" xfId="47201"/>
    <cellStyle name="Примечание 6 3 2 2 2 2" xfId="47202"/>
    <cellStyle name="Примечание 6 3 2 2 2 3" xfId="47203"/>
    <cellStyle name="Примечание 6 3 2 2 3" xfId="47204"/>
    <cellStyle name="Примечание 6 3 2 2 4" xfId="47205"/>
    <cellStyle name="Примечание 6 3 2 3" xfId="47206"/>
    <cellStyle name="Примечание 6 3 2 3 2" xfId="47207"/>
    <cellStyle name="Примечание 6 3 2 3 2 2" xfId="47208"/>
    <cellStyle name="Примечание 6 3 2 3 2 3" xfId="47209"/>
    <cellStyle name="Примечание 6 3 2 3 3" xfId="47210"/>
    <cellStyle name="Примечание 6 3 2 3 4" xfId="47211"/>
    <cellStyle name="Примечание 6 3 2 4" xfId="47212"/>
    <cellStyle name="Примечание 6 3 2 4 2" xfId="47213"/>
    <cellStyle name="Примечание 6 3 2 4 3" xfId="47214"/>
    <cellStyle name="Примечание 6 3 3" xfId="47215"/>
    <cellStyle name="Примечание 6 3 3 2" xfId="47216"/>
    <cellStyle name="Примечание 6 3 3 2 2" xfId="47217"/>
    <cellStyle name="Примечание 6 3 3 2 3" xfId="47218"/>
    <cellStyle name="Примечание 6 3 3 3" xfId="47219"/>
    <cellStyle name="Примечание 6 3 3 4" xfId="47220"/>
    <cellStyle name="Примечание 6 3 4" xfId="47221"/>
    <cellStyle name="Примечание 6 3 4 2" xfId="47222"/>
    <cellStyle name="Примечание 6 3 4 2 2" xfId="47223"/>
    <cellStyle name="Примечание 6 3 4 2 3" xfId="47224"/>
    <cellStyle name="Примечание 6 3 4 3" xfId="47225"/>
    <cellStyle name="Примечание 6 3 4 4" xfId="47226"/>
    <cellStyle name="Примечание 6 3 5" xfId="47227"/>
    <cellStyle name="Примечание 6 3 5 2" xfId="47228"/>
    <cellStyle name="Примечание 6 3 5 3" xfId="47229"/>
    <cellStyle name="Примечание 6 3 6" xfId="47230"/>
    <cellStyle name="Примечание 6 4" xfId="47231"/>
    <cellStyle name="Примечание 6 4 2" xfId="47232"/>
    <cellStyle name="Примечание 6 4 2 2" xfId="47233"/>
    <cellStyle name="Примечание 6 4 2 2 2" xfId="47234"/>
    <cellStyle name="Примечание 6 4 2 2 2 2" xfId="47235"/>
    <cellStyle name="Примечание 6 4 2 2 2 2 2" xfId="47236"/>
    <cellStyle name="Примечание 6 4 2 2 2 2 3" xfId="47237"/>
    <cellStyle name="Примечание 6 4 2 2 2 3" xfId="47238"/>
    <cellStyle name="Примечание 6 4 2 2 2 4" xfId="47239"/>
    <cellStyle name="Примечание 6 4 2 2 3" xfId="47240"/>
    <cellStyle name="Примечание 6 4 2 2 3 2" xfId="47241"/>
    <cellStyle name="Примечание 6 4 2 2 3 2 2" xfId="47242"/>
    <cellStyle name="Примечание 6 4 2 2 3 2 3" xfId="47243"/>
    <cellStyle name="Примечание 6 4 2 2 3 3" xfId="47244"/>
    <cellStyle name="Примечание 6 4 2 2 3 4" xfId="47245"/>
    <cellStyle name="Примечание 6 4 2 2 4" xfId="47246"/>
    <cellStyle name="Примечание 6 4 2 2 4 2" xfId="47247"/>
    <cellStyle name="Примечание 6 4 2 2 4 3" xfId="47248"/>
    <cellStyle name="Примечание 6 4 2 3" xfId="47249"/>
    <cellStyle name="Примечание 6 4 2 3 2" xfId="47250"/>
    <cellStyle name="Примечание 6 4 2 3 2 2" xfId="47251"/>
    <cellStyle name="Примечание 6 4 2 3 2 3" xfId="47252"/>
    <cellStyle name="Примечание 6 4 2 3 3" xfId="47253"/>
    <cellStyle name="Примечание 6 4 2 3 4" xfId="47254"/>
    <cellStyle name="Примечание 6 4 2 4" xfId="47255"/>
    <cellStyle name="Примечание 6 4 2 4 2" xfId="47256"/>
    <cellStyle name="Примечание 6 4 2 4 2 2" xfId="47257"/>
    <cellStyle name="Примечание 6 4 2 4 2 3" xfId="47258"/>
    <cellStyle name="Примечание 6 4 2 4 3" xfId="47259"/>
    <cellStyle name="Примечание 6 4 2 4 4" xfId="47260"/>
    <cellStyle name="Примечание 6 4 2 5" xfId="47261"/>
    <cellStyle name="Примечание 6 4 2 5 2" xfId="47262"/>
    <cellStyle name="Примечание 6 4 2 5 3" xfId="47263"/>
    <cellStyle name="Примечание 6 4 2 6" xfId="47264"/>
    <cellStyle name="Примечание 6 4 3" xfId="47265"/>
    <cellStyle name="Примечание 6 4 3 2" xfId="47266"/>
    <cellStyle name="Примечание 6 4 3 2 2" xfId="47267"/>
    <cellStyle name="Примечание 6 4 3 2 3" xfId="47268"/>
    <cellStyle name="Примечание 6 4 3 3" xfId="47269"/>
    <cellStyle name="Примечание 6 4 3 4" xfId="47270"/>
    <cellStyle name="Примечание 6 4 4" xfId="47271"/>
    <cellStyle name="Примечание 6 4 4 2" xfId="47272"/>
    <cellStyle name="Примечание 6 4 4 2 2" xfId="47273"/>
    <cellStyle name="Примечание 6 4 4 2 3" xfId="47274"/>
    <cellStyle name="Примечание 6 4 4 3" xfId="47275"/>
    <cellStyle name="Примечание 6 4 4 4" xfId="47276"/>
    <cellStyle name="Примечание 6 4 5" xfId="47277"/>
    <cellStyle name="Примечание 6 4 5 2" xfId="47278"/>
    <cellStyle name="Примечание 6 4 5 3" xfId="47279"/>
    <cellStyle name="Примечание 6 5" xfId="47280"/>
    <cellStyle name="Примечание 6 5 2" xfId="47281"/>
    <cellStyle name="Примечание 6 5 2 2" xfId="47282"/>
    <cellStyle name="Примечание 6 5 2 3" xfId="47283"/>
    <cellStyle name="Примечание 6 5 3" xfId="47284"/>
    <cellStyle name="Примечание 6 5 4" xfId="47285"/>
    <cellStyle name="Примечание 6 6" xfId="47286"/>
    <cellStyle name="Примечание 6 6 2" xfId="47287"/>
    <cellStyle name="Примечание 6 6 2 2" xfId="47288"/>
    <cellStyle name="Примечание 6 6 2 3" xfId="47289"/>
    <cellStyle name="Примечание 6 6 3" xfId="47290"/>
    <cellStyle name="Примечание 6 6 4" xfId="47291"/>
    <cellStyle name="Примечание 6 7" xfId="47292"/>
    <cellStyle name="Примечание 6 7 2" xfId="47293"/>
    <cellStyle name="Примечание 6 7 3" xfId="47294"/>
    <cellStyle name="Примечание 60" xfId="47295"/>
    <cellStyle name="Примечание 60 2" xfId="47296"/>
    <cellStyle name="Примечание 60 2 2" xfId="47297"/>
    <cellStyle name="Примечание 60 3" xfId="47298"/>
    <cellStyle name="Примечание 61" xfId="47299"/>
    <cellStyle name="Примечание 61 2" xfId="47300"/>
    <cellStyle name="Примечание 61 2 2" xfId="47301"/>
    <cellStyle name="Примечание 61 3" xfId="47302"/>
    <cellStyle name="Примечание 62" xfId="47303"/>
    <cellStyle name="Примечание 62 2" xfId="47304"/>
    <cellStyle name="Примечание 62 2 2" xfId="47305"/>
    <cellStyle name="Примечание 62 3" xfId="47306"/>
    <cellStyle name="Примечание 63" xfId="47307"/>
    <cellStyle name="Примечание 63 2" xfId="47308"/>
    <cellStyle name="Примечание 63 2 2" xfId="47309"/>
    <cellStyle name="Примечание 63 3" xfId="47310"/>
    <cellStyle name="Примечание 64" xfId="47311"/>
    <cellStyle name="Примечание 64 2" xfId="47312"/>
    <cellStyle name="Примечание 64 2 2" xfId="47313"/>
    <cellStyle name="Примечание 64 3" xfId="47314"/>
    <cellStyle name="Примечание 65" xfId="47315"/>
    <cellStyle name="Примечание 65 2" xfId="47316"/>
    <cellStyle name="Примечание 65 2 2" xfId="47317"/>
    <cellStyle name="Примечание 65 3" xfId="47318"/>
    <cellStyle name="Примечание 66" xfId="47319"/>
    <cellStyle name="Примечание 66 2" xfId="47320"/>
    <cellStyle name="Примечание 66 2 2" xfId="47321"/>
    <cellStyle name="Примечание 66 3" xfId="47322"/>
    <cellStyle name="Примечание 67" xfId="47323"/>
    <cellStyle name="Примечание 67 2" xfId="47324"/>
    <cellStyle name="Примечание 67 2 2" xfId="47325"/>
    <cellStyle name="Примечание 67 3" xfId="47326"/>
    <cellStyle name="Примечание 68" xfId="47327"/>
    <cellStyle name="Примечание 68 2" xfId="47328"/>
    <cellStyle name="Примечание 68 2 2" xfId="47329"/>
    <cellStyle name="Примечание 68 3" xfId="47330"/>
    <cellStyle name="Примечание 69" xfId="47331"/>
    <cellStyle name="Примечание 69 2" xfId="47332"/>
    <cellStyle name="Примечание 69 2 2" xfId="47333"/>
    <cellStyle name="Примечание 69 3" xfId="47334"/>
    <cellStyle name="Примечание 7" xfId="47335"/>
    <cellStyle name="Примечание 7 2" xfId="47336"/>
    <cellStyle name="Примечание 7 2 2" xfId="47337"/>
    <cellStyle name="Примечание 7 2 2 2" xfId="47338"/>
    <cellStyle name="Примечание 7 2 2 2 2" xfId="47339"/>
    <cellStyle name="Примечание 7 2 2 2 2 2" xfId="47340"/>
    <cellStyle name="Примечание 7 2 2 2 2 2 2" xfId="47341"/>
    <cellStyle name="Примечание 7 2 2 2 2 3" xfId="47342"/>
    <cellStyle name="Примечание 7 2 2 2 3" xfId="47343"/>
    <cellStyle name="Примечание 7 2 2 2 3 2" xfId="47344"/>
    <cellStyle name="Примечание 7 2 2 2 4" xfId="47345"/>
    <cellStyle name="Примечание 7 2 2 3" xfId="47346"/>
    <cellStyle name="Примечание 7 2 2 3 2" xfId="47347"/>
    <cellStyle name="Примечание 7 2 2 3 2 2" xfId="47348"/>
    <cellStyle name="Примечание 7 2 2 3 3" xfId="47349"/>
    <cellStyle name="Примечание 7 2 2 4" xfId="47350"/>
    <cellStyle name="Примечание 7 2 2 4 2" xfId="47351"/>
    <cellStyle name="Примечание 7 2 2 5" xfId="47352"/>
    <cellStyle name="Примечание 7 2 3" xfId="47353"/>
    <cellStyle name="Примечание 7 2 3 2" xfId="47354"/>
    <cellStyle name="Примечание 7 2 3 2 2" xfId="47355"/>
    <cellStyle name="Примечание 7 2 3 2 2 2" xfId="47356"/>
    <cellStyle name="Примечание 7 2 3 2 3" xfId="47357"/>
    <cellStyle name="Примечание 7 2 3 3" xfId="47358"/>
    <cellStyle name="Примечание 7 2 3 3 2" xfId="47359"/>
    <cellStyle name="Примечание 7 2 3 4" xfId="47360"/>
    <cellStyle name="Примечание 7 2 4" xfId="47361"/>
    <cellStyle name="Примечание 7 2 4 2" xfId="47362"/>
    <cellStyle name="Примечание 7 2 4 2 2" xfId="47363"/>
    <cellStyle name="Примечание 7 2 4 3" xfId="47364"/>
    <cellStyle name="Примечание 7 2 5" xfId="47365"/>
    <cellStyle name="Примечание 7 2 5 2" xfId="47366"/>
    <cellStyle name="Примечание 7 2 6" xfId="47367"/>
    <cellStyle name="Примечание 7 3" xfId="47368"/>
    <cellStyle name="Примечание 7 3 2" xfId="47369"/>
    <cellStyle name="Примечание 7 3 2 2" xfId="47370"/>
    <cellStyle name="Примечание 7 3 2 2 2" xfId="47371"/>
    <cellStyle name="Примечание 7 3 2 2 2 2" xfId="47372"/>
    <cellStyle name="Примечание 7 3 2 2 2 3" xfId="47373"/>
    <cellStyle name="Примечание 7 3 2 2 3" xfId="47374"/>
    <cellStyle name="Примечание 7 3 2 2 4" xfId="47375"/>
    <cellStyle name="Примечание 7 3 2 3" xfId="47376"/>
    <cellStyle name="Примечание 7 3 2 3 2" xfId="47377"/>
    <cellStyle name="Примечание 7 3 2 3 2 2" xfId="47378"/>
    <cellStyle name="Примечание 7 3 2 3 2 3" xfId="47379"/>
    <cellStyle name="Примечание 7 3 2 3 3" xfId="47380"/>
    <cellStyle name="Примечание 7 3 2 3 4" xfId="47381"/>
    <cellStyle name="Примечание 7 3 2 4" xfId="47382"/>
    <cellStyle name="Примечание 7 3 2 4 2" xfId="47383"/>
    <cellStyle name="Примечание 7 3 2 4 3" xfId="47384"/>
    <cellStyle name="Примечание 7 3 3" xfId="47385"/>
    <cellStyle name="Примечание 7 3 3 2" xfId="47386"/>
    <cellStyle name="Примечание 7 3 3 2 2" xfId="47387"/>
    <cellStyle name="Примечание 7 3 3 2 3" xfId="47388"/>
    <cellStyle name="Примечание 7 3 3 3" xfId="47389"/>
    <cellStyle name="Примечание 7 3 3 4" xfId="47390"/>
    <cellStyle name="Примечание 7 3 4" xfId="47391"/>
    <cellStyle name="Примечание 7 3 4 2" xfId="47392"/>
    <cellStyle name="Примечание 7 3 4 2 2" xfId="47393"/>
    <cellStyle name="Примечание 7 3 4 2 3" xfId="47394"/>
    <cellStyle name="Примечание 7 3 4 3" xfId="47395"/>
    <cellStyle name="Примечание 7 3 4 4" xfId="47396"/>
    <cellStyle name="Примечание 7 3 5" xfId="47397"/>
    <cellStyle name="Примечание 7 3 5 2" xfId="47398"/>
    <cellStyle name="Примечание 7 3 5 3" xfId="47399"/>
    <cellStyle name="Примечание 7 3 6" xfId="47400"/>
    <cellStyle name="Примечание 7 4" xfId="47401"/>
    <cellStyle name="Примечание 7 4 2" xfId="47402"/>
    <cellStyle name="Примечание 7 4 2 2" xfId="47403"/>
    <cellStyle name="Примечание 7 4 2 2 2" xfId="47404"/>
    <cellStyle name="Примечание 7 4 2 2 2 2" xfId="47405"/>
    <cellStyle name="Примечание 7 4 2 2 2 2 2" xfId="47406"/>
    <cellStyle name="Примечание 7 4 2 2 2 2 3" xfId="47407"/>
    <cellStyle name="Примечание 7 4 2 2 2 3" xfId="47408"/>
    <cellStyle name="Примечание 7 4 2 2 2 4" xfId="47409"/>
    <cellStyle name="Примечание 7 4 2 2 3" xfId="47410"/>
    <cellStyle name="Примечание 7 4 2 2 3 2" xfId="47411"/>
    <cellStyle name="Примечание 7 4 2 2 3 2 2" xfId="47412"/>
    <cellStyle name="Примечание 7 4 2 2 3 2 3" xfId="47413"/>
    <cellStyle name="Примечание 7 4 2 2 3 3" xfId="47414"/>
    <cellStyle name="Примечание 7 4 2 2 3 4" xfId="47415"/>
    <cellStyle name="Примечание 7 4 2 2 4" xfId="47416"/>
    <cellStyle name="Примечание 7 4 2 2 4 2" xfId="47417"/>
    <cellStyle name="Примечание 7 4 2 2 4 3" xfId="47418"/>
    <cellStyle name="Примечание 7 4 2 3" xfId="47419"/>
    <cellStyle name="Примечание 7 4 2 3 2" xfId="47420"/>
    <cellStyle name="Примечание 7 4 2 3 2 2" xfId="47421"/>
    <cellStyle name="Примечание 7 4 2 3 2 3" xfId="47422"/>
    <cellStyle name="Примечание 7 4 2 3 3" xfId="47423"/>
    <cellStyle name="Примечание 7 4 2 3 4" xfId="47424"/>
    <cellStyle name="Примечание 7 4 2 4" xfId="47425"/>
    <cellStyle name="Примечание 7 4 2 4 2" xfId="47426"/>
    <cellStyle name="Примечание 7 4 2 4 2 2" xfId="47427"/>
    <cellStyle name="Примечание 7 4 2 4 2 3" xfId="47428"/>
    <cellStyle name="Примечание 7 4 2 4 3" xfId="47429"/>
    <cellStyle name="Примечание 7 4 2 4 4" xfId="47430"/>
    <cellStyle name="Примечание 7 4 2 5" xfId="47431"/>
    <cellStyle name="Примечание 7 4 2 5 2" xfId="47432"/>
    <cellStyle name="Примечание 7 4 2 5 3" xfId="47433"/>
    <cellStyle name="Примечание 7 4 2 6" xfId="47434"/>
    <cellStyle name="Примечание 7 4 3" xfId="47435"/>
    <cellStyle name="Примечание 7 4 3 2" xfId="47436"/>
    <cellStyle name="Примечание 7 4 3 2 2" xfId="47437"/>
    <cellStyle name="Примечание 7 4 3 2 3" xfId="47438"/>
    <cellStyle name="Примечание 7 4 3 3" xfId="47439"/>
    <cellStyle name="Примечание 7 4 3 4" xfId="47440"/>
    <cellStyle name="Примечание 7 4 4" xfId="47441"/>
    <cellStyle name="Примечание 7 4 4 2" xfId="47442"/>
    <cellStyle name="Примечание 7 4 4 2 2" xfId="47443"/>
    <cellStyle name="Примечание 7 4 4 2 3" xfId="47444"/>
    <cellStyle name="Примечание 7 4 4 3" xfId="47445"/>
    <cellStyle name="Примечание 7 4 4 4" xfId="47446"/>
    <cellStyle name="Примечание 7 4 5" xfId="47447"/>
    <cellStyle name="Примечание 7 4 5 2" xfId="47448"/>
    <cellStyle name="Примечание 7 4 5 3" xfId="47449"/>
    <cellStyle name="Примечание 7 5" xfId="47450"/>
    <cellStyle name="Примечание 7 5 2" xfId="47451"/>
    <cellStyle name="Примечание 7 5 2 2" xfId="47452"/>
    <cellStyle name="Примечание 7 5 2 2 2" xfId="47453"/>
    <cellStyle name="Примечание 7 5 2 2 2 2" xfId="47454"/>
    <cellStyle name="Примечание 7 5 2 2 3" xfId="47455"/>
    <cellStyle name="Примечание 7 5 2 3" xfId="47456"/>
    <cellStyle name="Примечание 7 5 2 3 2" xfId="47457"/>
    <cellStyle name="Примечание 7 5 2 4" xfId="47458"/>
    <cellStyle name="Примечание 7 5 3" xfId="47459"/>
    <cellStyle name="Примечание 7 5 3 2" xfId="47460"/>
    <cellStyle name="Примечание 7 5 3 2 2" xfId="47461"/>
    <cellStyle name="Примечание 7 5 3 3" xfId="47462"/>
    <cellStyle name="Примечание 7 5 4" xfId="47463"/>
    <cellStyle name="Примечание 7 5 4 2" xfId="47464"/>
    <cellStyle name="Примечание 7 5 5" xfId="47465"/>
    <cellStyle name="Примечание 7 6" xfId="47466"/>
    <cellStyle name="Примечание 7 6 2" xfId="47467"/>
    <cellStyle name="Примечание 7 6 2 2" xfId="47468"/>
    <cellStyle name="Примечание 7 6 2 2 2" xfId="47469"/>
    <cellStyle name="Примечание 7 6 2 3" xfId="47470"/>
    <cellStyle name="Примечание 7 6 3" xfId="47471"/>
    <cellStyle name="Примечание 7 6 3 2" xfId="47472"/>
    <cellStyle name="Примечание 7 6 4" xfId="47473"/>
    <cellStyle name="Примечание 7 7" xfId="47474"/>
    <cellStyle name="Примечание 7 7 2" xfId="47475"/>
    <cellStyle name="Примечание 7 7 2 2" xfId="47476"/>
    <cellStyle name="Примечание 7 7 3" xfId="47477"/>
    <cellStyle name="Примечание 7 8" xfId="47478"/>
    <cellStyle name="Примечание 7 8 2" xfId="47479"/>
    <cellStyle name="Примечание 7 9" xfId="47480"/>
    <cellStyle name="Примечание 70" xfId="47481"/>
    <cellStyle name="Примечание 70 2" xfId="47482"/>
    <cellStyle name="Примечание 70 2 2" xfId="47483"/>
    <cellStyle name="Примечание 70 3" xfId="47484"/>
    <cellStyle name="Примечание 71" xfId="47485"/>
    <cellStyle name="Примечание 71 2" xfId="47486"/>
    <cellStyle name="Примечание 71 2 2" xfId="47487"/>
    <cellStyle name="Примечание 71 3" xfId="47488"/>
    <cellStyle name="Примечание 72" xfId="47489"/>
    <cellStyle name="Примечание 72 2" xfId="47490"/>
    <cellStyle name="Примечание 72 2 2" xfId="47491"/>
    <cellStyle name="Примечание 72 3" xfId="47492"/>
    <cellStyle name="Примечание 73" xfId="47493"/>
    <cellStyle name="Примечание 73 2" xfId="47494"/>
    <cellStyle name="Примечание 73 2 2" xfId="47495"/>
    <cellStyle name="Примечание 73 3" xfId="47496"/>
    <cellStyle name="Примечание 74" xfId="47497"/>
    <cellStyle name="Примечание 74 2" xfId="47498"/>
    <cellStyle name="Примечание 74 2 2" xfId="47499"/>
    <cellStyle name="Примечание 74 3" xfId="47500"/>
    <cellStyle name="Примечание 75" xfId="47501"/>
    <cellStyle name="Примечание 75 2" xfId="47502"/>
    <cellStyle name="Примечание 75 2 2" xfId="47503"/>
    <cellStyle name="Примечание 75 3" xfId="47504"/>
    <cellStyle name="Примечание 76" xfId="47505"/>
    <cellStyle name="Примечание 76 2" xfId="47506"/>
    <cellStyle name="Примечание 76 2 2" xfId="47507"/>
    <cellStyle name="Примечание 76 3" xfId="47508"/>
    <cellStyle name="Примечание 77" xfId="47509"/>
    <cellStyle name="Примечание 77 2" xfId="47510"/>
    <cellStyle name="Примечание 77 2 2" xfId="47511"/>
    <cellStyle name="Примечание 77 3" xfId="47512"/>
    <cellStyle name="Примечание 78" xfId="47513"/>
    <cellStyle name="Примечание 78 2" xfId="47514"/>
    <cellStyle name="Примечание 78 2 2" xfId="47515"/>
    <cellStyle name="Примечание 78 3" xfId="47516"/>
    <cellStyle name="Примечание 79" xfId="47517"/>
    <cellStyle name="Примечание 79 2" xfId="47518"/>
    <cellStyle name="Примечание 79 2 2" xfId="47519"/>
    <cellStyle name="Примечание 79 3" xfId="47520"/>
    <cellStyle name="Примечание 8" xfId="47521"/>
    <cellStyle name="Примечание 8 2" xfId="47522"/>
    <cellStyle name="Примечание 8 2 2" xfId="47523"/>
    <cellStyle name="Примечание 8 2 2 2" xfId="47524"/>
    <cellStyle name="Примечание 8 2 2 2 2" xfId="47525"/>
    <cellStyle name="Примечание 8 2 2 2 2 2" xfId="47526"/>
    <cellStyle name="Примечание 8 2 2 2 2 2 2" xfId="47527"/>
    <cellStyle name="Примечание 8 2 2 2 2 3" xfId="47528"/>
    <cellStyle name="Примечание 8 2 2 2 3" xfId="47529"/>
    <cellStyle name="Примечание 8 2 2 2 3 2" xfId="47530"/>
    <cellStyle name="Примечание 8 2 2 2 4" xfId="47531"/>
    <cellStyle name="Примечание 8 2 2 3" xfId="47532"/>
    <cellStyle name="Примечание 8 2 2 3 2" xfId="47533"/>
    <cellStyle name="Примечание 8 2 2 3 2 2" xfId="47534"/>
    <cellStyle name="Примечание 8 2 2 3 3" xfId="47535"/>
    <cellStyle name="Примечание 8 2 2 4" xfId="47536"/>
    <cellStyle name="Примечание 8 2 2 4 2" xfId="47537"/>
    <cellStyle name="Примечание 8 2 2 5" xfId="47538"/>
    <cellStyle name="Примечание 8 2 3" xfId="47539"/>
    <cellStyle name="Примечание 8 2 3 2" xfId="47540"/>
    <cellStyle name="Примечание 8 2 3 2 2" xfId="47541"/>
    <cellStyle name="Примечание 8 2 3 2 2 2" xfId="47542"/>
    <cellStyle name="Примечание 8 2 3 2 3" xfId="47543"/>
    <cellStyle name="Примечание 8 2 3 3" xfId="47544"/>
    <cellStyle name="Примечание 8 2 3 3 2" xfId="47545"/>
    <cellStyle name="Примечание 8 2 3 4" xfId="47546"/>
    <cellStyle name="Примечание 8 2 4" xfId="47547"/>
    <cellStyle name="Примечание 8 2 4 2" xfId="47548"/>
    <cellStyle name="Примечание 8 2 4 2 2" xfId="47549"/>
    <cellStyle name="Примечание 8 2 4 3" xfId="47550"/>
    <cellStyle name="Примечание 8 2 5" xfId="47551"/>
    <cellStyle name="Примечание 8 2 5 2" xfId="47552"/>
    <cellStyle name="Примечание 8 2 6" xfId="47553"/>
    <cellStyle name="Примечание 8 3" xfId="47554"/>
    <cellStyle name="Примечание 8 3 2" xfId="47555"/>
    <cellStyle name="Примечание 8 3 2 2" xfId="47556"/>
    <cellStyle name="Примечание 8 3 2 2 2" xfId="47557"/>
    <cellStyle name="Примечание 8 3 2 2 2 2" xfId="47558"/>
    <cellStyle name="Примечание 8 3 2 2 3" xfId="47559"/>
    <cellStyle name="Примечание 8 3 2 3" xfId="47560"/>
    <cellStyle name="Примечание 8 3 2 3 2" xfId="47561"/>
    <cellStyle name="Примечание 8 3 2 4" xfId="47562"/>
    <cellStyle name="Примечание 8 3 3" xfId="47563"/>
    <cellStyle name="Примечание 8 3 3 2" xfId="47564"/>
    <cellStyle name="Примечание 8 3 3 2 2" xfId="47565"/>
    <cellStyle name="Примечание 8 3 3 3" xfId="47566"/>
    <cellStyle name="Примечание 8 3 4" xfId="47567"/>
    <cellStyle name="Примечание 8 3 4 2" xfId="47568"/>
    <cellStyle name="Примечание 8 3 5" xfId="47569"/>
    <cellStyle name="Примечание 8 4" xfId="47570"/>
    <cellStyle name="Примечание 8 4 2" xfId="47571"/>
    <cellStyle name="Примечание 8 4 2 2" xfId="47572"/>
    <cellStyle name="Примечание 8 4 2 2 2" xfId="47573"/>
    <cellStyle name="Примечание 8 4 2 3" xfId="47574"/>
    <cellStyle name="Примечание 8 4 3" xfId="47575"/>
    <cellStyle name="Примечание 8 4 3 2" xfId="47576"/>
    <cellStyle name="Примечание 8 4 4" xfId="47577"/>
    <cellStyle name="Примечание 8 5" xfId="47578"/>
    <cellStyle name="Примечание 8 5 2" xfId="47579"/>
    <cellStyle name="Примечание 8 5 2 2" xfId="47580"/>
    <cellStyle name="Примечание 8 5 3" xfId="47581"/>
    <cellStyle name="Примечание 8 6" xfId="47582"/>
    <cellStyle name="Примечание 8 6 2" xfId="47583"/>
    <cellStyle name="Примечание 8 7" xfId="47584"/>
    <cellStyle name="Примечание 80" xfId="47585"/>
    <cellStyle name="Примечание 80 2" xfId="47586"/>
    <cellStyle name="Примечание 80 2 2" xfId="47587"/>
    <cellStyle name="Примечание 80 3" xfId="47588"/>
    <cellStyle name="Примечание 81" xfId="47589"/>
    <cellStyle name="Примечание 81 2" xfId="47590"/>
    <cellStyle name="Примечание 81 2 2" xfId="47591"/>
    <cellStyle name="Примечание 81 3" xfId="47592"/>
    <cellStyle name="Примечание 82" xfId="47593"/>
    <cellStyle name="Примечание 82 2" xfId="47594"/>
    <cellStyle name="Примечание 82 2 2" xfId="47595"/>
    <cellStyle name="Примечание 82 3" xfId="47596"/>
    <cellStyle name="Примечание 83" xfId="47597"/>
    <cellStyle name="Примечание 83 2" xfId="47598"/>
    <cellStyle name="Примечание 83 2 2" xfId="47599"/>
    <cellStyle name="Примечание 83 3" xfId="47600"/>
    <cellStyle name="Примечание 84" xfId="47601"/>
    <cellStyle name="Примечание 84 2" xfId="47602"/>
    <cellStyle name="Примечание 84 2 2" xfId="47603"/>
    <cellStyle name="Примечание 84 3" xfId="47604"/>
    <cellStyle name="Примечание 85" xfId="47605"/>
    <cellStyle name="Примечание 85 2" xfId="47606"/>
    <cellStyle name="Примечание 85 2 2" xfId="47607"/>
    <cellStyle name="Примечание 85 3" xfId="47608"/>
    <cellStyle name="Примечание 86" xfId="47609"/>
    <cellStyle name="Примечание 86 2" xfId="47610"/>
    <cellStyle name="Примечание 86 2 2" xfId="47611"/>
    <cellStyle name="Примечание 86 3" xfId="47612"/>
    <cellStyle name="Примечание 87" xfId="47613"/>
    <cellStyle name="Примечание 87 2" xfId="47614"/>
    <cellStyle name="Примечание 87 2 2" xfId="47615"/>
    <cellStyle name="Примечание 87 3" xfId="47616"/>
    <cellStyle name="Примечание 88" xfId="47617"/>
    <cellStyle name="Примечание 88 2" xfId="47618"/>
    <cellStyle name="Примечание 88 2 2" xfId="47619"/>
    <cellStyle name="Примечание 88 3" xfId="47620"/>
    <cellStyle name="Примечание 89" xfId="47621"/>
    <cellStyle name="Примечание 89 2" xfId="47622"/>
    <cellStyle name="Примечание 89 2 2" xfId="47623"/>
    <cellStyle name="Примечание 89 3" xfId="47624"/>
    <cellStyle name="Примечание 9" xfId="47625"/>
    <cellStyle name="Примечание 9 2" xfId="47626"/>
    <cellStyle name="Примечание 9 2 2" xfId="47627"/>
    <cellStyle name="Примечание 9 2 2 2" xfId="47628"/>
    <cellStyle name="Примечание 9 2 2 2 2" xfId="47629"/>
    <cellStyle name="Примечание 9 2 2 2 2 2" xfId="47630"/>
    <cellStyle name="Примечание 9 2 2 2 2 2 2" xfId="47631"/>
    <cellStyle name="Примечание 9 2 2 2 2 3" xfId="47632"/>
    <cellStyle name="Примечание 9 2 2 2 3" xfId="47633"/>
    <cellStyle name="Примечание 9 2 2 2 3 2" xfId="47634"/>
    <cellStyle name="Примечание 9 2 2 2 4" xfId="47635"/>
    <cellStyle name="Примечание 9 2 2 3" xfId="47636"/>
    <cellStyle name="Примечание 9 2 2 3 2" xfId="47637"/>
    <cellStyle name="Примечание 9 2 2 3 2 2" xfId="47638"/>
    <cellStyle name="Примечание 9 2 2 3 3" xfId="47639"/>
    <cellStyle name="Примечание 9 2 2 4" xfId="47640"/>
    <cellStyle name="Примечание 9 2 2 4 2" xfId="47641"/>
    <cellStyle name="Примечание 9 2 2 5" xfId="47642"/>
    <cellStyle name="Примечание 9 2 3" xfId="47643"/>
    <cellStyle name="Примечание 9 2 3 2" xfId="47644"/>
    <cellStyle name="Примечание 9 2 3 2 2" xfId="47645"/>
    <cellStyle name="Примечание 9 2 3 2 2 2" xfId="47646"/>
    <cellStyle name="Примечание 9 2 3 2 3" xfId="47647"/>
    <cellStyle name="Примечание 9 2 3 3" xfId="47648"/>
    <cellStyle name="Примечание 9 2 3 3 2" xfId="47649"/>
    <cellStyle name="Примечание 9 2 3 4" xfId="47650"/>
    <cellStyle name="Примечание 9 2 4" xfId="47651"/>
    <cellStyle name="Примечание 9 2 4 2" xfId="47652"/>
    <cellStyle name="Примечание 9 2 4 2 2" xfId="47653"/>
    <cellStyle name="Примечание 9 2 4 3" xfId="47654"/>
    <cellStyle name="Примечание 9 2 5" xfId="47655"/>
    <cellStyle name="Примечание 9 2 5 2" xfId="47656"/>
    <cellStyle name="Примечание 9 2 6" xfId="47657"/>
    <cellStyle name="Примечание 9 3" xfId="47658"/>
    <cellStyle name="Примечание 9 3 2" xfId="47659"/>
    <cellStyle name="Примечание 9 3 2 2" xfId="47660"/>
    <cellStyle name="Примечание 9 3 2 2 2" xfId="47661"/>
    <cellStyle name="Примечание 9 3 2 2 2 2" xfId="47662"/>
    <cellStyle name="Примечание 9 3 2 2 3" xfId="47663"/>
    <cellStyle name="Примечание 9 3 2 3" xfId="47664"/>
    <cellStyle name="Примечание 9 3 2 3 2" xfId="47665"/>
    <cellStyle name="Примечание 9 3 2 4" xfId="47666"/>
    <cellStyle name="Примечание 9 3 3" xfId="47667"/>
    <cellStyle name="Примечание 9 3 3 2" xfId="47668"/>
    <cellStyle name="Примечание 9 3 3 2 2" xfId="47669"/>
    <cellStyle name="Примечание 9 3 3 3" xfId="47670"/>
    <cellStyle name="Примечание 9 3 4" xfId="47671"/>
    <cellStyle name="Примечание 9 3 4 2" xfId="47672"/>
    <cellStyle name="Примечание 9 3 5" xfId="47673"/>
    <cellStyle name="Примечание 9 4" xfId="47674"/>
    <cellStyle name="Примечание 9 4 2" xfId="47675"/>
    <cellStyle name="Примечание 9 4 2 2" xfId="47676"/>
    <cellStyle name="Примечание 9 4 2 2 2" xfId="47677"/>
    <cellStyle name="Примечание 9 4 2 3" xfId="47678"/>
    <cellStyle name="Примечание 9 4 3" xfId="47679"/>
    <cellStyle name="Примечание 9 4 3 2" xfId="47680"/>
    <cellStyle name="Примечание 9 4 4" xfId="47681"/>
    <cellStyle name="Примечание 9 5" xfId="47682"/>
    <cellStyle name="Примечание 9 5 2" xfId="47683"/>
    <cellStyle name="Примечание 9 5 2 2" xfId="47684"/>
    <cellStyle name="Примечание 9 5 3" xfId="47685"/>
    <cellStyle name="Примечание 9 6" xfId="47686"/>
    <cellStyle name="Примечание 9 6 2" xfId="47687"/>
    <cellStyle name="Примечание 9 7" xfId="47688"/>
    <cellStyle name="Примечание 90" xfId="47689"/>
    <cellStyle name="Примечание 90 2" xfId="47690"/>
    <cellStyle name="Примечание 90 2 2" xfId="47691"/>
    <cellStyle name="Примечание 90 3" xfId="47692"/>
    <cellStyle name="Примечание 91" xfId="47693"/>
    <cellStyle name="Примечание 91 2" xfId="47694"/>
    <cellStyle name="Примечание 91 2 2" xfId="47695"/>
    <cellStyle name="Примечание 91 3" xfId="47696"/>
    <cellStyle name="Примечание 92" xfId="47697"/>
    <cellStyle name="Примечание 92 2" xfId="47698"/>
    <cellStyle name="Примечание 92 2 2" xfId="47699"/>
    <cellStyle name="Примечание 92 3" xfId="47700"/>
    <cellStyle name="Примечание 93" xfId="47701"/>
    <cellStyle name="Примечание 93 2" xfId="47702"/>
    <cellStyle name="Примечание 93 2 2" xfId="47703"/>
    <cellStyle name="Примечание 93 3" xfId="47704"/>
    <cellStyle name="Примечание 94" xfId="47705"/>
    <cellStyle name="Примечание 94 2" xfId="47706"/>
    <cellStyle name="Примечание 94 2 2" xfId="47707"/>
    <cellStyle name="Примечание 94 3" xfId="47708"/>
    <cellStyle name="Примечание 95" xfId="47709"/>
    <cellStyle name="Примечание 95 2" xfId="47710"/>
    <cellStyle name="Примечание 95 2 2" xfId="47711"/>
    <cellStyle name="Примечание 95 3" xfId="47712"/>
    <cellStyle name="Примечание 96" xfId="47713"/>
    <cellStyle name="Примечание 96 2" xfId="47714"/>
    <cellStyle name="Примечание 96 2 2" xfId="47715"/>
    <cellStyle name="Примечание 96 3" xfId="47716"/>
    <cellStyle name="Примечание 97" xfId="47717"/>
    <cellStyle name="Примечание 97 2" xfId="47718"/>
    <cellStyle name="Примечание 97 2 2" xfId="47719"/>
    <cellStyle name="Примечание 97 3" xfId="47720"/>
    <cellStyle name="Примечание 98" xfId="47721"/>
    <cellStyle name="Примечание 98 2" xfId="47722"/>
    <cellStyle name="Примечание 98 2 2" xfId="47723"/>
    <cellStyle name="Примечание 98 3" xfId="47724"/>
    <cellStyle name="Примечание 99" xfId="47725"/>
    <cellStyle name="Примечание 99 2" xfId="47726"/>
    <cellStyle name="Примечание 99 2 2" xfId="47727"/>
    <cellStyle name="Примечание 99 3" xfId="47728"/>
    <cellStyle name="Процентный 10" xfId="47729"/>
    <cellStyle name="Процентный 11" xfId="47730"/>
    <cellStyle name="Процентный 12" xfId="47731"/>
    <cellStyle name="Процентный 13" xfId="47732"/>
    <cellStyle name="Процентный 14" xfId="47733"/>
    <cellStyle name="Процентный 15" xfId="47734"/>
    <cellStyle name="Процентный 2" xfId="47735"/>
    <cellStyle name="Процентный 2 2" xfId="47736"/>
    <cellStyle name="Процентный 2 3" xfId="47737"/>
    <cellStyle name="Процентный 2 3 2" xfId="47738"/>
    <cellStyle name="Процентный 2 4" xfId="47739"/>
    <cellStyle name="Процентный 2 5" xfId="47740"/>
    <cellStyle name="Процентный 2 6" xfId="47741"/>
    <cellStyle name="Процентный 3" xfId="47742"/>
    <cellStyle name="Процентный 3 2" xfId="47743"/>
    <cellStyle name="Процентный 4" xfId="47744"/>
    <cellStyle name="Процентный 5" xfId="47745"/>
    <cellStyle name="Процентный 6" xfId="47746"/>
    <cellStyle name="Процентный 6 2" xfId="47747"/>
    <cellStyle name="Процентный 7" xfId="47748"/>
    <cellStyle name="Процентный 7 2" xfId="47749"/>
    <cellStyle name="Процентный 7 2 2" xfId="47750"/>
    <cellStyle name="Процентный 7 2 2 2" xfId="47751"/>
    <cellStyle name="Процентный 7 2 2 2 2" xfId="47752"/>
    <cellStyle name="Процентный 7 2 2 2 2 2" xfId="47753"/>
    <cellStyle name="Процентный 7 2 2 2 2 2 2" xfId="47754"/>
    <cellStyle name="Процентный 7 2 2 2 2 3" xfId="47755"/>
    <cellStyle name="Процентный 7 2 2 2 3" xfId="47756"/>
    <cellStyle name="Процентный 7 2 2 2 3 2" xfId="47757"/>
    <cellStyle name="Процентный 7 2 2 2 4" xfId="47758"/>
    <cellStyle name="Процентный 7 2 2 3" xfId="47759"/>
    <cellStyle name="Процентный 7 2 2 3 2" xfId="47760"/>
    <cellStyle name="Процентный 7 2 2 3 2 2" xfId="47761"/>
    <cellStyle name="Процентный 7 2 2 3 3" xfId="47762"/>
    <cellStyle name="Процентный 7 2 2 4" xfId="47763"/>
    <cellStyle name="Процентный 7 2 2 4 2" xfId="47764"/>
    <cellStyle name="Процентный 7 2 2 5" xfId="47765"/>
    <cellStyle name="Процентный 7 2 3" xfId="47766"/>
    <cellStyle name="Процентный 7 2 3 2" xfId="47767"/>
    <cellStyle name="Процентный 7 2 3 2 2" xfId="47768"/>
    <cellStyle name="Процентный 7 2 3 2 2 2" xfId="47769"/>
    <cellStyle name="Процентный 7 2 3 2 3" xfId="47770"/>
    <cellStyle name="Процентный 7 2 3 3" xfId="47771"/>
    <cellStyle name="Процентный 7 2 3 3 2" xfId="47772"/>
    <cellStyle name="Процентный 7 2 3 4" xfId="47773"/>
    <cellStyle name="Процентный 7 2 4" xfId="47774"/>
    <cellStyle name="Процентный 7 2 4 2" xfId="47775"/>
    <cellStyle name="Процентный 7 2 4 2 2" xfId="47776"/>
    <cellStyle name="Процентный 7 2 4 3" xfId="47777"/>
    <cellStyle name="Процентный 7 2 5" xfId="47778"/>
    <cellStyle name="Процентный 7 2 5 2" xfId="47779"/>
    <cellStyle name="Процентный 7 2 6" xfId="47780"/>
    <cellStyle name="Процентный 7 3" xfId="47781"/>
    <cellStyle name="Процентный 7 3 2" xfId="47782"/>
    <cellStyle name="Процентный 7 3 2 2" xfId="47783"/>
    <cellStyle name="Процентный 7 3 2 2 2" xfId="47784"/>
    <cellStyle name="Процентный 7 3 2 2 2 2" xfId="47785"/>
    <cellStyle name="Процентный 7 3 2 2 3" xfId="47786"/>
    <cellStyle name="Процентный 7 3 2 3" xfId="47787"/>
    <cellStyle name="Процентный 7 3 2 3 2" xfId="47788"/>
    <cellStyle name="Процентный 7 3 2 4" xfId="47789"/>
    <cellStyle name="Процентный 7 3 3" xfId="47790"/>
    <cellStyle name="Процентный 7 3 3 2" xfId="47791"/>
    <cellStyle name="Процентный 7 3 3 2 2" xfId="47792"/>
    <cellStyle name="Процентный 7 3 3 3" xfId="47793"/>
    <cellStyle name="Процентный 7 3 4" xfId="47794"/>
    <cellStyle name="Процентный 7 3 4 2" xfId="47795"/>
    <cellStyle name="Процентный 7 3 5" xfId="47796"/>
    <cellStyle name="Процентный 7 4" xfId="47797"/>
    <cellStyle name="Процентный 7 4 2" xfId="47798"/>
    <cellStyle name="Процентный 7 4 2 2" xfId="47799"/>
    <cellStyle name="Процентный 7 4 2 2 2" xfId="47800"/>
    <cellStyle name="Процентный 7 4 2 3" xfId="47801"/>
    <cellStyle name="Процентный 7 4 3" xfId="47802"/>
    <cellStyle name="Процентный 7 4 3 2" xfId="47803"/>
    <cellStyle name="Процентный 7 4 4" xfId="47804"/>
    <cellStyle name="Процентный 7 5" xfId="47805"/>
    <cellStyle name="Процентный 7 5 2" xfId="47806"/>
    <cellStyle name="Процентный 7 5 2 2" xfId="47807"/>
    <cellStyle name="Процентный 7 5 3" xfId="47808"/>
    <cellStyle name="Процентный 7 6" xfId="47809"/>
    <cellStyle name="Процентный 7 6 2" xfId="47810"/>
    <cellStyle name="Процентный 7 7" xfId="47811"/>
    <cellStyle name="Процентный 8" xfId="47812"/>
    <cellStyle name="Процентный 9" xfId="47813"/>
    <cellStyle name="Связанная ячейка 2" xfId="47814"/>
    <cellStyle name="Связанная ячейка 2 2" xfId="47815"/>
    <cellStyle name="Связанная ячейка 2 3" xfId="47816"/>
    <cellStyle name="Связанная ячейка 3" xfId="47817"/>
    <cellStyle name="Связанная ячейка 4" xfId="47818"/>
    <cellStyle name="Стиль 1" xfId="47819"/>
    <cellStyle name="Стиль 1 10" xfId="47820"/>
    <cellStyle name="Стиль 1 11" xfId="47821"/>
    <cellStyle name="Стиль 1 2" xfId="47822"/>
    <cellStyle name="Стиль 1 3" xfId="47823"/>
    <cellStyle name="Стиль 1 4" xfId="47824"/>
    <cellStyle name="Стиль 1 5" xfId="47825"/>
    <cellStyle name="Стиль 1 6" xfId="47826"/>
    <cellStyle name="Стиль 1 7" xfId="47827"/>
    <cellStyle name="Стиль 1 8" xfId="47828"/>
    <cellStyle name="Стиль 1 9" xfId="47829"/>
    <cellStyle name="Стиль 1_Admin (H)" xfId="47830"/>
    <cellStyle name="Стиль 10" xfId="47831"/>
    <cellStyle name="Стиль 11" xfId="47832"/>
    <cellStyle name="Стиль 12" xfId="47833"/>
    <cellStyle name="Стиль 13" xfId="47834"/>
    <cellStyle name="Стиль 14" xfId="47835"/>
    <cellStyle name="Стиль 15" xfId="47836"/>
    <cellStyle name="Стиль 16" xfId="47837"/>
    <cellStyle name="Стиль 17" xfId="47838"/>
    <cellStyle name="Стиль 18" xfId="47839"/>
    <cellStyle name="Стиль 19" xfId="47840"/>
    <cellStyle name="Стиль 2" xfId="47841"/>
    <cellStyle name="Стиль 20" xfId="47842"/>
    <cellStyle name="Стиль 21" xfId="47843"/>
    <cellStyle name="Стиль 22" xfId="47844"/>
    <cellStyle name="Стиль 23" xfId="47845"/>
    <cellStyle name="Стиль 24" xfId="47846"/>
    <cellStyle name="Стиль 25" xfId="47847"/>
    <cellStyle name="Стиль 26" xfId="47848"/>
    <cellStyle name="Стиль 27" xfId="47849"/>
    <cellStyle name="Стиль 28" xfId="47850"/>
    <cellStyle name="Стиль 29" xfId="47851"/>
    <cellStyle name="Стиль 3" xfId="47852"/>
    <cellStyle name="Стиль 30" xfId="47853"/>
    <cellStyle name="Стиль 31" xfId="47854"/>
    <cellStyle name="Стиль 32" xfId="47855"/>
    <cellStyle name="Стиль 33" xfId="47856"/>
    <cellStyle name="Стиль 34" xfId="47857"/>
    <cellStyle name="Стиль 35" xfId="47858"/>
    <cellStyle name="Стиль 36" xfId="47859"/>
    <cellStyle name="Стиль 37" xfId="47860"/>
    <cellStyle name="Стиль 38" xfId="47861"/>
    <cellStyle name="Стиль 4" xfId="47862"/>
    <cellStyle name="Стиль 5" xfId="47863"/>
    <cellStyle name="Стиль 6" xfId="47864"/>
    <cellStyle name="Стиль 7" xfId="47865"/>
    <cellStyle name="Стиль 8" xfId="47866"/>
    <cellStyle name="Стиль 9" xfId="47867"/>
    <cellStyle name="Стиль_названий" xfId="47868"/>
    <cellStyle name="Текст предупреждения 2" xfId="47869"/>
    <cellStyle name="Текст предупреждения 2 2" xfId="47870"/>
    <cellStyle name="Текст предупреждения 2 3" xfId="47871"/>
    <cellStyle name="Текст предупреждения 3" xfId="47872"/>
    <cellStyle name="Текст предупреждения 4" xfId="47873"/>
    <cellStyle name="Текстовый" xfId="47874"/>
    <cellStyle name="Тысячи [0]_10 43" xfId="47875"/>
    <cellStyle name="Тысячи [а]" xfId="47876"/>
    <cellStyle name="Тысячи_10 43" xfId="47877"/>
    <cellStyle name="Финансовый" xfId="1" builtinId="3"/>
    <cellStyle name="Финансовый [0] 2" xfId="47878"/>
    <cellStyle name="Финансовый [0] 2 2" xfId="47879"/>
    <cellStyle name="Финансовый [0] 2 3" xfId="47880"/>
    <cellStyle name="Финансовый [0] 3" xfId="47881"/>
    <cellStyle name="Финансовый 10" xfId="47882"/>
    <cellStyle name="Финансовый 10 2" xfId="47883"/>
    <cellStyle name="Финансовый 11" xfId="47884"/>
    <cellStyle name="Финансовый 11 2" xfId="47885"/>
    <cellStyle name="Финансовый 12" xfId="47886"/>
    <cellStyle name="Финансовый 12 2" xfId="47887"/>
    <cellStyle name="Финансовый 13" xfId="47888"/>
    <cellStyle name="Финансовый 13 2" xfId="47889"/>
    <cellStyle name="Финансовый 14" xfId="47890"/>
    <cellStyle name="Финансовый 14 2" xfId="47891"/>
    <cellStyle name="Финансовый 15" xfId="47892"/>
    <cellStyle name="Финансовый 15 2" xfId="47893"/>
    <cellStyle name="Финансовый 16" xfId="47894"/>
    <cellStyle name="Финансовый 16 2" xfId="47895"/>
    <cellStyle name="Финансовый 17" xfId="47896"/>
    <cellStyle name="Финансовый 17 2" xfId="47897"/>
    <cellStyle name="Финансовый 18" xfId="47898"/>
    <cellStyle name="Финансовый 18 2" xfId="47899"/>
    <cellStyle name="Финансовый 18 2 2" xfId="47900"/>
    <cellStyle name="Финансовый 18 2 2 2" xfId="47901"/>
    <cellStyle name="Финансовый 18 2 2 2 2" xfId="47902"/>
    <cellStyle name="Финансовый 18 2 2 2 2 2" xfId="47903"/>
    <cellStyle name="Финансовый 18 2 2 3" xfId="47904"/>
    <cellStyle name="Финансовый 18 2 3" xfId="47905"/>
    <cellStyle name="Финансовый 18 2 3 2" xfId="47906"/>
    <cellStyle name="Финансовый 18 2 4" xfId="47907"/>
    <cellStyle name="Финансовый 18 3" xfId="47908"/>
    <cellStyle name="Финансовый 18 3 2" xfId="47909"/>
    <cellStyle name="Финансовый 18 3 2 2" xfId="47910"/>
    <cellStyle name="Финансовый 18 3 3" xfId="47911"/>
    <cellStyle name="Финансовый 18 4" xfId="47912"/>
    <cellStyle name="Финансовый 18 4 2" xfId="47913"/>
    <cellStyle name="Финансовый 18 5" xfId="47914"/>
    <cellStyle name="Финансовый 19" xfId="47915"/>
    <cellStyle name="Финансовый 19 2" xfId="47916"/>
    <cellStyle name="Финансовый 19 2 2" xfId="47917"/>
    <cellStyle name="Финансовый 19 2 2 2" xfId="47918"/>
    <cellStyle name="Финансовый 19 2 2 2 2" xfId="47919"/>
    <cellStyle name="Финансовый 19 2 2 3" xfId="47920"/>
    <cellStyle name="Финансовый 19 2 3" xfId="47921"/>
    <cellStyle name="Финансовый 19 2 3 2" xfId="47922"/>
    <cellStyle name="Финансовый 19 2 4" xfId="47923"/>
    <cellStyle name="Финансовый 19 3" xfId="47924"/>
    <cellStyle name="Финансовый 19 3 2" xfId="47925"/>
    <cellStyle name="Финансовый 19 3 2 2" xfId="47926"/>
    <cellStyle name="Финансовый 19 3 3" xfId="47927"/>
    <cellStyle name="Финансовый 19 4" xfId="47928"/>
    <cellStyle name="Финансовый 19 4 2" xfId="47929"/>
    <cellStyle name="Финансовый 19 5" xfId="47930"/>
    <cellStyle name="Финансовый 2" xfId="47931"/>
    <cellStyle name="Финансовый 2 10" xfId="47932"/>
    <cellStyle name="Финансовый 2 10 2" xfId="47933"/>
    <cellStyle name="Финансовый 2 10 2 2" xfId="47934"/>
    <cellStyle name="Финансовый 2 10 2 2 2" xfId="47935"/>
    <cellStyle name="Финансовый 2 10 2 2 2 2" xfId="47936"/>
    <cellStyle name="Финансовый 2 10 2 2 3" xfId="47937"/>
    <cellStyle name="Финансовый 2 10 2 3" xfId="47938"/>
    <cellStyle name="Финансовый 2 10 2 3 2" xfId="47939"/>
    <cellStyle name="Финансовый 2 10 2 4" xfId="47940"/>
    <cellStyle name="Финансовый 2 10 3" xfId="47941"/>
    <cellStyle name="Финансовый 2 10 3 2" xfId="47942"/>
    <cellStyle name="Финансовый 2 10 3 2 2" xfId="47943"/>
    <cellStyle name="Финансовый 2 10 3 3" xfId="47944"/>
    <cellStyle name="Финансовый 2 10 4" xfId="47945"/>
    <cellStyle name="Финансовый 2 10 4 2" xfId="47946"/>
    <cellStyle name="Финансовый 2 10 5" xfId="47947"/>
    <cellStyle name="Финансовый 2 11" xfId="47948"/>
    <cellStyle name="Финансовый 2 11 2" xfId="47949"/>
    <cellStyle name="Финансовый 2 11 2 2" xfId="47950"/>
    <cellStyle name="Финансовый 2 11 2 2 2" xfId="47951"/>
    <cellStyle name="Финансовый 2 11 2 2 2 2" xfId="47952"/>
    <cellStyle name="Финансовый 2 11 2 2 3" xfId="47953"/>
    <cellStyle name="Финансовый 2 11 2 3" xfId="47954"/>
    <cellStyle name="Финансовый 2 11 2 3 2" xfId="47955"/>
    <cellStyle name="Финансовый 2 11 2 4" xfId="47956"/>
    <cellStyle name="Финансовый 2 11 3" xfId="47957"/>
    <cellStyle name="Финансовый 2 11 3 2" xfId="47958"/>
    <cellStyle name="Финансовый 2 11 3 2 2" xfId="47959"/>
    <cellStyle name="Финансовый 2 11 3 3" xfId="47960"/>
    <cellStyle name="Финансовый 2 11 4" xfId="47961"/>
    <cellStyle name="Финансовый 2 11 4 2" xfId="47962"/>
    <cellStyle name="Финансовый 2 11 5" xfId="47963"/>
    <cellStyle name="Финансовый 2 12" xfId="47964"/>
    <cellStyle name="Финансовый 2 12 2" xfId="47965"/>
    <cellStyle name="Финансовый 2 12 2 2" xfId="47966"/>
    <cellStyle name="Финансовый 2 12 2 2 2" xfId="47967"/>
    <cellStyle name="Финансовый 2 12 2 3" xfId="47968"/>
    <cellStyle name="Финансовый 2 12 3" xfId="47969"/>
    <cellStyle name="Финансовый 2 12 3 2" xfId="47970"/>
    <cellStyle name="Финансовый 2 12 4" xfId="47971"/>
    <cellStyle name="Финансовый 2 13" xfId="47972"/>
    <cellStyle name="Финансовый 2 13 2" xfId="47973"/>
    <cellStyle name="Финансовый 2 13 2 2" xfId="47974"/>
    <cellStyle name="Финансовый 2 13 3" xfId="47975"/>
    <cellStyle name="Финансовый 2 14" xfId="47976"/>
    <cellStyle name="Финансовый 2 14 2" xfId="47977"/>
    <cellStyle name="Финансовый 2 15" xfId="47978"/>
    <cellStyle name="Финансовый 2 16" xfId="47979"/>
    <cellStyle name="Финансовый 2 2" xfId="47980"/>
    <cellStyle name="Финансовый 2 2 2" xfId="47981"/>
    <cellStyle name="Финансовый 2 2 2 2" xfId="47982"/>
    <cellStyle name="Финансовый 2 2 2 2 2" xfId="47983"/>
    <cellStyle name="Финансовый 2 2 2 2 2 2" xfId="47984"/>
    <cellStyle name="Финансовый 2 2 2 2 3" xfId="47985"/>
    <cellStyle name="Финансовый 2 2 2 3" xfId="47986"/>
    <cellStyle name="Финансовый 2 2 2 3 2" xfId="47987"/>
    <cellStyle name="Финансовый 2 2 2 3 2 2" xfId="47988"/>
    <cellStyle name="Финансовый 2 2 2 3 3" xfId="47989"/>
    <cellStyle name="Финансовый 2 2 2 4" xfId="47990"/>
    <cellStyle name="Финансовый 2 2 2 4 2" xfId="47991"/>
    <cellStyle name="Финансовый 2 2 2 4 2 2" xfId="47992"/>
    <cellStyle name="Финансовый 2 2 2 4 3" xfId="47993"/>
    <cellStyle name="Финансовый 2 2 2 5" xfId="47994"/>
    <cellStyle name="Финансовый 2 2 2 5 2" xfId="47995"/>
    <cellStyle name="Финансовый 2 2 2 6" xfId="47996"/>
    <cellStyle name="Финансовый 2 2 3" xfId="47997"/>
    <cellStyle name="Финансовый 2 2 3 2" xfId="47998"/>
    <cellStyle name="Финансовый 2 2 3 2 2" xfId="47999"/>
    <cellStyle name="Финансовый 2 2 3 3" xfId="48000"/>
    <cellStyle name="Финансовый 2 2 3 3 2" xfId="48001"/>
    <cellStyle name="Финансовый 2 2 3 4" xfId="48002"/>
    <cellStyle name="Финансовый 2 2 4" xfId="48003"/>
    <cellStyle name="Финансовый 2 2 4 2" xfId="48004"/>
    <cellStyle name="Финансовый 2 2 4 2 2" xfId="48005"/>
    <cellStyle name="Финансовый 2 2 4 3" xfId="48006"/>
    <cellStyle name="Финансовый 2 2 4 3 2" xfId="48007"/>
    <cellStyle name="Финансовый 2 2 4 4" xfId="48008"/>
    <cellStyle name="Финансовый 2 2 5" xfId="48009"/>
    <cellStyle name="Финансовый 2 2 5 2" xfId="48010"/>
    <cellStyle name="Финансовый 2 2 5 2 2" xfId="48011"/>
    <cellStyle name="Финансовый 2 2 5 3" xfId="48012"/>
    <cellStyle name="Финансовый 2 2 5 3 2" xfId="48013"/>
    <cellStyle name="Финансовый 2 2 5 4" xfId="48014"/>
    <cellStyle name="Финансовый 2 2 6" xfId="48015"/>
    <cellStyle name="Финансовый 2 2 6 2" xfId="48016"/>
    <cellStyle name="Финансовый 2 2 7" xfId="48017"/>
    <cellStyle name="Финансовый 2 3" xfId="48018"/>
    <cellStyle name="Финансовый 2 3 2" xfId="48019"/>
    <cellStyle name="Финансовый 2 3 2 2" xfId="48020"/>
    <cellStyle name="Финансовый 2 3 2 2 2" xfId="48021"/>
    <cellStyle name="Финансовый 2 3 2 2 2 2" xfId="48022"/>
    <cellStyle name="Финансовый 2 3 2 2 2 2 2" xfId="48023"/>
    <cellStyle name="Финансовый 2 3 2 2 2 2 2 2" xfId="48024"/>
    <cellStyle name="Финансовый 2 3 2 2 2 2 3" xfId="48025"/>
    <cellStyle name="Финансовый 2 3 2 2 2 3" xfId="48026"/>
    <cellStyle name="Финансовый 2 3 2 2 2 3 2" xfId="48027"/>
    <cellStyle name="Финансовый 2 3 2 2 2 4" xfId="48028"/>
    <cellStyle name="Финансовый 2 3 2 2 3" xfId="48029"/>
    <cellStyle name="Финансовый 2 3 2 2 3 2" xfId="48030"/>
    <cellStyle name="Финансовый 2 3 2 2 3 2 2" xfId="48031"/>
    <cellStyle name="Финансовый 2 3 2 2 3 3" xfId="48032"/>
    <cellStyle name="Финансовый 2 3 2 2 4" xfId="48033"/>
    <cellStyle name="Финансовый 2 3 2 2 4 2" xfId="48034"/>
    <cellStyle name="Финансовый 2 3 2 2 5" xfId="48035"/>
    <cellStyle name="Финансовый 2 3 2 3" xfId="48036"/>
    <cellStyle name="Финансовый 2 3 2 3 2" xfId="48037"/>
    <cellStyle name="Финансовый 2 3 2 3 2 2" xfId="48038"/>
    <cellStyle name="Финансовый 2 3 2 3 2 2 2" xfId="48039"/>
    <cellStyle name="Финансовый 2 3 2 3 2 3" xfId="48040"/>
    <cellStyle name="Финансовый 2 3 2 3 3" xfId="48041"/>
    <cellStyle name="Финансовый 2 3 2 3 3 2" xfId="48042"/>
    <cellStyle name="Финансовый 2 3 2 3 4" xfId="48043"/>
    <cellStyle name="Финансовый 2 3 2 4" xfId="48044"/>
    <cellStyle name="Финансовый 2 3 2 4 2" xfId="48045"/>
    <cellStyle name="Финансовый 2 3 2 4 2 2" xfId="48046"/>
    <cellStyle name="Финансовый 2 3 2 4 3" xfId="48047"/>
    <cellStyle name="Финансовый 2 3 2 5" xfId="48048"/>
    <cellStyle name="Финансовый 2 3 2 5 2" xfId="48049"/>
    <cellStyle name="Финансовый 2 3 2 6" xfId="48050"/>
    <cellStyle name="Финансовый 2 3 3" xfId="48051"/>
    <cellStyle name="Финансовый 2 3 3 2" xfId="48052"/>
    <cellStyle name="Финансовый 2 3 3 2 2" xfId="48053"/>
    <cellStyle name="Финансовый 2 3 3 2 2 2" xfId="48054"/>
    <cellStyle name="Финансовый 2 3 3 2 2 2 2" xfId="48055"/>
    <cellStyle name="Финансовый 2 3 3 2 2 3" xfId="48056"/>
    <cellStyle name="Финансовый 2 3 3 2 3" xfId="48057"/>
    <cellStyle name="Финансовый 2 3 3 2 3 2" xfId="48058"/>
    <cellStyle name="Финансовый 2 3 3 2 4" xfId="48059"/>
    <cellStyle name="Финансовый 2 3 3 3" xfId="48060"/>
    <cellStyle name="Финансовый 2 3 3 3 2" xfId="48061"/>
    <cellStyle name="Финансовый 2 3 3 3 2 2" xfId="48062"/>
    <cellStyle name="Финансовый 2 3 3 3 3" xfId="48063"/>
    <cellStyle name="Финансовый 2 3 3 4" xfId="48064"/>
    <cellStyle name="Финансовый 2 3 3 4 2" xfId="48065"/>
    <cellStyle name="Финансовый 2 3 3 5" xfId="48066"/>
    <cellStyle name="Финансовый 2 3 4" xfId="48067"/>
    <cellStyle name="Финансовый 2 3 4 2" xfId="48068"/>
    <cellStyle name="Финансовый 2 3 4 2 2" xfId="48069"/>
    <cellStyle name="Финансовый 2 3 4 2 2 2" xfId="48070"/>
    <cellStyle name="Финансовый 2 3 4 2 3" xfId="48071"/>
    <cellStyle name="Финансовый 2 3 4 3" xfId="48072"/>
    <cellStyle name="Финансовый 2 3 4 3 2" xfId="48073"/>
    <cellStyle name="Финансовый 2 3 4 4" xfId="48074"/>
    <cellStyle name="Финансовый 2 3 5" xfId="48075"/>
    <cellStyle name="Финансовый 2 3 5 2" xfId="48076"/>
    <cellStyle name="Финансовый 2 3 5 2 2" xfId="48077"/>
    <cellStyle name="Финансовый 2 3 5 3" xfId="48078"/>
    <cellStyle name="Финансовый 2 3 6" xfId="48079"/>
    <cellStyle name="Финансовый 2 3 6 2" xfId="48080"/>
    <cellStyle name="Финансовый 2 3 7" xfId="48081"/>
    <cellStyle name="Финансовый 2 4" xfId="48082"/>
    <cellStyle name="Финансовый 2 4 2" xfId="48083"/>
    <cellStyle name="Финансовый 2 4 2 2" xfId="48084"/>
    <cellStyle name="Финансовый 2 4 2 2 2" xfId="48085"/>
    <cellStyle name="Финансовый 2 4 2 2 2 2" xfId="48086"/>
    <cellStyle name="Финансовый 2 4 2 2 2 2 2" xfId="48087"/>
    <cellStyle name="Финансовый 2 4 2 2 2 3" xfId="48088"/>
    <cellStyle name="Финансовый 2 4 2 2 3" xfId="48089"/>
    <cellStyle name="Финансовый 2 4 2 2 3 2" xfId="48090"/>
    <cellStyle name="Финансовый 2 4 2 2 4" xfId="48091"/>
    <cellStyle name="Финансовый 2 4 2 3" xfId="48092"/>
    <cellStyle name="Финансовый 2 4 2 3 2" xfId="48093"/>
    <cellStyle name="Финансовый 2 4 2 3 2 2" xfId="48094"/>
    <cellStyle name="Финансовый 2 4 2 3 3" xfId="48095"/>
    <cellStyle name="Финансовый 2 4 2 4" xfId="48096"/>
    <cellStyle name="Финансовый 2 4 2 4 2" xfId="48097"/>
    <cellStyle name="Финансовый 2 4 2 5" xfId="48098"/>
    <cellStyle name="Финансовый 2 4 3" xfId="48099"/>
    <cellStyle name="Финансовый 2 4 3 2" xfId="48100"/>
    <cellStyle name="Финансовый 2 4 3 2 2" xfId="48101"/>
    <cellStyle name="Финансовый 2 4 3 2 2 2" xfId="48102"/>
    <cellStyle name="Финансовый 2 4 3 2 3" xfId="48103"/>
    <cellStyle name="Финансовый 2 4 3 3" xfId="48104"/>
    <cellStyle name="Финансовый 2 4 3 3 2" xfId="48105"/>
    <cellStyle name="Финансовый 2 4 3 4" xfId="48106"/>
    <cellStyle name="Финансовый 2 4 4" xfId="48107"/>
    <cellStyle name="Финансовый 2 4 4 2" xfId="48108"/>
    <cellStyle name="Финансовый 2 4 4 2 2" xfId="48109"/>
    <cellStyle name="Финансовый 2 4 4 3" xfId="48110"/>
    <cellStyle name="Финансовый 2 4 5" xfId="48111"/>
    <cellStyle name="Финансовый 2 4 5 2" xfId="48112"/>
    <cellStyle name="Финансовый 2 4 6" xfId="48113"/>
    <cellStyle name="Финансовый 2 5" xfId="48114"/>
    <cellStyle name="Финансовый 2 5 2" xfId="48115"/>
    <cellStyle name="Финансовый 2 5 2 2" xfId="48116"/>
    <cellStyle name="Финансовый 2 5 2 2 2" xfId="48117"/>
    <cellStyle name="Финансовый 2 5 2 2 2 2" xfId="48118"/>
    <cellStyle name="Финансовый 2 5 2 2 2 2 2" xfId="48119"/>
    <cellStyle name="Финансовый 2 5 2 2 2 3" xfId="48120"/>
    <cellStyle name="Финансовый 2 5 2 2 3" xfId="48121"/>
    <cellStyle name="Финансовый 2 5 2 2 3 2" xfId="48122"/>
    <cellStyle name="Финансовый 2 5 2 2 4" xfId="48123"/>
    <cellStyle name="Финансовый 2 5 2 3" xfId="48124"/>
    <cellStyle name="Финансовый 2 5 2 3 2" xfId="48125"/>
    <cellStyle name="Финансовый 2 5 2 3 2 2" xfId="48126"/>
    <cellStyle name="Финансовый 2 5 2 3 3" xfId="48127"/>
    <cellStyle name="Финансовый 2 5 2 4" xfId="48128"/>
    <cellStyle name="Финансовый 2 5 2 4 2" xfId="48129"/>
    <cellStyle name="Финансовый 2 5 2 5" xfId="48130"/>
    <cellStyle name="Финансовый 2 5 3" xfId="48131"/>
    <cellStyle name="Финансовый 2 5 3 2" xfId="48132"/>
    <cellStyle name="Финансовый 2 5 3 2 2" xfId="48133"/>
    <cellStyle name="Финансовый 2 5 3 2 2 2" xfId="48134"/>
    <cellStyle name="Финансовый 2 5 3 2 3" xfId="48135"/>
    <cellStyle name="Финансовый 2 5 3 3" xfId="48136"/>
    <cellStyle name="Финансовый 2 5 3 3 2" xfId="48137"/>
    <cellStyle name="Финансовый 2 5 3 4" xfId="48138"/>
    <cellStyle name="Финансовый 2 5 4" xfId="48139"/>
    <cellStyle name="Финансовый 2 5 4 2" xfId="48140"/>
    <cellStyle name="Финансовый 2 5 4 2 2" xfId="48141"/>
    <cellStyle name="Финансовый 2 5 4 3" xfId="48142"/>
    <cellStyle name="Финансовый 2 5 5" xfId="48143"/>
    <cellStyle name="Финансовый 2 5 5 2" xfId="48144"/>
    <cellStyle name="Финансовый 2 5 6" xfId="48145"/>
    <cellStyle name="Финансовый 2 6" xfId="48146"/>
    <cellStyle name="Финансовый 2 6 2" xfId="48147"/>
    <cellStyle name="Финансовый 2 6 2 2" xfId="48148"/>
    <cellStyle name="Финансовый 2 6 2 2 2" xfId="48149"/>
    <cellStyle name="Финансовый 2 6 2 2 2 2" xfId="48150"/>
    <cellStyle name="Финансовый 2 6 2 2 3" xfId="48151"/>
    <cellStyle name="Финансовый 2 6 2 3" xfId="48152"/>
    <cellStyle name="Финансовый 2 6 2 3 2" xfId="48153"/>
    <cellStyle name="Финансовый 2 6 2 4" xfId="48154"/>
    <cellStyle name="Финансовый 2 6 3" xfId="48155"/>
    <cellStyle name="Финансовый 2 6 3 2" xfId="48156"/>
    <cellStyle name="Финансовый 2 6 3 2 2" xfId="48157"/>
    <cellStyle name="Финансовый 2 6 3 3" xfId="48158"/>
    <cellStyle name="Финансовый 2 6 4" xfId="48159"/>
    <cellStyle name="Финансовый 2 6 4 2" xfId="48160"/>
    <cellStyle name="Финансовый 2 6 5" xfId="48161"/>
    <cellStyle name="Финансовый 2 7" xfId="48162"/>
    <cellStyle name="Финансовый 2 7 2" xfId="48163"/>
    <cellStyle name="Финансовый 2 7 2 2" xfId="48164"/>
    <cellStyle name="Финансовый 2 7 2 2 2" xfId="48165"/>
    <cellStyle name="Финансовый 2 7 2 2 2 2" xfId="48166"/>
    <cellStyle name="Финансовый 2 7 2 2 3" xfId="48167"/>
    <cellStyle name="Финансовый 2 7 2 3" xfId="48168"/>
    <cellStyle name="Финансовый 2 7 2 3 2" xfId="48169"/>
    <cellStyle name="Финансовый 2 7 2 4" xfId="48170"/>
    <cellStyle name="Финансовый 2 7 3" xfId="48171"/>
    <cellStyle name="Финансовый 2 7 3 2" xfId="48172"/>
    <cellStyle name="Финансовый 2 7 3 2 2" xfId="48173"/>
    <cellStyle name="Финансовый 2 7 3 3" xfId="48174"/>
    <cellStyle name="Финансовый 2 7 4" xfId="48175"/>
    <cellStyle name="Финансовый 2 7 4 2" xfId="48176"/>
    <cellStyle name="Финансовый 2 7 5" xfId="48177"/>
    <cellStyle name="Финансовый 2 8" xfId="48178"/>
    <cellStyle name="Финансовый 2 8 2" xfId="48179"/>
    <cellStyle name="Финансовый 2 8 2 2" xfId="48180"/>
    <cellStyle name="Финансовый 2 8 2 2 2" xfId="48181"/>
    <cellStyle name="Финансовый 2 8 2 2 2 2" xfId="48182"/>
    <cellStyle name="Финансовый 2 8 2 2 3" xfId="48183"/>
    <cellStyle name="Финансовый 2 8 2 3" xfId="48184"/>
    <cellStyle name="Финансовый 2 8 2 3 2" xfId="48185"/>
    <cellStyle name="Финансовый 2 8 2 4" xfId="48186"/>
    <cellStyle name="Финансовый 2 8 3" xfId="48187"/>
    <cellStyle name="Финансовый 2 8 3 2" xfId="48188"/>
    <cellStyle name="Финансовый 2 8 3 2 2" xfId="48189"/>
    <cellStyle name="Финансовый 2 8 3 3" xfId="48190"/>
    <cellStyle name="Финансовый 2 8 4" xfId="48191"/>
    <cellStyle name="Финансовый 2 8 4 2" xfId="48192"/>
    <cellStyle name="Финансовый 2 8 5" xfId="48193"/>
    <cellStyle name="Финансовый 2 9" xfId="48194"/>
    <cellStyle name="Финансовый 2 9 2" xfId="48195"/>
    <cellStyle name="Финансовый 2 9 2 2" xfId="48196"/>
    <cellStyle name="Финансовый 2 9 2 2 2" xfId="48197"/>
    <cellStyle name="Финансовый 2 9 2 2 2 2" xfId="48198"/>
    <cellStyle name="Финансовый 2 9 2 2 3" xfId="48199"/>
    <cellStyle name="Финансовый 2 9 2 3" xfId="48200"/>
    <cellStyle name="Финансовый 2 9 2 3 2" xfId="48201"/>
    <cellStyle name="Финансовый 2 9 2 4" xfId="48202"/>
    <cellStyle name="Финансовый 2 9 3" xfId="48203"/>
    <cellStyle name="Финансовый 2 9 3 2" xfId="48204"/>
    <cellStyle name="Финансовый 2 9 3 2 2" xfId="48205"/>
    <cellStyle name="Финансовый 2 9 3 3" xfId="48206"/>
    <cellStyle name="Финансовый 2 9 4" xfId="48207"/>
    <cellStyle name="Финансовый 2 9 4 2" xfId="48208"/>
    <cellStyle name="Финансовый 2 9 5" xfId="48209"/>
    <cellStyle name="Финансовый 20" xfId="48210"/>
    <cellStyle name="Финансовый 20 2" xfId="48211"/>
    <cellStyle name="Финансовый 21" xfId="48212"/>
    <cellStyle name="Финансовый 21 2" xfId="48213"/>
    <cellStyle name="Финансовый 22" xfId="48214"/>
    <cellStyle name="Финансовый 22 2" xfId="48215"/>
    <cellStyle name="Финансовый 23" xfId="48216"/>
    <cellStyle name="Финансовый 23 2" xfId="48217"/>
    <cellStyle name="Финансовый 24" xfId="48218"/>
    <cellStyle name="Финансовый 24 2" xfId="48219"/>
    <cellStyle name="Финансовый 25" xfId="48220"/>
    <cellStyle name="Финансовый 25 2" xfId="48221"/>
    <cellStyle name="Финансовый 25 2 2" xfId="48222"/>
    <cellStyle name="Финансовый 25 2 2 2" xfId="48223"/>
    <cellStyle name="Финансовый 25 2 3" xfId="48224"/>
    <cellStyle name="Финансовый 25 3" xfId="48225"/>
    <cellStyle name="Финансовый 25 3 2" xfId="48226"/>
    <cellStyle name="Финансовый 25 4" xfId="48227"/>
    <cellStyle name="Финансовый 26" xfId="48228"/>
    <cellStyle name="Финансовый 26 2" xfId="48229"/>
    <cellStyle name="Финансовый 27" xfId="48230"/>
    <cellStyle name="Финансовый 27 2" xfId="48231"/>
    <cellStyle name="Финансовый 28" xfId="48232"/>
    <cellStyle name="Финансовый 28 2" xfId="48233"/>
    <cellStyle name="Финансовый 29" xfId="48234"/>
    <cellStyle name="Финансовый 29 2" xfId="48235"/>
    <cellStyle name="Финансовый 3" xfId="3"/>
    <cellStyle name="Финансовый 3 2" xfId="48236"/>
    <cellStyle name="Финансовый 3 2 2" xfId="48237"/>
    <cellStyle name="Финансовый 3 3" xfId="48238"/>
    <cellStyle name="Финансовый 3 3 2" xfId="48239"/>
    <cellStyle name="Финансовый 3 3 2 2" xfId="48240"/>
    <cellStyle name="Финансовый 3 3 2 2 2" xfId="48241"/>
    <cellStyle name="Финансовый 3 3 2 2 2 2" xfId="48242"/>
    <cellStyle name="Финансовый 3 3 2 2 2 2 2" xfId="48243"/>
    <cellStyle name="Финансовый 3 3 2 2 2 3" xfId="48244"/>
    <cellStyle name="Финансовый 3 3 2 2 3" xfId="48245"/>
    <cellStyle name="Финансовый 3 3 2 2 3 2" xfId="48246"/>
    <cellStyle name="Финансовый 3 3 2 2 4" xfId="48247"/>
    <cellStyle name="Финансовый 3 3 2 3" xfId="48248"/>
    <cellStyle name="Финансовый 3 3 2 3 2" xfId="48249"/>
    <cellStyle name="Финансовый 3 3 2 3 2 2" xfId="48250"/>
    <cellStyle name="Финансовый 3 3 2 3 3" xfId="48251"/>
    <cellStyle name="Финансовый 3 3 2 4" xfId="48252"/>
    <cellStyle name="Финансовый 3 3 2 4 2" xfId="48253"/>
    <cellStyle name="Финансовый 3 3 2 5" xfId="48254"/>
    <cellStyle name="Финансовый 3 3 3" xfId="48255"/>
    <cellStyle name="Финансовый 3 3 3 2" xfId="48256"/>
    <cellStyle name="Финансовый 3 3 3 2 2" xfId="48257"/>
    <cellStyle name="Финансовый 3 3 3 2 2 2" xfId="48258"/>
    <cellStyle name="Финансовый 3 3 3 2 3" xfId="48259"/>
    <cellStyle name="Финансовый 3 3 3 3" xfId="48260"/>
    <cellStyle name="Финансовый 3 3 3 3 2" xfId="48261"/>
    <cellStyle name="Финансовый 3 3 3 4" xfId="48262"/>
    <cellStyle name="Финансовый 3 3 4" xfId="48263"/>
    <cellStyle name="Финансовый 3 3 4 2" xfId="48264"/>
    <cellStyle name="Финансовый 3 3 4 2 2" xfId="48265"/>
    <cellStyle name="Финансовый 3 3 4 3" xfId="48266"/>
    <cellStyle name="Финансовый 3 3 5" xfId="48267"/>
    <cellStyle name="Финансовый 3 3 5 2" xfId="48268"/>
    <cellStyle name="Финансовый 3 3 6" xfId="48269"/>
    <cellStyle name="Финансовый 3 4" xfId="48270"/>
    <cellStyle name="Финансовый 3 4 2" xfId="48271"/>
    <cellStyle name="Финансовый 3 4 2 2" xfId="48272"/>
    <cellStyle name="Финансовый 3 4 2 2 2" xfId="48273"/>
    <cellStyle name="Финансовый 3 4 2 2 2 2" xfId="48274"/>
    <cellStyle name="Финансовый 3 4 2 2 2 2 2" xfId="48275"/>
    <cellStyle name="Финансовый 3 4 2 2 2 3" xfId="48276"/>
    <cellStyle name="Финансовый 3 4 2 2 3" xfId="48277"/>
    <cellStyle name="Финансовый 3 4 2 2 3 2" xfId="48278"/>
    <cellStyle name="Финансовый 3 4 2 2 4" xfId="48279"/>
    <cellStyle name="Финансовый 3 4 2 3" xfId="48280"/>
    <cellStyle name="Финансовый 3 4 2 3 2" xfId="48281"/>
    <cellStyle name="Финансовый 3 4 2 3 2 2" xfId="48282"/>
    <cellStyle name="Финансовый 3 4 2 3 3" xfId="48283"/>
    <cellStyle name="Финансовый 3 4 2 4" xfId="48284"/>
    <cellStyle name="Финансовый 3 4 2 4 2" xfId="48285"/>
    <cellStyle name="Финансовый 3 4 2 5" xfId="48286"/>
    <cellStyle name="Финансовый 3 4 3" xfId="48287"/>
    <cellStyle name="Финансовый 3 4 3 2" xfId="48288"/>
    <cellStyle name="Финансовый 3 4 3 2 2" xfId="48289"/>
    <cellStyle name="Финансовый 3 4 3 2 2 2" xfId="48290"/>
    <cellStyle name="Финансовый 3 4 3 2 3" xfId="48291"/>
    <cellStyle name="Финансовый 3 4 3 3" xfId="48292"/>
    <cellStyle name="Финансовый 3 4 3 3 2" xfId="48293"/>
    <cellStyle name="Финансовый 3 4 3 4" xfId="48294"/>
    <cellStyle name="Финансовый 3 4 4" xfId="48295"/>
    <cellStyle name="Финансовый 3 4 4 2" xfId="48296"/>
    <cellStyle name="Финансовый 3 4 4 2 2" xfId="48297"/>
    <cellStyle name="Финансовый 3 4 4 3" xfId="48298"/>
    <cellStyle name="Финансовый 3 4 5" xfId="48299"/>
    <cellStyle name="Финансовый 3 4 5 2" xfId="48300"/>
    <cellStyle name="Финансовый 3 4 6" xfId="48301"/>
    <cellStyle name="Финансовый 3 5" xfId="48302"/>
    <cellStyle name="Финансовый 3 5 2" xfId="48303"/>
    <cellStyle name="Финансовый 3 5 2 2" xfId="48304"/>
    <cellStyle name="Финансовый 3 5 2 2 2" xfId="48305"/>
    <cellStyle name="Финансовый 3 5 2 2 2 2" xfId="48306"/>
    <cellStyle name="Финансовый 3 5 2 2 3" xfId="48307"/>
    <cellStyle name="Финансовый 3 5 2 3" xfId="48308"/>
    <cellStyle name="Финансовый 3 5 2 3 2" xfId="48309"/>
    <cellStyle name="Финансовый 3 5 2 4" xfId="48310"/>
    <cellStyle name="Финансовый 3 5 3" xfId="48311"/>
    <cellStyle name="Финансовый 3 5 3 2" xfId="48312"/>
    <cellStyle name="Финансовый 3 5 3 2 2" xfId="48313"/>
    <cellStyle name="Финансовый 3 5 3 3" xfId="48314"/>
    <cellStyle name="Финансовый 3 5 4" xfId="48315"/>
    <cellStyle name="Финансовый 3 5 4 2" xfId="48316"/>
    <cellStyle name="Финансовый 3 5 5" xfId="48317"/>
    <cellStyle name="Финансовый 3 6" xfId="48318"/>
    <cellStyle name="Финансовый 3 6 2" xfId="48319"/>
    <cellStyle name="Финансовый 3 6 2 2" xfId="48320"/>
    <cellStyle name="Финансовый 3 6 2 2 2" xfId="48321"/>
    <cellStyle name="Финансовый 3 6 2 3" xfId="48322"/>
    <cellStyle name="Финансовый 3 6 3" xfId="48323"/>
    <cellStyle name="Финансовый 3 6 3 2" xfId="48324"/>
    <cellStyle name="Финансовый 3 6 4" xfId="48325"/>
    <cellStyle name="Финансовый 3 7" xfId="48326"/>
    <cellStyle name="Финансовый 3 7 2" xfId="48327"/>
    <cellStyle name="Финансовый 3 7 2 2" xfId="48328"/>
    <cellStyle name="Финансовый 3 7 3" xfId="48329"/>
    <cellStyle name="Финансовый 3 8" xfId="48330"/>
    <cellStyle name="Финансовый 3 8 2" xfId="48331"/>
    <cellStyle name="Финансовый 3 9" xfId="48332"/>
    <cellStyle name="Финансовый 30" xfId="48333"/>
    <cellStyle name="Финансовый 30 2" xfId="48334"/>
    <cellStyle name="Финансовый 31" xfId="48335"/>
    <cellStyle name="Финансовый 31 2" xfId="48336"/>
    <cellStyle name="Финансовый 32" xfId="48337"/>
    <cellStyle name="Финансовый 32 2" xfId="48338"/>
    <cellStyle name="Финансовый 33" xfId="48339"/>
    <cellStyle name="Финансовый 34" xfId="48340"/>
    <cellStyle name="Финансовый 35" xfId="48341"/>
    <cellStyle name="Финансовый 36" xfId="48342"/>
    <cellStyle name="Финансовый 37" xfId="48343"/>
    <cellStyle name="Финансовый 4" xfId="48344"/>
    <cellStyle name="Финансовый 4 2" xfId="48345"/>
    <cellStyle name="Финансовый 4 2 2" xfId="48346"/>
    <cellStyle name="Финансовый 4 2 2 2" xfId="48347"/>
    <cellStyle name="Финансовый 4 2 2 2 2" xfId="48348"/>
    <cellStyle name="Финансовый 4 2 2 3" xfId="48349"/>
    <cellStyle name="Финансовый 4 2 3" xfId="48350"/>
    <cellStyle name="Финансовый 4 2 3 2" xfId="48351"/>
    <cellStyle name="Финансовый 4 2 4" xfId="48352"/>
    <cellStyle name="Финансовый 4 3" xfId="48353"/>
    <cellStyle name="Финансовый 5" xfId="48354"/>
    <cellStyle name="Финансовый 5 2" xfId="48355"/>
    <cellStyle name="Финансовый 5 2 2" xfId="48356"/>
    <cellStyle name="Финансовый 5 3" xfId="48357"/>
    <cellStyle name="Финансовый 6" xfId="48358"/>
    <cellStyle name="Финансовый 6 2" xfId="48359"/>
    <cellStyle name="Финансовый 6 2 2" xfId="48360"/>
    <cellStyle name="Финансовый 6 3" xfId="48361"/>
    <cellStyle name="Финансовый 7" xfId="48362"/>
    <cellStyle name="Финансовый 7 2" xfId="48363"/>
    <cellStyle name="Финансовый 8" xfId="48364"/>
    <cellStyle name="Финансовый 8 2" xfId="48365"/>
    <cellStyle name="Финансовый 9" xfId="48366"/>
    <cellStyle name="Финансовый 9 2" xfId="48367"/>
    <cellStyle name="Хороший 2" xfId="48368"/>
    <cellStyle name="Хороший 2 2" xfId="48369"/>
    <cellStyle name="Хороший 2 3" xfId="48370"/>
    <cellStyle name="Хороший 2 4" xfId="48371"/>
    <cellStyle name="Хороший 3" xfId="48372"/>
    <cellStyle name="Хороший 4" xfId="48373"/>
    <cellStyle name="Хороший 5" xfId="48374"/>
    <cellStyle name="Хороший 6" xfId="48375"/>
    <cellStyle name="Хороший 7" xfId="48376"/>
    <cellStyle name="Цена" xfId="48377"/>
    <cellStyle name="Цена 2" xfId="48378"/>
    <cellStyle name="Цена 2 2" xfId="48379"/>
    <cellStyle name="Цена 2 3" xfId="48380"/>
    <cellStyle name="Цена 3" xfId="48381"/>
    <cellStyle name="Цена 4" xfId="48382"/>
    <cellStyle name="Числовой" xfId="48383"/>
    <cellStyle name="Числовой 2" xfId="48384"/>
    <cellStyle name="ЏђЋ–…Ќ’Ќ›‰" xfId="48385"/>
    <cellStyle name="アクセント 1" xfId="48386"/>
    <cellStyle name="アクセント 2" xfId="48387"/>
    <cellStyle name="アクセント 3" xfId="48388"/>
    <cellStyle name="アクセント 4" xfId="48389"/>
    <cellStyle name="アクセント 5" xfId="48390"/>
    <cellStyle name="アクセント 6" xfId="48391"/>
    <cellStyle name="タイトル" xfId="48392"/>
    <cellStyle name="チェック セル" xfId="48393"/>
    <cellStyle name="どちらでもない" xfId="48394"/>
    <cellStyle name="パーセント()" xfId="48395"/>
    <cellStyle name="パーセント(0.00)" xfId="48396"/>
    <cellStyle name="パーセント[0.00]" xfId="48397"/>
    <cellStyle name="メモ" xfId="48398"/>
    <cellStyle name="リンク セル" xfId="48399"/>
    <cellStyle name="콤마 [0]_2.고장증감현황  " xfId="48400"/>
    <cellStyle name="콤마_2.고장증감현황  " xfId="48401"/>
    <cellStyle name="통화 [0]_2.고장증감현황  " xfId="48402"/>
    <cellStyle name="통화_2.고장증감현황  " xfId="48403"/>
    <cellStyle name="표준_0.CS품질분석표지_2.고장증감현황  " xfId="48404"/>
    <cellStyle name="入力" xfId="48405"/>
    <cellStyle name="出力" xfId="48406"/>
    <cellStyle name="千位[0]_1997年末腈纶厂长期借款情况表" xfId="48407"/>
    <cellStyle name="千位_1997年末腈纶厂长期借款情况表" xfId="48408"/>
    <cellStyle name="千位分隔[0]_2000余额明细表（2）" xfId="48409"/>
    <cellStyle name="千位分隔_01年销售" xfId="48410"/>
    <cellStyle name="千分位[0]_ 白土" xfId="48411"/>
    <cellStyle name="千分位_ 白土" xfId="48412"/>
    <cellStyle name="寘嬫愗傝 [0.00]_laroux" xfId="48413"/>
    <cellStyle name="寘嬫愗傝_laroux" xfId="48414"/>
    <cellStyle name="崔矾" xfId="48415"/>
    <cellStyle name="常规_01年销售" xfId="48416"/>
    <cellStyle name="悪い" xfId="48417"/>
    <cellStyle name="折り返し" xfId="48418"/>
    <cellStyle name="拳企扁龋" xfId="48419"/>
    <cellStyle name="拳企扁龋0" xfId="48420"/>
    <cellStyle name="捠壿 [0.00]_laroux" xfId="48421"/>
    <cellStyle name="捠壿_laroux" xfId="48422"/>
    <cellStyle name="昗?_laroux" xfId="48423"/>
    <cellStyle name="普通_ 白土" xfId="48424"/>
    <cellStyle name="朝楼" xfId="48425"/>
    <cellStyle name="桁区切り_000930-- 4-1 Credit Fasilities(10.20)" xfId="48426"/>
    <cellStyle name="標準_000930-- 4-1 Credit Fasilities(10.20)" xfId="48427"/>
    <cellStyle name="欺季飘" xfId="48428"/>
    <cellStyle name="烹拳 [0]_(type)醚褒" xfId="48429"/>
    <cellStyle name="烹拳_(type)醚褒" xfId="48430"/>
    <cellStyle name="磊府荐" xfId="48431"/>
    <cellStyle name="磊府荐0" xfId="48432"/>
    <cellStyle name="箭磊(R)" xfId="48433"/>
    <cellStyle name="绊沥免仿1" xfId="48434"/>
    <cellStyle name="绊沥免仿2" xfId="48435"/>
    <cellStyle name="绊沥家箭痢" xfId="48436"/>
    <cellStyle name="良い" xfId="48437"/>
    <cellStyle name="見出し 1" xfId="48438"/>
    <cellStyle name="見出し 2" xfId="48439"/>
    <cellStyle name="見出し 3" xfId="48440"/>
    <cellStyle name="見出し 4" xfId="48441"/>
    <cellStyle name="見出し１" xfId="48442"/>
    <cellStyle name="計算" xfId="48443"/>
    <cellStyle name="説明文" xfId="48444"/>
    <cellStyle name="警告文" xfId="48445"/>
    <cellStyle name="货币[0]_2001年销售利润表" xfId="48446"/>
    <cellStyle name="货币_2001年销售利润表" xfId="48447"/>
    <cellStyle name="钎霖_(type)醚褒" xfId="48448"/>
    <cellStyle name="钦魂" xfId="48449"/>
    <cellStyle name="集計" xfId="48450"/>
    <cellStyle name="霓付 [0]_(type)醚褒" xfId="48451"/>
    <cellStyle name="霓付_(type)醚褒" xfId="484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26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16" Type="http://schemas.openxmlformats.org/officeDocument/2006/relationships/externalLink" Target="externalLinks/externalLink112.xml"/><Relationship Id="rId124" Type="http://schemas.openxmlformats.org/officeDocument/2006/relationships/externalLink" Target="externalLinks/externalLink120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11" Type="http://schemas.openxmlformats.org/officeDocument/2006/relationships/externalLink" Target="externalLinks/externalLink10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MAN\&#1054;&#1089;&#1085;&#1086;&#1074;&#1085;&#1099;&#1077;%20&#8470;2\&#1060;&#1086;&#1088;&#1084;&#1099;%20&#1086;&#1090;&#1095;&#1077;&#1090;&#1085;&#1086;&#1089;&#1090;\&#1058;&#1077;&#1082;&#1091;&#1097;&#1080;&#1077;\&#1054;&#1090;&#1095;&#1077;&#1090;%20&#1040;&#1057;&#1057;&#1052;&#1059;%20&#1079;&#1072;%202001&#1075;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zhanadil001/Desktop/KazChrome/KazChrome_Final%2006/Workings'06_Final/DOCUME~1/MTOLES~1/LOCALS~1/Temp/notesC9812B/Budget/2003/RF%202003/Actual%20vs%20budget/Jan0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41;&#1102;&#1076;&#1078;&#1077;&#1090;%202002\&#1073;&#1102;&#1076;&#1078;&#1077;&#1090;%2020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79;&#1072;%20&#1076;&#1077;&#1082;&#1072;&#1073;&#1088;&#1100;%202003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1;&#1086;&#1088;&#1086;&#1079;&#1077;&#1085;&#1077;&#1094;_&#1045;&#1052;/&#1052;&#1086;&#1080;%20&#1076;&#1086;&#1082;&#1091;&#1084;&#1077;&#1085;&#1090;&#1099;/&#1044;&#1086;&#1082;&#1091;&#1084;&#1077;&#1085;&#1090;&#1099;/&#1056;&#1072;&#1073;&#1086;&#1090;&#1072;/Excel_files/&#1055;&#1069;&#1054;/&#1058;&#1069;&#1055;%20&#1073;&#1102;&#1076;&#1078;&#1077;&#1090;%20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naram/My%20Documents/Clients/KazChrome/workings/received%20from%20client/received%20on%2021%20july/&#1072;&#1091;&#1076;&#1080;&#1090;&#1086;&#1088;&#1072;&#1084;/Accounts/About%20Norms/Dokument/Excel/&#1087;&#1083;&#1072;&#1085;%20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58;&#1072;&#1085;&#1103;\&#1055;&#1054;&#1044;&#1056;&#1040;&#1047;&#1044;-&#1071;\&#1072;&#1074;&#1075;&#1091;&#1089;&#1090;%202003%20&#1075;\My%20Documents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2/&#1054;&#1089;&#1085;.%20&#1089;&#1088;/PRIL9_0720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-Abilov\Local%20Settings\Temporary%20Internet%20Files\OLK12E\&#1060;&#1086;&#1088;&#1084;&#1072;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SMAI~1/LOCALS~1/Temp/notesEA312D/PBC/&#1054;&#1090;&#1076;&#1077;&#1083;%20&#1073;&#1091;&#1093;&#1075;&#1072;&#1083;&#1090;&#1077;&#1088;&#1089;&#1082;&#1086;&#1075;&#1086;%20&#1091;&#1095;&#1077;&#1090;&#1072;/&#1054;&#1090;&#1095;&#1077;&#1090;&#1099;/&#1090;&#1080;&#1090;&#1091;&#1083;&#1100;&#1085;&#1099;&#1081;%20&#1083;&#1080;&#1089;&#109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_PROJECTS/5_Apogey_Bank_2001_6/Apogei_2001_6_AP_PAD/Apogei_2001_6_L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ISMAI~1\LOCALS~1\Temp\notesEA312D\PBC\&#1054;&#1090;&#1076;&#1077;&#1083;%20&#1073;&#1091;&#1093;&#1075;&#1072;&#1083;&#1090;&#1077;&#1088;&#1089;&#1082;&#1086;&#1075;&#1086;%20&#1091;&#1095;&#1077;&#1090;&#1072;\&#1054;&#1090;&#1095;&#1077;&#1090;&#1099;\&#1090;&#1080;&#1090;&#1091;&#1083;&#1100;&#1085;&#1099;&#1081;%20&#1083;&#1080;&#1089;&#109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72;&#1082;&#1090;&#1099;%20&#1089;&#1074;&#1077;&#1088;&#1086;&#1082;&#1092;&#1084;&#1072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2;&#1086;&#1080;%20&#1076;&#1086;&#1082;&#1091;&#1084;&#1077;&#1085;&#1090;&#1099;\EXCEL\MY\EXCEL\&#1044;&#1090;-&#1050;&#1090;98\&#1042;&#1067;&#1055;.&#1056;&#1040;&#1041;\&#1042;&#1067;&#1055;&#1056;&#1040;&#1041;~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2;&#1086;&#1080;%20&#1076;&#1086;&#1082;&#1091;&#1084;&#1077;&#1085;&#1090;&#1099;\EXCEL\MY\ALMIRA\MY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52;&#1054;&#1048;&#1044;&#1054;&#1050;~1\EXCEL\&#1044;&#1090;-&#1050;&#1090;98\&#1052;&#1054;&#1048;&#1044;&#1054;&#1050;~1\EXCEL\&#1044;&#1090;-&#1050;&#1090;98\&#1044;&#1090;-&#1050;&#1090;-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72;&#1088;&#1093;&#1080;&#1074;/2000/2000/31.03.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3;&#1086;&#1078;&#1077;&#1085;&#1080;&#1077;%20&#8470;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TNK%20KAZCHROM_&#1050;&#1054;&#1053;&#1057;&#1054;&#1051;&#1048;&#1044;&#1040;&#1062;&#1048;&#1071;/2019%20&#1043;&#1054;&#1044;/03%202019/1%20SAP_&#1060;&#1080;&#1085;.&#1086;&#1090;&#1095;&#1077;&#1090;&#1085;&#1086;&#1089;&#1090;&#1100;/31%2003%202019_&#1060;&#1054;%20&#1082;&#1086;&#1085;&#1089;&#1086;&#1083;&#1080;&#1076;%20(2019%2004%2024)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TNK%20KAZCHROM_&#1050;&#1054;&#1053;&#1057;&#1054;&#1051;&#1048;&#1044;&#1040;&#1062;&#1048;&#1071;/2017%20&#1043;&#1054;&#1044;/12%202017/1%20SAP_&#1060;&#1080;&#1085;.&#1086;&#1090;&#1095;&#1077;&#1090;&#1085;&#1086;&#1089;&#1090;&#1100;/31%2012%202017_&#1060;&#1054;%20&#1082;&#1086;&#1085;&#1089;&#1086;&#1083;&#1080;&#1076;%20(2018%2006%2020)_(&#1072;&#1091;&#1076;&#1080;&#1090;)%20(&#1050;&#1050;)%20&#1076;&#1083;&#1103;%20&#1089;&#1074;&#1077;&#1088;&#1082;&#1080;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ellsamal\FD_Reporting\Sonera\Actuals\After_audit_30.09.02\502Kcell_actual_11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TNK%20KAZCHROM_&#1050;&#1054;&#1053;&#1057;&#1054;&#1051;&#1048;&#1044;&#1040;&#1062;&#1048;&#1071;/2019%20&#1043;&#1054;&#1044;/03%202019/1%20SAP_&#1060;&#1080;&#1085;.&#1086;&#1090;&#1095;&#1077;&#1090;&#1085;&#1086;&#1089;&#1090;&#1100;/&#1056;&#1072;&#1089;&#1082;&#1088;&#1099;&#1090;&#1080;&#1103;%20&#1082;%20&#1050;&#1060;&#1054;/&#1060;3_2019%2003%2031_&#1050;&#1060;&#1054;_&#1054;&#1044;&#1044;&#1057;%2019.04.2019%20(&#1059;&#1088;&#1072;&#1079;&#1086;&#1074;&#1072;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Kulnazarov_AA\&#1056;&#1072;&#1073;&#1086;&#1095;&#1080;&#1081;%20&#1089;&#1090;&#1086;&#1083;\&#1076;&#1083;&#1103;%20&#1088;&#1072;&#1073;&#1086;&#1090;&#1099;%20&#1090;&#1077;&#1082;&#1091;&#1097;&#1077;&#1077;\&#1055;&#1051;&#1040;&#1053;&#1067;\&#1055;&#1083;&#1072;&#1085;&#1099;-%20&#1040;&#1089;&#1099;&#1083;&#1093;&#1072;&#1085;%202011\&#1055;&#1083;&#1072;&#1085;&#1099;\&#1087;&#1083;&#1072;&#1085;&#1099;%20&#1087;&#1088;&#1086;&#1080;&#1079;&#1074;&#1086;&#1076;&#1089;&#1090;&#1074;&#1072;\&#1087;&#1077;&#1088;&#1077;&#1087;&#1083;&#1072;&#1074;%20&#1040;&#1082;&#1089;&#1047;&#1060;%202011\&#1055;&#1083;&#1072;&#1085;%20&#1040;&#1082;&#1090;&#1086;&#1073;&#1077;%202011_5.11.%2010%20&#1089;%20&#1087;&#1077;&#1088;&#1077;&#1087;&#1083;&#1072;&#1074;&#1086;&#108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_PROJECTS/09_Scala_01_12/2_Scala_01_12_wp/Scala_12_01_WP/Scala_01_12_WP_I-sec_Treas&amp;Propert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smagambetova_kk/Documents/Archives_2016/VO_2016/&#1043;&#1040;&#1056;&#1040;&#1053;&#1058;&#1048;&#1048;/&#1048;&#1053;&#1060;&#1054;%20&#1086;&#1090;%20&#1044;&#1052;&#1041;&#1059;%20(07%202016)/&#1051;&#1080;&#1089;&#1090;%20Microsoft%20Exce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DUNEN~1/LOCALS~1/Temp/notesEA312D/Cash%20Kazchrome/Cash%20Cou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disk_p\&#1050;&#1072;&#1079;&#1085;&#1072;&#1095;&#1077;&#1081;&#1089;&#1090;&#1074;&#1086;\&#1077;&#1078;&#1077;&#1084;&#1077;&#1089;&#1103;&#1095;&#1085;&#1099;&#1077;%20&#1086;&#1090;&#1095;&#1077;&#1090;&#1099;%20&#1045;&#1055;&#1040;\&#1085;&#1086;&#1103;&#1073;&#1088;&#1100;%202007\&#1044;&#1083;&#1103;%20&#1057;&#1077;&#1088;&#1080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_Institutions\UK%20FIG\South%20Africa\Old%20Mutual\Projects\Project%20Sapphire\Models\Project%20Jacaranada%2013-Jan-04%20v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08lns001\dovre\TEMP\Libertel%20Model%205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ARMAN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alibekov001/My%20Documents/kt/MyClients/UPF/2005/Workings/Salavat/Data/PBC/18293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medova_td/AppData/Local/Temp/Rar$DIa4836.6755/KZ138_Eurasian%20Credit%20Partnership%20LLP_1809_SUB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Desktop/VTB-2/&#1056;&#1040;&#1041;&#1054;&#1058;&#1040;/2014/05/&#1056;&#1072;&#1089;&#1096;&#1080;&#1092;&#1088;&#1086;&#1074;&#1082;&#1080;%20&#1082;%20&#1073;&#1072;&#1083;&#1072;&#1085;&#1089;&#1091;/&#1056;&#1072;&#1089;&#1096;&#1080;&#1092;&#1088;&#1086;&#1074;&#1082;&#1080;%20&#1089;&#1090;&#1088;&#1086;&#1082;%20&#1084;&#1072;&#1081;%202014&#1075;.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KZ104_GRF%20&#1054;&#1090;&#1095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Documents/TNK%20KAZCHROM_&#1050;&#1054;&#1053;&#1057;&#1054;&#1051;&#1048;&#1044;&#1040;&#1062;&#1048;&#1071;/2014%20&#1043;&#1054;&#1044;/12_2014/12%202014/1%20SAP_&#1060;&#1080;&#1085;.&#1086;&#1090;&#1095;&#1077;&#1090;&#1085;&#1086;&#1089;&#1090;&#1100;/KZ104_GRF%20&#1054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/2012%20&#1043;&#1054;&#1044;/05%20&#1052;&#1045;&#1057;&#1071;&#1062;_2012/GRF/HFM%20GRF/KZ104_May%202012%20GR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OCS/&#1041;&#1070;&#1044;&#1046;&#1045;&#1058;%202013/&#1055;&#1088;&#1086;&#1075;&#1085;&#1086;&#1079;%202/&#1060;&#1040;&#1050;&#1058;%206%20&#1052;&#1045;&#1057;%20KZ138_Eurasian%20Credit%20Partnership%20LLP_1306_SUB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0;&#1086;&#1088;&#1087;&#1086;&#1088;&#1072;&#1090;&#1080;&#1074;&#1085;&#1099;&#1077;%20&#1076;&#1086;&#1082;&#1091;&#1084;&#1077;&#1085;&#1090;&#1099;\GRF-&#1086;&#1090;&#1095;&#1077;&#1090;&#1085;&#1086;&#1089;&#1090;&#1100;\07%202018\&#1064;&#1072;&#1073;&#1083;&#1086;&#1085;%20GRF-&#1086;&#1090;&#1095;&#1077;&#1090;&#1072;%20&#1082;&#1072;&#1082;%20&#1076;&#1086;&#1083;&#1078;&#1085;&#1086;%20&#1073;&#1099;&#1090;&#1100;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08lns001\dovre\Telecoms\MODELS\GERMANY\Deutsche%20Telekom\Model\D297wi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gnos\8.4%20Implementation\GRF\Cognos\8.4%20Implementation\Journals\8.4%20journal%20extrac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eodinushkina\Local%20Settings\Temporary%20Internet%20Files\OLKEE\ENRC%20PLC_LTIP%20Monte%20Carlo%20Model_7%20May%202008_final_revised%2011.02.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Desktop/VTB-2/&#1056;&#1040;&#1041;&#1054;&#1058;&#1040;/2014/05/&#1056;&#1072;&#1089;&#1096;&#1080;&#1092;&#1088;&#1086;&#1074;&#1082;&#1080;%20&#1082;%20&#1073;&#1072;&#1083;&#1072;&#1085;&#1089;&#1091;/!Eurasian%20Documents/Finance%20&amp;%20Reporting/Consolidation%20Scope/Frango/Frango%20Struktu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76;&#1077;&#1083;%20&#1073;&#1091;&#1093;&#1075;&#1072;&#1083;&#1090;&#1077;&#1088;&#1089;&#1082;&#1086;&#1075;&#1086;%20&#1091;&#1095;&#1077;&#1090;&#1072;\&#1054;&#1058;&#1063;&#1045;&#1058;&#1067;\&#1054;&#1058;&#1063;&#1045;&#1058;&#1067;%20&#1055;&#1054;%20&#1056;&#1045;&#1040;&#1051;&#1048;&#1047;&#1040;&#1062;&#1048;&#1048;\&#1088;&#1077;&#1072;&#1083;&#1080;&#1079;&#1072;&#1094;&#1080;&#1103;%20&#1085;&#1072;%2001.01.04&#1075;.(&#1085;&#1077;&#1086;&#1089;&#1085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HR%20ANALYTICS\Client%20work\Vodafone\RemCo%20work%20(2007%20-%202008)\TSR%20-%20Performance%20updates\Final%20Monitoring%20Models\August%202008\20080801%202008%20GLTI%20Award%20-%20APM%20review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rasmmat\LOCALS~1\Temp\H.CONFIG.Notes.Data\SectorDataSheet-Pfoli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ing/1_SUBMISSIONS/2014/Round%203/Received%20from%20entities/Loaded%20GRFs/KZ104%20Budget%202014%20Round%203%20GRF%20Template%20V1.0%20&#1086;&#1090;%2010.01.2014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_data2\cnpc\WTSRV\Profiles\sdm\Local%20Settings\Temporary%20Internet%20Files\OLKD\Severgas%20Prospects%20TDS%20Q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NEVA_TA/&#1052;&#1086;&#1080;%20&#1076;&#1086;&#1082;&#1091;&#1084;&#1077;&#1085;&#1090;&#1099;/&#1060;&#1086;&#1088;&#1084;&#1072;%203/2006/&#1060;&#1086;&#1088;&#1084;&#1072;%203-2006%20&#1086;&#1082;&#1086;&#1085;&#1095;&#1072;&#1090;&#1077;&#1083;&#1100;&#1085;&#1086;%20&#1076;&#1083;&#1103;%20&#1072;&#1091;&#1076;&#1080;&#1090;&#1072;/&#1086;&#1082;&#1086;&#1085;&#1095;&#1072;&#1090;&#1077;&#1083;&#1100;&#1085;&#1099;&#1077;%20&#1092;&#1086;&#1088;&#1084;&#1099;/Cash%20Flow_Check_LA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ials_Reporting\2013\Budget%202013\1.%20BUDGET%20round%201\7%20-%20HFM%20GRF%20Budget%202013\2013%20Budget%20GRF%20(1st%20Round)%20-%20CH%20105%20-%20Ferroalloy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0;&#1086;&#1101;&#1092;&#1092;&#1080;&#1094;&#1080;&#1077;&#1085;&#1090;&#1099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YREMYG~1/LOCALS~1/Temp/notesEA312D/KazChrome/KazChrome_Final%2006/Workings'06_Final/AP_AR_Admin_20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92;&#1077;&#1074;&#1088;&#1072;&#1083;&#1100;&#1089;&#1082;&#1080;&#1081;%20&#1086;&#1090;&#1095;&#1077;&#109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ega\DB_Orange\Users\kbeisembay001\AppData\Local\Temp\wzb57c\KZ138_Eurasian%20Credit%20Partnership%20LLP_%201806_SUB1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ana.bazarbayeva/AppData/Local/Microsoft/Windows/Temporary%20Internet%20Files/Content.Outlook/5BNRW8FP/Debt_schedule_02.01.17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%20Reporting/Private/Reporting%202013/12%20December%202013/Original%20Documents/Loaded%20GRF's/KZ138_Eurasian%20Credit%20Partnership%20LLP_1213_SUB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CFSRV1\DATAGEN\JPP\Modele.200\Model2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RET01/4QTR/STANDARD/ST4Q_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_06%202011/&#1060;&#1069;&#1044;_&#1040;&#1085;&#1072;&#1083;&#1080;&#1090;.&#1086;&#1073;&#1079;&#1086;&#1088;/KZ104_TNC%20Kazchrome%20JSC_Analytical%20review_HY2011%20(Sub%2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niyars/My%20Documents/Clients/Kazchrome/2006/Interim_2006/Workings/G&amp;A/G&amp;A_Aktobe_20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6;&#1085;&#1086;&#1084;&#1080;&#1095;&#1077;&#1089;&#1082;&#1080;&#1081;%20&#1076;&#1077;&#1087;&#1072;&#1088;&#1090;&#1072;&#1084;&#1077;&#1085;&#1090;/&#1054;&#1090;&#1095;&#1077;&#1090;&#1099;%202012/&#1089;&#1077;&#1085;&#1090;&#1103;&#1073;&#1088;&#1100;/GRF/September%202012%20GRF-&#1044;&#1043;&#1054;&#1050;/September%202012%20GRF-&#1044;&#1043;&#1054;&#105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inak/LOCALS~1/Temp/notesEA312D/FA%20listing%20vs%20tota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F\ENRC_Africa\LONDON%20SHARED%20SERVICES\CAMEC\CAMEC%20Plc\YE2010%20DECEMBER%20(new%20ENRC)\Reconciliations\Impairment%20analysi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serik\&#1052;&#1086;&#1080;%20&#1076;&#1086;&#1082;&#1091;&#1084;&#1077;&#1085;&#1090;&#1099;\&#1041;&#1102;&#1076;&#1078;&#1077;&#1090;&#1085;&#1099;&#1081;%20&#1083;&#1080;&#1084;&#1080;&#1090;\2004%20&#1072;&#1074;&#1075;&#1091;&#1089;&#1090;\2004-08-&#1083;&#1080;&#1084;&#1080;&#109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98FIN/STFORMS/CLIENT/NAME_FI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&#1041;&#1044;\&#1050;&#1086;&#1101;&#1092;&#1092;&#1080;&#1094;&#1080;&#1077;&#1085;&#1090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tleuliyev001/AppData/Local/Aura/4.0/Files/8/AF/9b5614ec-8db2-4232-805c-89a9de86da33000000000000000002077202/3105d9dc-95b7-436a-95c1-0c351ae59098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eodinushkina\Local%20Settings\Temporary%20Internet%20Files\OLKEE\TSR%20calcul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zhanadil001/Desktop/KazChrome/KazChrome_Final%2006/Workings'06_Final/AP_AR_Admin_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A-Abilov\Local%20Settings\Temporary%20Internet%20Files\OLK12E\&#1060;&#1086;&#1088;&#1084;&#1072;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60;&#1086;&#1088;&#1084;&#1072;%203_2013_%20&#1044;&#1045;&#1055;&#1054;&#1047;&#1048;&#1058;_&#1102;&#1088;%20&#1083;&#1080;&#1094;&#1086;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&#1052;&#1086;&#1080;%20&#1088;&#1072;&#1089;&#1096;&#1080;&#1092;&#1088;&#1086;&#1074;&#1082;&#1080;/&#1060;&#1086;&#1088;&#1084;&#1072;%203_2013_%20&#1044;&#1045;&#1055;&#1054;&#1047;&#1048;&#1058;_&#1102;&#1088;%20&#1083;&#1080;&#1094;&#1086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Group%20Reporting/Public/1.%20Actual%20GRFs/Reporting%202018/9%20September/Original%20documents/Loaded/Loaded%20by%20entites/KZ138_Eurasian%20Credit%20Partnership%20LLP_1809_SUB1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&#1052;&#1086;&#1080;%20&#1076;&#1086;&#1082;&#1091;&#1084;&#1077;&#1085;&#1090;&#1099;/IFRS_2012/&#1048;&#1053;&#1044;&#1045;&#1050;&#1057;/KZ104_Kazchrome_Analytical_YE201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N-Novgorodskaya\&#1056;&#1072;&#1073;&#1086;&#1095;&#1080;&#1081;%20&#1089;&#1090;&#1086;&#1083;\&#1054;&#1058;&#1063;&#1045;&#1058;%202002-2003\&#1054;&#1090;&#1095;&#1077;&#1090;%202-3%20&#1087;&#1086;&#1083;&#1085;&#1099;&#1081;\Report_2_3_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ing/Budget%202014/Round%202_for%207%20Dec/CAPEX%20committed/From%20GR/Commitments%20section%20of%20AGRF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ega\DB_Orange\WINDOWS\Temp\Rar$DI00.406\GRF%20August%20Parallel%2020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rbabi/LOCALS~1/Temp/notes284AEA/~953792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_celeron\c\&#1052;&#1086;&#1080;%20&#1076;&#1086;&#1082;&#1091;&#1084;&#1077;&#1085;&#1090;&#1099;\&#1056;&#1072;&#1079;&#1085;&#1086;&#1077;\&#1052;&#1086;&#1080;%20&#1076;&#1086;&#1082;&#1091;&#1084;&#1077;&#1085;&#1090;&#1099;\&#1073;&#1102;&#1076;&#1078;&#1077;&#1090;\&#1072;&#1082;&#1090;&#1099;%20&#1089;&#1074;&#1077;&#1088;&#1086;&#108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OTHER/TAX02FIN/KPO%20BV/Agip_EarlyLeavers/FORM_200.00_RU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ela/My%20Documents/CLIENTS/KCELL/2005/1stQuarter/PBC/08.0405/Active_31.03.05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40;&#1085;&#1085;&#1072;\&#1044;&#1045;&#1050;&#1040;&#1041;&#1056;&#1068;\WINNT\Profiles\semenova\&#1056;&#1072;&#1073;&#1086;&#1095;&#1080;&#1081;%20&#1089;&#1090;&#1086;&#1083;\&#1060;11%20&#1044;&#1045;&#1050;&#1040;&#1041;&#1056;&#106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epanenko_EV/Local%20Settings/Temporary%20Internet%20Files/OLK120/Documents%20and%20Settings/Rysmagambetova_KK/&#1052;&#1086;&#1080;%20&#1076;&#1086;&#1082;&#1091;&#1084;&#1077;&#1085;&#1090;&#1099;/&#1054;&#1053;_2006/&#1052;&#1086;&#1076;&#1077;&#1083;&#1100;%20&#1054;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alibekov001/My%20Documents/kt/MyClients/UPF/2005/Workings/Salavat/Data/PBC/13242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surance\GENERAL\SectorDataShe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Sebes%20NHZ%202001%20(0var%20&#1086;&#1089;&#1085;&#1086;&#1074;&#1085;&#1086;&#1081;)/tovarNHZ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AliyaTanabergenova/My%20projects/PNKhZ/PNKhZ/tovarNH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emenova\&#1056;&#1072;&#1073;&#1086;&#1095;&#1080;&#1081;%20&#1089;&#1090;&#1086;&#1083;\&#1043;&#1086;&#1076;&#1086;&#1074;&#1086;&#1081;%20&#1086;&#1090;&#1095;&#1077;&#1090;%202003\&#1040;&#1081;&#1090;&#1087;&#1077;&#1084;&#1073;&#1077;&#1090;&#1086;&#1074;&#1072;\My%20Pictures\&#25253;&#34920;&#26684;&#24335;\ashon\&#1052;&#1086;&#1080;%20&#1076;&#1086;&#1082;&#1091;&#1084;&#1077;&#1085;&#1090;&#1099;\&#1054;&#1090;&#1095;&#1077;&#1090;%20&#1087;&#1086;%20&#1072;&#1087;&#1087;&#1072;&#1088;&#1072;&#1090;&#1091;\&#1086;&#1090;&#1095;&#1077;&#1090;%20&#1079;&#1072;%20&#1086;&#1082;&#1090;&#1103;&#1073;&#1088;&#1100;%20%202000&#1075;.(&#1089;.&#1073;.&#1091;.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82;%20%20&#1060;&#1054;_2012/&#1055;&#1056;&#1054;&#1045;&#1050;&#1058;%20&#1050;&#1060;&#1054;%20-%202012%20%20(%2025%2002%202013)/&#1092;&#1086;&#1088;&#1084;&#1099;%20%201-4%20(08052013)/CF/Cashflow%20workings%20v%201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F/Cashflow%20workings%20v%20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elena.stepanenko/AppData/Local/Microsoft/Windows/Temporary%20Internet%20Files/Content.Outlook/IM3G07BR/&#1052;&#1086;&#1080;%20&#1088;&#1072;&#1089;&#1096;&#1080;&#1092;&#1088;&#1086;&#1074;&#1082;&#1080;/&#1082;%20%20&#1060;&#1054;_2012/&#1055;&#1056;&#1054;&#1045;&#1050;&#1058;%20&#1050;&#1060;&#1054;%20-%202012%20%20(%2025%2002%202013)/&#1092;&#1086;&#1088;&#1084;&#1099;%20%201-4%20(08052013)/&#1052;&#1086;&#1080;%20&#1076;&#1086;&#1082;&#1091;&#1084;&#1077;&#1085;&#1090;&#1099;/&#1053;&#1072;&#1083;.%20&#1088;&#1077;&#1078;&#1080;&#108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dunenbaye001/My%20Documents/PwC/Eastcomtrance/Istcomtrance/G&amp;A/PHYSTECH%20LLP/&#1040;&#1089;&#1090;&#1088;&#1072;%20&#1057;&#1090;&#1072;&#1088;/Non-Statistical%20Sampling%20Template%20(v3.1)%20Inventor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1;&#1071;%20&#1056;&#1040;&#1041;&#1054;&#1058;&#1067;/&#1082;%20%20&#1060;&#1054;_2012/&#1055;&#1056;&#1054;&#1045;&#1050;&#1058;%20&#1050;&#1060;&#1054;%20-%202012%20%20(%2025%2002%202013)/&#1092;&#1086;&#1088;&#1084;&#1099;%20%201-4%20(08052013)/&#1052;&#1086;&#1080;%20&#1076;&#1086;&#1082;&#1091;&#1084;&#1077;&#1085;&#1090;&#1099;/&#1053;&#1072;&#1083;.%20&#1088;&#1077;&#1078;&#1080;&#10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guh\sklad%20(d)\Documents%20and%20Settings\stepanenko_ev\&#1052;&#1086;&#1080;%20&#1076;&#1086;&#1082;&#1091;&#1084;&#1077;&#1085;&#1090;&#1099;\IFRS_2012\&#1048;&#1053;&#1044;&#1045;&#1050;&#1057;\KZ104_Kazchrome_Analytical_YE201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inaram/LOCALS~1/Temp/notes32C5CD/From%20Nurlan/Fixed%20assets%20&amp;%20IAS%2029/&#1048;&#1085;&#1076;&#1077;&#1082;&#1089;&#1099;%20&#1087;&#1077;&#1088;&#1077;&#1086;&#1094;&#1077;&#1085;&#1082;&#1080;%20&#1080;%20&#1080;&#1085;&#1092;&#1083;&#1103;&#1094;&#1080;&#108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GAL\GDATA$\Documents%20and%20Settings\buhsgr\&#1056;&#1072;&#1073;&#1086;&#1095;&#1080;&#1081;%20&#1089;&#1090;&#1086;&#1083;\&#1054;&#1058;&#1063;&#1045;&#1058;&#1067;%20&#1047;&#1040;%202006%20&#1043;&#1054;&#1044;\&#1054;&#1090;&#1095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2;&#1072;&#1079;_182\for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BackUp\Documents%20and%20Settings\Mukhitova_ks\&#1052;&#1086;&#1080;%20&#1076;&#1086;&#1082;&#1091;&#1084;&#1077;&#1085;&#1090;&#1099;\&#1040;&#1085;&#1072;&#1083;&#1080;&#1079;%20&#1082;%20&#1087;&#1083;&#1072;&#1090;&#1077;&#1078;&#1072;&#1084;\2005%20&#1075;\&#1040;&#1085;&#1072;&#1083;&#1080;&#1079;%20&#1088;&#1072;&#1089;&#1093;&#1086;&#1076;&#1086;&#1074;%20&#1085;&#1072;%20&#1087;&#1088;&#1086;&#1080;&#1079;&#1074;&#1086;&#1076;&#1089;&#1090;&#1074;&#1086;%20(%20&#1086;&#1090;&#1095;&#1077;&#1090;)\&#1040;&#1085;&#1072;&#1083;&#1080;&#1079;%20&#1088;&#1072;&#1089;&#1093;&#1086;&#1076;&#1086;&#1074;%20&#1085;&#1072;%20&#1087;&#1088;&#1086;&#1080;&#1079;&#1074;&#1086;&#1076;&#1089;&#1090;&#1074;&#1086;%20&#1079;&#1072;%206%20&#1084;&#1077;&#1089;&#1103;&#1094;&#1077;&#1074;%20%202005%20&#1075;.%20&#1074;%20&#1089;&#1088;&#1072;&#1074;&#1085;&#1077;&#1085;&#1080;&#1080;%20&#1089;%20&#1041;&#105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guh\sklad%20(d)\Documents%20and%20Settings\stepanenko_ev\&#1052;&#1086;&#1080;%20&#1076;&#1086;&#1082;&#1091;&#1084;&#1077;&#1085;&#1090;&#1099;\IFRS_06%202011\&#1060;&#1069;&#1044;_&#1040;&#1085;&#1072;&#1083;&#1080;&#1090;.&#1086;&#1073;&#1079;&#1086;&#1088;\KZ104_TNC%20Kazchrome%20JSC_Analytical%20review_HY2011%20(Sub%203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5;&#1054;&#1056;&#1058;&#1060;&#1045;&#1051;&#1068;/2001/&#1044;&#1045;&#1050;&#1040;&#1041;&#1056;&#1068;/Gko_31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amg308\CentBuh\&#1058;&#1072;&#1085;&#1103;\&#1055;&#1054;&#1044;&#1056;&#1040;&#1047;&#1044;&#1045;&#1051;&#1045;&#1053;&#1048;&#1071;%202004\&#1092;&#1077;&#1074;&#1088;&#1072;&#1083;&#1100;%202004%20&#1075;\&#1050;&#1053;&#1043;&#1044;&#1059;%20%20&#1079;&#1072;%20&#1092;&#1077;&#1074;&#1088;&#1072;&#1083;&#1100;%20%202004%20&#1075;..xls!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-Terekhov\Local%20Settings\Temporary%20Internet%20Files\OLK21\&#1092;&#1077;&#1074;%202002\&#1044;&#1041;&#1057;&#1055;_02_%20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-Abuova\Local%20Settings\Temporary%20Internet%20Files\OLK5B\&#1080;&#1079;&#1084;&#1077;&#1085;.%20&#1092;&#1086;&#1088;&#1084;&#1099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uanishbaev_R/&#1052;&#1086;&#1080;%20&#1076;&#1086;&#1082;&#1091;&#1084;&#1077;&#1085;&#1090;&#1099;/&#1058;&#1069;&#1055;_2003/&#1058;&#1069;&#1055;_2003/&#1058;&#1069;&#1055;_&#1072;&#1074;&#1075;&#1091;&#1089;&#1090;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uanishbaev_R/&#1052;&#1086;&#1080;%20&#1076;&#1086;&#1082;&#1091;&#1084;&#1077;&#1085;&#1090;&#1099;/&#1060;&#1086;&#1088;&#1084;&#1099;/&#1092;&#1086;&#1088;&#1084;&#1099;%20&#1085;&#1072;&#1096;&#1077;&#1075;&#1086;%20&#1086;&#1090;&#1076;&#1077;&#1083;&#107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igorieva_NS/&#1052;&#1086;&#1080;%20&#1076;&#1086;&#1082;&#1091;&#1084;&#1077;&#1085;&#1090;&#1099;/&#1056;&#1072;&#1073;&#1086;&#1090;&#1072;%20&#1053;&#1072;&#1090;&#1072;&#1083;&#1100;&#1103;/IFRS/2013%20&#1043;&#1054;&#1044;/09%20&#1052;&#1045;&#1057;&#1071;&#1062;_2013/GRF/HFM%20GRF/KZ104_August%202013%20GRF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Documents%20and%20Settings\buhsgr\&#1052;&#1086;&#1080;%20&#1076;&#1086;&#1082;&#1091;&#1084;&#1077;&#1085;&#1090;&#1099;\&#1044;&#1083;&#1103;_&#1075;&#1086;&#1076;&#1086;&#1074;&#1086;&#1075;&#1086;_&#1086;&#1090;&#1095;&#1077;&#1090;&#1072;\&#1041;&#1048;&#1047;&#1053;&#1045;&#1057;-&#1055;&#1051;&#1040;&#1053;\&#1041;&#1048;&#1047;&#1053;&#1045;&#1057;-&#1055;&#1051;&#1040;&#1053;\2003-01&#1087;&#1086;&#1084;&#1077;&#1089;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ATA\e01$\&#1052;&#1086;&#1080;%20&#1076;&#1086;&#1082;&#1091;&#1084;&#1077;&#1085;&#1090;&#1099;\&#1072;&#1084;&#1086;&#1088;&#1090;%20201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rigorieva_NS/&#1052;&#1086;&#1080;%20&#1076;&#1086;&#1082;&#1091;&#1084;&#1077;&#1085;&#1090;&#1099;/&#1056;&#1072;&#1073;&#1086;&#1090;&#1072;%20&#1053;&#1072;&#1090;&#1072;&#1083;&#1100;&#1103;/IFRS/2013%20&#1043;&#1054;&#1044;/02%20&#1052;&#1045;&#1057;&#1071;&#1062;_2013/GRF/HFM%20GRF/KZ_104_February%202013%20GRF%20v1.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1"/>
      <sheetName val="t02"/>
      <sheetName val="t03"/>
      <sheetName val="t04"/>
      <sheetName val="t05"/>
      <sheetName val="t06-1"/>
      <sheetName val="t06-2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00"/>
      <sheetName val="Sheet1"/>
      <sheetName val="D-BudgetControl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Selection"/>
    </sheetNames>
    <sheetDataSet>
      <sheetData sheetId="0" refreshError="1">
        <row r="4">
          <cell r="D4" t="str">
            <v>填报单位：阿克纠宾建安处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8">
          <cell r="D8" t="str">
            <v>单位领导：萨尔巴揶夫.谢.萨</v>
          </cell>
        </row>
        <row r="10">
          <cell r="D10" t="str">
            <v>总会计师：嘎巴诺娃.嘎.费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c"/>
      <sheetName val="Jan"/>
      <sheetName val="I-Index"/>
      <sheetName val="Sprachmakro"/>
      <sheetName val="Summary Type 2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4)"/>
      <sheetName val="смета затрат  (3)"/>
      <sheetName val="Р ф"/>
      <sheetName val="ШПТУ перев"/>
      <sheetName val="проч"/>
      <sheetName val="2002 (2)"/>
      <sheetName val="Лист1"/>
      <sheetName val="Лист1 (2)"/>
      <sheetName val="Лист2"/>
      <sheetName val="бюджет"/>
      <sheetName val="смета затрат "/>
      <sheetName val="показ"/>
      <sheetName val="t0_name"/>
      <sheetName val="Общие"/>
      <sheetName val="Present"/>
      <sheetName val="АЗФ"/>
      <sheetName val="АК"/>
      <sheetName val="ССГПО"/>
      <sheetName val="Актюбе"/>
      <sheetName val="смета  ож"/>
      <sheetName val="бартер"/>
      <sheetName val="#REF"/>
      <sheetName val="Дт-Кт_АНАЛ"/>
      <sheetName val="Дт-Кт"/>
      <sheetName val="Interco payables&amp;receivables"/>
      <sheetName val="бюджет 2002"/>
      <sheetName val="ФС-75"/>
      <sheetName val="ФСМн "/>
      <sheetName val="ФХ "/>
      <sheetName val="ФХС-40 "/>
      <sheetName val="ФХС-48 "/>
      <sheetName val="База"/>
      <sheetName val="ТЭП старая"/>
      <sheetName val="путев.техника"/>
      <sheetName val="Сверка"/>
      <sheetName val="Переключатели"/>
      <sheetName val="8"/>
      <sheetName val="расчет"/>
      <sheetName val="1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Дт-Кт_АНАЛ"/>
      <sheetName val="налоги"/>
      <sheetName val="00"/>
      <sheetName val="отчет за октябрь  2000г.(с.б.у"/>
      <sheetName val="name"/>
      <sheetName val="1сут"/>
      <sheetName val="Дт-Кт"/>
      <sheetName val="Opex"/>
      <sheetName val="отгр ГОК"/>
      <sheetName val="ТЭП старая"/>
      <sheetName val="ФС-75"/>
      <sheetName val="ФСМн "/>
      <sheetName val="ФХ "/>
      <sheetName val="ФХС-40 "/>
      <sheetName val="ФХС-48 "/>
    </sheetNames>
    <sheetDataSet>
      <sheetData sheetId="0" refreshError="1">
        <row r="6">
          <cell r="D6" t="str">
            <v>Руководитель предприятия: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К_бюджету"/>
      <sheetName val="К_бюджету_НВ"/>
      <sheetName val="Венере_к_БИКу"/>
      <sheetName val="8"/>
      <sheetName val="На_факс_№409"/>
      <sheetName val="Юбиляры_Пенсионеры"/>
      <sheetName val="Анализ_соотн_по_мес"/>
      <sheetName val="Анализ_соотн_по_кв"/>
      <sheetName val="Данные_о_числ_и_пр"/>
      <sheetName val="В_налоговую"/>
      <sheetName val="Конкурс"/>
      <sheetName val="8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посуда"/>
      <sheetName val="нормы"/>
      <sheetName val="план"/>
      <sheetName val="кварталы"/>
      <sheetName val="руда 2001 (2)"/>
      <sheetName val="руда 2001 (3)"/>
      <sheetName val="руда 2005"/>
      <sheetName val="суточное сырьё"/>
      <sheetName val="спр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name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точн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поставка сравн13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  <sheetName val="t0_name"/>
      <sheetName val="Сдача "/>
      <sheetName val="name"/>
      <sheetName val="Титульный_лист"/>
      <sheetName val="PRIL9_072002"/>
      <sheetName val="ЯНВ_99"/>
      <sheetName val="База"/>
      <sheetName val="ТЭП старая"/>
      <sheetName val="PRIL9_072002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N_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t0_name"/>
      <sheetName val="t0"/>
      <sheetName val="ALTMENP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Input"/>
      <sheetName val="Precalcs"/>
      <sheetName val="油価変動"/>
      <sheetName val="M-20"/>
      <sheetName val="2009_kase"/>
      <sheetName val="M-12"/>
      <sheetName val="M-13"/>
      <sheetName val="I-Index"/>
      <sheetName val="Apogei_2001_6_LS"/>
      <sheetName val="Evolucion de las perdidas"/>
      <sheetName val="CRECIMIENTOS"/>
      <sheetName val="std tabel"/>
      <sheetName val="Расчет_Ин"/>
      <sheetName val="Anlagevermögen"/>
      <sheetName val="ФОТ"/>
      <sheetName val="150.01_контракт 110 "/>
      <sheetName val="Production costs"/>
      <sheetName val="Graphs_Nefteproduct"/>
      <sheetName val="Prelim Cos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t0_name"/>
      <sheetName val="t0"/>
      <sheetName val="ALTMENP"/>
      <sheetName val="nam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ев.01"/>
      <sheetName val="март 01"/>
      <sheetName val="апр 01"/>
      <sheetName val="t0_name"/>
      <sheetName val="бартер"/>
      <sheetName val="АТиК"/>
      <sheetName val="Details"/>
      <sheetName val="#REF"/>
      <sheetName val="1 класс"/>
      <sheetName val="2 класс"/>
      <sheetName val="3 класс"/>
      <sheetName val="4 класс"/>
      <sheetName val="5 класс"/>
      <sheetName val="N_SVOD"/>
      <sheetName val="ОборБалФормОтч"/>
      <sheetName val="SUD 2005"/>
      <sheetName val="База"/>
      <sheetName val="акты сверокфма"/>
      <sheetName val="ЯНВ_99"/>
      <sheetName val="Selection"/>
      <sheetName val="Титульный_лист"/>
      <sheetName val="NOV"/>
      <sheetName val="Дт-Кт"/>
      <sheetName val="2010"/>
      <sheetName val="глин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ст"/>
      <sheetName val="Штарк"/>
      <sheetName val="Вита"/>
      <sheetName val="Ирт"/>
      <sheetName val="Эн.монт.связь"/>
      <sheetName val="Промэн.изол"/>
      <sheetName val="Лифт"/>
      <sheetName val="Тунгат"/>
      <sheetName val="Базальт"/>
      <sheetName val="Казтеплом"/>
      <sheetName val="Промтехмонт"/>
      <sheetName val="Спецрем"/>
      <sheetName val="САЭМ"/>
      <sheetName val="ПРП ОАО ЕЭК"/>
      <sheetName val="Аль-Ж"/>
      <sheetName val="Аркада"/>
      <sheetName val="ИЦ ГАЗ"/>
      <sheetName val="Бекас"/>
      <sheetName val="Мечта"/>
      <sheetName val="Мехкол59"/>
      <sheetName val="Трасткомп"/>
      <sheetName val="ВостГИИЗ"/>
      <sheetName val="Курылыс"/>
      <sheetName val="ГПИ &quot;Сиб&quot;"/>
      <sheetName val="Диап"/>
      <sheetName val="Ай-Нур"/>
      <sheetName val="СКЭР"/>
      <sheetName val="Кэмонт"/>
      <sheetName val="Севказэнпр"/>
      <sheetName val="ПФ Стройм"/>
      <sheetName val="Дорст"/>
      <sheetName val="ПГидрогеол"/>
      <sheetName val="Проммон"/>
      <sheetName val="Ассоц.Энер"/>
      <sheetName val="спецавтом"/>
      <sheetName val="Техэнтест"/>
      <sheetName val="Трест ППС"/>
      <sheetName val="ПСФ ППС"/>
      <sheetName val="ВАМИ"/>
      <sheetName val="КОЧ"/>
      <sheetName val="Казгипроцв."/>
      <sheetName val="Пав.техэн"/>
      <sheetName val="ЭМУ"/>
      <sheetName val="Свод "/>
      <sheetName val="Свод 2000"/>
      <sheetName val="Свод 2000 (Лена)"/>
      <sheetName val="Бартер"/>
      <sheetName val="КомК"/>
      <sheetName val="АТиК"/>
      <sheetName val="АДС"/>
      <sheetName val="ПСК"/>
      <sheetName val="Биокор"/>
      <sheetName val="Халз"/>
      <sheetName val="Автом"/>
      <sheetName val="Лик"/>
      <sheetName val="глина"/>
      <sheetName val="1"/>
      <sheetName val="Об-я св-а"/>
      <sheetName val="Форма2"/>
      <sheetName val="N_SVOD"/>
      <sheetName val="t0_name"/>
      <sheetName val="1 класс"/>
      <sheetName val="2 класс"/>
      <sheetName val="3 класс"/>
      <sheetName val="4 класс"/>
      <sheetName val="5 класс"/>
      <sheetName val="База"/>
      <sheetName val="6674-первонач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АТиК"/>
      <sheetName val="глина"/>
      <sheetName val="1 класс"/>
      <sheetName val="2 класс"/>
      <sheetName val="3 класс"/>
      <sheetName val="4 класс"/>
      <sheetName val="5 класс"/>
      <sheetName val="t0_name"/>
      <sheetName val="бартер"/>
      <sheetName val="Пром1"/>
      <sheetName val="N_SVOD"/>
      <sheetName val="ОборБалФормОтч"/>
      <sheetName val="поставка сравн13"/>
      <sheetName val="База"/>
      <sheetName val="MY1"/>
      <sheetName val="8"/>
      <sheetName val="Свод"/>
      <sheetName val="Инструкция к заполнени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ина"/>
      <sheetName val="деньги"/>
      <sheetName val="Свод-глин"/>
      <sheetName val="Свод"/>
      <sheetName val="курсы"/>
      <sheetName val="Сверка"/>
      <sheetName val="бартер"/>
      <sheetName val="Свод-КТ"/>
      <sheetName val="ДТ"/>
      <sheetName val="КТ"/>
      <sheetName val="1"/>
      <sheetName val="АТиК"/>
      <sheetName val="Форма 7 (Скважины)"/>
      <sheetName val="LTIP Payout"/>
      <sheetName val="cfg"/>
      <sheetName val="ИзменяемыеДанные"/>
      <sheetName val="KACHAR-201"/>
      <sheetName val="ПРИЛ 22 в разд.уч"/>
      <sheetName val="160.23"/>
      <sheetName val="Дт-Кт-02"/>
      <sheetName val="Дт-Кт-02.xls"/>
      <sheetName val="%D0%94%D1%82-%D0%9A%D1%82-02.xl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Сверка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МодельППП (Свод)"/>
      <sheetName val="бартер"/>
      <sheetName val="Input TD"/>
      <sheetName val="План произв-ва (мес.) (бюджет)"/>
      <sheetName val="Бюджет"/>
      <sheetName val="Sheet5"/>
      <sheetName val="янв (2)"/>
      <sheetName val="рев дф (1.08.) (3)"/>
      <sheetName val="заявка (2)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Материалы для АУП"/>
      <sheetName val="ГТМ"/>
      <sheetName val="Форма1"/>
      <sheetName val="10 БО (kzt)"/>
      <sheetName val="Сеть"/>
      <sheetName val="общие данные"/>
      <sheetName val="смета"/>
      <sheetName val="тех реж"/>
      <sheetName val="Кап затраты ОМГ 16"/>
      <sheetName val="Сотрудники"/>
      <sheetName val="замер"/>
      <sheetName val="Loans out"/>
      <sheetName val="ввод-вывод ОС авг2004- 2005"/>
      <sheetName val="5NK "/>
      <sheetName val="из сем"/>
      <sheetName val="  2.3.2"/>
      <sheetName val="Штатное 2012-2015"/>
      <sheetName val="Пр2"/>
      <sheetName val="PL12"/>
      <sheetName val="MATRIX_DA_10"/>
      <sheetName val="Форма3.6"/>
      <sheetName val="элементы"/>
      <sheetName val="L-1"/>
      <sheetName val="s"/>
      <sheetName val="1 (2)"/>
      <sheetName val="Об-я св-а"/>
      <sheetName val="2в"/>
      <sheetName val="МОП"/>
      <sheetName val="Cash flow 2011"/>
      <sheetName val="ЭКРБ"/>
      <sheetName val="Титул1"/>
      <sheetName val="Нефть"/>
      <sheetName val="флормиро"/>
      <sheetName val="Hidden"/>
      <sheetName val="list"/>
      <sheetName val="Способ закупки"/>
      <sheetName val="БПО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потр"/>
      <sheetName val="СН"/>
      <sheetName val="КБ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VLOOKUP"/>
      <sheetName val="INPUTMASTER"/>
      <sheetName val="АТиК"/>
      <sheetName val="Потребители"/>
      <sheetName val="Блоки"/>
      <sheetName val="Сдача "/>
      <sheetName val="Datasheet"/>
      <sheetName val="ПРОГНОЗ_1"/>
      <sheetName val="отде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5а  (2)"/>
      <sheetName val="декларация"/>
      <sheetName val="прих тмз 2000"/>
      <sheetName val="прих тмз 2000 (3)"/>
      <sheetName val="прих тмз 2000 (2)"/>
      <sheetName val="себест"/>
      <sheetName val="аморт 2000"/>
      <sheetName val="смета зат по рем"/>
      <sheetName val="с.c по своду"/>
      <sheetName val="прил 3"/>
      <sheetName val="смета зат по кап. рем"/>
      <sheetName val="смета затрат свод"/>
      <sheetName val="смета затрат свод  с капит"/>
      <sheetName val="не в целях пред. деят"/>
      <sheetName val="не в целях пред. деят (2)"/>
      <sheetName val="сомн треб 1998"/>
      <sheetName val="приложение к стр.14"/>
      <sheetName val="приложение к стр.15"/>
      <sheetName val="Другие доходы"/>
      <sheetName val="прилож 8"/>
      <sheetName val="опись"/>
      <sheetName val="прил 15а "/>
      <sheetName val="расш. к пр 15а"/>
      <sheetName val="пример формир ст б"/>
      <sheetName val="приложение 15б"/>
      <sheetName val="упл налоги"/>
      <sheetName val="прил. 1 "/>
      <sheetName val="прил. 1  (2)"/>
      <sheetName val="прил. 1 2000 "/>
      <sheetName val="пр 5"/>
      <sheetName val="пр 6 "/>
      <sheetName val="прил. 7"/>
      <sheetName val="расшиф.кредитов 2000"/>
      <sheetName val="прил. 8а,8б"/>
      <sheetName val="прил.9"/>
      <sheetName val="прил10"/>
      <sheetName val="прил.11"/>
      <sheetName val="прил. 12"/>
      <sheetName val="прил. 12-1"/>
      <sheetName val="прил. к стр.28"/>
      <sheetName val="прил. 14"/>
      <sheetName val="прил. 14-1"/>
      <sheetName val="соц. налог"/>
      <sheetName val="спис налог"/>
      <sheetName val="ПР 9"/>
      <sheetName val="#REF"/>
      <sheetName val="СписокТЭП"/>
      <sheetName val="База"/>
      <sheetName val="Сверка"/>
      <sheetName val="31.03.01"/>
      <sheetName val="глина"/>
      <sheetName val="N_SVOD"/>
      <sheetName val="бартер"/>
      <sheetName val="IT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"/>
      <sheetName val="АТиК"/>
      <sheetName val="#ССЫЛКА"/>
      <sheetName val="NOV"/>
      <sheetName val="t0_name"/>
      <sheetName val="ИзменяемыеДанные"/>
      <sheetName val="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t0_name"/>
    </sheetNames>
    <sheetDataSet>
      <sheetData sheetId="0"/>
      <sheetData sheetId="1"/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F_лист 5.10_TaxBal"/>
      <sheetName val="4. IS_GRF проверка"/>
      <sheetName val="Корректировки к драфту"/>
      <sheetName val="KZ104_раб.таблица_GRF баланс"/>
      <sheetName val="Проводки на 31 12 2018"/>
      <sheetName val="SAP_баланс_формат GRF"/>
      <sheetName val="GRF_баланс_ЮЛ"/>
      <sheetName val="Ф1_раб.таблица_КФО"/>
      <sheetName val="SAP_формат 422"/>
      <sheetName val="Инвестиции_2019"/>
      <sheetName val="2018_корректив_15 период"/>
      <sheetName val="GRF_Ф2_ОФО"/>
      <sheetName val="SAP_формат 422_2018 г"/>
      <sheetName val="SAP_ф2_03 2018"/>
      <sheetName val="SAP_ф 2"/>
      <sheetName val="F2_ОФО_раб.таблица_03 2019"/>
      <sheetName val="F2_ОФО_раб.таблица_03 2018"/>
      <sheetName val="Ф1_ОФО_аудит"/>
      <sheetName val="Ф 2_ОФО_аудит"/>
      <sheetName val="Ф3_ОФО_аудит"/>
      <sheetName val="F4_ОФО_аудит"/>
      <sheetName val="Рекласс КФО_03.2019 и 2018"/>
      <sheetName val="F2_КФО_раб.таблица_03 2019"/>
      <sheetName val="F2_КФО_раб.таблица_03 2018"/>
      <sheetName val="Активы выбывающей группы"/>
      <sheetName val="Ф1_КФО_аудит_"/>
      <sheetName val="Ф 2_КФО_аудит"/>
      <sheetName val="Ф3_КФО_аудит"/>
      <sheetName val="F4_КФО_аудит_продажа"/>
      <sheetName val="Доходы_ВГ_03 2019"/>
      <sheetName val="Доходы_ВГ_03 2018"/>
      <sheetName val="Корр.займов от ENRC Credit_2018"/>
      <sheetName val="Заказы на аренду (ФЭУ)"/>
      <sheetName val="кор. займы_выданые _МСФО_9_15"/>
      <sheetName val="реструктуриз_Б.займа_1 кв 2018"/>
      <sheetName val="корректив по реструктур_1кв2018"/>
      <sheetName val="корр. Сбербанк ВПФИ за 1 кв.18г"/>
      <sheetName val="КХ Доп. проводки_1 кв 2018"/>
      <sheetName val="МСФО_9_15_2018 год"/>
      <sheetName val="ЕКТ _Доп проводки _1 кв 2018 "/>
      <sheetName val="Проводки ШК_2018"/>
      <sheetName val="GRF_KZ138_12 2018"/>
      <sheetName val="SAP_Доход по дивид. Дочкам_2019"/>
      <sheetName val="Сальдо_ВГ"/>
      <sheetName val="лист 3.11_обесценение"/>
      <sheetName val="Рекласс_ДГОК_пр. доходы Акжар"/>
      <sheetName val="рекласс_Шубарколь_2018"/>
      <sheetName val="корректив _ ПОРПОД  ФДФР"/>
      <sheetName val="Ф1_для ОДДС_09 2018"/>
      <sheetName val="Дочки_расходы по аренде"/>
      <sheetName val="Группа на выб_продажа"/>
      <sheetName val="F4_КФО_аудит"/>
      <sheetName val="РК_инфо интеграция"/>
      <sheetName val="SAP_ENRC Credit_займы 01 2017"/>
      <sheetName val="кор.займы получ_МСФО_9_15"/>
      <sheetName val="рекласс_б.займы"/>
      <sheetName val="рекласс_дереват"/>
      <sheetName val="ENRC Credit_д.проводки_1к.2018"/>
      <sheetName val="сч.553_ENRC Credit"/>
      <sheetName val="вопрос по сч 71050016"/>
      <sheetName val="SAP ERP_форма 2_по филиалам"/>
      <sheetName val="расчет _БС акций"/>
      <sheetName val="F1_KZ_филиалы"/>
      <sheetName val="F1_КФО_Депозитарий"/>
      <sheetName val="F1_ОФО_Депозитарий"/>
      <sheetName val="F2_КФО_Депозитарий"/>
      <sheetName val="F2_ОФО_депозитарий"/>
      <sheetName val="F4_КФО_Депозитарий_2019"/>
      <sheetName val="F4_ОФО_Депозитарий_2019"/>
      <sheetName val="Об.баланс_две Дочки_2019"/>
      <sheetName val="Нефтебаза_2019"/>
      <sheetName val="Акжар_2019"/>
      <sheetName val="2018_Дочки_продолж.деят."/>
      <sheetName val="2018_Дочки_прекр.деятельнос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G9">
            <v>41845989</v>
          </cell>
          <cell r="H9">
            <v>54118916</v>
          </cell>
        </row>
        <row r="19">
          <cell r="G19">
            <v>276522270</v>
          </cell>
          <cell r="H19">
            <v>274315992</v>
          </cell>
        </row>
        <row r="22">
          <cell r="G22">
            <v>59428177</v>
          </cell>
          <cell r="H22">
            <v>49717400</v>
          </cell>
        </row>
        <row r="32">
          <cell r="G32">
            <v>4762970</v>
          </cell>
          <cell r="H32">
            <v>1959457</v>
          </cell>
        </row>
        <row r="33">
          <cell r="G33">
            <v>115139498</v>
          </cell>
          <cell r="H33">
            <v>114656468</v>
          </cell>
        </row>
        <row r="34">
          <cell r="G34">
            <v>35547913</v>
          </cell>
          <cell r="H34">
            <v>29414677</v>
          </cell>
        </row>
        <row r="42">
          <cell r="G42">
            <v>75611</v>
          </cell>
          <cell r="H42">
            <v>75611</v>
          </cell>
        </row>
        <row r="46">
          <cell r="G46">
            <v>0</v>
          </cell>
          <cell r="H46">
            <v>0</v>
          </cell>
        </row>
        <row r="48">
          <cell r="G48">
            <v>2104</v>
          </cell>
          <cell r="H48">
            <v>1000</v>
          </cell>
        </row>
        <row r="51">
          <cell r="G51">
            <v>0</v>
          </cell>
          <cell r="H51">
            <v>0</v>
          </cell>
        </row>
        <row r="53">
          <cell r="G53">
            <v>7521222</v>
          </cell>
          <cell r="H53">
            <v>7521222</v>
          </cell>
        </row>
        <row r="54">
          <cell r="G54">
            <v>8189667</v>
          </cell>
          <cell r="H54">
            <v>8572349</v>
          </cell>
        </row>
        <row r="65">
          <cell r="G65">
            <v>270511161</v>
          </cell>
          <cell r="H65">
            <v>267452251</v>
          </cell>
        </row>
        <row r="74">
          <cell r="G74">
            <v>1701568</v>
          </cell>
          <cell r="H74">
            <v>2106274</v>
          </cell>
        </row>
        <row r="80">
          <cell r="G80">
            <v>0</v>
          </cell>
          <cell r="H80">
            <v>0</v>
          </cell>
        </row>
        <row r="82">
          <cell r="G82">
            <v>12273754</v>
          </cell>
          <cell r="H82">
            <v>12199769</v>
          </cell>
        </row>
        <row r="86">
          <cell r="G86">
            <v>144530762</v>
          </cell>
          <cell r="H86">
            <v>130607173</v>
          </cell>
        </row>
        <row r="87">
          <cell r="G87">
            <v>381671</v>
          </cell>
          <cell r="H87">
            <v>381671</v>
          </cell>
        </row>
        <row r="93">
          <cell r="G93">
            <v>1352673</v>
          </cell>
          <cell r="H93">
            <v>1288364</v>
          </cell>
        </row>
        <row r="98">
          <cell r="G98">
            <v>0</v>
          </cell>
          <cell r="H98">
            <v>0</v>
          </cell>
        </row>
        <row r="101">
          <cell r="G101">
            <v>4045027</v>
          </cell>
          <cell r="H101">
            <v>4043607</v>
          </cell>
        </row>
        <row r="105">
          <cell r="G105">
            <v>47359</v>
          </cell>
          <cell r="H105">
            <v>0</v>
          </cell>
        </row>
        <row r="106">
          <cell r="G106">
            <v>80812741</v>
          </cell>
          <cell r="H106">
            <v>78205342</v>
          </cell>
        </row>
        <row r="113">
          <cell r="G113">
            <v>9177815</v>
          </cell>
          <cell r="H113">
            <v>8739421</v>
          </cell>
        </row>
        <row r="115">
          <cell r="G115">
            <v>6025606</v>
          </cell>
          <cell r="H115">
            <v>6148042</v>
          </cell>
        </row>
        <row r="122">
          <cell r="G122">
            <v>1172650</v>
          </cell>
          <cell r="H122">
            <v>1029632</v>
          </cell>
        </row>
        <row r="127">
          <cell r="G127">
            <v>7002</v>
          </cell>
          <cell r="H127">
            <v>5528</v>
          </cell>
        </row>
        <row r="129">
          <cell r="G129">
            <v>288110</v>
          </cell>
          <cell r="H129">
            <v>433628</v>
          </cell>
        </row>
        <row r="142">
          <cell r="G142">
            <v>675193778</v>
          </cell>
          <cell r="H142">
            <v>699100691</v>
          </cell>
        </row>
        <row r="145">
          <cell r="G145">
            <v>0</v>
          </cell>
          <cell r="H145">
            <v>0</v>
          </cell>
        </row>
        <row r="147">
          <cell r="G147">
            <v>6830891</v>
          </cell>
          <cell r="H147">
            <v>6830891</v>
          </cell>
        </row>
        <row r="148">
          <cell r="G148">
            <v>14473961</v>
          </cell>
          <cell r="H148">
            <v>15444497</v>
          </cell>
        </row>
        <row r="149">
          <cell r="G149">
            <v>243609</v>
          </cell>
          <cell r="H149">
            <v>0</v>
          </cell>
        </row>
        <row r="150">
          <cell r="G150">
            <v>141902</v>
          </cell>
          <cell r="H150">
            <v>1125795</v>
          </cell>
        </row>
        <row r="152">
          <cell r="G152">
            <v>13814527</v>
          </cell>
          <cell r="H152">
            <v>8760801</v>
          </cell>
        </row>
        <row r="155">
          <cell r="G155">
            <v>2438427</v>
          </cell>
          <cell r="H155">
            <v>2863973</v>
          </cell>
        </row>
        <row r="157">
          <cell r="G157">
            <v>6308187</v>
          </cell>
          <cell r="H157">
            <v>6114217</v>
          </cell>
        </row>
        <row r="162">
          <cell r="G162">
            <v>106509042</v>
          </cell>
          <cell r="H162">
            <v>106500059</v>
          </cell>
        </row>
        <row r="167">
          <cell r="G167">
            <v>-184411</v>
          </cell>
          <cell r="H167">
            <v>-184411</v>
          </cell>
        </row>
        <row r="168">
          <cell r="G168">
            <v>96519</v>
          </cell>
          <cell r="H168">
            <v>96519</v>
          </cell>
        </row>
        <row r="173">
          <cell r="G173">
            <v>64041612</v>
          </cell>
          <cell r="H173">
            <v>20642112</v>
          </cell>
        </row>
        <row r="178">
          <cell r="G178">
            <v>37389</v>
          </cell>
          <cell r="H178">
            <v>35643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7">
          <cell r="Y7">
            <v>179758160</v>
          </cell>
        </row>
        <row r="8">
          <cell r="Y8">
            <v>95804035</v>
          </cell>
        </row>
        <row r="10">
          <cell r="Y10">
            <v>1010098</v>
          </cell>
        </row>
        <row r="20">
          <cell r="Y20">
            <v>1577517</v>
          </cell>
        </row>
        <row r="21">
          <cell r="Y21">
            <v>25101973</v>
          </cell>
        </row>
        <row r="22">
          <cell r="Y22">
            <v>1906119</v>
          </cell>
        </row>
        <row r="30">
          <cell r="Y30">
            <v>12675380</v>
          </cell>
        </row>
        <row r="37">
          <cell r="Y37">
            <v>16229201</v>
          </cell>
        </row>
        <row r="48">
          <cell r="Y48">
            <v>9423547</v>
          </cell>
        </row>
        <row r="50">
          <cell r="Y50">
            <v>0</v>
          </cell>
        </row>
        <row r="53">
          <cell r="Y53">
            <v>1746</v>
          </cell>
        </row>
      </sheetData>
      <sheetData sheetId="23">
        <row r="7">
          <cell r="BI7">
            <v>187679557</v>
          </cell>
        </row>
        <row r="8">
          <cell r="BI8">
            <v>84702474</v>
          </cell>
        </row>
        <row r="10">
          <cell r="BI10">
            <v>1308440</v>
          </cell>
        </row>
        <row r="19">
          <cell r="BI19">
            <v>1468001</v>
          </cell>
        </row>
        <row r="20">
          <cell r="BI20">
            <v>17610189</v>
          </cell>
        </row>
        <row r="21">
          <cell r="BI21">
            <v>2843386</v>
          </cell>
        </row>
        <row r="29">
          <cell r="BI29">
            <v>30878118</v>
          </cell>
        </row>
        <row r="36">
          <cell r="BI36">
            <v>23592409</v>
          </cell>
        </row>
        <row r="46">
          <cell r="BD46">
            <v>97015612</v>
          </cell>
          <cell r="BH46">
            <v>7365956</v>
          </cell>
        </row>
        <row r="47">
          <cell r="BI47">
            <v>15832405</v>
          </cell>
        </row>
        <row r="48">
          <cell r="BH48">
            <v>6651535</v>
          </cell>
        </row>
        <row r="52">
          <cell r="BI52">
            <v>1349</v>
          </cell>
        </row>
      </sheetData>
      <sheetData sheetId="24"/>
      <sheetData sheetId="25">
        <row r="22">
          <cell r="E22">
            <v>54118916</v>
          </cell>
        </row>
        <row r="27">
          <cell r="D27">
            <v>106509042</v>
          </cell>
        </row>
        <row r="28">
          <cell r="D28">
            <v>-184411</v>
          </cell>
        </row>
        <row r="29">
          <cell r="D29">
            <v>96519</v>
          </cell>
        </row>
        <row r="30">
          <cell r="D30">
            <v>64041612</v>
          </cell>
        </row>
        <row r="32">
          <cell r="D32">
            <v>37389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F_лист 5.10_TaxBal"/>
      <sheetName val="Аренда_рекл декабрь"/>
      <sheetName val="4. IS_GRF проверка"/>
      <sheetName val="Корректировки к драфту"/>
      <sheetName val="KZ104_раб.таблица_GRF баланс"/>
      <sheetName val="Доп проводки ПФИ_14 период 2016"/>
      <sheetName val="F1_KZ_филиалы"/>
      <sheetName val="F1_ЮРлицо_Депозитарий_2017"/>
      <sheetName val="F1_КФО_Депозитарий_2017"/>
      <sheetName val="Ф1_КФО_аудит"/>
      <sheetName val="Ф1_раб.таблица_КФО"/>
      <sheetName val="Ф 2_КФО_аудит"/>
      <sheetName val="F2_КФО_Депозитарий_2017"/>
      <sheetName val="F2_Юрлицо_депозитарий_2017"/>
      <sheetName val="F2_КФО_раб.таблица( аудит)"/>
      <sheetName val="F2_КФО_раб.таблица"/>
      <sheetName val="F4_КФО_аудит"/>
      <sheetName val="F4_КФО_Депозитарий_2017"/>
      <sheetName val="F4_Юрлицо_Депозитарий_2017"/>
      <sheetName val="Аренда_рекласс_12 2017"/>
      <sheetName val="Инвестиции_2016"/>
      <sheetName val="Проводки после сдачи GRF_2016"/>
      <sheetName val="пересчет  данных  за 2016  год"/>
      <sheetName val="Инвестиции_2017"/>
      <sheetName val="SAP_баланс_формат GRF"/>
      <sheetName val="GRF_баланс_ЮЛ"/>
      <sheetName val="В_расчеты с ДП"/>
      <sheetName val="исключение обяз.по ФГ_ЕКТ_2016"/>
      <sheetName val="SAP_формат 422"/>
      <sheetName val="SAP_формат 422_2016"/>
      <sheetName val="Проводки после сдачи GRF_2017"/>
      <sheetName val="Корректив по АУ"/>
      <sheetName val="Исключение  ФГ ЕКТ по КХ_2016"/>
      <sheetName val="Кор.по займам ЕКТ_ Доп_2016"/>
      <sheetName val="РК_инфо интеграция"/>
      <sheetName val="SAP_ENRC Credit_займы 01 2017"/>
      <sheetName val="Проводки по ШК от 20.06.2018"/>
      <sheetName val="рекласс_Шубарколь"/>
      <sheetName val="ДППС_2016"/>
      <sheetName val="GRF_лист 4.5_Пред.займы_2016"/>
      <sheetName val="рекласс_займы ЕКТ_2016 "/>
      <sheetName val="Рекласс по займам полученным"/>
      <sheetName val="Корр.займов от ENRC Credit"/>
      <sheetName val="GRF_KZ138_12 2017"/>
      <sheetName val="сч. 111 и 402 _Рекл. возн_ENRC"/>
      <sheetName val="SAP_отклонение_GRF"/>
      <sheetName val="лист 3.11_обесценение_2017"/>
      <sheetName val="лист 3.11_обесценение_2016"/>
      <sheetName val="3. IS _GRF проверка"/>
      <sheetName val="GRF_Ф2_ЮЛ"/>
      <sheetName val="Ф2_GRF_раб.таблица_2016"/>
      <sheetName val="Рекласс_ДГОК_пр. доходы_12 2016"/>
      <sheetName val="Рекласс КФО 09 2017 и 09 2016"/>
      <sheetName val="SAP_ф2_12 2016"/>
      <sheetName val="корр по фин.гарантиям_03 2016"/>
      <sheetName val="SAP_ф 2"/>
      <sheetName val="Ф2_для мониторинга"/>
      <sheetName val="Рекласс КФО_12 2017 и 12 2016"/>
      <sheetName val="Корректив по займам (Раушан)"/>
      <sheetName val="Рекласс_ДГОК_пр. доходы Акжар"/>
      <sheetName val="Доходы_ДГОК_Акжар Хром"/>
      <sheetName val="Доходы_ДГОК_Нефтебаза"/>
      <sheetName val="Дочки_расходы по аренде"/>
      <sheetName val="Доходы_АЗФ Актобе_Лотос"/>
      <sheetName val="Доходы_ДГОК_ХКЗ"/>
      <sheetName val="Доходы_ДГОК_Лотос"/>
      <sheetName val="Доходы_АУ_Нефтебаза"/>
      <sheetName val="SAP_Доход по дивид. Дочкам_2017"/>
      <sheetName val="SAP_Доход по дивид. Дочкам_2016"/>
      <sheetName val="Заказы на аренду (ФЭД) 12 2017"/>
      <sheetName val="Доходы_АЗФ Актобе_ХКЗ"/>
      <sheetName val="Заказы на аренду (ФЭД) 12 2016"/>
      <sheetName val="Молсервис_обесц. 2013_2015"/>
      <sheetName val="Проводки после сдачи GRF_2015"/>
      <sheetName val="Доходы_АЗФ Актобе_Акжар"/>
      <sheetName val="вопрос по сч 71050016"/>
      <sheetName val="SAP ERP_форма 2_по филиалам"/>
      <sheetName val="Ф2_КФО_аудит сокращенный"/>
      <sheetName val="расчет _БС акций"/>
      <sheetName val="сч.201 и 402_ENRC Credit_займы"/>
      <sheetName val="ENRC Credit"/>
      <sheetName val="GRF_ENRC Credit_01 2016"/>
      <sheetName val="2016_ENRC Credit"/>
      <sheetName val="2017_ENRC Credit"/>
      <sheetName val="Об.баланс_Дочки"/>
      <sheetName val="Молсервис"/>
      <sheetName val="Нефтебаза"/>
      <sheetName val="Лотос"/>
      <sheetName val="ХКЗ"/>
      <sheetName val="Акжа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D7">
            <v>374995941</v>
          </cell>
        </row>
        <row r="8">
          <cell r="D8">
            <v>2924612</v>
          </cell>
        </row>
        <row r="9">
          <cell r="D9">
            <v>0</v>
          </cell>
        </row>
        <row r="10">
          <cell r="D10">
            <v>113880887</v>
          </cell>
        </row>
        <row r="12">
          <cell r="D12">
            <v>60428925</v>
          </cell>
        </row>
        <row r="13">
          <cell r="D13">
            <v>7936428</v>
          </cell>
        </row>
        <row r="14">
          <cell r="D14">
            <v>10973719</v>
          </cell>
        </row>
        <row r="15">
          <cell r="D15">
            <v>578661734</v>
          </cell>
        </row>
        <row r="16">
          <cell r="D16">
            <v>0</v>
          </cell>
        </row>
        <row r="17">
          <cell r="D17">
            <v>89600457</v>
          </cell>
        </row>
        <row r="18">
          <cell r="D18">
            <v>71354002</v>
          </cell>
        </row>
        <row r="19">
          <cell r="D19">
            <v>1002634314</v>
          </cell>
        </row>
        <row r="20">
          <cell r="D20">
            <v>1864469</v>
          </cell>
        </row>
        <row r="21">
          <cell r="D21">
            <v>31699851</v>
          </cell>
        </row>
        <row r="23">
          <cell r="D23">
            <v>1197153093</v>
          </cell>
        </row>
        <row r="24">
          <cell r="D24">
            <v>1775814827</v>
          </cell>
        </row>
        <row r="26">
          <cell r="D26">
            <v>11777952</v>
          </cell>
        </row>
        <row r="27">
          <cell r="D27">
            <v>-184411</v>
          </cell>
        </row>
        <row r="28">
          <cell r="D28">
            <v>150764</v>
          </cell>
        </row>
        <row r="29">
          <cell r="D29">
            <v>906675306</v>
          </cell>
        </row>
        <row r="30">
          <cell r="D30">
            <v>918419611</v>
          </cell>
        </row>
        <row r="31">
          <cell r="D31">
            <v>17593079</v>
          </cell>
        </row>
        <row r="32">
          <cell r="D32">
            <v>936012690</v>
          </cell>
        </row>
        <row r="33">
          <cell r="D33">
            <v>0</v>
          </cell>
        </row>
        <row r="35">
          <cell r="D35">
            <v>674889051</v>
          </cell>
        </row>
        <row r="37">
          <cell r="D37">
            <v>7489886</v>
          </cell>
        </row>
        <row r="38">
          <cell r="D38">
            <v>8040725</v>
          </cell>
        </row>
        <row r="39">
          <cell r="D39">
            <v>5360062</v>
          </cell>
        </row>
        <row r="40">
          <cell r="D40">
            <v>568421</v>
          </cell>
        </row>
        <row r="41">
          <cell r="D41">
            <v>27334692</v>
          </cell>
        </row>
        <row r="42">
          <cell r="D42">
            <v>5184532</v>
          </cell>
        </row>
        <row r="43">
          <cell r="D43">
            <v>732885201</v>
          </cell>
        </row>
        <row r="45">
          <cell r="D45">
            <v>32096011</v>
          </cell>
        </row>
        <row r="46">
          <cell r="D46">
            <v>4499898</v>
          </cell>
        </row>
        <row r="47">
          <cell r="D47">
            <v>52154904</v>
          </cell>
        </row>
        <row r="48">
          <cell r="D48">
            <v>4451106</v>
          </cell>
        </row>
        <row r="49">
          <cell r="D49">
            <v>2709990</v>
          </cell>
        </row>
        <row r="50">
          <cell r="D50">
            <v>364391</v>
          </cell>
        </row>
        <row r="51">
          <cell r="D51">
            <v>1076693</v>
          </cell>
        </row>
        <row r="52">
          <cell r="D52">
            <v>438888</v>
          </cell>
        </row>
        <row r="53">
          <cell r="D53">
            <v>9125055</v>
          </cell>
        </row>
        <row r="54">
          <cell r="D54">
            <v>0</v>
          </cell>
        </row>
        <row r="55">
          <cell r="D55">
            <v>106916936</v>
          </cell>
        </row>
        <row r="56">
          <cell r="D56">
            <v>839802137</v>
          </cell>
        </row>
      </sheetData>
      <sheetData sheetId="10">
        <row r="9">
          <cell r="F9">
            <v>31699851</v>
          </cell>
        </row>
      </sheetData>
      <sheetData sheetId="11">
        <row r="6">
          <cell r="D6">
            <v>705053870</v>
          </cell>
        </row>
      </sheetData>
      <sheetData sheetId="12"/>
      <sheetData sheetId="13"/>
      <sheetData sheetId="14"/>
      <sheetData sheetId="15">
        <row r="8">
          <cell r="E8">
            <v>705053870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Profit &amp; Loss Total"/>
      <sheetName val="P&amp;L Internal"/>
      <sheetName val="Balance Sheet"/>
      <sheetName val="Revenues by product"/>
      <sheetName val="Expenses by product "/>
      <sheetName val="BS Internal"/>
      <sheetName val="Monthly reporting"/>
      <sheetName val="Quartely reporting"/>
      <sheetName val="Annual reporting"/>
      <sheetName val="budget.month p&amp;l"/>
      <sheetName val="budget.cumulative p&amp;l"/>
      <sheetName val="budget BS"/>
      <sheetName val="Profit _ Loss Total"/>
      <sheetName val="факт 2005 г."/>
      <sheetName val="факт 2005 г_"/>
      <sheetName val="KAZAK RECO ST 99"/>
      <sheetName val="ШК"/>
      <sheetName val="АЗФ"/>
      <sheetName val="АК"/>
      <sheetName val="Актюбе"/>
      <sheetName val="ССГПО"/>
      <sheetName val="5"/>
      <sheetName val="Loaded"/>
      <sheetName val="Macro1"/>
      <sheetName val="Сводка по ПН"/>
      <sheetName val="Rates"/>
      <sheetName val="AR Drop Downs"/>
      <sheetName val="Non-Statistical Sampling"/>
      <sheetName val="2g FX sensitivities"/>
      <sheetName val="Links"/>
      <sheetName val="ToD"/>
      <sheetName val="Lookup"/>
      <sheetName val="DRILL"/>
      <sheetName val="TB 2005"/>
      <sheetName val="@WACC"/>
      <sheetName val="1NK"/>
      <sheetName val="t0_name"/>
      <sheetName val="PBC_Cut-off"/>
      <sheetName val="Статьи"/>
      <sheetName val="PARAM"/>
      <sheetName val="name"/>
      <sheetName val="Курс валют"/>
      <sheetName val="Prelim Cost"/>
      <sheetName val="TB"/>
      <sheetName val="PR CN"/>
      <sheetName val="2210900-Aug"/>
      <sheetName val="U2.2 Себ-ть"/>
      <sheetName val="Setka"/>
      <sheetName val="Sheet1"/>
      <sheetName val="Book Adjustments"/>
      <sheetName val="Добыча нефти4"/>
      <sheetName val="поставка сравн13"/>
      <sheetName val="МО 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Деп ОДДС"/>
      <sheetName val="ОДДС_ 31 03 2019 "/>
      <sheetName val="рабтаблица ОДДС"/>
      <sheetName val="баланс _31.03.2019 "/>
      <sheetName val="форма 2_03_2019"/>
      <sheetName val="форма 4_ 03_2019"/>
      <sheetName val="Инвестиции"/>
      <sheetName val="ПВА_2019"/>
      <sheetName val="фин лизинг"/>
      <sheetName val="ОС_2018"/>
      <sheetName val="Займы полученные_03_19"/>
      <sheetName val="Займы полученные"/>
      <sheetName val="Займы выданные_03_19"/>
      <sheetName val="Займы выданные_"/>
      <sheetName val="ДебЗад_2019"/>
      <sheetName val="ДебЗад"/>
      <sheetName val="ФДФР_2019"/>
      <sheetName val="ФДФР"/>
      <sheetName val="ПрОД-ПрОР_2019"/>
      <sheetName val="ПрОД-ПрОР"/>
      <sheetName val="Лист 4.7_2019"/>
      <sheetName val="ПВА"/>
      <sheetName val="ОС_"/>
      <sheetName val="Дивиденды_2019"/>
      <sheetName val="Дивиденды_"/>
      <sheetName val="ТМЗ"/>
      <sheetName val="налоги"/>
      <sheetName val="НМА_2019"/>
      <sheetName val="НМА"/>
      <sheetName val="ОВА_2019"/>
      <sheetName val="ОВА"/>
      <sheetName val="Фин.Гарантии"/>
      <sheetName val="Подоходный налог  "/>
      <sheetName val="РПН 2018"/>
      <sheetName val="Прочие резервы"/>
      <sheetName val="Вознагр работн "/>
      <sheetName val="КредЗад_2018"/>
      <sheetName val="КредЗад_ "/>
      <sheetName val="КР по деньгам_2019"/>
      <sheetName val="КР по деньгам  "/>
      <sheetName val="Лист1"/>
      <sheetName val="Лист2"/>
      <sheetName val="оперКР_КХ_2019"/>
      <sheetName val="оперКР_КХ"/>
      <sheetName val="ФинКР_КХ"/>
      <sheetName val="Лист 4.7_ПВА"/>
      <sheetName val="Лист3"/>
    </sheetNames>
    <sheetDataSet>
      <sheetData sheetId="0" refreshError="1"/>
      <sheetData sheetId="1"/>
      <sheetData sheetId="2">
        <row r="19">
          <cell r="B19" t="str">
            <v>Расходы, связанные с пересмотром обязательств по ликвидации активов</v>
          </cell>
        </row>
        <row r="24">
          <cell r="B24" t="str">
            <v xml:space="preserve">Доля в прибыли ассоциированных компаний после н/о </v>
          </cell>
        </row>
        <row r="62">
          <cell r="B62" t="str">
            <v>Проценты полученные</v>
          </cell>
        </row>
      </sheetData>
      <sheetData sheetId="3">
        <row r="22">
          <cell r="E22">
            <v>54118916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БП"/>
      <sheetName val="1"/>
      <sheetName val="шихта"/>
      <sheetName val="прок. огнеуп. посуд"/>
      <sheetName val="руда 1"/>
      <sheetName val="2"/>
      <sheetName val="шихта2"/>
      <sheetName val="fire, Me, utens 2"/>
      <sheetName val="руда2"/>
      <sheetName val="3"/>
      <sheetName val="шихта 3"/>
      <sheetName val="fire, Me, utens 3"/>
      <sheetName val="руда 3"/>
      <sheetName val="4"/>
      <sheetName val="шихта 4"/>
      <sheetName val="fire, Me, utens 4"/>
      <sheetName val="руда 4"/>
      <sheetName val="5"/>
      <sheetName val="шихта 5"/>
      <sheetName val="fire, Me, utens 5"/>
      <sheetName val="руда 5"/>
      <sheetName val="6"/>
      <sheetName val="шихта 6"/>
      <sheetName val="fire, Me, utens 6"/>
      <sheetName val="руда 6"/>
      <sheetName val="7"/>
      <sheetName val="шихта 7"/>
      <sheetName val="fire, Me, utens 7"/>
      <sheetName val="руда 7"/>
      <sheetName val="8"/>
      <sheetName val="шихта 8"/>
      <sheetName val="fire, Me, utens 8"/>
      <sheetName val="руда 8"/>
      <sheetName val="9"/>
      <sheetName val="шихта 9"/>
      <sheetName val="fire, Me, utens 9"/>
      <sheetName val="руда 9"/>
      <sheetName val="10"/>
      <sheetName val="шихта 10"/>
      <sheetName val="fire, Me, utens 10"/>
      <sheetName val="руда 10"/>
      <sheetName val="11"/>
      <sheetName val="шихта 11"/>
      <sheetName val="fire, Me, utens 11"/>
      <sheetName val="руда 11"/>
      <sheetName val="12"/>
      <sheetName val="шихта 12"/>
      <sheetName val="fire, Me, utens 12"/>
      <sheetName val="руда 12"/>
      <sheetName val="2011"/>
      <sheetName val="поставка хр.руды (2)"/>
      <sheetName val="шихта 2011"/>
      <sheetName val="fire, Me, utens 2011"/>
      <sheetName val="руда 2011"/>
      <sheetName val="fire, Me, utens _2011(2)"/>
      <sheetName val="Шихта 2011_tabl_1 (2)"/>
      <sheetName val="shop 1"/>
      <sheetName val="shop 2"/>
      <sheetName val="shop 3"/>
      <sheetName val="zpsh"/>
      <sheetName val="plant"/>
      <sheetName val="Шихта 2011_tabl_1"/>
      <sheetName val="деффер. нормы н_у"/>
      <sheetName val="деффер. нормы с_у"/>
      <sheetName val="деффер. нормы ПЦ1 печь39"/>
      <sheetName val="деффер. нормы ПЦ2 печь21"/>
      <sheetName val="Баланс ву фх"/>
      <sheetName val="Баланс раф фх"/>
      <sheetName val="поставка хр.руды"/>
      <sheetName val="потребность ФШБК и сифонах"/>
      <sheetName val="план производства огнеупоров"/>
      <sheetName val="план отгрузки по цехам "/>
      <sheetName val="план отгрузки "/>
    </sheetNames>
    <sheetDataSet>
      <sheetData sheetId="0"/>
      <sheetData sheetId="1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>производства ферросплавов и извести на АктЗФ</v>
          </cell>
        </row>
        <row r="10">
          <cell r="F10" t="str">
            <v>на</v>
          </cell>
          <cell r="G10" t="str">
            <v>январь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62.6</v>
          </cell>
          <cell r="J17">
            <v>1940.6000000000001</v>
          </cell>
          <cell r="K17">
            <v>2812.4637681159425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3</v>
          </cell>
          <cell r="G18">
            <v>1</v>
          </cell>
          <cell r="H18">
            <v>27</v>
          </cell>
          <cell r="I18">
            <v>62.3</v>
          </cell>
          <cell r="J18">
            <v>1682.1</v>
          </cell>
          <cell r="K18">
            <v>2437.826086956522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65.2</v>
          </cell>
          <cell r="J19">
            <v>2021.2</v>
          </cell>
          <cell r="K19">
            <v>2929.275362318841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65.2</v>
          </cell>
          <cell r="J20">
            <v>2021.2</v>
          </cell>
          <cell r="K20">
            <v>2929.275362318841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62.3</v>
          </cell>
          <cell r="J21">
            <v>1931.3</v>
          </cell>
          <cell r="K21">
            <v>2798.985507246377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3</v>
          </cell>
          <cell r="G22">
            <v>1</v>
          </cell>
          <cell r="H22">
            <v>27</v>
          </cell>
          <cell r="I22">
            <v>65.2</v>
          </cell>
          <cell r="J22">
            <v>1760.4</v>
          </cell>
          <cell r="K22">
            <v>2551.3043478260875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0.7</v>
          </cell>
          <cell r="G23">
            <v>0.25</v>
          </cell>
          <cell r="H23">
            <v>30.05</v>
          </cell>
          <cell r="I23">
            <v>65.2</v>
          </cell>
          <cell r="J23">
            <v>1959.2600000000002</v>
          </cell>
          <cell r="K23">
            <v>2839.507246376812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208.05</v>
          </cell>
          <cell r="I25">
            <v>64.004133621725543</v>
          </cell>
          <cell r="J25">
            <v>13316.06</v>
          </cell>
          <cell r="K25">
            <v>19298.637681159424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208.05</v>
          </cell>
          <cell r="I27">
            <v>64.004133621725543</v>
          </cell>
          <cell r="J27">
            <v>13316.06</v>
          </cell>
          <cell r="K27">
            <v>19298.637681159424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11185.490399999999</v>
          </cell>
          <cell r="K28">
            <v>16210.855652173912</v>
          </cell>
        </row>
        <row r="29">
          <cell r="C29" t="str">
            <v>отсевы 0-5 и 5-15 мм(16.0%)</v>
          </cell>
          <cell r="J29">
            <v>2130.5695999999998</v>
          </cell>
          <cell r="K29">
            <v>3087.7820289855072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16</v>
          </cell>
          <cell r="H50">
            <v>16</v>
          </cell>
          <cell r="I50">
            <v>24</v>
          </cell>
          <cell r="J50">
            <v>384</v>
          </cell>
          <cell r="K50">
            <v>556.52173913043487</v>
          </cell>
        </row>
        <row r="51">
          <cell r="A51">
            <v>21</v>
          </cell>
          <cell r="B51" t="str">
            <v>с/у ФХ</v>
          </cell>
          <cell r="C51">
            <v>15</v>
          </cell>
          <cell r="H51">
            <v>15</v>
          </cell>
          <cell r="I51">
            <v>24</v>
          </cell>
          <cell r="J51">
            <v>360</v>
          </cell>
          <cell r="K51">
            <v>514.28571428571433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</v>
          </cell>
          <cell r="I60">
            <v>19.870770676691734</v>
          </cell>
          <cell r="J60">
            <v>4228.5000000000009</v>
          </cell>
          <cell r="K60">
            <v>6048.6645962732919</v>
          </cell>
        </row>
        <row r="62">
          <cell r="A62" t="str">
            <v>в т.ч.</v>
          </cell>
          <cell r="B62" t="str">
            <v>с/у ФХ</v>
          </cell>
          <cell r="C62">
            <v>108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105.89999999999999</v>
          </cell>
          <cell r="I62">
            <v>22.569405099150146</v>
          </cell>
          <cell r="J62">
            <v>2390.1000000000004</v>
          </cell>
          <cell r="K62">
            <v>3414.4285714285716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16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</v>
          </cell>
          <cell r="I64">
            <v>24</v>
          </cell>
          <cell r="J64">
            <v>384</v>
          </cell>
          <cell r="K64">
            <v>556.52173913043487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322.56</v>
          </cell>
          <cell r="K65">
            <v>467.47826086956525</v>
          </cell>
        </row>
        <row r="66">
          <cell r="C66" t="str">
            <v>отсевы 0-5 и 5-15 мм (16 %)</v>
          </cell>
          <cell r="J66">
            <v>61.44</v>
          </cell>
          <cell r="K66">
            <v>89.043478260869563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350</v>
          </cell>
          <cell r="J72">
            <v>9450</v>
          </cell>
          <cell r="K72">
            <v>9346.1538461538457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350</v>
          </cell>
          <cell r="J73">
            <v>9450</v>
          </cell>
          <cell r="K73">
            <v>9346.1538461538457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2483.5190176999999</v>
          </cell>
          <cell r="K87">
            <v>4820.2479909523809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1263.0190176999999</v>
          </cell>
          <cell r="K91">
            <v>2930.2479909523809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1263.0190176999999</v>
          </cell>
          <cell r="K92">
            <v>2930.2479909523809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19521.690000000002</v>
          </cell>
          <cell r="K96">
            <v>28157.110248447203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19521.690000000002</v>
          </cell>
          <cell r="K97">
            <v>28157.110248447203</v>
          </cell>
        </row>
        <row r="98">
          <cell r="A98" t="str">
            <v>в/у ФХ</v>
          </cell>
          <cell r="I98">
            <v>1</v>
          </cell>
          <cell r="J98">
            <v>15553.439999999999</v>
          </cell>
          <cell r="K98">
            <v>22541.217391304344</v>
          </cell>
        </row>
        <row r="99">
          <cell r="A99" t="str">
            <v>в т.ч. в/у ФХ кусок</v>
          </cell>
          <cell r="I99">
            <v>0.85029225688979415</v>
          </cell>
          <cell r="J99">
            <v>13224.969599999999</v>
          </cell>
          <cell r="K99">
            <v>19166.622608695649</v>
          </cell>
        </row>
        <row r="100">
          <cell r="A100" t="str">
            <v>в/у ФХ отсевы всего</v>
          </cell>
          <cell r="I100">
            <v>0.14970774311020585</v>
          </cell>
          <cell r="J100">
            <v>2328.4703999999997</v>
          </cell>
          <cell r="K100">
            <v>3374.5947826086954</v>
          </cell>
        </row>
        <row r="101">
          <cell r="A101" t="str">
            <v>с/у ФХ</v>
          </cell>
          <cell r="J101">
            <v>2390.1000000000004</v>
          </cell>
          <cell r="K101">
            <v>3414.4285714285716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1263.0190176999999</v>
          </cell>
          <cell r="K107">
            <v>2930.2479909523809</v>
          </cell>
        </row>
        <row r="109">
          <cell r="A109" t="str">
            <v>Всего передел по заводу:</v>
          </cell>
          <cell r="J109">
            <v>1263.0190176999999</v>
          </cell>
          <cell r="K109">
            <v>2930.2479909523809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384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2390.1000000000004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249.04124970000004</v>
          </cell>
          <cell r="K117">
            <v>395.30357095238099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384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264.72268799999995</v>
          </cell>
          <cell r="K118">
            <v>661.80671999999981</v>
          </cell>
        </row>
        <row r="119">
          <cell r="A119" t="str">
            <v>МФХу (ЦПШ - с текущего пр-ва)</v>
          </cell>
          <cell r="J119">
            <v>513.76393770000004</v>
          </cell>
          <cell r="K119">
            <v>1057.1102909523809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январь</v>
          </cell>
          <cell r="H127" t="str">
            <v>2011 года</v>
          </cell>
          <cell r="J127">
            <v>19233.940000000002</v>
          </cell>
          <cell r="K127">
            <v>27916.838509316771</v>
          </cell>
        </row>
        <row r="129">
          <cell r="A129" t="str">
            <v>в/у ФХ фракционированный</v>
          </cell>
          <cell r="J129">
            <v>12902.409599999999</v>
          </cell>
          <cell r="K129">
            <v>18699.144347826084</v>
          </cell>
        </row>
        <row r="130">
          <cell r="A130" t="str">
            <v>в т.ч.</v>
          </cell>
          <cell r="B130" t="str">
            <v>1 цех</v>
          </cell>
          <cell r="J130">
            <v>11185.490399999999</v>
          </cell>
          <cell r="K130">
            <v>16210.855652173912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2267.0303999999996</v>
          </cell>
          <cell r="K133">
            <v>3285.5513043478259</v>
          </cell>
        </row>
        <row r="134">
          <cell r="A134" t="str">
            <v>в т.ч.</v>
          </cell>
          <cell r="B134" t="str">
            <v>0-5 мм</v>
          </cell>
          <cell r="J134">
            <v>1453.1006399999999</v>
          </cell>
          <cell r="K134">
            <v>2105.9429565217392</v>
          </cell>
        </row>
        <row r="135">
          <cell r="B135" t="str">
            <v>в т.ч.</v>
          </cell>
          <cell r="C135" t="str">
            <v>1 цех</v>
          </cell>
          <cell r="J135">
            <v>1384.87024</v>
          </cell>
          <cell r="K135">
            <v>2007.0583188405797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813.92975999999987</v>
          </cell>
          <cell r="K137">
            <v>1179.6083478260869</v>
          </cell>
        </row>
        <row r="138">
          <cell r="B138" t="str">
            <v>в т.ч.</v>
          </cell>
          <cell r="C138" t="str">
            <v>1 цех</v>
          </cell>
          <cell r="J138">
            <v>745.69935999999984</v>
          </cell>
          <cell r="K138">
            <v>1080.7237101449275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2390.1000000000004</v>
          </cell>
          <cell r="K140">
            <v>3414.4285714285716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2390.1000000000004</v>
          </cell>
          <cell r="K142">
            <v>3414.4285714285716</v>
          </cell>
        </row>
        <row r="143">
          <cell r="A143" t="str">
            <v>н/у ФХ</v>
          </cell>
          <cell r="J143">
            <v>1454.4</v>
          </cell>
          <cell r="K143">
            <v>2077.7142857142862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C151" t="str">
            <v>Главный инженер:</v>
          </cell>
          <cell r="J151" t="str">
            <v>Прокопьев Л.Я.</v>
          </cell>
        </row>
        <row r="153">
          <cell r="C153" t="str">
            <v>Начальник ПТО:</v>
          </cell>
          <cell r="J153" t="str">
            <v>Кайракбаев С.Н.</v>
          </cell>
        </row>
        <row r="155">
          <cell r="C155" t="str">
            <v>Исп.  зам. начальника ПТО Сарбасов С.К. тел: 25-47</v>
          </cell>
        </row>
        <row r="156">
          <cell r="C156" t="str">
            <v>Рассылка: директор, главный инженер, ОМТО, ПТО, 1, 2, 3 цеха, ЦПШ, ПЭО, УЧР, УЭО, УРФО, диспетчер, УПИиУ, ЦГП.</v>
          </cell>
        </row>
      </sheetData>
      <sheetData sheetId="2"/>
      <sheetData sheetId="3"/>
      <sheetData sheetId="4"/>
      <sheetData sheetId="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февраль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28</v>
          </cell>
          <cell r="H17">
            <v>28</v>
          </cell>
          <cell r="I17">
            <v>62.65</v>
          </cell>
          <cell r="J17">
            <v>1754.2</v>
          </cell>
          <cell r="K17">
            <v>2542.3188405797105</v>
          </cell>
        </row>
        <row r="18">
          <cell r="A18">
            <v>12</v>
          </cell>
          <cell r="B18" t="str">
            <v>в/у ФХ</v>
          </cell>
          <cell r="C18">
            <v>28</v>
          </cell>
          <cell r="H18">
            <v>28</v>
          </cell>
          <cell r="I18">
            <v>62.4</v>
          </cell>
          <cell r="J18">
            <v>1747.2</v>
          </cell>
          <cell r="K18">
            <v>2532.1739130434785</v>
          </cell>
        </row>
        <row r="19">
          <cell r="A19">
            <v>13</v>
          </cell>
          <cell r="B19" t="str">
            <v>в/у ФХ</v>
          </cell>
          <cell r="C19">
            <v>28</v>
          </cell>
          <cell r="D19">
            <v>0.7</v>
          </cell>
          <cell r="G19">
            <v>0.25</v>
          </cell>
          <cell r="H19">
            <v>27.05</v>
          </cell>
          <cell r="I19">
            <v>65.2</v>
          </cell>
          <cell r="J19">
            <v>1763.66</v>
          </cell>
          <cell r="K19">
            <v>2556.0289855072465</v>
          </cell>
        </row>
        <row r="20">
          <cell r="A20">
            <v>14</v>
          </cell>
          <cell r="B20" t="str">
            <v>в/у ФХ</v>
          </cell>
          <cell r="C20">
            <v>28</v>
          </cell>
          <cell r="D20">
            <v>0.7</v>
          </cell>
          <cell r="G20">
            <v>0.25</v>
          </cell>
          <cell r="H20">
            <v>27.05</v>
          </cell>
          <cell r="I20">
            <v>65.2</v>
          </cell>
          <cell r="J20">
            <v>1763.66</v>
          </cell>
          <cell r="K20">
            <v>2556.0289855072465</v>
          </cell>
        </row>
        <row r="21">
          <cell r="A21">
            <v>15</v>
          </cell>
          <cell r="B21" t="str">
            <v>в/у ФХ</v>
          </cell>
          <cell r="C21">
            <v>28</v>
          </cell>
          <cell r="H21">
            <v>28</v>
          </cell>
          <cell r="I21">
            <v>62.4</v>
          </cell>
          <cell r="J21">
            <v>1747.2</v>
          </cell>
          <cell r="K21">
            <v>2532.1739130434785</v>
          </cell>
        </row>
        <row r="22">
          <cell r="A22">
            <v>16</v>
          </cell>
          <cell r="B22" t="str">
            <v>в/у ФХ</v>
          </cell>
          <cell r="C22">
            <v>28</v>
          </cell>
          <cell r="H22">
            <v>28</v>
          </cell>
          <cell r="I22">
            <v>65.2</v>
          </cell>
          <cell r="J22">
            <v>1825.6000000000001</v>
          </cell>
          <cell r="K22">
            <v>2645.7971014492759</v>
          </cell>
        </row>
        <row r="23">
          <cell r="A23">
            <v>17</v>
          </cell>
          <cell r="B23" t="str">
            <v>в/у ФХ</v>
          </cell>
          <cell r="C23">
            <v>28</v>
          </cell>
          <cell r="D23">
            <v>3</v>
          </cell>
          <cell r="G23">
            <v>1</v>
          </cell>
          <cell r="H23">
            <v>24</v>
          </cell>
          <cell r="I23">
            <v>65.2</v>
          </cell>
          <cell r="J23">
            <v>1564.8000000000002</v>
          </cell>
          <cell r="K23">
            <v>2267.826086956522</v>
          </cell>
        </row>
        <row r="25">
          <cell r="A25" t="str">
            <v xml:space="preserve">Всего по цеху </v>
          </cell>
          <cell r="C25">
            <v>196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190.1</v>
          </cell>
          <cell r="I25">
            <v>63.999579168858496</v>
          </cell>
          <cell r="J25">
            <v>12166.32</v>
          </cell>
          <cell r="K25">
            <v>17632.34782608696</v>
          </cell>
        </row>
        <row r="27">
          <cell r="A27" t="str">
            <v>в т.ч.</v>
          </cell>
          <cell r="B27" t="str">
            <v>в/у ФХ</v>
          </cell>
          <cell r="C27">
            <v>196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190.1</v>
          </cell>
          <cell r="I27">
            <v>63.999579168858496</v>
          </cell>
          <cell r="J27">
            <v>12166.32</v>
          </cell>
          <cell r="K27">
            <v>17632.34782608696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10219.7088</v>
          </cell>
          <cell r="K28">
            <v>14811.172173913044</v>
          </cell>
        </row>
        <row r="29">
          <cell r="C29" t="str">
            <v>отсевы 0-5 и 5-15 мм(16.0%)</v>
          </cell>
          <cell r="J29">
            <v>1946.6112000000001</v>
          </cell>
          <cell r="K29">
            <v>2821.1756521739135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28</v>
          </cell>
          <cell r="D50">
            <v>0.7</v>
          </cell>
          <cell r="H50">
            <v>27.3</v>
          </cell>
          <cell r="I50">
            <v>24</v>
          </cell>
          <cell r="J50">
            <v>655.20000000000005</v>
          </cell>
          <cell r="K50">
            <v>949.56521739130449</v>
          </cell>
        </row>
        <row r="51">
          <cell r="A51">
            <v>21</v>
          </cell>
          <cell r="B51" t="str">
            <v>c/у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c/у ФХ</v>
          </cell>
          <cell r="C52">
            <v>28</v>
          </cell>
          <cell r="D52">
            <v>0.7</v>
          </cell>
          <cell r="H52">
            <v>27.3</v>
          </cell>
          <cell r="I52">
            <v>24</v>
          </cell>
          <cell r="J52">
            <v>655.20000000000005</v>
          </cell>
          <cell r="K52">
            <v>936.00000000000011</v>
          </cell>
        </row>
        <row r="53">
          <cell r="A53">
            <v>23</v>
          </cell>
          <cell r="B53" t="str">
            <v>c/у ФХ</v>
          </cell>
          <cell r="C53">
            <v>28</v>
          </cell>
          <cell r="D53">
            <v>0.7</v>
          </cell>
          <cell r="H53">
            <v>27.3</v>
          </cell>
          <cell r="I53">
            <v>24</v>
          </cell>
          <cell r="J53">
            <v>655.20000000000005</v>
          </cell>
          <cell r="K53">
            <v>936.00000000000011</v>
          </cell>
        </row>
        <row r="54">
          <cell r="A54">
            <v>24</v>
          </cell>
          <cell r="B54" t="str">
            <v>c/у ФХ</v>
          </cell>
          <cell r="C54">
            <v>28</v>
          </cell>
          <cell r="E54">
            <v>15</v>
          </cell>
          <cell r="G54">
            <v>2</v>
          </cell>
          <cell r="H54">
            <v>11</v>
          </cell>
          <cell r="I54">
            <v>18</v>
          </cell>
          <cell r="J54">
            <v>198</v>
          </cell>
          <cell r="K54">
            <v>282.85714285714289</v>
          </cell>
        </row>
        <row r="55">
          <cell r="A55">
            <v>24</v>
          </cell>
          <cell r="B55" t="str">
            <v>н/у ФХ</v>
          </cell>
          <cell r="H55">
            <v>0</v>
          </cell>
          <cell r="I55">
            <v>16</v>
          </cell>
          <cell r="J55">
            <v>0</v>
          </cell>
          <cell r="K55">
            <v>0</v>
          </cell>
        </row>
        <row r="56">
          <cell r="A56">
            <v>25</v>
          </cell>
          <cell r="B56" t="str">
            <v>н/у ФХ</v>
          </cell>
          <cell r="C56">
            <v>28</v>
          </cell>
          <cell r="D56">
            <v>0.7</v>
          </cell>
          <cell r="H56">
            <v>27.3</v>
          </cell>
          <cell r="I56">
            <v>16</v>
          </cell>
          <cell r="J56">
            <v>436.8</v>
          </cell>
          <cell r="K56">
            <v>624</v>
          </cell>
        </row>
        <row r="57">
          <cell r="A57">
            <v>26</v>
          </cell>
          <cell r="B57" t="str">
            <v>н/у ФХ</v>
          </cell>
          <cell r="C57">
            <v>28</v>
          </cell>
          <cell r="D57">
            <v>0.7</v>
          </cell>
          <cell r="H57">
            <v>27.3</v>
          </cell>
          <cell r="I57">
            <v>16</v>
          </cell>
          <cell r="J57">
            <v>436.8</v>
          </cell>
          <cell r="K57">
            <v>624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28</v>
          </cell>
          <cell r="D59">
            <v>0.7</v>
          </cell>
          <cell r="H59">
            <v>27.3</v>
          </cell>
          <cell r="I59">
            <v>18</v>
          </cell>
          <cell r="J59">
            <v>491.40000000000003</v>
          </cell>
          <cell r="K59">
            <v>702.00000000000011</v>
          </cell>
        </row>
        <row r="60">
          <cell r="A60" t="str">
            <v xml:space="preserve">Всего по цеху </v>
          </cell>
          <cell r="C60">
            <v>196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174.8</v>
          </cell>
          <cell r="I60">
            <v>20.186498855835243</v>
          </cell>
          <cell r="J60">
            <v>3528.6000000000008</v>
          </cell>
          <cell r="K60">
            <v>5054.4223602484471</v>
          </cell>
        </row>
        <row r="62">
          <cell r="A62" t="str">
            <v>в т.ч.</v>
          </cell>
          <cell r="B62" t="str">
            <v>с/у ФХ</v>
          </cell>
          <cell r="C62">
            <v>112</v>
          </cell>
          <cell r="D62">
            <v>2.0999999999999996</v>
          </cell>
          <cell r="E62">
            <v>15</v>
          </cell>
          <cell r="F62">
            <v>0</v>
          </cell>
          <cell r="G62">
            <v>2</v>
          </cell>
          <cell r="H62">
            <v>92.899999999999991</v>
          </cell>
          <cell r="I62">
            <v>21.526372443487624</v>
          </cell>
          <cell r="J62">
            <v>1999.8000000000002</v>
          </cell>
          <cell r="K62">
            <v>2856.8571428571431</v>
          </cell>
        </row>
        <row r="63">
          <cell r="B63" t="str">
            <v>н/у ФХ</v>
          </cell>
          <cell r="C63">
            <v>56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54.6</v>
          </cell>
          <cell r="I63">
            <v>16</v>
          </cell>
          <cell r="J63">
            <v>873.6</v>
          </cell>
          <cell r="K63">
            <v>1248</v>
          </cell>
        </row>
        <row r="64">
          <cell r="B64" t="str">
            <v>в/у ФХ</v>
          </cell>
          <cell r="C64">
            <v>28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27.3</v>
          </cell>
          <cell r="I64">
            <v>24</v>
          </cell>
          <cell r="J64">
            <v>655.20000000000005</v>
          </cell>
          <cell r="K64">
            <v>949.56521739130449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550.36800000000005</v>
          </cell>
          <cell r="K65">
            <v>797.63478260869579</v>
          </cell>
        </row>
        <row r="66">
          <cell r="C66" t="str">
            <v>отсевы 0-5 и 5-15 мм (16 %)</v>
          </cell>
          <cell r="J66">
            <v>104.83200000000001</v>
          </cell>
          <cell r="K66">
            <v>151.93043478260873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28</v>
          </cell>
          <cell r="F68">
            <v>28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28</v>
          </cell>
          <cell r="F69">
            <v>28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28</v>
          </cell>
          <cell r="F70">
            <v>28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28</v>
          </cell>
          <cell r="F71">
            <v>28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28</v>
          </cell>
          <cell r="D72">
            <v>3</v>
          </cell>
          <cell r="G72">
            <v>1</v>
          </cell>
          <cell r="H72">
            <v>24</v>
          </cell>
          <cell r="I72">
            <v>310</v>
          </cell>
          <cell r="J72">
            <v>7440</v>
          </cell>
          <cell r="K72">
            <v>7358.2417582417584</v>
          </cell>
        </row>
        <row r="73">
          <cell r="A73" t="str">
            <v>Всего извести</v>
          </cell>
          <cell r="C73">
            <v>140</v>
          </cell>
          <cell r="D73">
            <v>3</v>
          </cell>
          <cell r="E73">
            <v>0</v>
          </cell>
          <cell r="F73">
            <v>112</v>
          </cell>
          <cell r="G73">
            <v>1</v>
          </cell>
          <cell r="H73">
            <v>24</v>
          </cell>
          <cell r="I73">
            <v>310</v>
          </cell>
          <cell r="J73">
            <v>7440</v>
          </cell>
          <cell r="K73">
            <v>7358.2417582417584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29</v>
          </cell>
          <cell r="F77">
            <v>29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28</v>
          </cell>
          <cell r="D78">
            <v>0.54</v>
          </cell>
          <cell r="H78">
            <v>27.46</v>
          </cell>
          <cell r="I78">
            <v>28</v>
          </cell>
          <cell r="J78">
            <v>768.88</v>
          </cell>
          <cell r="K78">
            <v>1114.3188405797102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645.85919999999999</v>
          </cell>
          <cell r="K79">
            <v>936.02782608695657</v>
          </cell>
        </row>
        <row r="80">
          <cell r="C80" t="str">
            <v>отсевы 0-5 и 5-15 мм (16 %)</v>
          </cell>
          <cell r="J80">
            <v>123.02079999999999</v>
          </cell>
          <cell r="K80">
            <v>178.29101449275362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28</v>
          </cell>
          <cell r="D82">
            <v>3.5</v>
          </cell>
          <cell r="H82">
            <v>24.5</v>
          </cell>
          <cell r="I82">
            <v>4.5</v>
          </cell>
          <cell r="J82">
            <v>110.25</v>
          </cell>
          <cell r="K82">
            <v>110.25</v>
          </cell>
        </row>
        <row r="83">
          <cell r="A83">
            <v>36</v>
          </cell>
          <cell r="B83" t="str">
            <v>в/у ФХ</v>
          </cell>
          <cell r="C83">
            <v>28</v>
          </cell>
          <cell r="F83">
            <v>28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2556.017327</v>
          </cell>
          <cell r="K87">
            <v>5038.6114645714279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1335.517327</v>
          </cell>
          <cell r="K91">
            <v>3148.6114645714279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1335.517327</v>
          </cell>
          <cell r="K92">
            <v>3148.6114645714279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17574.55</v>
          </cell>
          <cell r="K96">
            <v>25361.339026915113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17574.55</v>
          </cell>
          <cell r="K97">
            <v>25361.339026915113</v>
          </cell>
        </row>
        <row r="98">
          <cell r="A98" t="str">
            <v>в/у ФХ</v>
          </cell>
          <cell r="I98">
            <v>1</v>
          </cell>
          <cell r="J98">
            <v>14590.9</v>
          </cell>
          <cell r="K98">
            <v>21146.231884057972</v>
          </cell>
        </row>
        <row r="99">
          <cell r="A99" t="str">
            <v>в т.ч. в/у ФХ кусок</v>
          </cell>
          <cell r="I99">
            <v>0.85097122178892326</v>
          </cell>
          <cell r="J99">
            <v>12416.436</v>
          </cell>
          <cell r="K99">
            <v>17994.834782608697</v>
          </cell>
        </row>
        <row r="100">
          <cell r="A100" t="str">
            <v>в/у ФХ отсевы всего</v>
          </cell>
          <cell r="I100">
            <v>0.1490287782110768</v>
          </cell>
          <cell r="J100">
            <v>2174.4639999999999</v>
          </cell>
          <cell r="K100">
            <v>3151.3971014492759</v>
          </cell>
        </row>
        <row r="101">
          <cell r="A101" t="str">
            <v>с/у ФХ</v>
          </cell>
          <cell r="J101">
            <v>1999.8000000000002</v>
          </cell>
          <cell r="K101">
            <v>2856.8571428571431</v>
          </cell>
        </row>
        <row r="102">
          <cell r="A102" t="str">
            <v>н/у ФХ</v>
          </cell>
          <cell r="J102">
            <v>873.6</v>
          </cell>
          <cell r="K102">
            <v>1248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110.25</v>
          </cell>
          <cell r="K104">
            <v>110.25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0</v>
          </cell>
          <cell r="K106">
            <v>0</v>
          </cell>
        </row>
        <row r="107">
          <cell r="A107" t="str">
            <v>МФХу передельный</v>
          </cell>
          <cell r="J107">
            <v>1335.517327</v>
          </cell>
          <cell r="K107">
            <v>3148.6114645714279</v>
          </cell>
        </row>
        <row r="109">
          <cell r="A109" t="str">
            <v>Всего передел по заводу:</v>
          </cell>
          <cell r="J109">
            <v>1335.517327</v>
          </cell>
          <cell r="K109">
            <v>3148.6114645714279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655.20000000000005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1999.8000000000002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208.37316060000003</v>
          </cell>
          <cell r="K117">
            <v>330.75104857142861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655.20000000000005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451.68308639999998</v>
          </cell>
          <cell r="K118">
            <v>1129.2077159999999</v>
          </cell>
        </row>
        <row r="119">
          <cell r="A119" t="str">
            <v>МФХу (ЦПШ - с текущего пр-ва)</v>
          </cell>
          <cell r="J119">
            <v>660.05624699999998</v>
          </cell>
          <cell r="K119">
            <v>1459.9587645714284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768.88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675.46107999999992</v>
          </cell>
          <cell r="K122">
            <v>1688.6526999999996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675.46107999999992</v>
          </cell>
          <cell r="K124">
            <v>1688.6526999999996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февраль</v>
          </cell>
          <cell r="H127" t="str">
            <v>2011 года</v>
          </cell>
          <cell r="J127">
            <v>16809.099999999999</v>
          </cell>
          <cell r="K127">
            <v>24301.523809523809</v>
          </cell>
        </row>
        <row r="129">
          <cell r="A129" t="str">
            <v>в/у ФХ фракционированный</v>
          </cell>
          <cell r="J129">
            <v>11866.068000000001</v>
          </cell>
          <cell r="K129">
            <v>17197.2</v>
          </cell>
        </row>
        <row r="130">
          <cell r="A130" t="str">
            <v>в т.ч.</v>
          </cell>
          <cell r="B130" t="str">
            <v>1 цех</v>
          </cell>
          <cell r="J130">
            <v>10219.7088</v>
          </cell>
          <cell r="K130">
            <v>14811.172173913044</v>
          </cell>
        </row>
        <row r="131">
          <cell r="B131" t="str">
            <v>3 цех</v>
          </cell>
          <cell r="J131">
            <v>645.85919999999999</v>
          </cell>
          <cell r="K131">
            <v>936.02782608695657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2069.6319999999996</v>
          </cell>
          <cell r="K133">
            <v>2999.4666666666672</v>
          </cell>
        </row>
        <row r="134">
          <cell r="A134" t="str">
            <v>в т.ч.</v>
          </cell>
          <cell r="B134" t="str">
            <v>0-5 мм</v>
          </cell>
          <cell r="J134">
            <v>1326.8076799999999</v>
          </cell>
          <cell r="K134">
            <v>1922.9096811594206</v>
          </cell>
        </row>
        <row r="135">
          <cell r="B135" t="str">
            <v>в т.ч.</v>
          </cell>
          <cell r="C135" t="str">
            <v>1 цех</v>
          </cell>
          <cell r="J135">
            <v>1265.29728</v>
          </cell>
          <cell r="K135">
            <v>1833.7641739130438</v>
          </cell>
        </row>
        <row r="136">
          <cell r="C136" t="str">
            <v>3 цех</v>
          </cell>
          <cell r="J136">
            <v>61.510399999999997</v>
          </cell>
          <cell r="K136">
            <v>89.145507246376809</v>
          </cell>
        </row>
        <row r="137">
          <cell r="B137" t="str">
            <v>5-15 мм</v>
          </cell>
          <cell r="J137">
            <v>742.82431999999994</v>
          </cell>
          <cell r="K137">
            <v>1076.5569855072465</v>
          </cell>
        </row>
        <row r="138">
          <cell r="B138" t="str">
            <v>в т.ч.</v>
          </cell>
          <cell r="C138" t="str">
            <v>1 цех</v>
          </cell>
          <cell r="J138">
            <v>681.31391999999994</v>
          </cell>
          <cell r="K138">
            <v>987.41147826086967</v>
          </cell>
        </row>
        <row r="139">
          <cell r="C139" t="str">
            <v>3 цех</v>
          </cell>
          <cell r="J139">
            <v>61.510399999999997</v>
          </cell>
          <cell r="K139">
            <v>89.145507246376809</v>
          </cell>
        </row>
        <row r="140">
          <cell r="A140" t="str">
            <v>с/у ФХ</v>
          </cell>
          <cell r="J140">
            <v>1999.8000000000002</v>
          </cell>
          <cell r="K140">
            <v>2856.8571428571431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1999.8000000000002</v>
          </cell>
          <cell r="K142">
            <v>2856.8571428571431</v>
          </cell>
        </row>
        <row r="143">
          <cell r="A143" t="str">
            <v>н/у ФХ</v>
          </cell>
          <cell r="J143">
            <v>873.6</v>
          </cell>
          <cell r="K143">
            <v>1248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110.25</v>
          </cell>
          <cell r="K145">
            <v>110.25</v>
          </cell>
        </row>
        <row r="146">
          <cell r="A146" t="str">
            <v>МФХу товарный</v>
          </cell>
          <cell r="J146">
            <v>0</v>
          </cell>
          <cell r="K146">
            <v>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6"/>
      <sheetData sheetId="7"/>
      <sheetData sheetId="8"/>
      <sheetData sheetId="9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март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0.7</v>
          </cell>
          <cell r="G17">
            <v>0.25</v>
          </cell>
          <cell r="H17">
            <v>30.05</v>
          </cell>
          <cell r="I17">
            <v>62.6</v>
          </cell>
          <cell r="J17">
            <v>1881.13</v>
          </cell>
          <cell r="K17">
            <v>2726.275362318841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62.4</v>
          </cell>
          <cell r="J18">
            <v>1934.3999999999999</v>
          </cell>
          <cell r="K18">
            <v>2803.478260869565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3</v>
          </cell>
          <cell r="G19">
            <v>1</v>
          </cell>
          <cell r="H19">
            <v>27</v>
          </cell>
          <cell r="I19">
            <v>65.2</v>
          </cell>
          <cell r="J19">
            <v>1760.4</v>
          </cell>
          <cell r="K19">
            <v>2551.3043478260875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3</v>
          </cell>
          <cell r="G20">
            <v>1</v>
          </cell>
          <cell r="H20">
            <v>27</v>
          </cell>
          <cell r="I20">
            <v>65.2</v>
          </cell>
          <cell r="J20">
            <v>1760.4</v>
          </cell>
          <cell r="K20">
            <v>2551.3043478260875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0.7</v>
          </cell>
          <cell r="G21">
            <v>0.25</v>
          </cell>
          <cell r="H21">
            <v>30.05</v>
          </cell>
          <cell r="I21">
            <v>62.4</v>
          </cell>
          <cell r="J21">
            <v>1875.12</v>
          </cell>
          <cell r="K21">
            <v>2717.5652173913045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65.2</v>
          </cell>
          <cell r="J22">
            <v>2021.2</v>
          </cell>
          <cell r="K22">
            <v>2929.275362318841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65.2</v>
          </cell>
          <cell r="J23">
            <v>2021.2</v>
          </cell>
          <cell r="K23">
            <v>2929.275362318841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</v>
          </cell>
          <cell r="I25">
            <v>63.997344278126519</v>
          </cell>
          <cell r="J25">
            <v>13253.850000000002</v>
          </cell>
          <cell r="K25">
            <v>19208.478260869568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</v>
          </cell>
          <cell r="I27">
            <v>63.997344278126519</v>
          </cell>
          <cell r="J27">
            <v>13253.850000000002</v>
          </cell>
          <cell r="K27">
            <v>19208.478260869568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11133.234000000002</v>
          </cell>
          <cell r="K28">
            <v>16135.12173913044</v>
          </cell>
        </row>
        <row r="29">
          <cell r="C29" t="str">
            <v>отсевы 0-5 и 5-15 мм (16 %)</v>
          </cell>
          <cell r="J29">
            <v>2120.6160000000004</v>
          </cell>
          <cell r="K29">
            <v>3073.3565217391315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c/у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c/у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c/у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c/у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H55">
            <v>31</v>
          </cell>
          <cell r="I55">
            <v>16</v>
          </cell>
          <cell r="J55">
            <v>496</v>
          </cell>
          <cell r="K55">
            <v>708.57142857142867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212.80000000000004</v>
          </cell>
          <cell r="I60">
            <v>19.844454887218046</v>
          </cell>
          <cell r="J60">
            <v>4222.9000000000005</v>
          </cell>
          <cell r="K60">
            <v>6047.7701863354041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91.6</v>
          </cell>
          <cell r="I63">
            <v>16</v>
          </cell>
          <cell r="J63">
            <v>1465.6</v>
          </cell>
          <cell r="K63">
            <v>2093.7142857142862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340</v>
          </cell>
          <cell r="J72">
            <v>9180</v>
          </cell>
          <cell r="K72">
            <v>9079.1208791208792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340</v>
          </cell>
          <cell r="J73">
            <v>9180</v>
          </cell>
          <cell r="K73">
            <v>9079.1208791208792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2682.6040000999997</v>
          </cell>
          <cell r="K87">
            <v>5352.1966040952375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1462.1040000999999</v>
          </cell>
          <cell r="K91">
            <v>3462.1966040952379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1462.1040000999999</v>
          </cell>
          <cell r="K92">
            <v>3462.1966040952379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 Раф по ЦПШ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19453.88</v>
          </cell>
          <cell r="K96">
            <v>28066.056418219472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19453.88</v>
          </cell>
          <cell r="K97">
            <v>28066.056418219472</v>
          </cell>
        </row>
        <row r="98">
          <cell r="A98" t="str">
            <v>в/у ФХ</v>
          </cell>
          <cell r="I98">
            <v>1</v>
          </cell>
          <cell r="J98">
            <v>15834.430000000002</v>
          </cell>
          <cell r="K98">
            <v>22948.449275362327</v>
          </cell>
        </row>
        <row r="99">
          <cell r="A99" t="str">
            <v>в т.ч. в/у ФХ кусок</v>
          </cell>
          <cell r="I99">
            <v>0.85010961556557452</v>
          </cell>
          <cell r="J99">
            <v>13461.001200000002</v>
          </cell>
          <cell r="K99">
            <v>19508.697391304355</v>
          </cell>
        </row>
        <row r="100">
          <cell r="A100" t="str">
            <v>в/у ФХ отсевы всего</v>
          </cell>
          <cell r="I100">
            <v>0.14989038443442548</v>
          </cell>
          <cell r="J100">
            <v>2373.4288000000001</v>
          </cell>
          <cell r="K100">
            <v>3439.7518840579719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1465.6</v>
          </cell>
          <cell r="K102">
            <v>2093.7142857142862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1462.1040000999999</v>
          </cell>
          <cell r="K107">
            <v>3462.1966040952379</v>
          </cell>
        </row>
        <row r="109">
          <cell r="A109" t="str">
            <v>Всего передел по заводу:</v>
          </cell>
          <cell r="J109">
            <v>1462.1040000999999</v>
          </cell>
          <cell r="K109">
            <v>3462.1966040952379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0</v>
          </cell>
          <cell r="I116" t="str">
            <v>=</v>
          </cell>
          <cell r="J116">
            <v>0</v>
          </cell>
          <cell r="K116">
            <v>0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март</v>
          </cell>
          <cell r="H127" t="str">
            <v>2011 года</v>
          </cell>
          <cell r="J127">
            <v>18822.93</v>
          </cell>
          <cell r="K127">
            <v>27328.393374741208</v>
          </cell>
        </row>
        <row r="129">
          <cell r="A129" t="str">
            <v>в/у ФХ фракционированный</v>
          </cell>
          <cell r="J129">
            <v>12850.153200000002</v>
          </cell>
          <cell r="K129">
            <v>18623.410434782614</v>
          </cell>
        </row>
        <row r="130">
          <cell r="A130" t="str">
            <v>в т.ч.</v>
          </cell>
          <cell r="B130" t="str">
            <v>1 цех</v>
          </cell>
          <cell r="J130">
            <v>11133.234000000002</v>
          </cell>
          <cell r="K130">
            <v>16135.12173913044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2257.0768000000007</v>
          </cell>
          <cell r="K133">
            <v>3271.1257971014502</v>
          </cell>
        </row>
        <row r="134">
          <cell r="A134" t="str">
            <v>в т.ч.</v>
          </cell>
          <cell r="B134" t="str">
            <v>0-5 мм</v>
          </cell>
          <cell r="J134">
            <v>1446.6308000000004</v>
          </cell>
          <cell r="K134">
            <v>2096.5663768115951</v>
          </cell>
        </row>
        <row r="135">
          <cell r="B135" t="str">
            <v>в т.ч.</v>
          </cell>
          <cell r="C135" t="str">
            <v>1 цех</v>
          </cell>
          <cell r="J135">
            <v>1378.4004000000004</v>
          </cell>
          <cell r="K135">
            <v>1997.6817391304355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810.44600000000014</v>
          </cell>
          <cell r="K137">
            <v>1174.5594202898553</v>
          </cell>
        </row>
        <row r="138">
          <cell r="B138" t="str">
            <v>в т.ч.</v>
          </cell>
          <cell r="C138" t="str">
            <v>1 цех</v>
          </cell>
          <cell r="J138">
            <v>742.21560000000011</v>
          </cell>
          <cell r="K138">
            <v>1075.674782608696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2030.1000000000001</v>
          </cell>
          <cell r="K140">
            <v>2900.1428571428573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2030.1000000000001</v>
          </cell>
          <cell r="K142">
            <v>2900.1428571428573</v>
          </cell>
        </row>
        <row r="143">
          <cell r="A143" t="str">
            <v>н/у ФХ</v>
          </cell>
          <cell r="J143">
            <v>1465.6</v>
          </cell>
          <cell r="K143">
            <v>2093.7142857142862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10"/>
      <sheetData sheetId="11"/>
      <sheetData sheetId="12"/>
      <sheetData sheetId="13">
        <row r="1">
          <cell r="K1" t="str">
            <v>"УТВЕРЖДАЮ"</v>
          </cell>
        </row>
        <row r="3">
          <cell r="K3" t="str">
            <v>Директор АктЗФ</v>
          </cell>
        </row>
        <row r="4">
          <cell r="K4" t="str">
            <v>- филиала АО "ТНК "Казхром"</v>
          </cell>
        </row>
        <row r="5">
          <cell r="K5" t="str">
            <v>___________ М.С. Мукашев</v>
          </cell>
        </row>
        <row r="6">
          <cell r="K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апрель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D17">
            <v>3</v>
          </cell>
          <cell r="G17">
            <v>1</v>
          </cell>
          <cell r="H17">
            <v>26</v>
          </cell>
          <cell r="I17">
            <v>60.8</v>
          </cell>
          <cell r="J17">
            <v>1580.8</v>
          </cell>
          <cell r="K17">
            <v>2291.0144927536235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D18">
            <v>0.7</v>
          </cell>
          <cell r="G18">
            <v>0.25</v>
          </cell>
          <cell r="H18">
            <v>29.05</v>
          </cell>
          <cell r="I18">
            <v>60.8</v>
          </cell>
          <cell r="J18">
            <v>1766.24</v>
          </cell>
          <cell r="K18">
            <v>2559.768115942029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H19">
            <v>30</v>
          </cell>
          <cell r="I19">
            <v>64.5</v>
          </cell>
          <cell r="J19">
            <v>1935</v>
          </cell>
          <cell r="K19">
            <v>2804.347826086957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H20">
            <v>30</v>
          </cell>
          <cell r="I20">
            <v>64.5</v>
          </cell>
          <cell r="J20">
            <v>1935</v>
          </cell>
          <cell r="K20">
            <v>2804.347826086957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D21">
            <v>3</v>
          </cell>
          <cell r="G21">
            <v>1</v>
          </cell>
          <cell r="H21">
            <v>26</v>
          </cell>
          <cell r="I21">
            <v>60.8</v>
          </cell>
          <cell r="J21">
            <v>1580.8</v>
          </cell>
          <cell r="K21">
            <v>2291.0144927536235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D22">
            <v>0.7</v>
          </cell>
          <cell r="G22">
            <v>0.25</v>
          </cell>
          <cell r="H22">
            <v>29.05</v>
          </cell>
          <cell r="I22">
            <v>64.5</v>
          </cell>
          <cell r="J22">
            <v>1873.7250000000001</v>
          </cell>
          <cell r="K22">
            <v>2715.54347826087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H23">
            <v>30</v>
          </cell>
          <cell r="I23">
            <v>64.5</v>
          </cell>
          <cell r="J23">
            <v>1935</v>
          </cell>
          <cell r="K23">
            <v>2804.347826086957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200.10000000000002</v>
          </cell>
          <cell r="I25">
            <v>63.001324337831079</v>
          </cell>
          <cell r="J25">
            <v>12606.565000000001</v>
          </cell>
          <cell r="K25">
            <v>18270.384057971016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200.10000000000002</v>
          </cell>
          <cell r="I27">
            <v>63.001324337831079</v>
          </cell>
          <cell r="J27">
            <v>12606.565000000001</v>
          </cell>
          <cell r="K27">
            <v>18270.384057971016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10589.5146</v>
          </cell>
          <cell r="K28">
            <v>15347.122608695654</v>
          </cell>
        </row>
        <row r="29">
          <cell r="C29" t="str">
            <v>отсевы 0-5 и 5-15 мм (16 %)</v>
          </cell>
          <cell r="J29">
            <v>2017.0504000000001</v>
          </cell>
          <cell r="K29">
            <v>2923.2614492753628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E52">
            <v>15</v>
          </cell>
          <cell r="G52">
            <v>2</v>
          </cell>
          <cell r="H52">
            <v>13</v>
          </cell>
          <cell r="I52">
            <v>24</v>
          </cell>
          <cell r="J52">
            <v>312</v>
          </cell>
          <cell r="K52">
            <v>445.71428571428572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19</v>
          </cell>
          <cell r="J59">
            <v>556.70000000000005</v>
          </cell>
          <cell r="K59">
            <v>795.28571428571445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188.8</v>
          </cell>
          <cell r="I60">
            <v>19.499470338983055</v>
          </cell>
          <cell r="J60">
            <v>3681.5000000000009</v>
          </cell>
          <cell r="K60">
            <v>5273.8447204968952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71.599999999999994</v>
          </cell>
          <cell r="I62">
            <v>21.953910614525142</v>
          </cell>
          <cell r="J62">
            <v>1571.9</v>
          </cell>
          <cell r="K62">
            <v>2245.5714285714289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290</v>
          </cell>
          <cell r="J72">
            <v>7540</v>
          </cell>
          <cell r="K72">
            <v>7457.1428571428569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1</v>
          </cell>
          <cell r="H73">
            <v>26</v>
          </cell>
          <cell r="I73">
            <v>290</v>
          </cell>
          <cell r="J73">
            <v>7540</v>
          </cell>
          <cell r="K73">
            <v>7457.1428571428569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E82">
            <v>15</v>
          </cell>
          <cell r="H82">
            <v>15</v>
          </cell>
          <cell r="I82">
            <v>4.5</v>
          </cell>
          <cell r="J82">
            <v>67.5</v>
          </cell>
          <cell r="K82">
            <v>67.5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2593.7177666999996</v>
          </cell>
          <cell r="K87">
            <v>5173.5560406031746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1373.2177666999999</v>
          </cell>
          <cell r="K91">
            <v>3283.5560406031741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1373.2177666999999</v>
          </cell>
          <cell r="K92">
            <v>3283.5560406031741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 передельный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18180.945000000003</v>
          </cell>
          <cell r="K96">
            <v>26257.207039337478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18180.945000000003</v>
          </cell>
          <cell r="K97">
            <v>26257.207039337478</v>
          </cell>
        </row>
        <row r="98">
          <cell r="A98" t="str">
            <v>в/у ФХ</v>
          </cell>
          <cell r="I98">
            <v>1</v>
          </cell>
          <cell r="J98">
            <v>15135.145</v>
          </cell>
          <cell r="K98">
            <v>21934.992753623192</v>
          </cell>
        </row>
        <row r="99">
          <cell r="A99" t="str">
            <v>в т.ч. в/у ФХ кусок</v>
          </cell>
          <cell r="I99">
            <v>0.85057670739196756</v>
          </cell>
          <cell r="J99">
            <v>12873.6018</v>
          </cell>
          <cell r="K99">
            <v>18657.393913043481</v>
          </cell>
        </row>
        <row r="100">
          <cell r="A100" t="str">
            <v>в/у ФХ отсевы всего</v>
          </cell>
          <cell r="I100">
            <v>0.1494232926080325</v>
          </cell>
          <cell r="J100">
            <v>2261.5432000000001</v>
          </cell>
          <cell r="K100">
            <v>3277.5988405797107</v>
          </cell>
        </row>
        <row r="101">
          <cell r="A101" t="str">
            <v>с/у ФХ</v>
          </cell>
          <cell r="J101">
            <v>1571.9</v>
          </cell>
          <cell r="K101">
            <v>2245.5714285714289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67.5</v>
          </cell>
          <cell r="K104">
            <v>67.5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 раф передельный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1373.2177666999999</v>
          </cell>
          <cell r="K107">
            <v>3283.5560406031741</v>
          </cell>
        </row>
        <row r="109">
          <cell r="A109" t="str">
            <v>Всего передел по заводу:</v>
          </cell>
          <cell r="J109">
            <v>1373.2177666999999</v>
          </cell>
          <cell r="K109">
            <v>3283.5560406031741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1571.9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163.7872643</v>
          </cell>
          <cell r="K117">
            <v>259.97978460317461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648.56068669999991</v>
          </cell>
          <cell r="K119">
            <v>1471.9133406031742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824.88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724.65707999999995</v>
          </cell>
          <cell r="K122">
            <v>1811.6426999999999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724.65707999999995</v>
          </cell>
          <cell r="K124">
            <v>1811.6426999999999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апрель</v>
          </cell>
          <cell r="H127" t="str">
            <v>2011 года</v>
          </cell>
          <cell r="J127">
            <v>17630.244999999999</v>
          </cell>
          <cell r="K127">
            <v>25610.57660455487</v>
          </cell>
        </row>
        <row r="129">
          <cell r="A129" t="str">
            <v>в/у ФХ фракционированный</v>
          </cell>
          <cell r="J129">
            <v>12282.9138</v>
          </cell>
          <cell r="K129">
            <v>17801.324347826088</v>
          </cell>
        </row>
        <row r="130">
          <cell r="A130" t="str">
            <v>в т.ч.</v>
          </cell>
          <cell r="B130" t="str">
            <v>1 цех</v>
          </cell>
          <cell r="J130">
            <v>10589.5146</v>
          </cell>
          <cell r="K130">
            <v>15347.122608695654</v>
          </cell>
        </row>
        <row r="131">
          <cell r="B131" t="str">
            <v>3 цех</v>
          </cell>
          <cell r="J131">
            <v>692.89920000000006</v>
          </cell>
          <cell r="K131">
            <v>1004.2017391304349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2149.0311999999999</v>
          </cell>
          <cell r="K133">
            <v>3114.5379710144935</v>
          </cell>
        </row>
        <row r="134">
          <cell r="A134" t="str">
            <v>в т.ч.</v>
          </cell>
          <cell r="B134" t="str">
            <v>0-5 мм</v>
          </cell>
          <cell r="J134">
            <v>1377.0731599999999</v>
          </cell>
          <cell r="K134">
            <v>1995.7582028985512</v>
          </cell>
        </row>
        <row r="135">
          <cell r="B135" t="str">
            <v>в т.ч.</v>
          </cell>
          <cell r="C135" t="str">
            <v>1 цех</v>
          </cell>
          <cell r="J135">
            <v>1311.08276</v>
          </cell>
          <cell r="K135">
            <v>1900.1199420289859</v>
          </cell>
        </row>
        <row r="136">
          <cell r="C136" t="str">
            <v>3 цех</v>
          </cell>
          <cell r="J136">
            <v>65.990399999999994</v>
          </cell>
          <cell r="K136">
            <v>95.638260869565215</v>
          </cell>
        </row>
        <row r="137">
          <cell r="B137" t="str">
            <v>5-15 мм</v>
          </cell>
          <cell r="J137">
            <v>771.95803999999998</v>
          </cell>
          <cell r="K137">
            <v>1118.7797681159423</v>
          </cell>
        </row>
        <row r="138">
          <cell r="B138" t="str">
            <v>в т.ч.</v>
          </cell>
          <cell r="C138" t="str">
            <v>1 цех</v>
          </cell>
          <cell r="J138">
            <v>705.96763999999996</v>
          </cell>
          <cell r="K138">
            <v>1023.1415072463769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A140" t="str">
            <v>с/у ФХ</v>
          </cell>
          <cell r="J140">
            <v>1571.9</v>
          </cell>
          <cell r="K140">
            <v>2245.5714285714289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1571.9</v>
          </cell>
          <cell r="K142">
            <v>2245.5714285714289</v>
          </cell>
        </row>
        <row r="143">
          <cell r="A143" t="str">
            <v>н/у ФХ</v>
          </cell>
          <cell r="J143">
            <v>1406.4</v>
          </cell>
          <cell r="K143">
            <v>2009.1428571428573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67.5</v>
          </cell>
          <cell r="K145">
            <v>67.5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0">
          <cell r="A150" t="str">
            <v>Главный инженер:</v>
          </cell>
          <cell r="H150" t="str">
            <v>Прокопьев Л.Я.</v>
          </cell>
        </row>
        <row r="152">
          <cell r="A152" t="str">
            <v>Начальник ПТО:</v>
          </cell>
          <cell r="H152" t="str">
            <v>Кайракбаев С.Н.</v>
          </cell>
        </row>
        <row r="154">
          <cell r="A154" t="str">
            <v>Исп.  зам. начальника ПТО Сарбасов С.К. тел: 25-47</v>
          </cell>
        </row>
        <row r="155">
          <cell r="A155" t="str">
            <v>Рассылка: директор, главный инженер, ОМТО, ПТО, 1, 2, 3 цеха, ЦПШ, ПЭО, УЧР, УЭО, УРФО, диспетчер, УПИиУ, ЦГП.</v>
          </cell>
        </row>
        <row r="157">
          <cell r="A157" t="str">
            <v>Рассылка: директор, главный инженер, УМТО, ПТО, 1, 2, 3 цеха, ЦПШ, ПЭО, ОТиЗ, ОГЭ, ОГМ, диспетчер.</v>
          </cell>
        </row>
      </sheetData>
      <sheetData sheetId="14"/>
      <sheetData sheetId="15"/>
      <sheetData sheetId="16"/>
      <sheetData sheetId="17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май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61</v>
          </cell>
          <cell r="J17">
            <v>1891</v>
          </cell>
          <cell r="K17">
            <v>2740.579710144928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3</v>
          </cell>
          <cell r="G18">
            <v>1</v>
          </cell>
          <cell r="H18">
            <v>27</v>
          </cell>
          <cell r="I18">
            <v>61</v>
          </cell>
          <cell r="J18">
            <v>1647</v>
          </cell>
          <cell r="K18">
            <v>2386.9565217391305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64.5</v>
          </cell>
          <cell r="J19">
            <v>1999.5</v>
          </cell>
          <cell r="K19">
            <v>2897.826086956522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64.5</v>
          </cell>
          <cell r="J20">
            <v>1999.5</v>
          </cell>
          <cell r="K20">
            <v>2897.826086956522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61</v>
          </cell>
          <cell r="J21">
            <v>1891</v>
          </cell>
          <cell r="K21">
            <v>2740.579710144928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3</v>
          </cell>
          <cell r="G22">
            <v>1</v>
          </cell>
          <cell r="H22">
            <v>27</v>
          </cell>
          <cell r="I22">
            <v>64.5</v>
          </cell>
          <cell r="J22">
            <v>1741.5</v>
          </cell>
          <cell r="K22">
            <v>2523.913043478261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0.7</v>
          </cell>
          <cell r="G23">
            <v>0.25</v>
          </cell>
          <cell r="H23">
            <v>30.05</v>
          </cell>
          <cell r="I23">
            <v>64.5</v>
          </cell>
          <cell r="J23">
            <v>1938.2250000000001</v>
          </cell>
          <cell r="K23">
            <v>2809.021739130435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208.05</v>
          </cell>
          <cell r="I25">
            <v>63.002763758711843</v>
          </cell>
          <cell r="J25">
            <v>13107.725</v>
          </cell>
          <cell r="K25">
            <v>18996.702898550728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208.05</v>
          </cell>
          <cell r="I27">
            <v>63.002763758711843</v>
          </cell>
          <cell r="J27">
            <v>13107.725</v>
          </cell>
          <cell r="K27">
            <v>18996.702898550728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11010.489000000001</v>
          </cell>
          <cell r="K28">
            <v>15957.230434782612</v>
          </cell>
        </row>
        <row r="29">
          <cell r="C29" t="str">
            <v>отсевы 0-5 и 5-15 мм (16 %)</v>
          </cell>
          <cell r="J29">
            <v>2097.2359999999999</v>
          </cell>
          <cell r="K29">
            <v>3039.4724637681161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H52">
            <v>31</v>
          </cell>
          <cell r="I52">
            <v>24</v>
          </cell>
          <cell r="J52">
            <v>744</v>
          </cell>
          <cell r="K52">
            <v>1062.8571428571429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4.2</v>
          </cell>
          <cell r="E60">
            <v>0</v>
          </cell>
          <cell r="F60">
            <v>0</v>
          </cell>
          <cell r="G60">
            <v>0</v>
          </cell>
          <cell r="H60">
            <v>212.8</v>
          </cell>
          <cell r="I60">
            <v>19.870770676691734</v>
          </cell>
          <cell r="J60">
            <v>4228.5000000000009</v>
          </cell>
          <cell r="K60">
            <v>6055.7701863354041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1.4</v>
          </cell>
          <cell r="E62">
            <v>0</v>
          </cell>
          <cell r="F62">
            <v>0</v>
          </cell>
          <cell r="G62">
            <v>0</v>
          </cell>
          <cell r="H62">
            <v>91.6</v>
          </cell>
          <cell r="I62">
            <v>22.346069868995635</v>
          </cell>
          <cell r="J62">
            <v>2046.9</v>
          </cell>
          <cell r="K62">
            <v>2924.1428571428573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315</v>
          </cell>
          <cell r="J72">
            <v>8505</v>
          </cell>
          <cell r="K72">
            <v>8411.538461538461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315</v>
          </cell>
          <cell r="J73">
            <v>8505</v>
          </cell>
          <cell r="K73">
            <v>8411.538461538461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3043.5061747</v>
          </cell>
          <cell r="K87">
            <v>6552.1474074285716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1823.0061747</v>
          </cell>
          <cell r="K91">
            <v>4662.1474074285716</v>
          </cell>
        </row>
        <row r="92">
          <cell r="A92" t="str">
            <v>в т.ч.</v>
          </cell>
          <cell r="B92" t="str">
            <v>с текущего производства для цехов №2 и №3</v>
          </cell>
          <cell r="J92">
            <v>1823.0061747</v>
          </cell>
          <cell r="K92">
            <v>4662.1474074285716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19313.355000000003</v>
          </cell>
          <cell r="K96">
            <v>27862.281055900628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19313.355000000003</v>
          </cell>
          <cell r="K97">
            <v>27862.281055900628</v>
          </cell>
        </row>
        <row r="98">
          <cell r="A98" t="str">
            <v>в/у ФХ</v>
          </cell>
          <cell r="I98">
            <v>1</v>
          </cell>
          <cell r="J98">
            <v>15688.305</v>
          </cell>
          <cell r="K98">
            <v>22736.673913043483</v>
          </cell>
        </row>
        <row r="99">
          <cell r="A99" t="str">
            <v>в т.ч. в/у ФХ кусок</v>
          </cell>
          <cell r="I99">
            <v>0.85020377918455825</v>
          </cell>
          <cell r="J99">
            <v>13338.256200000002</v>
          </cell>
          <cell r="K99">
            <v>19330.806086956527</v>
          </cell>
        </row>
        <row r="100">
          <cell r="A100" t="str">
            <v>в/у ФХ отсевы всего</v>
          </cell>
          <cell r="I100">
            <v>0.14979622081544178</v>
          </cell>
          <cell r="J100">
            <v>2350.0487999999996</v>
          </cell>
          <cell r="K100">
            <v>3405.8678260869565</v>
          </cell>
        </row>
        <row r="101">
          <cell r="A101" t="str">
            <v>с/у ФХ</v>
          </cell>
          <cell r="J101">
            <v>2046.9</v>
          </cell>
          <cell r="K101">
            <v>2924.1428571428573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1823.0061747</v>
          </cell>
          <cell r="K107">
            <v>4662.1474074285716</v>
          </cell>
        </row>
        <row r="109">
          <cell r="A109" t="str">
            <v>Всего передел по заводу:</v>
          </cell>
          <cell r="J109">
            <v>1823.0061747</v>
          </cell>
          <cell r="K109">
            <v>4662.1474074285716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2046.9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213.28083930000003</v>
          </cell>
          <cell r="K117">
            <v>338.54101476190482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714.59942969999997</v>
          </cell>
          <cell r="K119">
            <v>1591.8374907619047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13107.725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359.15166500000004</v>
          </cell>
          <cell r="K122">
            <v>1197.1722166666668</v>
          </cell>
        </row>
        <row r="123">
          <cell r="A123" t="str">
            <v>в т.ч.</v>
          </cell>
        </row>
        <row r="124">
          <cell r="A124" t="str">
            <v>МФХу 30-50 (ЦПШ - с текущего пр-ва)</v>
          </cell>
          <cell r="J124">
            <v>359.15166500000004</v>
          </cell>
          <cell r="K124">
            <v>1197.1722166666668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май</v>
          </cell>
          <cell r="H131" t="str">
            <v>2011 года</v>
          </cell>
          <cell r="J131">
            <v>18682.405000000002</v>
          </cell>
          <cell r="K131">
            <v>27124.618012422365</v>
          </cell>
        </row>
        <row r="133">
          <cell r="A133" t="str">
            <v>в/у ФХ фракционированный</v>
          </cell>
          <cell r="J133">
            <v>12727.408200000002</v>
          </cell>
          <cell r="K133">
            <v>18445.519130434786</v>
          </cell>
        </row>
        <row r="134">
          <cell r="A134" t="str">
            <v>в т.ч.</v>
          </cell>
          <cell r="B134" t="str">
            <v>1 цех</v>
          </cell>
          <cell r="J134">
            <v>11010.489000000001</v>
          </cell>
          <cell r="K134">
            <v>15957.230434782612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2233.6967999999997</v>
          </cell>
          <cell r="K137">
            <v>3237.2417391304348</v>
          </cell>
        </row>
        <row r="138">
          <cell r="A138" t="str">
            <v>в т.ч.</v>
          </cell>
          <cell r="B138" t="str">
            <v>0-5 мм</v>
          </cell>
          <cell r="J138">
            <v>1431.4337999999998</v>
          </cell>
          <cell r="K138">
            <v>2074.541739130435</v>
          </cell>
        </row>
        <row r="139">
          <cell r="B139" t="str">
            <v>в т.ч.</v>
          </cell>
          <cell r="C139" t="str">
            <v>1 цех</v>
          </cell>
          <cell r="J139">
            <v>1363.2033999999999</v>
          </cell>
          <cell r="K139">
            <v>1975.6571014492756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802.26299999999992</v>
          </cell>
          <cell r="K141">
            <v>1162.6999999999998</v>
          </cell>
        </row>
        <row r="142">
          <cell r="B142" t="str">
            <v>в т.ч.</v>
          </cell>
          <cell r="C142" t="str">
            <v>1 цех</v>
          </cell>
          <cell r="J142">
            <v>734.03259999999989</v>
          </cell>
          <cell r="K142">
            <v>1063.8153623188405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2046.9</v>
          </cell>
          <cell r="K144">
            <v>2924.1428571428573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2046.9</v>
          </cell>
          <cell r="K146">
            <v>2924.1428571428573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18"/>
      <sheetData sheetId="19"/>
      <sheetData sheetId="20"/>
      <sheetData sheetId="21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июнь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H17">
            <v>30</v>
          </cell>
          <cell r="I17">
            <v>61.3</v>
          </cell>
          <cell r="J17">
            <v>1839</v>
          </cell>
          <cell r="K17">
            <v>2665.217391304348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H18">
            <v>30</v>
          </cell>
          <cell r="I18">
            <v>61</v>
          </cell>
          <cell r="J18">
            <v>1830</v>
          </cell>
          <cell r="K18">
            <v>2652.1739130434785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D19">
            <v>0.7</v>
          </cell>
          <cell r="G19">
            <v>0.25</v>
          </cell>
          <cell r="H19">
            <v>29.05</v>
          </cell>
          <cell r="I19">
            <v>64.5</v>
          </cell>
          <cell r="J19">
            <v>1873.7250000000001</v>
          </cell>
          <cell r="K19">
            <v>2715.54347826087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D20">
            <v>0.7</v>
          </cell>
          <cell r="G20">
            <v>0.25</v>
          </cell>
          <cell r="H20">
            <v>29.05</v>
          </cell>
          <cell r="I20">
            <v>64.5</v>
          </cell>
          <cell r="J20">
            <v>1873.7250000000001</v>
          </cell>
          <cell r="K20">
            <v>2715.54347826087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H21">
            <v>30</v>
          </cell>
          <cell r="I21">
            <v>61</v>
          </cell>
          <cell r="J21">
            <v>1830</v>
          </cell>
          <cell r="K21">
            <v>2652.1739130434785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H22">
            <v>30</v>
          </cell>
          <cell r="I22">
            <v>64.5</v>
          </cell>
          <cell r="J22">
            <v>1935</v>
          </cell>
          <cell r="K22">
            <v>2804.347826086957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D23">
            <v>3</v>
          </cell>
          <cell r="G23">
            <v>1</v>
          </cell>
          <cell r="H23">
            <v>26</v>
          </cell>
          <cell r="I23">
            <v>64.5</v>
          </cell>
          <cell r="J23">
            <v>1677</v>
          </cell>
          <cell r="K23">
            <v>2430.434782608696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204.1</v>
          </cell>
          <cell r="I25">
            <v>63.000734933855959</v>
          </cell>
          <cell r="J25">
            <v>12858.45</v>
          </cell>
          <cell r="K25">
            <v>18635.434782608696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204.1</v>
          </cell>
          <cell r="I27">
            <v>63.000734933855959</v>
          </cell>
          <cell r="J27">
            <v>12858.45</v>
          </cell>
          <cell r="K27">
            <v>18635.434782608696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10801.098</v>
          </cell>
          <cell r="K28">
            <v>15653.765217391305</v>
          </cell>
        </row>
        <row r="29">
          <cell r="C29" t="str">
            <v>отсевы 0-5 и 5-15 мм (16 %)</v>
          </cell>
          <cell r="J29">
            <v>2057.3520000000003</v>
          </cell>
          <cell r="K29">
            <v>2981.6695652173921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19</v>
          </cell>
          <cell r="J59">
            <v>556.70000000000005</v>
          </cell>
          <cell r="K59">
            <v>795.28571428571445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205.10000000000002</v>
          </cell>
          <cell r="I60">
            <v>19.857142857142858</v>
          </cell>
          <cell r="J60">
            <v>4072.7000000000007</v>
          </cell>
          <cell r="K60">
            <v>5832.7018633540383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87.9</v>
          </cell>
          <cell r="I62">
            <v>22.333333333333332</v>
          </cell>
          <cell r="J62">
            <v>1963.1000000000001</v>
          </cell>
          <cell r="K62">
            <v>2804.4285714285716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305</v>
          </cell>
          <cell r="J72">
            <v>7930</v>
          </cell>
          <cell r="K72">
            <v>7592.5531914893618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0</v>
          </cell>
          <cell r="H73">
            <v>26</v>
          </cell>
          <cell r="I73">
            <v>305</v>
          </cell>
          <cell r="J73">
            <v>7930</v>
          </cell>
          <cell r="K73">
            <v>7592.5531914893618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E78">
            <v>20</v>
          </cell>
          <cell r="G78">
            <v>2</v>
          </cell>
          <cell r="H78">
            <v>8</v>
          </cell>
          <cell r="I78">
            <v>28</v>
          </cell>
          <cell r="J78">
            <v>224</v>
          </cell>
          <cell r="K78">
            <v>324.63768115942031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188.16</v>
          </cell>
          <cell r="K79">
            <v>272.69565217391306</v>
          </cell>
        </row>
        <row r="80">
          <cell r="C80" t="str">
            <v>отсевы 0-5 и 5-15 мм (16 %)</v>
          </cell>
          <cell r="J80">
            <v>35.840000000000003</v>
          </cell>
          <cell r="K80">
            <v>51.942028985507257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2458.9280831000001</v>
          </cell>
          <cell r="K87">
            <v>5092.9798158412696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1238.4280831000001</v>
          </cell>
          <cell r="K91">
            <v>3202.9798158412696</v>
          </cell>
        </row>
        <row r="92">
          <cell r="A92" t="str">
            <v>в т.ч.</v>
          </cell>
          <cell r="B92" t="str">
            <v>с текущего производства для цехов №2 и №3</v>
          </cell>
          <cell r="J92">
            <v>1238.4280831000001</v>
          </cell>
          <cell r="K92">
            <v>3202.9798158412696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18274.900000000001</v>
          </cell>
          <cell r="K96">
            <v>26362.024327122159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18274.900000000001</v>
          </cell>
          <cell r="K97">
            <v>26362.024327122159</v>
          </cell>
        </row>
        <row r="98">
          <cell r="A98" t="str">
            <v>в/у ФХ</v>
          </cell>
          <cell r="I98">
            <v>1</v>
          </cell>
          <cell r="J98">
            <v>14786.150000000001</v>
          </cell>
          <cell r="K98">
            <v>21429.202898550728</v>
          </cell>
        </row>
        <row r="99">
          <cell r="A99" t="str">
            <v>в т.ч. в/у ФХ кусок</v>
          </cell>
          <cell r="I99">
            <v>0.85082634762936926</v>
          </cell>
          <cell r="J99">
            <v>12580.446</v>
          </cell>
          <cell r="K99">
            <v>18232.53043478261</v>
          </cell>
        </row>
        <row r="100">
          <cell r="A100" t="str">
            <v>в/у ФХ отсевы всего</v>
          </cell>
          <cell r="I100">
            <v>0.14917365237063065</v>
          </cell>
          <cell r="J100">
            <v>2205.7040000000006</v>
          </cell>
          <cell r="K100">
            <v>3196.6724637681168</v>
          </cell>
        </row>
        <row r="101">
          <cell r="A101" t="str">
            <v>с/у ФХ</v>
          </cell>
          <cell r="J101">
            <v>1963.1000000000001</v>
          </cell>
          <cell r="K101">
            <v>2804.4285714285716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МФХу товарный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1238.4280831000001</v>
          </cell>
          <cell r="K107">
            <v>3202.9798158412696</v>
          </cell>
        </row>
        <row r="109">
          <cell r="A109" t="str">
            <v>Всего передел по заводу:</v>
          </cell>
          <cell r="J109">
            <v>1238.4280831000001</v>
          </cell>
          <cell r="K109">
            <v>3202.9798158412696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1963.1000000000001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204.54913070000001</v>
          </cell>
          <cell r="K117">
            <v>324.68115984126985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689.32255309999994</v>
          </cell>
          <cell r="K119">
            <v>1536.6147158412696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12858.45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352.32153000000005</v>
          </cell>
          <cell r="K122">
            <v>1174.4051000000002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352.32153000000005</v>
          </cell>
          <cell r="K124">
            <v>1174.4051000000002</v>
          </cell>
        </row>
        <row r="125">
          <cell r="B125" t="str">
            <v>для</v>
          </cell>
          <cell r="C125" t="str">
            <v>в/у ФХ (3 цех печь №39)</v>
          </cell>
          <cell r="E125" t="str">
            <v>→</v>
          </cell>
          <cell r="F125">
            <v>224</v>
          </cell>
          <cell r="G125" t="str">
            <v>*</v>
          </cell>
          <cell r="H125">
            <v>878.5</v>
          </cell>
          <cell r="I125" t="str">
            <v>=</v>
          </cell>
          <cell r="J125">
            <v>196.78399999999999</v>
          </cell>
          <cell r="K125">
            <v>491.96</v>
          </cell>
        </row>
        <row r="126">
          <cell r="A126" t="str">
            <v>в т.ч.</v>
          </cell>
        </row>
        <row r="127">
          <cell r="A127" t="str">
            <v>МФХу (ЦПШ - с текущего пр-ва)</v>
          </cell>
          <cell r="J127">
            <v>196.78399999999999</v>
          </cell>
          <cell r="K127">
            <v>491.96</v>
          </cell>
        </row>
        <row r="128">
          <cell r="A128" t="str">
            <v>МФХу (ЦПШ - со шлакоотвала)</v>
          </cell>
          <cell r="J128">
            <v>0</v>
          </cell>
          <cell r="K128">
            <v>0</v>
          </cell>
        </row>
        <row r="130">
          <cell r="A130" t="str">
            <v>Всего ФСП к отгрузке (без учета НЗП) за</v>
          </cell>
          <cell r="G130" t="str">
            <v>июнь</v>
          </cell>
          <cell r="H130" t="str">
            <v>2011 года</v>
          </cell>
          <cell r="J130">
            <v>17672.45</v>
          </cell>
          <cell r="K130">
            <v>25663.643892339551</v>
          </cell>
        </row>
        <row r="132">
          <cell r="A132" t="str">
            <v>в/у ФХ фракционированный</v>
          </cell>
          <cell r="J132">
            <v>11989.758</v>
          </cell>
          <cell r="K132">
            <v>17376.46086956522</v>
          </cell>
        </row>
        <row r="133">
          <cell r="A133" t="str">
            <v>в т.ч.</v>
          </cell>
          <cell r="B133" t="str">
            <v>1 цех</v>
          </cell>
          <cell r="J133">
            <v>10801.098</v>
          </cell>
          <cell r="K133">
            <v>15653.765217391305</v>
          </cell>
        </row>
        <row r="134">
          <cell r="B134" t="str">
            <v>3 цех</v>
          </cell>
          <cell r="J134">
            <v>188.16</v>
          </cell>
          <cell r="K134">
            <v>272.69565217391306</v>
          </cell>
        </row>
        <row r="135">
          <cell r="B135" t="str">
            <v>ЦПШ</v>
          </cell>
          <cell r="J135">
            <v>1000.4999999999999</v>
          </cell>
          <cell r="K135">
            <v>1450</v>
          </cell>
        </row>
        <row r="136">
          <cell r="A136" t="str">
            <v>в/у ФХ отсевы</v>
          </cell>
          <cell r="J136">
            <v>2093.1920000000005</v>
          </cell>
          <cell r="K136">
            <v>3033.6115942028996</v>
          </cell>
        </row>
        <row r="137">
          <cell r="A137" t="str">
            <v>в т.ч.</v>
          </cell>
          <cell r="B137" t="str">
            <v>0-5 мм</v>
          </cell>
          <cell r="J137">
            <v>1355.1988000000003</v>
          </cell>
          <cell r="K137">
            <v>1964.0562318840587</v>
          </cell>
        </row>
        <row r="138">
          <cell r="B138" t="str">
            <v>в т.ч.</v>
          </cell>
          <cell r="C138" t="str">
            <v>1 цех</v>
          </cell>
          <cell r="J138">
            <v>1337.2788000000003</v>
          </cell>
          <cell r="K138">
            <v>1938.0852173913049</v>
          </cell>
        </row>
        <row r="139">
          <cell r="C139" t="str">
            <v>3 цех</v>
          </cell>
          <cell r="J139">
            <v>17.920000000000002</v>
          </cell>
          <cell r="K139">
            <v>25.971014492753628</v>
          </cell>
        </row>
        <row r="140">
          <cell r="B140" t="str">
            <v>5-15 мм</v>
          </cell>
          <cell r="J140">
            <v>737.9932</v>
          </cell>
          <cell r="K140">
            <v>1069.5553623188409</v>
          </cell>
        </row>
        <row r="141">
          <cell r="B141" t="str">
            <v>в т.ч.</v>
          </cell>
          <cell r="C141" t="str">
            <v>1 цех</v>
          </cell>
          <cell r="J141">
            <v>720.07320000000004</v>
          </cell>
          <cell r="K141">
            <v>1043.5843478260872</v>
          </cell>
        </row>
        <row r="142">
          <cell r="C142" t="str">
            <v>3 цех</v>
          </cell>
          <cell r="J142">
            <v>17.920000000000002</v>
          </cell>
          <cell r="K142">
            <v>25.971014492753628</v>
          </cell>
        </row>
        <row r="143">
          <cell r="A143" t="str">
            <v>с/у ФХ</v>
          </cell>
          <cell r="J143">
            <v>1963.1000000000001</v>
          </cell>
          <cell r="K143">
            <v>2804.4285714285716</v>
          </cell>
        </row>
        <row r="144">
          <cell r="A144" t="str">
            <v>в т.ч.</v>
          </cell>
          <cell r="B144" t="str">
            <v>1 цех</v>
          </cell>
        </row>
        <row r="145">
          <cell r="B145" t="str">
            <v>2 цех</v>
          </cell>
          <cell r="J145">
            <v>1963.1000000000001</v>
          </cell>
          <cell r="K145">
            <v>2804.4285714285716</v>
          </cell>
        </row>
        <row r="146">
          <cell r="A146" t="str">
            <v>н/у ФХ</v>
          </cell>
          <cell r="J146">
            <v>1406.4</v>
          </cell>
          <cell r="K146">
            <v>2009.1428571428573</v>
          </cell>
        </row>
        <row r="147">
          <cell r="A147" t="str">
            <v>Me Cr</v>
          </cell>
          <cell r="J147">
            <v>0</v>
          </cell>
          <cell r="K147">
            <v>0</v>
          </cell>
        </row>
        <row r="148">
          <cell r="A148" t="str">
            <v>ФС15Г</v>
          </cell>
          <cell r="J148">
            <v>119.25</v>
          </cell>
          <cell r="K148">
            <v>119.25</v>
          </cell>
        </row>
        <row r="149">
          <cell r="A149" t="str">
            <v>МФХу товарный</v>
          </cell>
          <cell r="J149">
            <v>220</v>
          </cell>
          <cell r="K149">
            <v>440</v>
          </cell>
        </row>
        <row r="150">
          <cell r="A150" t="str">
            <v>* - ФС15Г не включен в общую сумму отгрузки завода</v>
          </cell>
        </row>
        <row r="154">
          <cell r="A154" t="str">
            <v>Главный инженер:</v>
          </cell>
          <cell r="H154" t="str">
            <v>Прокопьев Л.Я.</v>
          </cell>
        </row>
        <row r="156">
          <cell r="A156" t="str">
            <v>Начальник ПТО:</v>
          </cell>
          <cell r="H156" t="str">
            <v>Кайракбаев С.Н.</v>
          </cell>
        </row>
        <row r="158">
          <cell r="A158" t="str">
            <v>Исп.  зам. начальника ПТО Сарбасов С.К. тел: 25-47</v>
          </cell>
        </row>
        <row r="159">
          <cell r="A159" t="str">
            <v>Рассылка: директор, главный инженер, ОМТО, ПТО, 1, 2, 3 цеха, ЦПШ, ПЭО, УЧР, УЭО, УРФО, диспетчер, УПИиУ, ЦГП.</v>
          </cell>
        </row>
        <row r="161">
          <cell r="A161" t="str">
            <v>Рассылка: директор, главный инженер, УМТО, ПТО, 1, 2, 3 цеха, ЦПШ, ПЭО, ОТиЗ, ОГЭ, ОГМ, диспетчер.</v>
          </cell>
        </row>
      </sheetData>
      <sheetData sheetId="22"/>
      <sheetData sheetId="23"/>
      <sheetData sheetId="24"/>
      <sheetData sheetId="2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июль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0.7</v>
          </cell>
          <cell r="G17">
            <v>0.25</v>
          </cell>
          <cell r="H17">
            <v>30.05</v>
          </cell>
          <cell r="I17">
            <v>61.3</v>
          </cell>
          <cell r="J17">
            <v>1842.0650000000001</v>
          </cell>
          <cell r="K17">
            <v>2669.6594202898555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61</v>
          </cell>
          <cell r="J18">
            <v>1891</v>
          </cell>
          <cell r="K18">
            <v>2740.579710144928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3</v>
          </cell>
          <cell r="G19">
            <v>1</v>
          </cell>
          <cell r="H19">
            <v>27</v>
          </cell>
          <cell r="I19">
            <v>64.5</v>
          </cell>
          <cell r="J19">
            <v>1741.5</v>
          </cell>
          <cell r="K19">
            <v>2523.913043478261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3</v>
          </cell>
          <cell r="G20">
            <v>1</v>
          </cell>
          <cell r="H20">
            <v>27</v>
          </cell>
          <cell r="I20">
            <v>64.5</v>
          </cell>
          <cell r="J20">
            <v>1741.5</v>
          </cell>
          <cell r="K20">
            <v>2523.913043478261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0.7</v>
          </cell>
          <cell r="G21">
            <v>0.25</v>
          </cell>
          <cell r="H21">
            <v>30.05</v>
          </cell>
          <cell r="I21">
            <v>61</v>
          </cell>
          <cell r="J21">
            <v>1833.05</v>
          </cell>
          <cell r="K21">
            <v>2656.594202898551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64.5</v>
          </cell>
          <cell r="J22">
            <v>1999.5</v>
          </cell>
          <cell r="K22">
            <v>2897.826086956522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64.5</v>
          </cell>
          <cell r="J23">
            <v>1999.5</v>
          </cell>
          <cell r="K23">
            <v>2897.826086956522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</v>
          </cell>
          <cell r="I25">
            <v>63.003935296957991</v>
          </cell>
          <cell r="J25">
            <v>13048.115</v>
          </cell>
          <cell r="K25">
            <v>18910.3115942029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</v>
          </cell>
          <cell r="I27">
            <v>63.003935296957991</v>
          </cell>
          <cell r="J27">
            <v>13048.115</v>
          </cell>
          <cell r="K27">
            <v>18910.3115942029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10960.4166</v>
          </cell>
          <cell r="K28">
            <v>15884.661739130437</v>
          </cell>
        </row>
        <row r="29">
          <cell r="C29" t="str">
            <v>отсевы 0-5 и 5-15 мм (16 %)</v>
          </cell>
          <cell r="J29">
            <v>2087.6983999999998</v>
          </cell>
          <cell r="K29">
            <v>3025.6498550724637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212.10000000000002</v>
          </cell>
          <cell r="I60">
            <v>19.857142857142858</v>
          </cell>
          <cell r="J60">
            <v>4211.7000000000007</v>
          </cell>
          <cell r="K60">
            <v>6031.7701863354041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315</v>
          </cell>
          <cell r="J72">
            <v>8505</v>
          </cell>
          <cell r="K72">
            <v>8411.538461538461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1</v>
          </cell>
          <cell r="H73">
            <v>27</v>
          </cell>
          <cell r="I73">
            <v>315</v>
          </cell>
          <cell r="J73">
            <v>8505</v>
          </cell>
          <cell r="K73">
            <v>8411.538461538461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H78">
            <v>31</v>
          </cell>
          <cell r="I78">
            <v>28</v>
          </cell>
          <cell r="J78">
            <v>868</v>
          </cell>
          <cell r="K78">
            <v>1257.9710144927537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729.12</v>
          </cell>
          <cell r="K79">
            <v>1056.6956521739132</v>
          </cell>
        </row>
        <row r="80">
          <cell r="C80" t="str">
            <v>отсевы 0-5 и 5-15 мм (16 %)</v>
          </cell>
          <cell r="J80">
            <v>138.88</v>
          </cell>
          <cell r="K80">
            <v>201.27536231884059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3243.9312710999998</v>
          </cell>
          <cell r="K87">
            <v>7053.4467407619049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2023.4312711</v>
          </cell>
          <cell r="K91">
            <v>5163.4467407619049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2023.4312711</v>
          </cell>
          <cell r="K92">
            <v>5163.4467407619049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19252.064999999999</v>
          </cell>
          <cell r="K96">
            <v>27773.802795031064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19252.064999999999</v>
          </cell>
          <cell r="K97">
            <v>27773.802795031064</v>
          </cell>
        </row>
        <row r="98">
          <cell r="A98" t="str">
            <v>в/у ФХ</v>
          </cell>
          <cell r="I98">
            <v>1</v>
          </cell>
          <cell r="J98">
            <v>15643.814999999999</v>
          </cell>
          <cell r="K98">
            <v>22672.195652173919</v>
          </cell>
        </row>
        <row r="99">
          <cell r="A99" t="str">
            <v>в т.ч. в/у ФХ кусок</v>
          </cell>
          <cell r="I99">
            <v>0.85023279807387131</v>
          </cell>
          <cell r="J99">
            <v>13300.884599999999</v>
          </cell>
          <cell r="K99">
            <v>19276.644347826092</v>
          </cell>
        </row>
        <row r="100">
          <cell r="A100" t="str">
            <v>в/у ФХ отсевы всего</v>
          </cell>
          <cell r="I100">
            <v>0.14976720192612858</v>
          </cell>
          <cell r="J100">
            <v>2342.9303999999997</v>
          </cell>
          <cell r="K100">
            <v>3395.5513043478259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2023.4312711</v>
          </cell>
          <cell r="K107">
            <v>5163.4467407619049</v>
          </cell>
        </row>
        <row r="109">
          <cell r="A109" t="str">
            <v>Всего передел по заводу:</v>
          </cell>
          <cell r="J109">
            <v>2023.4312711</v>
          </cell>
          <cell r="K109">
            <v>5163.4467407619049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13048.115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357.518351</v>
          </cell>
          <cell r="K122">
            <v>1191.7278366666667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357.518351</v>
          </cell>
          <cell r="K124">
            <v>1191.7278366666667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868</v>
          </cell>
          <cell r="G126" t="str">
            <v>*</v>
          </cell>
          <cell r="H126">
            <v>1098</v>
          </cell>
          <cell r="I126" t="str">
            <v>=</v>
          </cell>
          <cell r="J126">
            <v>953.06399999999996</v>
          </cell>
          <cell r="K126">
            <v>2382.66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953.06399999999996</v>
          </cell>
          <cell r="K128">
            <v>2382.66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июль</v>
          </cell>
          <cell r="H131" t="str">
            <v>2011 года</v>
          </cell>
          <cell r="J131">
            <v>18621.115000000002</v>
          </cell>
          <cell r="K131">
            <v>27036.139751552801</v>
          </cell>
        </row>
        <row r="133">
          <cell r="A133" t="str">
            <v>в/у ФХ фракционированный</v>
          </cell>
          <cell r="J133">
            <v>12690.036600000001</v>
          </cell>
          <cell r="K133">
            <v>18391.357391304351</v>
          </cell>
        </row>
        <row r="134">
          <cell r="A134" t="str">
            <v>в т.ч.</v>
          </cell>
          <cell r="B134" t="str">
            <v>1 цех</v>
          </cell>
          <cell r="J134">
            <v>10960.4166</v>
          </cell>
          <cell r="K134">
            <v>15884.661739130437</v>
          </cell>
        </row>
        <row r="135">
          <cell r="B135" t="str">
            <v>3 цех</v>
          </cell>
          <cell r="J135">
            <v>729.12</v>
          </cell>
          <cell r="K135">
            <v>1056.6956521739132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2226.5783999999999</v>
          </cell>
          <cell r="K137">
            <v>3226.9252173913046</v>
          </cell>
        </row>
        <row r="138">
          <cell r="A138" t="str">
            <v>в т.ч.</v>
          </cell>
          <cell r="B138" t="str">
            <v>0-5 мм</v>
          </cell>
          <cell r="J138">
            <v>1426.4439600000001</v>
          </cell>
          <cell r="K138">
            <v>2067.3100869565219</v>
          </cell>
        </row>
        <row r="139">
          <cell r="B139" t="str">
            <v>в т.ч.</v>
          </cell>
          <cell r="C139" t="str">
            <v>1 цех</v>
          </cell>
          <cell r="J139">
            <v>1357.00396</v>
          </cell>
          <cell r="K139">
            <v>1966.6724057971014</v>
          </cell>
        </row>
        <row r="140">
          <cell r="C140" t="str">
            <v>3 цех</v>
          </cell>
          <cell r="J140">
            <v>69.44</v>
          </cell>
          <cell r="K140">
            <v>100.6376811594203</v>
          </cell>
        </row>
        <row r="141">
          <cell r="B141" t="str">
            <v>5-15 мм</v>
          </cell>
          <cell r="J141">
            <v>800.13443999999981</v>
          </cell>
          <cell r="K141">
            <v>1159.6151304347825</v>
          </cell>
        </row>
        <row r="142">
          <cell r="B142" t="str">
            <v>в т.ч.</v>
          </cell>
          <cell r="C142" t="str">
            <v>1 цех</v>
          </cell>
          <cell r="J142">
            <v>730.69443999999987</v>
          </cell>
          <cell r="K142">
            <v>1058.9774492753622</v>
          </cell>
        </row>
        <row r="143">
          <cell r="C143" t="str">
            <v>3 цех</v>
          </cell>
          <cell r="J143">
            <v>69.44</v>
          </cell>
          <cell r="K143">
            <v>100.6376811594203</v>
          </cell>
        </row>
        <row r="144">
          <cell r="A144" t="str">
            <v>с/у ФХ</v>
          </cell>
          <cell r="J144">
            <v>2030.1000000000001</v>
          </cell>
          <cell r="K144">
            <v>2900.1428571428573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2030.1000000000001</v>
          </cell>
          <cell r="K146">
            <v>2900.1428571428573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26"/>
      <sheetData sheetId="27"/>
      <sheetData sheetId="28"/>
      <sheetData sheetId="29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август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3</v>
          </cell>
          <cell r="G17">
            <v>1</v>
          </cell>
          <cell r="H17">
            <v>27</v>
          </cell>
          <cell r="I17">
            <v>60.8</v>
          </cell>
          <cell r="J17">
            <v>1641.6</v>
          </cell>
          <cell r="K17">
            <v>2379.130434782609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0.7</v>
          </cell>
          <cell r="G18">
            <v>0.25</v>
          </cell>
          <cell r="H18">
            <v>30.05</v>
          </cell>
          <cell r="I18">
            <v>60.8</v>
          </cell>
          <cell r="J18">
            <v>1827.04</v>
          </cell>
          <cell r="K18">
            <v>2647.8840579710145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64.5</v>
          </cell>
          <cell r="J19">
            <v>1999.5</v>
          </cell>
          <cell r="K19">
            <v>2897.826086956522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64.5</v>
          </cell>
          <cell r="J20">
            <v>1999.5</v>
          </cell>
          <cell r="K20">
            <v>2897.826086956522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3</v>
          </cell>
          <cell r="G21">
            <v>1</v>
          </cell>
          <cell r="H21">
            <v>27</v>
          </cell>
          <cell r="I21">
            <v>60.8</v>
          </cell>
          <cell r="J21">
            <v>1641.6</v>
          </cell>
          <cell r="K21">
            <v>2379.130434782609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0.7</v>
          </cell>
          <cell r="G22">
            <v>0.25</v>
          </cell>
          <cell r="H22">
            <v>30.05</v>
          </cell>
          <cell r="I22">
            <v>64.5</v>
          </cell>
          <cell r="J22">
            <v>1938.2250000000001</v>
          </cell>
          <cell r="K22">
            <v>2809.021739130435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64.5</v>
          </cell>
          <cell r="J23">
            <v>1999.5</v>
          </cell>
          <cell r="K23">
            <v>2897.826086956522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207.10000000000002</v>
          </cell>
          <cell r="I25">
            <v>62.998382423949778</v>
          </cell>
          <cell r="J25">
            <v>13046.965</v>
          </cell>
          <cell r="K25">
            <v>18908.644927536232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207.10000000000002</v>
          </cell>
          <cell r="I27">
            <v>62.998382423949778</v>
          </cell>
          <cell r="J27">
            <v>13046.965</v>
          </cell>
          <cell r="K27">
            <v>18908.644927536232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10959.4506</v>
          </cell>
          <cell r="K28">
            <v>15883.261739130436</v>
          </cell>
        </row>
        <row r="29">
          <cell r="C29" t="str">
            <v>отсевы 0-5 и 5-15 мм (16 %)</v>
          </cell>
          <cell r="J29">
            <v>2087.5144</v>
          </cell>
          <cell r="K29">
            <v>3025.3831884057972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4.9000000000000004</v>
          </cell>
          <cell r="E60">
            <v>0</v>
          </cell>
          <cell r="F60">
            <v>0</v>
          </cell>
          <cell r="G60">
            <v>0</v>
          </cell>
          <cell r="H60">
            <v>212.10000000000002</v>
          </cell>
          <cell r="I60">
            <v>19.857142857142858</v>
          </cell>
          <cell r="J60">
            <v>4211.7000000000007</v>
          </cell>
          <cell r="K60">
            <v>6031.7701863354041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H72">
            <v>31</v>
          </cell>
          <cell r="I72">
            <v>360</v>
          </cell>
          <cell r="J72">
            <v>11160</v>
          </cell>
          <cell r="K72">
            <v>11037.362637362638</v>
          </cell>
        </row>
        <row r="73">
          <cell r="A73" t="str">
            <v>Всего извести</v>
          </cell>
          <cell r="C73">
            <v>155</v>
          </cell>
          <cell r="D73">
            <v>0</v>
          </cell>
          <cell r="E73">
            <v>0</v>
          </cell>
          <cell r="F73">
            <v>124</v>
          </cell>
          <cell r="G73">
            <v>0</v>
          </cell>
          <cell r="H73">
            <v>31</v>
          </cell>
          <cell r="I73">
            <v>360</v>
          </cell>
          <cell r="J73">
            <v>11160</v>
          </cell>
          <cell r="K73">
            <v>11037.362637362638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3040.0908411</v>
          </cell>
          <cell r="K87">
            <v>6543.8194074285711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1819.5908411</v>
          </cell>
          <cell r="K91">
            <v>4653.8194074285711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1819.5908411</v>
          </cell>
          <cell r="K92">
            <v>4653.8194074285711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19235.795000000002</v>
          </cell>
          <cell r="K96">
            <v>27750.223084886133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19235.794999999998</v>
          </cell>
          <cell r="K97">
            <v>27750.223084886133</v>
          </cell>
        </row>
        <row r="98">
          <cell r="A98" t="str">
            <v>в/у ФХ</v>
          </cell>
          <cell r="I98">
            <v>1</v>
          </cell>
          <cell r="J98">
            <v>15627.545</v>
          </cell>
          <cell r="K98">
            <v>22648.615942028988</v>
          </cell>
        </row>
        <row r="99">
          <cell r="A99" t="str">
            <v>в т.ч. в/у ФХ кусок</v>
          </cell>
          <cell r="I99">
            <v>0.85024345154661207</v>
          </cell>
          <cell r="J99">
            <v>13287.2178</v>
          </cell>
          <cell r="K99">
            <v>19256.837391304351</v>
          </cell>
        </row>
        <row r="100">
          <cell r="A100" t="str">
            <v>в/у ФХ отсевы всего</v>
          </cell>
          <cell r="I100">
            <v>0.1497565484533879</v>
          </cell>
          <cell r="J100">
            <v>2340.3271999999997</v>
          </cell>
          <cell r="K100">
            <v>3391.7785507246376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1819.5908411</v>
          </cell>
          <cell r="K107">
            <v>4653.8194074285711</v>
          </cell>
        </row>
        <row r="109">
          <cell r="A109" t="str">
            <v xml:space="preserve">     </v>
          </cell>
          <cell r="J109">
            <v>1819.5908411</v>
          </cell>
          <cell r="K109">
            <v>4653.8194074285711</v>
          </cell>
        </row>
        <row r="110">
          <cell r="A110" t="str">
            <v>Всего передел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.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712.84892009999999</v>
          </cell>
          <cell r="K119">
            <v>1589.0589040952382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13046.965</v>
          </cell>
          <cell r="G122" t="str">
            <v>*</v>
          </cell>
          <cell r="H122">
            <v>2.7400000000000001E-2</v>
          </cell>
          <cell r="I122" t="str">
            <v>=</v>
          </cell>
          <cell r="J122">
            <v>357.48684100000003</v>
          </cell>
          <cell r="K122">
            <v>1191.6228033333334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357.48684100000003</v>
          </cell>
          <cell r="K124">
            <v>1191.6228033333334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август</v>
          </cell>
          <cell r="H131" t="str">
            <v>2011 года</v>
          </cell>
          <cell r="J131">
            <v>18604.845000000001</v>
          </cell>
          <cell r="K131">
            <v>27012.560041407873</v>
          </cell>
        </row>
        <row r="133">
          <cell r="A133" t="str">
            <v>в/у ФХ фракционированный</v>
          </cell>
          <cell r="J133">
            <v>12676.3698</v>
          </cell>
          <cell r="K133">
            <v>18371.55043478261</v>
          </cell>
        </row>
        <row r="134">
          <cell r="A134" t="str">
            <v>в т.ч.</v>
          </cell>
          <cell r="B134" t="str">
            <v>1 цех</v>
          </cell>
          <cell r="J134">
            <v>10959.4506</v>
          </cell>
          <cell r="K134">
            <v>15883.261739130436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2223.9751999999999</v>
          </cell>
          <cell r="K137">
            <v>3223.1524637681159</v>
          </cell>
        </row>
        <row r="138">
          <cell r="A138" t="str">
            <v>в т.ч.</v>
          </cell>
          <cell r="B138" t="str">
            <v>0-5 мм</v>
          </cell>
          <cell r="J138">
            <v>1425.1147599999999</v>
          </cell>
          <cell r="K138">
            <v>2065.3837101449276</v>
          </cell>
        </row>
        <row r="139">
          <cell r="B139" t="str">
            <v>в т.ч.</v>
          </cell>
          <cell r="C139" t="str">
            <v>1 цех</v>
          </cell>
          <cell r="J139">
            <v>1356.88436</v>
          </cell>
          <cell r="K139">
            <v>1966.4990724637682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798.86044000000004</v>
          </cell>
          <cell r="K141">
            <v>1157.7687536231883</v>
          </cell>
        </row>
        <row r="142">
          <cell r="B142" t="str">
            <v>в т.ч.</v>
          </cell>
          <cell r="C142" t="str">
            <v>1 цех</v>
          </cell>
          <cell r="J142">
            <v>730.63004000000001</v>
          </cell>
          <cell r="K142">
            <v>1058.884115942029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2030.1000000000001</v>
          </cell>
          <cell r="K144">
            <v>2900.1428571428573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2030.1000000000001</v>
          </cell>
          <cell r="K146">
            <v>2900.1428571428573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30"/>
      <sheetData sheetId="31"/>
      <sheetData sheetId="32"/>
      <sheetData sheetId="33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сентябрь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H17">
            <v>30</v>
          </cell>
          <cell r="I17">
            <v>61</v>
          </cell>
          <cell r="J17">
            <v>1830</v>
          </cell>
          <cell r="K17">
            <v>2652.1739130434785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D18">
            <v>3</v>
          </cell>
          <cell r="G18">
            <v>1</v>
          </cell>
          <cell r="H18">
            <v>26</v>
          </cell>
          <cell r="I18">
            <v>61</v>
          </cell>
          <cell r="J18">
            <v>1586</v>
          </cell>
          <cell r="K18">
            <v>2298.5507246376815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H19">
            <v>30</v>
          </cell>
          <cell r="I19">
            <v>64.5</v>
          </cell>
          <cell r="J19">
            <v>1935</v>
          </cell>
          <cell r="K19">
            <v>2804.347826086957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H20">
            <v>30</v>
          </cell>
          <cell r="I20">
            <v>64.5</v>
          </cell>
          <cell r="J20">
            <v>1935</v>
          </cell>
          <cell r="K20">
            <v>2804.347826086957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H21">
            <v>30</v>
          </cell>
          <cell r="I21">
            <v>61</v>
          </cell>
          <cell r="J21">
            <v>1830</v>
          </cell>
          <cell r="K21">
            <v>2652.1739130434785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D22">
            <v>3</v>
          </cell>
          <cell r="G22">
            <v>1</v>
          </cell>
          <cell r="H22">
            <v>26</v>
          </cell>
          <cell r="I22">
            <v>64.5</v>
          </cell>
          <cell r="J22">
            <v>1677</v>
          </cell>
          <cell r="K22">
            <v>2430.434782608696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D23">
            <v>0.7</v>
          </cell>
          <cell r="G23">
            <v>0.25</v>
          </cell>
          <cell r="H23">
            <v>29.05</v>
          </cell>
          <cell r="I23">
            <v>64.5</v>
          </cell>
          <cell r="J23">
            <v>1873.7250000000001</v>
          </cell>
          <cell r="K23">
            <v>2715.54347826087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6.7</v>
          </cell>
          <cell r="E25">
            <v>0</v>
          </cell>
          <cell r="F25">
            <v>0</v>
          </cell>
          <cell r="G25">
            <v>2.25</v>
          </cell>
          <cell r="H25">
            <v>201.05</v>
          </cell>
          <cell r="I25">
            <v>63.002859985078338</v>
          </cell>
          <cell r="J25">
            <v>12666.725</v>
          </cell>
          <cell r="K25">
            <v>18357.57246376812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6.7</v>
          </cell>
          <cell r="E27">
            <v>0</v>
          </cell>
          <cell r="F27">
            <v>0</v>
          </cell>
          <cell r="G27">
            <v>2.25</v>
          </cell>
          <cell r="H27">
            <v>201.05</v>
          </cell>
          <cell r="I27">
            <v>63.002859985078338</v>
          </cell>
          <cell r="J27">
            <v>12666.725</v>
          </cell>
          <cell r="K27">
            <v>18357.57246376812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10640.049000000001</v>
          </cell>
          <cell r="K28">
            <v>15420.36086956522</v>
          </cell>
        </row>
        <row r="29">
          <cell r="C29" t="str">
            <v>отсевы 0-5 и 5-15 мм (16 %)</v>
          </cell>
          <cell r="J29">
            <v>2026.6760000000002</v>
          </cell>
          <cell r="K29">
            <v>2937.2115942028991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D53">
            <v>0.7</v>
          </cell>
          <cell r="H53">
            <v>29.3</v>
          </cell>
          <cell r="I53">
            <v>24</v>
          </cell>
          <cell r="J53">
            <v>703.2</v>
          </cell>
          <cell r="K53">
            <v>1004.5714285714287</v>
          </cell>
        </row>
        <row r="54">
          <cell r="A54">
            <v>24</v>
          </cell>
          <cell r="B54" t="str">
            <v>с/у ФХ</v>
          </cell>
          <cell r="C54">
            <v>0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C57">
            <v>30</v>
          </cell>
          <cell r="D57">
            <v>0.7</v>
          </cell>
          <cell r="H57">
            <v>29.3</v>
          </cell>
          <cell r="I57">
            <v>16</v>
          </cell>
          <cell r="J57">
            <v>468.8</v>
          </cell>
          <cell r="K57">
            <v>669.71428571428578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E59">
            <v>15</v>
          </cell>
          <cell r="G59">
            <v>2</v>
          </cell>
          <cell r="H59">
            <v>13</v>
          </cell>
          <cell r="I59">
            <v>19</v>
          </cell>
          <cell r="J59">
            <v>247</v>
          </cell>
          <cell r="K59">
            <v>352.85714285714289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4.2</v>
          </cell>
          <cell r="E60">
            <v>15</v>
          </cell>
          <cell r="F60">
            <v>0</v>
          </cell>
          <cell r="G60">
            <v>2</v>
          </cell>
          <cell r="H60">
            <v>188.8</v>
          </cell>
          <cell r="I60">
            <v>19.931144067796613</v>
          </cell>
          <cell r="J60">
            <v>3763.0000000000009</v>
          </cell>
          <cell r="K60">
            <v>5390.2732919254668</v>
          </cell>
        </row>
        <row r="62">
          <cell r="A62" t="str">
            <v>в т.ч.</v>
          </cell>
          <cell r="B62" t="str">
            <v>с/у ФХ</v>
          </cell>
          <cell r="C62">
            <v>90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71.599999999999994</v>
          </cell>
          <cell r="I62">
            <v>23.092178770949722</v>
          </cell>
          <cell r="J62">
            <v>1653.4</v>
          </cell>
          <cell r="K62">
            <v>2362</v>
          </cell>
        </row>
        <row r="63">
          <cell r="B63" t="str">
            <v>н/у ФХ</v>
          </cell>
          <cell r="C63">
            <v>90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87.9</v>
          </cell>
          <cell r="I63">
            <v>16</v>
          </cell>
          <cell r="J63">
            <v>1406.4</v>
          </cell>
          <cell r="K63">
            <v>2009.1428571428573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E72">
            <v>27</v>
          </cell>
          <cell r="G72">
            <v>3</v>
          </cell>
          <cell r="H72">
            <v>0</v>
          </cell>
          <cell r="I72">
            <v>360</v>
          </cell>
          <cell r="J72">
            <v>0</v>
          </cell>
          <cell r="K72">
            <v>0</v>
          </cell>
        </row>
        <row r="73">
          <cell r="A73" t="str">
            <v>Всего извести</v>
          </cell>
          <cell r="C73">
            <v>150</v>
          </cell>
          <cell r="D73">
            <v>0</v>
          </cell>
          <cell r="E73">
            <v>0</v>
          </cell>
          <cell r="F73">
            <v>120</v>
          </cell>
          <cell r="G73">
            <v>3</v>
          </cell>
          <cell r="H73">
            <v>0</v>
          </cell>
          <cell r="I73" t="e">
            <v>#DIV/0!</v>
          </cell>
          <cell r="J73">
            <v>0</v>
          </cell>
          <cell r="K73">
            <v>0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2948.6447509499999</v>
          </cell>
          <cell r="K87">
            <v>6341.8185896111108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1728.1447509499999</v>
          </cell>
          <cell r="K91">
            <v>4451.8185896111108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1728.1447509499999</v>
          </cell>
          <cell r="K92">
            <v>4451.8185896111108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18374.355000000003</v>
          </cell>
          <cell r="K96">
            <v>26512.574016563154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18374.355000000003</v>
          </cell>
          <cell r="K97">
            <v>26512.574016563154</v>
          </cell>
        </row>
        <row r="98">
          <cell r="A98" t="str">
            <v>в/у ФХ</v>
          </cell>
          <cell r="I98">
            <v>1</v>
          </cell>
          <cell r="J98">
            <v>15195.305</v>
          </cell>
          <cell r="K98">
            <v>22022.181159420295</v>
          </cell>
        </row>
        <row r="99">
          <cell r="A99" t="str">
            <v>в т.ч. в/у ФХ кусок</v>
          </cell>
          <cell r="I99">
            <v>0.85053483296320798</v>
          </cell>
          <cell r="J99">
            <v>12924.136200000001</v>
          </cell>
          <cell r="K99">
            <v>18730.632173913047</v>
          </cell>
        </row>
        <row r="100">
          <cell r="A100" t="str">
            <v>в/у ФХ отсевы всего</v>
          </cell>
          <cell r="I100">
            <v>0.14946516703679191</v>
          </cell>
          <cell r="J100">
            <v>2271.1688000000004</v>
          </cell>
          <cell r="K100">
            <v>3291.5489855072465</v>
          </cell>
        </row>
        <row r="101">
          <cell r="A101" t="str">
            <v>с/у ФХ</v>
          </cell>
          <cell r="J101">
            <v>1653.4</v>
          </cell>
          <cell r="K101">
            <v>2362</v>
          </cell>
        </row>
        <row r="102">
          <cell r="A102" t="str">
            <v>н/у ФХ</v>
          </cell>
          <cell r="J102">
            <v>1406.4</v>
          </cell>
          <cell r="K102">
            <v>2009.1428571428573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1728.1447509499999</v>
          </cell>
          <cell r="K107">
            <v>4451.8185896111108</v>
          </cell>
        </row>
        <row r="109">
          <cell r="A109" t="str">
            <v>Всего передел по заводу:</v>
          </cell>
          <cell r="J109">
            <v>1728.1447509499999</v>
          </cell>
          <cell r="K109">
            <v>4451.8185896111108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J115">
            <v>0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1653.4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172.27931980000002</v>
          </cell>
          <cell r="K117">
            <v>273.45923777777779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657.05274220000001</v>
          </cell>
          <cell r="K119">
            <v>1485.3927937777776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12666.725</v>
          </cell>
          <cell r="G122" t="str">
            <v>*</v>
          </cell>
          <cell r="H122">
            <v>2.7349999999999999E-2</v>
          </cell>
          <cell r="I122" t="str">
            <v>=</v>
          </cell>
          <cell r="J122">
            <v>346.43492874999998</v>
          </cell>
          <cell r="K122">
            <v>1154.7830958333334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346.43492874999998</v>
          </cell>
          <cell r="K124">
            <v>1154.7830958333334</v>
          </cell>
        </row>
        <row r="125">
          <cell r="B125" t="str">
            <v>для</v>
          </cell>
          <cell r="C125" t="str">
            <v>в/у ФХ (3 цех печь №39)</v>
          </cell>
          <cell r="E125" t="str">
            <v>→</v>
          </cell>
          <cell r="F125">
            <v>824.88</v>
          </cell>
          <cell r="G125" t="str">
            <v>*</v>
          </cell>
          <cell r="H125">
            <v>878.5</v>
          </cell>
          <cell r="I125" t="str">
            <v>=</v>
          </cell>
          <cell r="J125">
            <v>724.65707999999995</v>
          </cell>
          <cell r="K125">
            <v>1811.6426999999999</v>
          </cell>
        </row>
        <row r="126">
          <cell r="A126" t="str">
            <v>в т.ч.</v>
          </cell>
        </row>
        <row r="127">
          <cell r="A127" t="str">
            <v>МФХу (ЦПШ - с текущего пр-ва)</v>
          </cell>
          <cell r="J127">
            <v>724.65707999999995</v>
          </cell>
          <cell r="K127">
            <v>1811.6426999999999</v>
          </cell>
        </row>
        <row r="128">
          <cell r="A128" t="str">
            <v>МФХу (ЦПШ - со шлакоотвала)</v>
          </cell>
          <cell r="J128">
            <v>0</v>
          </cell>
          <cell r="K128">
            <v>0</v>
          </cell>
        </row>
        <row r="130">
          <cell r="A130" t="str">
            <v>Всего ФСП к отгрузке (без учета НЗП) за</v>
          </cell>
          <cell r="G130" t="str">
            <v>сентябрь</v>
          </cell>
          <cell r="H130" t="str">
            <v>2011 года</v>
          </cell>
          <cell r="J130">
            <v>17771.904999999999</v>
          </cell>
          <cell r="K130">
            <v>25814.193581780542</v>
          </cell>
        </row>
        <row r="132">
          <cell r="A132" t="str">
            <v>в/у ФХ фракционированный</v>
          </cell>
          <cell r="J132">
            <v>12333.448200000001</v>
          </cell>
          <cell r="K132">
            <v>17874.562608695654</v>
          </cell>
        </row>
        <row r="133">
          <cell r="A133" t="str">
            <v>в т.ч.</v>
          </cell>
          <cell r="B133" t="str">
            <v>1 цех</v>
          </cell>
          <cell r="J133">
            <v>10640.049000000001</v>
          </cell>
          <cell r="K133">
            <v>15420.36086956522</v>
          </cell>
        </row>
        <row r="134">
          <cell r="B134" t="str">
            <v>3 цех</v>
          </cell>
          <cell r="J134">
            <v>692.89920000000006</v>
          </cell>
          <cell r="K134">
            <v>1004.2017391304349</v>
          </cell>
        </row>
        <row r="135">
          <cell r="B135" t="str">
            <v>ЦПШ</v>
          </cell>
          <cell r="J135">
            <v>1000.4999999999999</v>
          </cell>
          <cell r="K135">
            <v>1450</v>
          </cell>
        </row>
        <row r="136">
          <cell r="A136" t="str">
            <v>в/у ФХ отсевы</v>
          </cell>
          <cell r="J136">
            <v>2158.6567999999997</v>
          </cell>
          <cell r="K136">
            <v>3128.4881159420293</v>
          </cell>
        </row>
        <row r="137">
          <cell r="A137" t="str">
            <v>в т.ч.</v>
          </cell>
          <cell r="B137" t="str">
            <v>0-5 мм</v>
          </cell>
          <cell r="J137">
            <v>1383.3298</v>
          </cell>
          <cell r="K137">
            <v>2004.8257971014496</v>
          </cell>
        </row>
        <row r="138">
          <cell r="B138" t="str">
            <v>в т.ч.</v>
          </cell>
          <cell r="C138" t="str">
            <v>1 цех</v>
          </cell>
          <cell r="J138">
            <v>1317.3394000000001</v>
          </cell>
          <cell r="K138">
            <v>1909.1875362318845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B140" t="str">
            <v>5-15 мм</v>
          </cell>
          <cell r="J140">
            <v>775.327</v>
          </cell>
          <cell r="K140">
            <v>1123.6623188405797</v>
          </cell>
        </row>
        <row r="141">
          <cell r="B141" t="str">
            <v>в т.ч.</v>
          </cell>
          <cell r="C141" t="str">
            <v>1 цех</v>
          </cell>
          <cell r="J141">
            <v>709.33659999999998</v>
          </cell>
          <cell r="K141">
            <v>1028.0240579710146</v>
          </cell>
        </row>
        <row r="142">
          <cell r="C142" t="str">
            <v>3 цех</v>
          </cell>
          <cell r="J142">
            <v>65.990399999999994</v>
          </cell>
          <cell r="K142">
            <v>95.638260869565215</v>
          </cell>
        </row>
        <row r="143">
          <cell r="A143" t="str">
            <v>с/у ФХ</v>
          </cell>
          <cell r="J143">
            <v>1653.4</v>
          </cell>
          <cell r="K143">
            <v>2362</v>
          </cell>
        </row>
        <row r="144">
          <cell r="A144" t="str">
            <v>в т.ч.</v>
          </cell>
          <cell r="B144" t="str">
            <v>1 цех</v>
          </cell>
        </row>
        <row r="145">
          <cell r="B145" t="str">
            <v>2 цех</v>
          </cell>
          <cell r="J145">
            <v>1653.4</v>
          </cell>
          <cell r="K145">
            <v>2362</v>
          </cell>
        </row>
        <row r="146">
          <cell r="A146" t="str">
            <v>н/у ФХ</v>
          </cell>
          <cell r="J146">
            <v>1406.4</v>
          </cell>
          <cell r="K146">
            <v>2009.1428571428573</v>
          </cell>
        </row>
        <row r="147">
          <cell r="A147" t="str">
            <v>Me Cr</v>
          </cell>
          <cell r="J147">
            <v>0</v>
          </cell>
          <cell r="K147">
            <v>0</v>
          </cell>
        </row>
        <row r="148">
          <cell r="A148" t="str">
            <v>ФС15Г</v>
          </cell>
          <cell r="J148">
            <v>119.25</v>
          </cell>
          <cell r="K148">
            <v>119.25</v>
          </cell>
        </row>
        <row r="149">
          <cell r="A149" t="str">
            <v>МФХу товарный</v>
          </cell>
          <cell r="J149">
            <v>220</v>
          </cell>
          <cell r="K149">
            <v>440</v>
          </cell>
        </row>
        <row r="150">
          <cell r="A150" t="str">
            <v>* - ФС15Г не включен в общую сумму отгрузки завода</v>
          </cell>
        </row>
        <row r="154">
          <cell r="A154" t="str">
            <v>Главный инженер:</v>
          </cell>
          <cell r="H154" t="str">
            <v>Прокопьев Л.Я.</v>
          </cell>
        </row>
        <row r="156">
          <cell r="A156" t="str">
            <v>Начальник ПТО:</v>
          </cell>
          <cell r="H156" t="str">
            <v>Кайракбаев С.Н.</v>
          </cell>
        </row>
        <row r="158">
          <cell r="A158" t="str">
            <v>Исп.  зам. начальника ПТО Сарбасов С.К. тел: 25-47</v>
          </cell>
        </row>
        <row r="159">
          <cell r="A159" t="str">
            <v>Рассылка: директор, главный инженер, ОМТО, ПТО, 1, 2, 3 цеха, ЦПШ, ПЭО, УЧР, УЭО, УРФО, диспетчер, УПИиУ, ЦГП.</v>
          </cell>
        </row>
        <row r="161">
          <cell r="A161" t="str">
            <v>Рассылка: директор, главный инженер, УМТО, ПТО, 1, 2, 3 цеха, ЦПШ, ПЭО, ОТиЗ, ОГЭ, ОГМ, диспетчер.</v>
          </cell>
        </row>
      </sheetData>
      <sheetData sheetId="34"/>
      <sheetData sheetId="35"/>
      <sheetData sheetId="36"/>
      <sheetData sheetId="37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октябрь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H17">
            <v>31</v>
          </cell>
          <cell r="I17">
            <v>62.6</v>
          </cell>
          <cell r="J17">
            <v>1940.6000000000001</v>
          </cell>
          <cell r="K17">
            <v>2812.4637681159425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H18">
            <v>31</v>
          </cell>
          <cell r="I18">
            <v>62.4</v>
          </cell>
          <cell r="J18">
            <v>1934.3999999999999</v>
          </cell>
          <cell r="K18">
            <v>2803.478260869565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D19">
            <v>0.7</v>
          </cell>
          <cell r="G19">
            <v>0.25</v>
          </cell>
          <cell r="H19">
            <v>30.05</v>
          </cell>
          <cell r="I19">
            <v>65.2</v>
          </cell>
          <cell r="J19">
            <v>1959.2600000000002</v>
          </cell>
          <cell r="K19">
            <v>2839.507246376812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D20">
            <v>0.7</v>
          </cell>
          <cell r="G20">
            <v>0.25</v>
          </cell>
          <cell r="H20">
            <v>30.05</v>
          </cell>
          <cell r="I20">
            <v>65.2</v>
          </cell>
          <cell r="J20">
            <v>1959.2600000000002</v>
          </cell>
          <cell r="K20">
            <v>2839.507246376812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H21">
            <v>31</v>
          </cell>
          <cell r="I21">
            <v>62.4</v>
          </cell>
          <cell r="J21">
            <v>1934.3999999999999</v>
          </cell>
          <cell r="K21">
            <v>2803.478260869565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H22">
            <v>31</v>
          </cell>
          <cell r="I22">
            <v>65.2</v>
          </cell>
          <cell r="J22">
            <v>2021.2</v>
          </cell>
          <cell r="K22">
            <v>2929.275362318841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D23">
            <v>3</v>
          </cell>
          <cell r="G23">
            <v>1</v>
          </cell>
          <cell r="H23">
            <v>27</v>
          </cell>
          <cell r="I23">
            <v>65.2</v>
          </cell>
          <cell r="J23">
            <v>1760.4</v>
          </cell>
          <cell r="K23">
            <v>2551.3043478260875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4.4000000000000004</v>
          </cell>
          <cell r="E25">
            <v>0</v>
          </cell>
          <cell r="F25">
            <v>0</v>
          </cell>
          <cell r="G25">
            <v>1.5</v>
          </cell>
          <cell r="H25">
            <v>211.1</v>
          </cell>
          <cell r="I25">
            <v>63.995831359545242</v>
          </cell>
          <cell r="J25">
            <v>13509.52</v>
          </cell>
          <cell r="K25">
            <v>19579.014492753624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4.4000000000000004</v>
          </cell>
          <cell r="E27">
            <v>0</v>
          </cell>
          <cell r="F27">
            <v>0</v>
          </cell>
          <cell r="G27">
            <v>1.5</v>
          </cell>
          <cell r="H27">
            <v>211.1</v>
          </cell>
          <cell r="I27">
            <v>63.995831359545242</v>
          </cell>
          <cell r="J27">
            <v>13509.52</v>
          </cell>
          <cell r="K27">
            <v>19579.014492753624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11347.996800000001</v>
          </cell>
          <cell r="K28">
            <v>16446.372173913045</v>
          </cell>
        </row>
        <row r="29">
          <cell r="C29" t="str">
            <v>отсевы 0-5 и 5-15 мм (16 %)</v>
          </cell>
          <cell r="J29">
            <v>2161.5232000000001</v>
          </cell>
          <cell r="K29">
            <v>3132.6423188405802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31</v>
          </cell>
          <cell r="D50">
            <v>0.7</v>
          </cell>
          <cell r="H50">
            <v>30.3</v>
          </cell>
          <cell r="I50">
            <v>24</v>
          </cell>
          <cell r="J50">
            <v>727.2</v>
          </cell>
          <cell r="K50">
            <v>1053.913043478261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E53">
            <v>15</v>
          </cell>
          <cell r="G53">
            <v>2</v>
          </cell>
          <cell r="H53">
            <v>14</v>
          </cell>
          <cell r="I53">
            <v>24</v>
          </cell>
          <cell r="J53">
            <v>336</v>
          </cell>
          <cell r="K53">
            <v>480.00000000000006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D57">
            <v>0.7</v>
          </cell>
          <cell r="H57">
            <v>30.3</v>
          </cell>
          <cell r="I57">
            <v>16</v>
          </cell>
          <cell r="J57">
            <v>484.8</v>
          </cell>
          <cell r="K57">
            <v>692.57142857142867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18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H59">
            <v>31</v>
          </cell>
          <cell r="I59">
            <v>19</v>
          </cell>
          <cell r="J59">
            <v>589</v>
          </cell>
          <cell r="K59">
            <v>841.42857142857144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196.5</v>
          </cell>
          <cell r="I60">
            <v>19.510432569974558</v>
          </cell>
          <cell r="J60">
            <v>3833.8000000000006</v>
          </cell>
          <cell r="K60">
            <v>5491.913043478261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0.7</v>
          </cell>
          <cell r="E62">
            <v>15</v>
          </cell>
          <cell r="F62">
            <v>0</v>
          </cell>
          <cell r="G62">
            <v>2</v>
          </cell>
          <cell r="H62">
            <v>75.3</v>
          </cell>
          <cell r="I62">
            <v>21.941567065073041</v>
          </cell>
          <cell r="J62">
            <v>1652.2</v>
          </cell>
          <cell r="K62">
            <v>2360.2857142857142</v>
          </cell>
        </row>
        <row r="63">
          <cell r="B63" t="str">
            <v>н/у ФХ</v>
          </cell>
          <cell r="C63">
            <v>93</v>
          </cell>
          <cell r="D63">
            <v>2.0999999999999996</v>
          </cell>
          <cell r="E63">
            <v>0</v>
          </cell>
          <cell r="F63">
            <v>0</v>
          </cell>
          <cell r="G63">
            <v>0</v>
          </cell>
          <cell r="H63">
            <v>90.9</v>
          </cell>
          <cell r="I63">
            <v>16</v>
          </cell>
          <cell r="J63">
            <v>1454.4</v>
          </cell>
          <cell r="K63">
            <v>2077.7142857142862</v>
          </cell>
        </row>
        <row r="64">
          <cell r="B64" t="str">
            <v>в/у ФХ</v>
          </cell>
          <cell r="C64">
            <v>31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30.3</v>
          </cell>
          <cell r="I64">
            <v>24</v>
          </cell>
          <cell r="J64">
            <v>727.2</v>
          </cell>
          <cell r="K64">
            <v>1053.913043478261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610.84800000000007</v>
          </cell>
          <cell r="K65">
            <v>885.28695652173928</v>
          </cell>
        </row>
        <row r="66">
          <cell r="C66" t="str">
            <v>отсевы 0-5 и 5-15 мм (16 %)</v>
          </cell>
          <cell r="J66">
            <v>116.352</v>
          </cell>
          <cell r="K66">
            <v>168.62608695652176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H72">
            <v>31</v>
          </cell>
          <cell r="I72">
            <v>290</v>
          </cell>
          <cell r="J72">
            <v>8990</v>
          </cell>
          <cell r="K72">
            <v>8891.2087912087918</v>
          </cell>
        </row>
        <row r="73">
          <cell r="A73" t="str">
            <v>Всего извести</v>
          </cell>
          <cell r="C73">
            <v>155</v>
          </cell>
          <cell r="D73">
            <v>0</v>
          </cell>
          <cell r="E73">
            <v>0</v>
          </cell>
          <cell r="F73">
            <v>124</v>
          </cell>
          <cell r="G73">
            <v>0</v>
          </cell>
          <cell r="H73">
            <v>31</v>
          </cell>
          <cell r="I73">
            <v>290</v>
          </cell>
          <cell r="J73">
            <v>8990</v>
          </cell>
          <cell r="K73">
            <v>8891.2087912087918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3012.4431353999998</v>
          </cell>
          <cell r="K87">
            <v>6520.4122153015869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1791.9431353999998</v>
          </cell>
          <cell r="K91">
            <v>4630.4122153015869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1791.9431353999998</v>
          </cell>
          <cell r="K92">
            <v>4630.4122153015869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19320.45</v>
          </cell>
          <cell r="K96">
            <v>27880.73550724638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19320.45</v>
          </cell>
          <cell r="K97">
            <v>27880.73550724638</v>
          </cell>
        </row>
        <row r="98">
          <cell r="A98" t="str">
            <v>в/у ФХ</v>
          </cell>
          <cell r="I98">
            <v>1</v>
          </cell>
          <cell r="J98">
            <v>16090.1</v>
          </cell>
          <cell r="K98">
            <v>23318.98550724638</v>
          </cell>
        </row>
        <row r="99">
          <cell r="A99" t="str">
            <v>в т.ч. в/у ФХ кусок</v>
          </cell>
          <cell r="I99">
            <v>0.84994897483545784</v>
          </cell>
          <cell r="J99">
            <v>13675.764000000001</v>
          </cell>
          <cell r="K99">
            <v>19819.947826086958</v>
          </cell>
        </row>
        <row r="100">
          <cell r="A100" t="str">
            <v>в/у ФХ отсевы всего</v>
          </cell>
          <cell r="I100">
            <v>0.15005102516454216</v>
          </cell>
          <cell r="J100">
            <v>2414.3359999999998</v>
          </cell>
          <cell r="K100">
            <v>3499.0376811594206</v>
          </cell>
        </row>
        <row r="101">
          <cell r="A101" t="str">
            <v>с/у ФХ</v>
          </cell>
          <cell r="J101">
            <v>1652.2</v>
          </cell>
          <cell r="K101">
            <v>2360.2857142857142</v>
          </cell>
        </row>
        <row r="102">
          <cell r="A102" t="str">
            <v>н/у ФХ</v>
          </cell>
          <cell r="J102">
            <v>1454.4</v>
          </cell>
          <cell r="K102">
            <v>2077.7142857142862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1791.9431353999998</v>
          </cell>
          <cell r="K107">
            <v>4630.4122153015869</v>
          </cell>
        </row>
        <row r="109">
          <cell r="A109" t="str">
            <v>Всего передел по заводу:</v>
          </cell>
          <cell r="J109">
            <v>1791.9431353999998</v>
          </cell>
          <cell r="K109">
            <v>4630.4122153015869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727.2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366.86512800000003</v>
          </cell>
          <cell r="K116">
            <v>605.28811747236432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1652.2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172.15428340000003</v>
          </cell>
          <cell r="K117">
            <v>273.26076730158735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727.2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501.31859040000001</v>
          </cell>
          <cell r="K118">
            <v>1253.296476</v>
          </cell>
        </row>
        <row r="119">
          <cell r="A119" t="str">
            <v>МФХу (ЦПШ - с текущего пр-ва)</v>
          </cell>
          <cell r="J119">
            <v>673.4728738</v>
          </cell>
          <cell r="K119">
            <v>1526.5572433015873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(1 цех)</v>
          </cell>
          <cell r="E122" t="str">
            <v>→</v>
          </cell>
          <cell r="F122">
            <v>13509.52</v>
          </cell>
          <cell r="G122" t="str">
            <v>*</v>
          </cell>
          <cell r="H122">
            <v>2.733E-2</v>
          </cell>
          <cell r="I122" t="str">
            <v>=</v>
          </cell>
          <cell r="J122">
            <v>369.21518159999999</v>
          </cell>
          <cell r="K122">
            <v>1230.7172720000001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369.21518159999999</v>
          </cell>
          <cell r="K124">
            <v>1230.7172720000001</v>
          </cell>
        </row>
        <row r="126">
          <cell r="B126" t="str">
            <v>для</v>
          </cell>
          <cell r="C126" t="str">
            <v>в/у ФХ (3 цех печь №39)</v>
          </cell>
          <cell r="E126" t="str">
            <v>→</v>
          </cell>
          <cell r="F126">
            <v>852.88</v>
          </cell>
          <cell r="G126" t="str">
            <v>*</v>
          </cell>
          <cell r="H126">
            <v>878.5</v>
          </cell>
          <cell r="I126" t="str">
            <v>=</v>
          </cell>
          <cell r="J126">
            <v>749.25507999999991</v>
          </cell>
          <cell r="K126">
            <v>1873.1376999999998</v>
          </cell>
        </row>
        <row r="127">
          <cell r="A127" t="str">
            <v>в т.ч.</v>
          </cell>
        </row>
        <row r="128">
          <cell r="A128" t="str">
            <v>МФХу (ЦПШ - с текущего пр-ва)</v>
          </cell>
          <cell r="J128">
            <v>749.25507999999991</v>
          </cell>
          <cell r="K128">
            <v>1873.1376999999998</v>
          </cell>
        </row>
        <row r="129">
          <cell r="A129" t="str">
            <v>МФХу (ЦПШ - со шлакоотвала)</v>
          </cell>
          <cell r="J129">
            <v>0</v>
          </cell>
          <cell r="K129">
            <v>0</v>
          </cell>
        </row>
        <row r="131">
          <cell r="A131" t="str">
            <v>Всего ФСП к отгрузке (без учета НЗП) за</v>
          </cell>
          <cell r="G131" t="str">
            <v>октябрь</v>
          </cell>
          <cell r="H131" t="str">
            <v>2011 года</v>
          </cell>
          <cell r="J131">
            <v>18689.500000000004</v>
          </cell>
          <cell r="K131">
            <v>27143.072463768116</v>
          </cell>
        </row>
        <row r="133">
          <cell r="A133" t="str">
            <v>в/у ФХ фракционированный</v>
          </cell>
          <cell r="J133">
            <v>13064.916000000001</v>
          </cell>
          <cell r="K133">
            <v>18934.660869565218</v>
          </cell>
        </row>
        <row r="134">
          <cell r="A134" t="str">
            <v>в т.ч.</v>
          </cell>
          <cell r="B134" t="str">
            <v>1 цех</v>
          </cell>
          <cell r="J134">
            <v>11347.996800000001</v>
          </cell>
          <cell r="K134">
            <v>16446.372173913045</v>
          </cell>
        </row>
        <row r="135">
          <cell r="B135" t="str">
            <v>3 цех</v>
          </cell>
          <cell r="J135">
            <v>716.41920000000005</v>
          </cell>
          <cell r="K135">
            <v>1038.2886956521741</v>
          </cell>
        </row>
        <row r="136">
          <cell r="B136" t="str">
            <v>ЦПШ</v>
          </cell>
          <cell r="J136">
            <v>1000.4999999999999</v>
          </cell>
          <cell r="K136">
            <v>1450</v>
          </cell>
        </row>
        <row r="137">
          <cell r="A137" t="str">
            <v>в/у ФХ отсевы</v>
          </cell>
          <cell r="J137">
            <v>2297.9839999999999</v>
          </cell>
          <cell r="K137">
            <v>3330.4115942028993</v>
          </cell>
        </row>
        <row r="138">
          <cell r="A138" t="str">
            <v>в т.ч.</v>
          </cell>
          <cell r="B138" t="str">
            <v>0-5 мм</v>
          </cell>
          <cell r="J138">
            <v>1473.22048</v>
          </cell>
          <cell r="K138">
            <v>2135.1021449275368</v>
          </cell>
        </row>
        <row r="139">
          <cell r="B139" t="str">
            <v>в т.ч.</v>
          </cell>
          <cell r="C139" t="str">
            <v>1 цех</v>
          </cell>
          <cell r="J139">
            <v>1404.99008</v>
          </cell>
          <cell r="K139">
            <v>2036.2175072463772</v>
          </cell>
        </row>
        <row r="140">
          <cell r="C140" t="str">
            <v>3 цех</v>
          </cell>
          <cell r="J140">
            <v>68.230400000000003</v>
          </cell>
          <cell r="K140">
            <v>98.884637681159433</v>
          </cell>
        </row>
        <row r="141">
          <cell r="B141" t="str">
            <v>5-15 мм</v>
          </cell>
          <cell r="J141">
            <v>824.76351999999997</v>
          </cell>
          <cell r="K141">
            <v>1195.3094492753623</v>
          </cell>
        </row>
        <row r="142">
          <cell r="B142" t="str">
            <v>в т.ч.</v>
          </cell>
          <cell r="C142" t="str">
            <v>1 цех</v>
          </cell>
          <cell r="J142">
            <v>756.53311999999994</v>
          </cell>
          <cell r="K142">
            <v>1096.424811594203</v>
          </cell>
        </row>
        <row r="143">
          <cell r="C143" t="str">
            <v>3 цех</v>
          </cell>
          <cell r="J143">
            <v>68.230400000000003</v>
          </cell>
          <cell r="K143">
            <v>98.884637681159433</v>
          </cell>
        </row>
        <row r="144">
          <cell r="A144" t="str">
            <v>с/у ФХ</v>
          </cell>
          <cell r="J144">
            <v>1652.2</v>
          </cell>
          <cell r="K144">
            <v>2360.2857142857142</v>
          </cell>
        </row>
        <row r="145">
          <cell r="A145" t="str">
            <v>в т.ч.</v>
          </cell>
          <cell r="B145" t="str">
            <v>1 цех</v>
          </cell>
        </row>
        <row r="146">
          <cell r="B146" t="str">
            <v>2 цех</v>
          </cell>
          <cell r="J146">
            <v>1652.2</v>
          </cell>
          <cell r="K146">
            <v>2360.2857142857142</v>
          </cell>
        </row>
        <row r="147">
          <cell r="A147" t="str">
            <v>н/у ФХ</v>
          </cell>
          <cell r="J147">
            <v>1454.4</v>
          </cell>
          <cell r="K147">
            <v>2077.7142857142862</v>
          </cell>
        </row>
        <row r="148">
          <cell r="A148" t="str">
            <v>Me Cr</v>
          </cell>
          <cell r="J148">
            <v>0</v>
          </cell>
          <cell r="K148">
            <v>0</v>
          </cell>
        </row>
        <row r="149">
          <cell r="A149" t="str">
            <v>ФС15Г</v>
          </cell>
          <cell r="J149">
            <v>123.75</v>
          </cell>
          <cell r="K149">
            <v>123.75</v>
          </cell>
        </row>
        <row r="150">
          <cell r="A150" t="str">
            <v>МФХу товарный</v>
          </cell>
          <cell r="J150">
            <v>220</v>
          </cell>
          <cell r="K150">
            <v>440</v>
          </cell>
        </row>
        <row r="151">
          <cell r="A151" t="str">
            <v>* - ФС15Г не включен в общую сумму отгрузки завода</v>
          </cell>
        </row>
        <row r="155">
          <cell r="A155" t="str">
            <v>Главный инженер:</v>
          </cell>
          <cell r="H155" t="str">
            <v>Прокопьев Л.Я.</v>
          </cell>
        </row>
        <row r="157">
          <cell r="A157" t="str">
            <v>Начальник ПТО:</v>
          </cell>
          <cell r="H157" t="str">
            <v>Кайракбаев С.Н.</v>
          </cell>
        </row>
        <row r="159">
          <cell r="A159" t="str">
            <v>Исп.  зам. начальника ПТО Сарбасов С.К. тел: 25-47</v>
          </cell>
        </row>
        <row r="160">
          <cell r="A160" t="str">
            <v>Рассылка: директор, главный инженер, ОМТО, ПТО, 1, 2, 3 цеха, ЦПШ, ПЭО, УЧР, УЭО, УРФО, диспетчер, УПИиУ, ЦГП.</v>
          </cell>
        </row>
        <row r="162">
          <cell r="A162" t="str">
            <v>Рассылка: директор, главный инженер, УМТО, ПТО, 1, 2, 3 цеха, ЦПШ, ПЭО, ОТиЗ, ОГЭ, ОГМ, диспетчер.</v>
          </cell>
        </row>
      </sheetData>
      <sheetData sheetId="38"/>
      <sheetData sheetId="39"/>
      <sheetData sheetId="40"/>
      <sheetData sheetId="41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ноябрь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30</v>
          </cell>
          <cell r="D17">
            <v>0.7</v>
          </cell>
          <cell r="G17">
            <v>0.25</v>
          </cell>
          <cell r="H17">
            <v>29.05</v>
          </cell>
          <cell r="I17">
            <v>62.6</v>
          </cell>
          <cell r="J17">
            <v>1818.53</v>
          </cell>
          <cell r="K17">
            <v>2635.5507246376815</v>
          </cell>
        </row>
        <row r="18">
          <cell r="A18">
            <v>12</v>
          </cell>
          <cell r="B18" t="str">
            <v>в/у ФХ</v>
          </cell>
          <cell r="C18">
            <v>30</v>
          </cell>
          <cell r="H18">
            <v>30</v>
          </cell>
          <cell r="I18">
            <v>62.4</v>
          </cell>
          <cell r="J18">
            <v>1872</v>
          </cell>
          <cell r="K18">
            <v>2713.04347826087</v>
          </cell>
        </row>
        <row r="19">
          <cell r="A19">
            <v>13</v>
          </cell>
          <cell r="B19" t="str">
            <v>в/у ФХ</v>
          </cell>
          <cell r="C19">
            <v>30</v>
          </cell>
          <cell r="D19">
            <v>3</v>
          </cell>
          <cell r="G19">
            <v>1</v>
          </cell>
          <cell r="H19">
            <v>26</v>
          </cell>
          <cell r="I19">
            <v>65.2</v>
          </cell>
          <cell r="J19">
            <v>1695.2</v>
          </cell>
          <cell r="K19">
            <v>2456.811594202899</v>
          </cell>
        </row>
        <row r="20">
          <cell r="A20">
            <v>14</v>
          </cell>
          <cell r="B20" t="str">
            <v>в/у ФХ</v>
          </cell>
          <cell r="C20">
            <v>30</v>
          </cell>
          <cell r="D20">
            <v>3</v>
          </cell>
          <cell r="G20">
            <v>1</v>
          </cell>
          <cell r="H20">
            <v>26</v>
          </cell>
          <cell r="I20">
            <v>65.2</v>
          </cell>
          <cell r="J20">
            <v>1695.2</v>
          </cell>
          <cell r="K20">
            <v>2456.811594202899</v>
          </cell>
        </row>
        <row r="21">
          <cell r="A21">
            <v>15</v>
          </cell>
          <cell r="B21" t="str">
            <v>в/у ФХ</v>
          </cell>
          <cell r="C21">
            <v>30</v>
          </cell>
          <cell r="D21">
            <v>0.7</v>
          </cell>
          <cell r="G21">
            <v>0.25</v>
          </cell>
          <cell r="H21">
            <v>29.05</v>
          </cell>
          <cell r="I21">
            <v>62.4</v>
          </cell>
          <cell r="J21">
            <v>1812.72</v>
          </cell>
          <cell r="K21">
            <v>2627.130434782609</v>
          </cell>
        </row>
        <row r="22">
          <cell r="A22">
            <v>16</v>
          </cell>
          <cell r="B22" t="str">
            <v>в/у ФХ</v>
          </cell>
          <cell r="C22">
            <v>30</v>
          </cell>
          <cell r="H22">
            <v>30</v>
          </cell>
          <cell r="I22">
            <v>65.2</v>
          </cell>
          <cell r="J22">
            <v>1956</v>
          </cell>
          <cell r="K22">
            <v>2834.7826086956525</v>
          </cell>
        </row>
        <row r="23">
          <cell r="A23">
            <v>17</v>
          </cell>
          <cell r="B23" t="str">
            <v>в/у ФХ</v>
          </cell>
          <cell r="C23">
            <v>30</v>
          </cell>
          <cell r="H23">
            <v>30</v>
          </cell>
          <cell r="I23">
            <v>65.2</v>
          </cell>
          <cell r="J23">
            <v>1956</v>
          </cell>
          <cell r="K23">
            <v>2834.7826086956525</v>
          </cell>
        </row>
        <row r="25">
          <cell r="A25" t="str">
            <v xml:space="preserve">Всего по цеху </v>
          </cell>
          <cell r="C25">
            <v>210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200.1</v>
          </cell>
          <cell r="I25">
            <v>63.99625187406297</v>
          </cell>
          <cell r="J25">
            <v>12805.65</v>
          </cell>
          <cell r="K25">
            <v>18558.913043478264</v>
          </cell>
        </row>
        <row r="27">
          <cell r="A27" t="str">
            <v>в т.ч.</v>
          </cell>
          <cell r="B27" t="str">
            <v>в/у ФХ</v>
          </cell>
          <cell r="C27">
            <v>210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200.1</v>
          </cell>
          <cell r="I27">
            <v>63.99625187406297</v>
          </cell>
          <cell r="J27">
            <v>12805.65</v>
          </cell>
          <cell r="K27">
            <v>18558.913043478264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10756.745999999999</v>
          </cell>
          <cell r="K28">
            <v>15589.48695652174</v>
          </cell>
        </row>
        <row r="29">
          <cell r="C29" t="str">
            <v>отсевы 0-5 и 5-15 мм (16 %)</v>
          </cell>
          <cell r="J29">
            <v>2048.904</v>
          </cell>
          <cell r="K29">
            <v>2969.4260869565219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в/у ФХ</v>
          </cell>
          <cell r="C50">
            <v>30</v>
          </cell>
          <cell r="D50">
            <v>0.7</v>
          </cell>
          <cell r="H50">
            <v>29.3</v>
          </cell>
          <cell r="I50">
            <v>24</v>
          </cell>
          <cell r="J50">
            <v>703.2</v>
          </cell>
          <cell r="K50">
            <v>1019.1304347826089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30</v>
          </cell>
          <cell r="D52">
            <v>0.7</v>
          </cell>
          <cell r="H52">
            <v>29.3</v>
          </cell>
          <cell r="I52">
            <v>24</v>
          </cell>
          <cell r="J52">
            <v>703.2</v>
          </cell>
          <cell r="K52">
            <v>1004.5714285714287</v>
          </cell>
        </row>
        <row r="53">
          <cell r="A53">
            <v>23</v>
          </cell>
          <cell r="B53" t="str">
            <v>с/у ФХ</v>
          </cell>
          <cell r="C53">
            <v>30</v>
          </cell>
          <cell r="H53">
            <v>30</v>
          </cell>
          <cell r="I53">
            <v>24</v>
          </cell>
          <cell r="J53">
            <v>720</v>
          </cell>
          <cell r="K53">
            <v>1028.5714285714287</v>
          </cell>
        </row>
        <row r="54">
          <cell r="A54">
            <v>24</v>
          </cell>
          <cell r="B54" t="str">
            <v>с/у ФХ</v>
          </cell>
          <cell r="H54">
            <v>0</v>
          </cell>
          <cell r="I54">
            <v>18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30</v>
          </cell>
          <cell r="D55">
            <v>0.7</v>
          </cell>
          <cell r="H55">
            <v>29.3</v>
          </cell>
          <cell r="I55">
            <v>16</v>
          </cell>
          <cell r="J55">
            <v>468.8</v>
          </cell>
          <cell r="K55">
            <v>669.71428571428578</v>
          </cell>
        </row>
        <row r="56">
          <cell r="A56">
            <v>25</v>
          </cell>
          <cell r="B56" t="str">
            <v>н/у ФХ</v>
          </cell>
          <cell r="C56">
            <v>30</v>
          </cell>
          <cell r="D56">
            <v>0.7</v>
          </cell>
          <cell r="H56">
            <v>29.3</v>
          </cell>
          <cell r="I56">
            <v>16</v>
          </cell>
          <cell r="J56">
            <v>468.8</v>
          </cell>
          <cell r="K56">
            <v>669.71428571428578</v>
          </cell>
        </row>
        <row r="57">
          <cell r="A57">
            <v>26</v>
          </cell>
          <cell r="B57" t="str">
            <v>н/у ФХ</v>
          </cell>
          <cell r="H57">
            <v>0</v>
          </cell>
          <cell r="I57">
            <v>16</v>
          </cell>
          <cell r="J57">
            <v>0</v>
          </cell>
          <cell r="K57">
            <v>0</v>
          </cell>
        </row>
        <row r="58">
          <cell r="A58">
            <v>26</v>
          </cell>
          <cell r="B58" t="str">
            <v>c/у ФХ</v>
          </cell>
          <cell r="C58">
            <v>30</v>
          </cell>
          <cell r="E58">
            <v>15</v>
          </cell>
          <cell r="G58">
            <v>2</v>
          </cell>
          <cell r="H58">
            <v>13</v>
          </cell>
          <cell r="I58">
            <v>18</v>
          </cell>
          <cell r="J58">
            <v>234</v>
          </cell>
          <cell r="K58">
            <v>334.28571428571433</v>
          </cell>
        </row>
        <row r="59">
          <cell r="A59">
            <v>27</v>
          </cell>
          <cell r="B59" t="str">
            <v>с/у ФХ</v>
          </cell>
          <cell r="C59">
            <v>30</v>
          </cell>
          <cell r="D59">
            <v>0.7</v>
          </cell>
          <cell r="H59">
            <v>29.3</v>
          </cell>
          <cell r="I59">
            <v>18</v>
          </cell>
          <cell r="J59">
            <v>527.4</v>
          </cell>
          <cell r="K59">
            <v>753.42857142857144</v>
          </cell>
        </row>
        <row r="60">
          <cell r="A60" t="str">
            <v xml:space="preserve">Всего по цеху </v>
          </cell>
          <cell r="C60">
            <v>210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189.5</v>
          </cell>
          <cell r="I60">
            <v>20.1868073878628</v>
          </cell>
          <cell r="J60">
            <v>3825.4000000000005</v>
          </cell>
          <cell r="K60">
            <v>5479.4161490683236</v>
          </cell>
        </row>
        <row r="62">
          <cell r="A62" t="str">
            <v>в т.ч.</v>
          </cell>
          <cell r="B62" t="str">
            <v>с/у ФХ</v>
          </cell>
          <cell r="C62">
            <v>120</v>
          </cell>
          <cell r="D62">
            <v>1.4</v>
          </cell>
          <cell r="E62">
            <v>15</v>
          </cell>
          <cell r="F62">
            <v>0</v>
          </cell>
          <cell r="G62">
            <v>2</v>
          </cell>
          <cell r="H62">
            <v>101.6</v>
          </cell>
          <cell r="I62">
            <v>21.501968503937007</v>
          </cell>
          <cell r="J62">
            <v>2184.6</v>
          </cell>
          <cell r="K62">
            <v>3120.8571428571431</v>
          </cell>
        </row>
        <row r="63">
          <cell r="B63" t="str">
            <v>н/у ФХ</v>
          </cell>
          <cell r="C63">
            <v>60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58.6</v>
          </cell>
          <cell r="I63">
            <v>16</v>
          </cell>
          <cell r="J63">
            <v>937.6</v>
          </cell>
          <cell r="K63">
            <v>1339.4285714285716</v>
          </cell>
        </row>
        <row r="64">
          <cell r="B64" t="str">
            <v>в/у ФХ</v>
          </cell>
          <cell r="C64">
            <v>30</v>
          </cell>
          <cell r="D64">
            <v>0.7</v>
          </cell>
          <cell r="E64">
            <v>0</v>
          </cell>
          <cell r="F64">
            <v>0</v>
          </cell>
          <cell r="G64">
            <v>0</v>
          </cell>
          <cell r="H64">
            <v>29.3</v>
          </cell>
          <cell r="I64">
            <v>24</v>
          </cell>
          <cell r="J64">
            <v>703.2</v>
          </cell>
          <cell r="K64">
            <v>1019.1304347826089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590.6880000000001</v>
          </cell>
          <cell r="K65">
            <v>856.06956521739153</v>
          </cell>
        </row>
        <row r="66">
          <cell r="C66" t="str">
            <v>отсевы 0-5 и 5-15 мм (16 %)</v>
          </cell>
          <cell r="J66">
            <v>112.512</v>
          </cell>
          <cell r="K66">
            <v>163.06086956521742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30</v>
          </cell>
          <cell r="F68">
            <v>30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30</v>
          </cell>
          <cell r="F69">
            <v>30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30</v>
          </cell>
          <cell r="F70">
            <v>30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30</v>
          </cell>
          <cell r="F71">
            <v>30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30</v>
          </cell>
          <cell r="D72">
            <v>3</v>
          </cell>
          <cell r="G72">
            <v>1</v>
          </cell>
          <cell r="H72">
            <v>26</v>
          </cell>
          <cell r="I72">
            <v>290</v>
          </cell>
          <cell r="J72">
            <v>7540</v>
          </cell>
          <cell r="K72">
            <v>7457.1428571428569</v>
          </cell>
        </row>
        <row r="73">
          <cell r="A73" t="str">
            <v>Всего извести</v>
          </cell>
          <cell r="C73">
            <v>150</v>
          </cell>
          <cell r="D73">
            <v>3</v>
          </cell>
          <cell r="E73">
            <v>0</v>
          </cell>
          <cell r="F73">
            <v>120</v>
          </cell>
          <cell r="G73">
            <v>1</v>
          </cell>
          <cell r="H73">
            <v>26</v>
          </cell>
          <cell r="I73">
            <v>290</v>
          </cell>
          <cell r="J73">
            <v>7540</v>
          </cell>
          <cell r="K73">
            <v>7457.1428571428569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30</v>
          </cell>
          <cell r="F77">
            <v>30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30</v>
          </cell>
          <cell r="D78">
            <v>0.54</v>
          </cell>
          <cell r="H78">
            <v>29.46</v>
          </cell>
          <cell r="I78">
            <v>28</v>
          </cell>
          <cell r="J78">
            <v>824.88</v>
          </cell>
          <cell r="K78">
            <v>1195.4782608695652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692.89920000000006</v>
          </cell>
          <cell r="K79">
            <v>1004.2017391304349</v>
          </cell>
        </row>
        <row r="80">
          <cell r="C80" t="str">
            <v>отсевы 0-5 и 5-15 мм (16 %)</v>
          </cell>
          <cell r="J80">
            <v>131.98079999999999</v>
          </cell>
          <cell r="K80">
            <v>191.27652173913043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30</v>
          </cell>
          <cell r="D82">
            <v>3.5</v>
          </cell>
          <cell r="H82">
            <v>26.5</v>
          </cell>
          <cell r="I82">
            <v>4.5</v>
          </cell>
          <cell r="J82">
            <v>119.25</v>
          </cell>
          <cell r="K82">
            <v>119.25</v>
          </cell>
        </row>
        <row r="83">
          <cell r="A83">
            <v>36</v>
          </cell>
          <cell r="B83" t="str">
            <v>в/у ФХ</v>
          </cell>
          <cell r="C83">
            <v>30</v>
          </cell>
          <cell r="F83">
            <v>30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2657.5592686</v>
          </cell>
          <cell r="K87">
            <v>5274.8917579047611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1437.0592686</v>
          </cell>
          <cell r="K91">
            <v>3384.8917579047616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1437.0592686</v>
          </cell>
          <cell r="K92">
            <v>3384.8917579047616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18575.679999999997</v>
          </cell>
          <cell r="K96">
            <v>26803.05745341615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18575.68</v>
          </cell>
          <cell r="K97">
            <v>26803.05745341615</v>
          </cell>
        </row>
        <row r="98">
          <cell r="A98" t="str">
            <v>в/у ФХ</v>
          </cell>
          <cell r="I98">
            <v>1</v>
          </cell>
          <cell r="J98">
            <v>15334.23</v>
          </cell>
          <cell r="K98">
            <v>22223.521739130436</v>
          </cell>
        </row>
        <row r="99">
          <cell r="A99" t="str">
            <v>в т.ч. в/у ФХ кусок</v>
          </cell>
          <cell r="I99">
            <v>0.85043938952265619</v>
          </cell>
          <cell r="J99">
            <v>13040.833199999999</v>
          </cell>
          <cell r="K99">
            <v>18899.758260869567</v>
          </cell>
        </row>
        <row r="100">
          <cell r="A100" t="str">
            <v>в/у ФХ отсевы всего</v>
          </cell>
          <cell r="I100">
            <v>0.14956061047734381</v>
          </cell>
          <cell r="J100">
            <v>2293.3968</v>
          </cell>
          <cell r="K100">
            <v>3323.7634782608693</v>
          </cell>
        </row>
        <row r="101">
          <cell r="A101" t="str">
            <v>с/у ФХ</v>
          </cell>
          <cell r="J101">
            <v>2184.6</v>
          </cell>
          <cell r="K101">
            <v>3120.8571428571431</v>
          </cell>
        </row>
        <row r="102">
          <cell r="A102" t="str">
            <v>н/у ФХ</v>
          </cell>
          <cell r="J102">
            <v>937.6</v>
          </cell>
          <cell r="K102">
            <v>1339.4285714285716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119.25</v>
          </cell>
          <cell r="K104">
            <v>119.25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1437.0592686</v>
          </cell>
          <cell r="K107">
            <v>3384.8917579047616</v>
          </cell>
        </row>
        <row r="109">
          <cell r="A109" t="str">
            <v>Всего передел по заводу:</v>
          </cell>
          <cell r="J109">
            <v>1437.0592686</v>
          </cell>
          <cell r="K109">
            <v>3384.8917579047616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703.2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354.75736800000004</v>
          </cell>
          <cell r="K116">
            <v>585.3116119452236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2184.6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227.62876619999997</v>
          </cell>
          <cell r="K117">
            <v>361.31550190476185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703.2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484.77342239999996</v>
          </cell>
          <cell r="K118">
            <v>1211.9335559999997</v>
          </cell>
        </row>
        <row r="119">
          <cell r="A119" t="str">
            <v>МФХу (ЦПШ - с текущего пр-ва)</v>
          </cell>
          <cell r="J119">
            <v>712.40218859999993</v>
          </cell>
          <cell r="K119">
            <v>1573.2490579047617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824.88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724.65707999999995</v>
          </cell>
          <cell r="K122">
            <v>1811.6426999999999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724.65707999999995</v>
          </cell>
          <cell r="K124">
            <v>1811.6426999999999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ноябрь</v>
          </cell>
          <cell r="H127" t="str">
            <v>2011 года</v>
          </cell>
          <cell r="J127">
            <v>17973.229999999996</v>
          </cell>
          <cell r="K127">
            <v>26104.677018633542</v>
          </cell>
        </row>
        <row r="129">
          <cell r="A129" t="str">
            <v>в/у ФХ фракционированный</v>
          </cell>
          <cell r="J129">
            <v>12450.145199999999</v>
          </cell>
          <cell r="K129">
            <v>18043.688695652174</v>
          </cell>
        </row>
        <row r="130">
          <cell r="A130" t="str">
            <v>в т.ч.</v>
          </cell>
          <cell r="B130" t="str">
            <v>1 цех</v>
          </cell>
          <cell r="J130">
            <v>10756.745999999999</v>
          </cell>
          <cell r="K130">
            <v>15589.48695652174</v>
          </cell>
        </row>
        <row r="131">
          <cell r="B131" t="str">
            <v>3 цех</v>
          </cell>
          <cell r="J131">
            <v>692.89920000000006</v>
          </cell>
          <cell r="K131">
            <v>1004.2017391304349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2180.8847999999998</v>
          </cell>
          <cell r="K133">
            <v>3160.7026086956521</v>
          </cell>
        </row>
        <row r="134">
          <cell r="A134" t="str">
            <v>в т.ч.</v>
          </cell>
          <cell r="B134" t="str">
            <v>0-5 мм</v>
          </cell>
          <cell r="J134">
            <v>1397.778</v>
          </cell>
          <cell r="K134">
            <v>2025.7652173913043</v>
          </cell>
        </row>
        <row r="135">
          <cell r="B135" t="str">
            <v>в т.ч.</v>
          </cell>
          <cell r="C135" t="str">
            <v>1 цех</v>
          </cell>
          <cell r="J135">
            <v>1331.7876000000001</v>
          </cell>
          <cell r="K135">
            <v>1930.1269565217392</v>
          </cell>
        </row>
        <row r="136">
          <cell r="C136" t="str">
            <v>3 цех</v>
          </cell>
          <cell r="J136">
            <v>65.990399999999994</v>
          </cell>
          <cell r="K136">
            <v>95.638260869565215</v>
          </cell>
        </row>
        <row r="137">
          <cell r="B137" t="str">
            <v>5-15 мм</v>
          </cell>
          <cell r="J137">
            <v>783.10680000000002</v>
          </cell>
          <cell r="K137">
            <v>1134.9373913043478</v>
          </cell>
        </row>
        <row r="138">
          <cell r="B138" t="str">
            <v>в т.ч.</v>
          </cell>
          <cell r="C138" t="str">
            <v>1 цех</v>
          </cell>
          <cell r="J138">
            <v>717.1164</v>
          </cell>
          <cell r="K138">
            <v>1039.2991304347827</v>
          </cell>
        </row>
        <row r="139">
          <cell r="C139" t="str">
            <v>3 цех</v>
          </cell>
          <cell r="J139">
            <v>65.990399999999994</v>
          </cell>
          <cell r="K139">
            <v>95.638260869565215</v>
          </cell>
        </row>
        <row r="140">
          <cell r="A140" t="str">
            <v>с/у ФХ</v>
          </cell>
          <cell r="J140">
            <v>2184.6</v>
          </cell>
          <cell r="K140">
            <v>3120.8571428571431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2184.6</v>
          </cell>
          <cell r="K142">
            <v>3120.8571428571431</v>
          </cell>
        </row>
        <row r="143">
          <cell r="A143" t="str">
            <v>н/у ФХ</v>
          </cell>
          <cell r="J143">
            <v>937.6</v>
          </cell>
          <cell r="K143">
            <v>1339.4285714285716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119.25</v>
          </cell>
          <cell r="K145">
            <v>119.25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42"/>
      <sheetData sheetId="43"/>
      <sheetData sheetId="44"/>
      <sheetData sheetId="45">
        <row r="1">
          <cell r="I1" t="str">
            <v>"УТВЕРЖДАЮ"</v>
          </cell>
        </row>
        <row r="3">
          <cell r="I3" t="str">
            <v>Директор АктЗФ</v>
          </cell>
        </row>
        <row r="4">
          <cell r="I4" t="str">
            <v>- филиала АО "ТНК "Казхром"</v>
          </cell>
        </row>
        <row r="5">
          <cell r="I5" t="str">
            <v>___________ М.С. Мукашев</v>
          </cell>
        </row>
        <row r="6">
          <cell r="I6" t="str">
            <v>"____" ___________ 2010 г.</v>
          </cell>
        </row>
        <row r="8">
          <cell r="A8" t="str">
            <v>ПЛАН</v>
          </cell>
        </row>
        <row r="9">
          <cell r="A9" t="str">
            <v xml:space="preserve">производства ферросплавов и извести </v>
          </cell>
        </row>
        <row r="10">
          <cell r="F10" t="str">
            <v>на</v>
          </cell>
          <cell r="G10" t="str">
            <v>декабрь</v>
          </cell>
          <cell r="H10" t="str">
            <v>2011 года</v>
          </cell>
          <cell r="K10" t="str">
            <v>Ф1-ДТР</v>
          </cell>
        </row>
        <row r="11">
          <cell r="A11" t="str">
            <v>5.11.2010 г</v>
          </cell>
        </row>
        <row r="12">
          <cell r="A12" t="str">
            <v>№№</v>
          </cell>
          <cell r="B12" t="str">
            <v>Сплав</v>
          </cell>
          <cell r="C12" t="str">
            <v>Суток</v>
          </cell>
          <cell r="I12" t="str">
            <v>Произв-ть</v>
          </cell>
          <cell r="J12" t="str">
            <v>Всего</v>
          </cell>
          <cell r="K12" t="str">
            <v xml:space="preserve">Всего </v>
          </cell>
        </row>
        <row r="13">
          <cell r="A13" t="str">
            <v>печей</v>
          </cell>
          <cell r="C13" t="str">
            <v>календ.</v>
          </cell>
          <cell r="D13" t="str">
            <v>ППР</v>
          </cell>
          <cell r="E13" t="str">
            <v>КР</v>
          </cell>
          <cell r="F13" t="str">
            <v>резерв</v>
          </cell>
          <cell r="G13" t="str">
            <v>разогрев</v>
          </cell>
          <cell r="H13" t="str">
            <v>ном.</v>
          </cell>
          <cell r="I13" t="str">
            <v>(без ЦПШ)</v>
          </cell>
          <cell r="J13" t="str">
            <v>пр-во</v>
          </cell>
          <cell r="K13" t="str">
            <v>пр-во</v>
          </cell>
        </row>
        <row r="14">
          <cell r="I14" t="str">
            <v>уч.тн/сут</v>
          </cell>
          <cell r="J14" t="str">
            <v>(уч.тн)</v>
          </cell>
          <cell r="K14" t="str">
            <v>(МТ)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 t="str">
            <v>Цех №1</v>
          </cell>
        </row>
        <row r="17">
          <cell r="A17">
            <v>11</v>
          </cell>
          <cell r="B17" t="str">
            <v>в/у ФХ</v>
          </cell>
          <cell r="C17">
            <v>31</v>
          </cell>
          <cell r="D17">
            <v>3</v>
          </cell>
          <cell r="G17">
            <v>1</v>
          </cell>
          <cell r="H17">
            <v>27</v>
          </cell>
          <cell r="I17">
            <v>62.3</v>
          </cell>
          <cell r="J17">
            <v>1682.1</v>
          </cell>
          <cell r="K17">
            <v>2437.826086956522</v>
          </cell>
        </row>
        <row r="18">
          <cell r="A18">
            <v>12</v>
          </cell>
          <cell r="B18" t="str">
            <v>в/у ФХ</v>
          </cell>
          <cell r="C18">
            <v>31</v>
          </cell>
          <cell r="D18">
            <v>0.7</v>
          </cell>
          <cell r="G18">
            <v>0.25</v>
          </cell>
          <cell r="H18">
            <v>30.05</v>
          </cell>
          <cell r="I18">
            <v>62.2</v>
          </cell>
          <cell r="J18">
            <v>1869.1100000000001</v>
          </cell>
          <cell r="K18">
            <v>2708.8550724637685</v>
          </cell>
        </row>
        <row r="19">
          <cell r="A19">
            <v>13</v>
          </cell>
          <cell r="B19" t="str">
            <v>в/у ФХ</v>
          </cell>
          <cell r="C19">
            <v>31</v>
          </cell>
          <cell r="H19">
            <v>31</v>
          </cell>
          <cell r="I19">
            <v>65.2</v>
          </cell>
          <cell r="J19">
            <v>2021.2</v>
          </cell>
          <cell r="K19">
            <v>2929.275362318841</v>
          </cell>
        </row>
        <row r="20">
          <cell r="A20">
            <v>14</v>
          </cell>
          <cell r="B20" t="str">
            <v>в/у ФХ</v>
          </cell>
          <cell r="C20">
            <v>31</v>
          </cell>
          <cell r="H20">
            <v>31</v>
          </cell>
          <cell r="I20">
            <v>65.2</v>
          </cell>
          <cell r="J20">
            <v>2021.2</v>
          </cell>
          <cell r="K20">
            <v>2929.275362318841</v>
          </cell>
        </row>
        <row r="21">
          <cell r="A21">
            <v>15</v>
          </cell>
          <cell r="B21" t="str">
            <v>в/у ФХ</v>
          </cell>
          <cell r="C21">
            <v>31</v>
          </cell>
          <cell r="D21">
            <v>3</v>
          </cell>
          <cell r="G21">
            <v>1</v>
          </cell>
          <cell r="H21">
            <v>27</v>
          </cell>
          <cell r="I21">
            <v>62.2</v>
          </cell>
          <cell r="J21">
            <v>1679.4</v>
          </cell>
          <cell r="K21">
            <v>2433.913043478261</v>
          </cell>
        </row>
        <row r="22">
          <cell r="A22">
            <v>16</v>
          </cell>
          <cell r="B22" t="str">
            <v>в/у ФХ</v>
          </cell>
          <cell r="C22">
            <v>31</v>
          </cell>
          <cell r="D22">
            <v>0.7</v>
          </cell>
          <cell r="G22">
            <v>0.25</v>
          </cell>
          <cell r="H22">
            <v>30.05</v>
          </cell>
          <cell r="I22">
            <v>65.2</v>
          </cell>
          <cell r="J22">
            <v>1959.2600000000002</v>
          </cell>
          <cell r="K22">
            <v>2839.507246376812</v>
          </cell>
        </row>
        <row r="23">
          <cell r="A23">
            <v>17</v>
          </cell>
          <cell r="B23" t="str">
            <v>в/у ФХ</v>
          </cell>
          <cell r="C23">
            <v>31</v>
          </cell>
          <cell r="H23">
            <v>31</v>
          </cell>
          <cell r="I23">
            <v>65.2</v>
          </cell>
          <cell r="J23">
            <v>2021.2</v>
          </cell>
          <cell r="K23">
            <v>2929.275362318841</v>
          </cell>
        </row>
        <row r="25">
          <cell r="A25" t="str">
            <v xml:space="preserve">Всего по цеху </v>
          </cell>
          <cell r="C25">
            <v>217</v>
          </cell>
          <cell r="D25">
            <v>7.4</v>
          </cell>
          <cell r="E25">
            <v>0</v>
          </cell>
          <cell r="F25">
            <v>0</v>
          </cell>
          <cell r="G25">
            <v>2.5</v>
          </cell>
          <cell r="H25">
            <v>207.10000000000002</v>
          </cell>
          <cell r="I25">
            <v>63.995509415741189</v>
          </cell>
          <cell r="J25">
            <v>13253.470000000001</v>
          </cell>
          <cell r="K25">
            <v>19207.927536231884</v>
          </cell>
        </row>
        <row r="27">
          <cell r="A27" t="str">
            <v>в т.ч.</v>
          </cell>
          <cell r="B27" t="str">
            <v>в/у ФХ</v>
          </cell>
          <cell r="C27">
            <v>217</v>
          </cell>
          <cell r="D27">
            <v>7.4</v>
          </cell>
          <cell r="E27">
            <v>0</v>
          </cell>
          <cell r="F27">
            <v>0</v>
          </cell>
          <cell r="G27">
            <v>2.5</v>
          </cell>
          <cell r="H27">
            <v>207.10000000000002</v>
          </cell>
          <cell r="I27">
            <v>63.995509415741189</v>
          </cell>
          <cell r="J27">
            <v>13253.470000000001</v>
          </cell>
          <cell r="K27">
            <v>19207.927536231884</v>
          </cell>
        </row>
        <row r="28">
          <cell r="B28" t="str">
            <v>в т.ч.</v>
          </cell>
          <cell r="C28" t="str">
            <v>фракционированный</v>
          </cell>
          <cell r="J28">
            <v>11132.9148</v>
          </cell>
          <cell r="K28">
            <v>16134.659130434784</v>
          </cell>
        </row>
        <row r="29">
          <cell r="C29" t="str">
            <v>отсевы 0-5 и 5-15 мм (16 %)</v>
          </cell>
          <cell r="J29">
            <v>2120.5552000000002</v>
          </cell>
          <cell r="K29">
            <v>3073.2684057971019</v>
          </cell>
        </row>
        <row r="49">
          <cell r="A49" t="str">
            <v>Цех №2</v>
          </cell>
        </row>
        <row r="50">
          <cell r="A50">
            <v>21</v>
          </cell>
          <cell r="B50" t="str">
            <v>с/у ФХ</v>
          </cell>
          <cell r="C50">
            <v>31</v>
          </cell>
          <cell r="E50">
            <v>15</v>
          </cell>
          <cell r="G50">
            <v>2</v>
          </cell>
          <cell r="H50">
            <v>14</v>
          </cell>
          <cell r="I50">
            <v>24</v>
          </cell>
          <cell r="J50">
            <v>336</v>
          </cell>
          <cell r="K50">
            <v>486.95652173913049</v>
          </cell>
        </row>
        <row r="51">
          <cell r="A51">
            <v>21</v>
          </cell>
          <cell r="B51" t="str">
            <v>с/у ФХ</v>
          </cell>
          <cell r="H51">
            <v>0</v>
          </cell>
          <cell r="I51">
            <v>24</v>
          </cell>
          <cell r="J51">
            <v>0</v>
          </cell>
          <cell r="K51">
            <v>0</v>
          </cell>
        </row>
        <row r="52">
          <cell r="A52">
            <v>22</v>
          </cell>
          <cell r="B52" t="str">
            <v>с/у ФХ</v>
          </cell>
          <cell r="C52">
            <v>31</v>
          </cell>
          <cell r="D52">
            <v>0.7</v>
          </cell>
          <cell r="H52">
            <v>30.3</v>
          </cell>
          <cell r="I52">
            <v>24</v>
          </cell>
          <cell r="J52">
            <v>727.2</v>
          </cell>
          <cell r="K52">
            <v>1038.8571428571429</v>
          </cell>
        </row>
        <row r="53">
          <cell r="A53">
            <v>23</v>
          </cell>
          <cell r="B53" t="str">
            <v>с/у ФХ</v>
          </cell>
          <cell r="C53">
            <v>31</v>
          </cell>
          <cell r="D53">
            <v>0.7</v>
          </cell>
          <cell r="H53">
            <v>30.3</v>
          </cell>
          <cell r="I53">
            <v>24</v>
          </cell>
          <cell r="J53">
            <v>727.2</v>
          </cell>
          <cell r="K53">
            <v>1038.8571428571429</v>
          </cell>
        </row>
        <row r="54">
          <cell r="A54">
            <v>24</v>
          </cell>
          <cell r="B54" t="str">
            <v>с/у ФХ</v>
          </cell>
          <cell r="C54">
            <v>0</v>
          </cell>
          <cell r="H54">
            <v>0</v>
          </cell>
          <cell r="J54">
            <v>0</v>
          </cell>
          <cell r="K54">
            <v>0</v>
          </cell>
        </row>
        <row r="55">
          <cell r="A55">
            <v>24</v>
          </cell>
          <cell r="B55" t="str">
            <v>н/у ФХ</v>
          </cell>
          <cell r="C55">
            <v>31</v>
          </cell>
          <cell r="D55">
            <v>0.7</v>
          </cell>
          <cell r="H55">
            <v>30.3</v>
          </cell>
          <cell r="I55">
            <v>16</v>
          </cell>
          <cell r="J55">
            <v>484.8</v>
          </cell>
          <cell r="K55">
            <v>692.57142857142867</v>
          </cell>
        </row>
        <row r="56">
          <cell r="A56">
            <v>25</v>
          </cell>
          <cell r="B56" t="str">
            <v>н/у ФХ</v>
          </cell>
          <cell r="C56">
            <v>31</v>
          </cell>
          <cell r="D56">
            <v>0.7</v>
          </cell>
          <cell r="H56">
            <v>30.3</v>
          </cell>
          <cell r="I56">
            <v>16</v>
          </cell>
          <cell r="J56">
            <v>484.8</v>
          </cell>
          <cell r="K56">
            <v>692.57142857142867</v>
          </cell>
        </row>
        <row r="57">
          <cell r="A57">
            <v>26</v>
          </cell>
          <cell r="B57" t="str">
            <v>н/у ФХ</v>
          </cell>
          <cell r="C57">
            <v>31</v>
          </cell>
          <cell r="H57">
            <v>31</v>
          </cell>
          <cell r="I57">
            <v>16</v>
          </cell>
          <cell r="J57">
            <v>496</v>
          </cell>
          <cell r="K57">
            <v>708.57142857142867</v>
          </cell>
        </row>
        <row r="58">
          <cell r="A58">
            <v>26</v>
          </cell>
          <cell r="B58" t="str">
            <v>c/у ФХ</v>
          </cell>
          <cell r="H58">
            <v>0</v>
          </cell>
          <cell r="I58">
            <v>16</v>
          </cell>
          <cell r="J58">
            <v>0</v>
          </cell>
          <cell r="K58">
            <v>0</v>
          </cell>
        </row>
        <row r="59">
          <cell r="A59">
            <v>27</v>
          </cell>
          <cell r="B59" t="str">
            <v>с/у ФХ</v>
          </cell>
          <cell r="C59">
            <v>31</v>
          </cell>
          <cell r="D59">
            <v>0.7</v>
          </cell>
          <cell r="H59">
            <v>30.3</v>
          </cell>
          <cell r="I59">
            <v>19</v>
          </cell>
          <cell r="J59">
            <v>575.70000000000005</v>
          </cell>
          <cell r="K59">
            <v>822.42857142857156</v>
          </cell>
        </row>
        <row r="60">
          <cell r="A60" t="str">
            <v xml:space="preserve">Всего по цеху </v>
          </cell>
          <cell r="C60">
            <v>217</v>
          </cell>
          <cell r="D60">
            <v>3.5</v>
          </cell>
          <cell r="E60">
            <v>15</v>
          </cell>
          <cell r="F60">
            <v>0</v>
          </cell>
          <cell r="G60">
            <v>2</v>
          </cell>
          <cell r="H60">
            <v>196.5</v>
          </cell>
          <cell r="I60">
            <v>19.499745547073797</v>
          </cell>
          <cell r="J60">
            <v>3831.7000000000007</v>
          </cell>
          <cell r="K60">
            <v>5480.8136645962732</v>
          </cell>
        </row>
        <row r="62">
          <cell r="A62" t="str">
            <v>в т.ч.</v>
          </cell>
          <cell r="B62" t="str">
            <v>с/у ФХ</v>
          </cell>
          <cell r="C62">
            <v>93</v>
          </cell>
          <cell r="D62">
            <v>2.0999999999999996</v>
          </cell>
          <cell r="E62">
            <v>0</v>
          </cell>
          <cell r="F62">
            <v>0</v>
          </cell>
          <cell r="G62">
            <v>0</v>
          </cell>
          <cell r="H62">
            <v>90.9</v>
          </cell>
          <cell r="I62">
            <v>22.333333333333332</v>
          </cell>
          <cell r="J62">
            <v>2030.1000000000001</v>
          </cell>
          <cell r="K62">
            <v>2900.1428571428573</v>
          </cell>
        </row>
        <row r="63">
          <cell r="B63" t="str">
            <v>н/у ФХ</v>
          </cell>
          <cell r="C63">
            <v>93</v>
          </cell>
          <cell r="D63">
            <v>1.4</v>
          </cell>
          <cell r="E63">
            <v>0</v>
          </cell>
          <cell r="F63">
            <v>0</v>
          </cell>
          <cell r="G63">
            <v>0</v>
          </cell>
          <cell r="H63">
            <v>91.6</v>
          </cell>
          <cell r="I63">
            <v>16</v>
          </cell>
          <cell r="J63">
            <v>1465.6</v>
          </cell>
          <cell r="K63">
            <v>2093.7142857142862</v>
          </cell>
        </row>
        <row r="64">
          <cell r="B64" t="str">
            <v>в/у ФХ</v>
          </cell>
          <cell r="C64">
            <v>31</v>
          </cell>
          <cell r="D64">
            <v>0</v>
          </cell>
          <cell r="E64">
            <v>15</v>
          </cell>
          <cell r="F64">
            <v>0</v>
          </cell>
          <cell r="G64">
            <v>2</v>
          </cell>
          <cell r="H64">
            <v>14</v>
          </cell>
          <cell r="I64">
            <v>24</v>
          </cell>
          <cell r="J64">
            <v>336</v>
          </cell>
          <cell r="K64">
            <v>486.95652173913049</v>
          </cell>
        </row>
        <row r="65">
          <cell r="B65" t="str">
            <v>в т.ч.</v>
          </cell>
          <cell r="C65" t="str">
            <v>фракционированный</v>
          </cell>
          <cell r="J65">
            <v>282.24</v>
          </cell>
          <cell r="K65">
            <v>409.04347826086962</v>
          </cell>
        </row>
        <row r="66">
          <cell r="C66" t="str">
            <v>отсевы 0-5 и 5-15 мм (16 %)</v>
          </cell>
          <cell r="J66">
            <v>53.76</v>
          </cell>
          <cell r="K66">
            <v>77.913043478260875</v>
          </cell>
        </row>
        <row r="67">
          <cell r="A67" t="str">
            <v>УОИиПУ</v>
          </cell>
          <cell r="J67" t="str">
            <v>баз.тн.</v>
          </cell>
          <cell r="K67" t="str">
            <v>МТ</v>
          </cell>
        </row>
        <row r="68">
          <cell r="A68">
            <v>1</v>
          </cell>
          <cell r="B68" t="str">
            <v>известь</v>
          </cell>
          <cell r="C68">
            <v>31</v>
          </cell>
          <cell r="F68">
            <v>31</v>
          </cell>
          <cell r="H68">
            <v>0</v>
          </cell>
          <cell r="J68">
            <v>0</v>
          </cell>
          <cell r="K68">
            <v>0</v>
          </cell>
        </row>
        <row r="69">
          <cell r="A69">
            <v>2</v>
          </cell>
          <cell r="B69" t="str">
            <v>известь</v>
          </cell>
          <cell r="C69">
            <v>31</v>
          </cell>
          <cell r="F69">
            <v>31</v>
          </cell>
          <cell r="H69">
            <v>0</v>
          </cell>
          <cell r="J69">
            <v>0</v>
          </cell>
          <cell r="K69">
            <v>0</v>
          </cell>
        </row>
        <row r="70">
          <cell r="A70">
            <v>3</v>
          </cell>
          <cell r="B70" t="str">
            <v>известь</v>
          </cell>
          <cell r="C70">
            <v>31</v>
          </cell>
          <cell r="F70">
            <v>31</v>
          </cell>
          <cell r="H70">
            <v>0</v>
          </cell>
          <cell r="J70">
            <v>0</v>
          </cell>
          <cell r="K70">
            <v>0</v>
          </cell>
        </row>
        <row r="71">
          <cell r="A71">
            <v>4</v>
          </cell>
          <cell r="B71" t="str">
            <v>известь</v>
          </cell>
          <cell r="C71">
            <v>31</v>
          </cell>
          <cell r="F71">
            <v>31</v>
          </cell>
          <cell r="H71">
            <v>0</v>
          </cell>
          <cell r="J71">
            <v>0</v>
          </cell>
          <cell r="K71">
            <v>0</v>
          </cell>
        </row>
        <row r="72">
          <cell r="A72">
            <v>5</v>
          </cell>
          <cell r="B72" t="str">
            <v>известь</v>
          </cell>
          <cell r="C72">
            <v>31</v>
          </cell>
          <cell r="D72">
            <v>3</v>
          </cell>
          <cell r="G72">
            <v>1</v>
          </cell>
          <cell r="H72">
            <v>27</v>
          </cell>
          <cell r="I72">
            <v>316.68</v>
          </cell>
          <cell r="J72">
            <v>8550.36</v>
          </cell>
          <cell r="K72">
            <v>8456.4</v>
          </cell>
        </row>
        <row r="73">
          <cell r="A73" t="str">
            <v>Всего извести</v>
          </cell>
          <cell r="C73">
            <v>155</v>
          </cell>
          <cell r="D73">
            <v>3</v>
          </cell>
          <cell r="E73">
            <v>0</v>
          </cell>
          <cell r="F73">
            <v>124</v>
          </cell>
          <cell r="G73">
            <v>0</v>
          </cell>
          <cell r="H73">
            <v>27</v>
          </cell>
          <cell r="I73">
            <v>316.68</v>
          </cell>
          <cell r="J73">
            <v>8550.36</v>
          </cell>
          <cell r="K73">
            <v>8456.4</v>
          </cell>
        </row>
        <row r="75">
          <cell r="A75" t="str">
            <v>Цех №3</v>
          </cell>
        </row>
        <row r="77">
          <cell r="A77">
            <v>37</v>
          </cell>
          <cell r="B77" t="str">
            <v>Me Cr</v>
          </cell>
          <cell r="C77">
            <v>31</v>
          </cell>
          <cell r="F77">
            <v>31</v>
          </cell>
          <cell r="H77">
            <v>0</v>
          </cell>
          <cell r="I77">
            <v>10</v>
          </cell>
          <cell r="J77">
            <v>0</v>
          </cell>
          <cell r="K77">
            <v>0</v>
          </cell>
        </row>
        <row r="78">
          <cell r="A78">
            <v>39</v>
          </cell>
          <cell r="B78" t="str">
            <v>в/у ФХ</v>
          </cell>
          <cell r="C78">
            <v>31</v>
          </cell>
          <cell r="D78">
            <v>0.54</v>
          </cell>
          <cell r="H78">
            <v>30.46</v>
          </cell>
          <cell r="I78">
            <v>28</v>
          </cell>
          <cell r="J78">
            <v>852.88</v>
          </cell>
          <cell r="K78">
            <v>1236.0579710144928</v>
          </cell>
        </row>
        <row r="79">
          <cell r="B79" t="str">
            <v>в т.ч.</v>
          </cell>
          <cell r="C79" t="str">
            <v>фракционированный</v>
          </cell>
          <cell r="J79">
            <v>716.41920000000005</v>
          </cell>
          <cell r="K79">
            <v>1038.2886956521741</v>
          </cell>
        </row>
        <row r="80">
          <cell r="C80" t="str">
            <v>отсевы 0-5 и 5-15 мм (16 %)</v>
          </cell>
          <cell r="J80">
            <v>136.46080000000001</v>
          </cell>
          <cell r="K80">
            <v>197.76927536231887</v>
          </cell>
        </row>
        <row r="81">
          <cell r="J81" t="str">
            <v>тн. годного</v>
          </cell>
          <cell r="K81" t="str">
            <v>МТ</v>
          </cell>
        </row>
        <row r="82">
          <cell r="A82">
            <v>71</v>
          </cell>
          <cell r="B82" t="str">
            <v>ФС15Г</v>
          </cell>
          <cell r="C82">
            <v>31</v>
          </cell>
          <cell r="D82">
            <v>3.5</v>
          </cell>
          <cell r="H82">
            <v>27.5</v>
          </cell>
          <cell r="I82">
            <v>4.5</v>
          </cell>
          <cell r="J82">
            <v>123.75</v>
          </cell>
          <cell r="K82">
            <v>123.75</v>
          </cell>
        </row>
        <row r="83">
          <cell r="A83">
            <v>36</v>
          </cell>
          <cell r="B83" t="str">
            <v>в/у ФХ</v>
          </cell>
          <cell r="C83">
            <v>31</v>
          </cell>
          <cell r="F83">
            <v>31</v>
          </cell>
          <cell r="H83">
            <v>0</v>
          </cell>
          <cell r="I83">
            <v>9.4</v>
          </cell>
          <cell r="J83">
            <v>0</v>
          </cell>
          <cell r="K83">
            <v>0</v>
          </cell>
        </row>
        <row r="84">
          <cell r="B84" t="str">
            <v>в т.ч.</v>
          </cell>
          <cell r="C84" t="str">
            <v>отсевы 0-5 и 5-15 мм</v>
          </cell>
          <cell r="J84">
            <v>0</v>
          </cell>
          <cell r="K84">
            <v>0</v>
          </cell>
        </row>
        <row r="85">
          <cell r="A85" t="str">
            <v>ЦПШ</v>
          </cell>
        </row>
        <row r="87">
          <cell r="A87" t="str">
            <v>Всего по ЦПШ:</v>
          </cell>
          <cell r="J87">
            <v>2412.9177617</v>
          </cell>
          <cell r="K87">
            <v>4677.9810080952375</v>
          </cell>
        </row>
        <row r="89">
          <cell r="A89" t="str">
            <v>в/у ФХ</v>
          </cell>
          <cell r="B89" t="str">
            <v>товарный</v>
          </cell>
          <cell r="J89">
            <v>1000.4999999999999</v>
          </cell>
          <cell r="K89">
            <v>1450</v>
          </cell>
        </row>
        <row r="90">
          <cell r="A90" t="str">
            <v>в/у ФХ</v>
          </cell>
          <cell r="B90" t="str">
            <v>передельный</v>
          </cell>
        </row>
        <row r="91">
          <cell r="A91" t="str">
            <v>МФХу</v>
          </cell>
          <cell r="B91" t="str">
            <v xml:space="preserve"> передельный</v>
          </cell>
          <cell r="J91">
            <v>1192.4177617</v>
          </cell>
          <cell r="K91">
            <v>2787.9810080952379</v>
          </cell>
        </row>
        <row r="92">
          <cell r="A92" t="str">
            <v>в т.ч.</v>
          </cell>
          <cell r="B92" t="str">
            <v>с текущего производства</v>
          </cell>
          <cell r="J92">
            <v>1192.4177617</v>
          </cell>
          <cell r="K92">
            <v>2787.9810080952379</v>
          </cell>
        </row>
        <row r="93">
          <cell r="B93" t="str">
            <v>со шлакоотвала</v>
          </cell>
          <cell r="J93">
            <v>0</v>
          </cell>
          <cell r="K93">
            <v>0</v>
          </cell>
        </row>
        <row r="94">
          <cell r="A94" t="str">
            <v>МФХраф</v>
          </cell>
          <cell r="J94">
            <v>220</v>
          </cell>
          <cell r="K94">
            <v>440</v>
          </cell>
        </row>
        <row r="96">
          <cell r="A96" t="str">
            <v>Всего производство по заводу Ферросплавов:</v>
          </cell>
          <cell r="J96">
            <v>19062.3</v>
          </cell>
          <cell r="K96">
            <v>27498.549171842653</v>
          </cell>
        </row>
        <row r="97">
          <cell r="A97" t="str">
            <v>в т.ч. товарного к отгрузке</v>
          </cell>
          <cell r="I97" t="str">
            <v>%</v>
          </cell>
          <cell r="J97">
            <v>19062.3</v>
          </cell>
          <cell r="K97">
            <v>27498.549171842653</v>
          </cell>
        </row>
        <row r="98">
          <cell r="A98" t="str">
            <v>в/у ФХ</v>
          </cell>
          <cell r="I98">
            <v>1</v>
          </cell>
          <cell r="J98">
            <v>15442.85</v>
          </cell>
          <cell r="K98">
            <v>22380.942028985508</v>
          </cell>
        </row>
        <row r="99">
          <cell r="A99" t="str">
            <v>в т.ч. в/у ФХ кусок</v>
          </cell>
          <cell r="I99">
            <v>0.85036596224142558</v>
          </cell>
          <cell r="J99">
            <v>13132.074000000001</v>
          </cell>
          <cell r="K99">
            <v>19031.991304347826</v>
          </cell>
        </row>
        <row r="100">
          <cell r="A100" t="str">
            <v>в/у ФХ отсевы всего</v>
          </cell>
          <cell r="I100">
            <v>0.14963403775857437</v>
          </cell>
          <cell r="J100">
            <v>2310.7760000000003</v>
          </cell>
          <cell r="K100">
            <v>3348.9507246376816</v>
          </cell>
        </row>
        <row r="101">
          <cell r="A101" t="str">
            <v>с/у ФХ</v>
          </cell>
          <cell r="J101">
            <v>2030.1000000000001</v>
          </cell>
          <cell r="K101">
            <v>2900.1428571428573</v>
          </cell>
        </row>
        <row r="102">
          <cell r="A102" t="str">
            <v>н/у ФХ</v>
          </cell>
          <cell r="J102">
            <v>1465.6</v>
          </cell>
          <cell r="K102">
            <v>2093.7142857142862</v>
          </cell>
        </row>
        <row r="103">
          <cell r="A103" t="str">
            <v>Me Cr</v>
          </cell>
          <cell r="J103">
            <v>0</v>
          </cell>
          <cell r="K103">
            <v>0</v>
          </cell>
        </row>
        <row r="104">
          <cell r="A104" t="str">
            <v>ФС15Г</v>
          </cell>
          <cell r="J104">
            <v>123.75</v>
          </cell>
          <cell r="K104">
            <v>123.75</v>
          </cell>
        </row>
        <row r="105">
          <cell r="A105" t="str">
            <v>ПБР</v>
          </cell>
          <cell r="J105">
            <v>0</v>
          </cell>
          <cell r="K105">
            <v>0</v>
          </cell>
        </row>
        <row r="106">
          <cell r="A106" t="str">
            <v>МФХраф</v>
          </cell>
          <cell r="J106">
            <v>220</v>
          </cell>
          <cell r="K106">
            <v>440</v>
          </cell>
        </row>
        <row r="107">
          <cell r="A107" t="str">
            <v>МФХу передельный</v>
          </cell>
          <cell r="J107">
            <v>1192.4177617</v>
          </cell>
          <cell r="K107">
            <v>2787.9810080952379</v>
          </cell>
        </row>
        <row r="109">
          <cell r="A109" t="str">
            <v>Всего передел по заводу:</v>
          </cell>
          <cell r="J109">
            <v>1192.4177617</v>
          </cell>
          <cell r="K109">
            <v>2787.9810080952379</v>
          </cell>
        </row>
        <row r="110">
          <cell r="A110" t="str">
            <v>Всего переплава отсевов по заводу:</v>
          </cell>
          <cell r="J110">
            <v>0</v>
          </cell>
          <cell r="K110">
            <v>0</v>
          </cell>
        </row>
        <row r="111">
          <cell r="B111" t="str">
            <v>для</v>
          </cell>
          <cell r="C111" t="str">
            <v>в/у ФХ (3 цех печь №36)</v>
          </cell>
          <cell r="E111" t="str">
            <v>→</v>
          </cell>
          <cell r="F111">
            <v>0</v>
          </cell>
          <cell r="G111" t="str">
            <v>*</v>
          </cell>
          <cell r="H111">
            <v>1500</v>
          </cell>
          <cell r="I111" t="str">
            <v>=</v>
          </cell>
          <cell r="J111">
            <v>0</v>
          </cell>
          <cell r="K111">
            <v>0</v>
          </cell>
        </row>
        <row r="112">
          <cell r="A112" t="str">
            <v>в т.ч.</v>
          </cell>
        </row>
        <row r="113">
          <cell r="A113" t="str">
            <v>В/у ФХ (1 плавильный цех - отсевы 4-10 мм)</v>
          </cell>
          <cell r="K113">
            <v>0</v>
          </cell>
        </row>
        <row r="114">
          <cell r="A114" t="str">
            <v>В/у ФХ (ЦПШ - с текущего пр-ва)</v>
          </cell>
          <cell r="J114">
            <v>0</v>
          </cell>
          <cell r="K114">
            <v>0</v>
          </cell>
        </row>
        <row r="115">
          <cell r="A115" t="str">
            <v>МФХу (ЦПШ - с текущего пр-ва) - переплав для 1 цеха</v>
          </cell>
          <cell r="K115">
            <v>0</v>
          </cell>
        </row>
        <row r="116">
          <cell r="A116" t="str">
            <v>Акс ЗФ</v>
          </cell>
          <cell r="C116" t="str">
            <v>В/У ФХ (2 цех)</v>
          </cell>
          <cell r="E116" t="str">
            <v>→</v>
          </cell>
          <cell r="F116">
            <v>336</v>
          </cell>
          <cell r="G116" t="str">
            <v>*</v>
          </cell>
          <cell r="H116">
            <v>504.49</v>
          </cell>
          <cell r="I116" t="str">
            <v>=</v>
          </cell>
          <cell r="J116">
            <v>169.50864000000001</v>
          </cell>
          <cell r="K116">
            <v>279.67107737997031</v>
          </cell>
        </row>
        <row r="117">
          <cell r="B117" t="str">
            <v>для</v>
          </cell>
          <cell r="C117" t="str">
            <v>С/У ФХ (2 цех)</v>
          </cell>
          <cell r="E117" t="str">
            <v>→</v>
          </cell>
          <cell r="F117">
            <v>2030.1000000000001</v>
          </cell>
          <cell r="G117" t="str">
            <v>*</v>
          </cell>
          <cell r="H117">
            <v>104.197</v>
          </cell>
          <cell r="I117" t="str">
            <v>=</v>
          </cell>
          <cell r="J117">
            <v>211.53032970000004</v>
          </cell>
          <cell r="K117">
            <v>335.76242809523814</v>
          </cell>
        </row>
        <row r="118">
          <cell r="A118" t="str">
            <v>в т.ч.</v>
          </cell>
          <cell r="B118" t="str">
            <v>для</v>
          </cell>
          <cell r="C118" t="str">
            <v>В/У ФХ (2 цех)</v>
          </cell>
          <cell r="E118" t="str">
            <v>→</v>
          </cell>
          <cell r="F118">
            <v>336</v>
          </cell>
          <cell r="G118" t="str">
            <v>*</v>
          </cell>
          <cell r="H118">
            <v>689.38199999999995</v>
          </cell>
          <cell r="I118" t="str">
            <v>=</v>
          </cell>
          <cell r="J118">
            <v>231.632352</v>
          </cell>
          <cell r="K118">
            <v>579.08087999999998</v>
          </cell>
        </row>
        <row r="119">
          <cell r="A119" t="str">
            <v>МФХу (ЦПШ - с текущего пр-ва)</v>
          </cell>
          <cell r="J119">
            <v>443.16268170000001</v>
          </cell>
          <cell r="K119">
            <v>914.84330809523817</v>
          </cell>
        </row>
        <row r="120">
          <cell r="A120" t="str">
            <v>МФХу (ЦПШ - со шлакоотвала)</v>
          </cell>
          <cell r="J120">
            <v>0</v>
          </cell>
          <cell r="K120">
            <v>0</v>
          </cell>
        </row>
        <row r="122">
          <cell r="B122" t="str">
            <v>для</v>
          </cell>
          <cell r="C122" t="str">
            <v>в/у ФХ (3 цех печь №39)</v>
          </cell>
          <cell r="E122" t="str">
            <v>→</v>
          </cell>
          <cell r="F122">
            <v>852.88</v>
          </cell>
          <cell r="G122" t="str">
            <v>*</v>
          </cell>
          <cell r="H122">
            <v>878.5</v>
          </cell>
          <cell r="I122" t="str">
            <v>=</v>
          </cell>
          <cell r="J122">
            <v>749.25507999999991</v>
          </cell>
          <cell r="K122">
            <v>1873.1376999999998</v>
          </cell>
        </row>
        <row r="123">
          <cell r="A123" t="str">
            <v>в т.ч.</v>
          </cell>
        </row>
        <row r="124">
          <cell r="A124" t="str">
            <v>МФХу (ЦПШ - с текущего пр-ва)</v>
          </cell>
          <cell r="J124">
            <v>749.25507999999991</v>
          </cell>
          <cell r="K124">
            <v>1873.1376999999998</v>
          </cell>
        </row>
        <row r="125">
          <cell r="A125" t="str">
            <v>МФХу (ЦПШ - со шлакоотвала)</v>
          </cell>
          <cell r="J125">
            <v>0</v>
          </cell>
          <cell r="K125">
            <v>0</v>
          </cell>
        </row>
        <row r="127">
          <cell r="A127" t="str">
            <v>Всего ФСП к отгрузке (без учета НЗП) за</v>
          </cell>
          <cell r="G127" t="str">
            <v>декабрь</v>
          </cell>
          <cell r="H127" t="str">
            <v>2011 года</v>
          </cell>
          <cell r="J127">
            <v>18822.55</v>
          </cell>
          <cell r="K127">
            <v>27327.842650103525</v>
          </cell>
        </row>
        <row r="129">
          <cell r="A129" t="str">
            <v>в/у ФХ фракционированный</v>
          </cell>
          <cell r="J129">
            <v>12849.834000000001</v>
          </cell>
          <cell r="K129">
            <v>18622.947826086958</v>
          </cell>
        </row>
        <row r="130">
          <cell r="A130" t="str">
            <v>в т.ч.</v>
          </cell>
          <cell r="B130" t="str">
            <v>1 цех</v>
          </cell>
          <cell r="J130">
            <v>11132.9148</v>
          </cell>
          <cell r="K130">
            <v>16134.659130434784</v>
          </cell>
        </row>
        <row r="131">
          <cell r="B131" t="str">
            <v>3 цех</v>
          </cell>
          <cell r="J131">
            <v>716.41920000000005</v>
          </cell>
          <cell r="K131">
            <v>1038.2886956521741</v>
          </cell>
        </row>
        <row r="132">
          <cell r="B132" t="str">
            <v>ЦПШ</v>
          </cell>
          <cell r="J132">
            <v>1000.4999999999999</v>
          </cell>
          <cell r="K132">
            <v>1450</v>
          </cell>
        </row>
        <row r="133">
          <cell r="A133" t="str">
            <v>в/у ФХ отсевы</v>
          </cell>
          <cell r="J133">
            <v>2257.0160000000001</v>
          </cell>
          <cell r="K133">
            <v>3271.0376811594206</v>
          </cell>
        </row>
        <row r="134">
          <cell r="A134" t="str">
            <v>в т.ч.</v>
          </cell>
          <cell r="B134" t="str">
            <v>0-5 мм</v>
          </cell>
          <cell r="J134">
            <v>1446.5912800000001</v>
          </cell>
          <cell r="K134">
            <v>2096.5091014492759</v>
          </cell>
        </row>
        <row r="135">
          <cell r="B135" t="str">
            <v>в т.ч.</v>
          </cell>
          <cell r="C135" t="str">
            <v>1 цех</v>
          </cell>
          <cell r="J135">
            <v>1378.3608800000002</v>
          </cell>
          <cell r="K135">
            <v>1997.6244637681164</v>
          </cell>
        </row>
        <row r="136">
          <cell r="C136" t="str">
            <v>3 цех</v>
          </cell>
          <cell r="J136">
            <v>68.230400000000003</v>
          </cell>
          <cell r="K136">
            <v>98.884637681159433</v>
          </cell>
        </row>
        <row r="137">
          <cell r="B137" t="str">
            <v>5-15 мм</v>
          </cell>
          <cell r="J137">
            <v>810.42472000000009</v>
          </cell>
          <cell r="K137">
            <v>1174.5285797101449</v>
          </cell>
        </row>
        <row r="138">
          <cell r="B138" t="str">
            <v>в т.ч.</v>
          </cell>
          <cell r="C138" t="str">
            <v>1 цех</v>
          </cell>
          <cell r="J138">
            <v>742.19432000000006</v>
          </cell>
          <cell r="K138">
            <v>1075.6439420289855</v>
          </cell>
        </row>
        <row r="139">
          <cell r="C139" t="str">
            <v>3 цех</v>
          </cell>
          <cell r="J139">
            <v>68.230400000000003</v>
          </cell>
          <cell r="K139">
            <v>98.884637681159433</v>
          </cell>
        </row>
        <row r="140">
          <cell r="A140" t="str">
            <v>с/у ФХ</v>
          </cell>
          <cell r="J140">
            <v>2030.1000000000001</v>
          </cell>
          <cell r="K140">
            <v>2900.1428571428573</v>
          </cell>
        </row>
        <row r="141">
          <cell r="A141" t="str">
            <v>в т.ч.</v>
          </cell>
          <cell r="B141" t="str">
            <v>1 цех</v>
          </cell>
        </row>
        <row r="142">
          <cell r="B142" t="str">
            <v>2 цех</v>
          </cell>
          <cell r="J142">
            <v>2030.1000000000001</v>
          </cell>
          <cell r="K142">
            <v>2900.1428571428573</v>
          </cell>
        </row>
        <row r="143">
          <cell r="A143" t="str">
            <v>н/у ФХ</v>
          </cell>
          <cell r="J143">
            <v>1465.6</v>
          </cell>
          <cell r="K143">
            <v>2093.7142857142862</v>
          </cell>
        </row>
        <row r="144">
          <cell r="A144" t="str">
            <v>Me Cr</v>
          </cell>
          <cell r="J144">
            <v>0</v>
          </cell>
          <cell r="K144">
            <v>0</v>
          </cell>
        </row>
        <row r="145">
          <cell r="A145" t="str">
            <v>ФС15Г</v>
          </cell>
          <cell r="J145">
            <v>123.75</v>
          </cell>
          <cell r="K145">
            <v>123.75</v>
          </cell>
        </row>
        <row r="146">
          <cell r="A146" t="str">
            <v>МФХу товарный</v>
          </cell>
          <cell r="J146">
            <v>220</v>
          </cell>
          <cell r="K146">
            <v>440</v>
          </cell>
        </row>
        <row r="147">
          <cell r="A147" t="str">
            <v>* - ФС15Г не включен в общую сумму отгрузки завода</v>
          </cell>
        </row>
        <row r="151">
          <cell r="A151" t="str">
            <v>Главный инженер:</v>
          </cell>
          <cell r="H151" t="str">
            <v>Прокопьев Л.Я.</v>
          </cell>
        </row>
        <row r="153">
          <cell r="A153" t="str">
            <v>Начальник ПТО:</v>
          </cell>
          <cell r="H153" t="str">
            <v>Кайракбаев С.Н.</v>
          </cell>
        </row>
        <row r="155">
          <cell r="A155" t="str">
            <v>Исп.  зам. начальника ПТО Сарбасов С.К. тел: 25-47</v>
          </cell>
        </row>
        <row r="156">
          <cell r="A156" t="str">
            <v>Рассылка: директор, главный инженер, ОМТО, ПТО, 1, 2, 3 цеха, ЦПШ, ПЭО, УЧР, УЭО, УРФО, диспетчер, УПИиУ, ЦГП.</v>
          </cell>
        </row>
        <row r="158">
          <cell r="A158" t="str">
            <v>Рассылка: директор, главный инженер, УМТО, ПТО, 1, 2, 3 цеха, ЦПШ, ПЭО, ОТиЗ, ОГЭ, ОГМ, диспетчер.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GUVVGLFX"/>
      <sheetName val="Выбор"/>
      <sheetName val="A-20"/>
      <sheetName val="ALTMENP"/>
      <sheetName val="ooo02"/>
      <sheetName val="Данные для расчетов"/>
      <sheetName val="С. на объем руб."/>
      <sheetName val="Sprachmakro"/>
      <sheetName val="Profit &amp; Loss Total"/>
      <sheetName val="Статьи"/>
      <sheetName val="2g FX sensitivities"/>
      <sheetName val="GAAP TB 30.09.01  detail p&amp;l"/>
      <sheetName val="Свод"/>
      <sheetName val="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е гарантии _Март 2016 г (2"/>
      <sheetName val="ENRC Credit_ за ССГПО"/>
      <sheetName val="ENRC Credit_за ERG"/>
      <sheetName val="ENRC Credit _erg  (ВТБ)"/>
      <sheetName val="Лист1"/>
      <sheetName val="Лист2"/>
      <sheetName val="Лист3"/>
    </sheetNames>
    <definedNames>
      <definedName name="aaaaaa" sheetId="0"/>
      <definedName name="abcd" sheetId="0"/>
      <definedName name="abcde" sheetId="0"/>
      <definedName name="ag" sheetId="0"/>
      <definedName name="aging2008" sheetId="0"/>
      <definedName name="agingrep" sheetId="0"/>
      <definedName name="asfafq" sheetId="0"/>
      <definedName name="avaaaaav" sheetId="0"/>
      <definedName name="ChangeRange" sheetId="0"/>
      <definedName name="ContentsHelp" sheetId="0"/>
      <definedName name="CreateTable" sheetId="0"/>
      <definedName name="DeleteRange" sheetId="0"/>
      <definedName name="DeleteTable" sheetId="0"/>
      <definedName name="ENRC" sheetId="0"/>
      <definedName name="MerrillPrintIt" sheetId="0"/>
      <definedName name="NewRange" sheetId="0"/>
      <definedName name="qgq" sheetId="0"/>
      <definedName name="RedefinePrintTableRange" sheetId="0"/>
      <definedName name="shshryhasyhj" sheetId="0"/>
      <definedName name="shss" sheetId="0"/>
      <definedName name="ssy" sheetId="0"/>
      <definedName name="vaaaaaavavv" sheetId="0"/>
      <definedName name="wergqerrgqwergr" sheetId="0"/>
      <definedName name="wind" sheetId="0"/>
      <definedName name="windisch" sheetId="0"/>
      <definedName name="xfhs" sheetId="0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Count"/>
      <sheetName val="lookups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&amp;Pay"/>
      <sheetName val="BS"/>
      <sheetName val="CF"/>
      <sheetName val="WC"/>
      <sheetName val="Borrowings"/>
      <sheetName val="IC BS"/>
      <sheetName val="Fin"/>
      <sheetName val="Coments"/>
      <sheetName val="Расчет ФЗП"/>
      <sheetName val="ТЭП старая"/>
      <sheetName val="ФС-75"/>
      <sheetName val="ФСМн "/>
      <sheetName val="ФХ "/>
      <sheetName val="ФХС-40 "/>
      <sheetName val="ФХС-48 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Valuation"/>
      <sheetName val="Profit&amp;Loss Account Q"/>
      <sheetName val="2. Capital"/>
      <sheetName val="3. Financing capacity"/>
      <sheetName val="4. Earnings impact"/>
      <sheetName val="5. EV Impact"/>
      <sheetName val="6. Synergies"/>
      <sheetName val="7. Sensitivites"/>
      <sheetName val="8. Stone inputs"/>
      <sheetName val="9. Opal inputs"/>
      <sheetName val="10. EV breakdown"/>
      <sheetName val="S&amp;P assumptions"/>
      <sheetName val="Various prices"/>
      <sheetName val="For presentations"/>
      <sheetName val="Earnings EV"/>
      <sheetName val="Market data"/>
      <sheetName val="Regression 2005E"/>
      <sheetName val="Broker valuations"/>
      <sheetName val="Valuation Range"/>
      <sheetName val="Sales (2)"/>
      <sheetName val="Stone"/>
      <sheetName val="Opal"/>
      <sheetName val="Combined"/>
      <sheetName val="FX"/>
      <sheetName val="Supplemental Information "/>
      <sheetName val="Group overview "/>
      <sheetName val="Group overview, by quarter"/>
      <sheetName val="Result summary"/>
      <sheetName val="Sales"/>
      <sheetName val="Result of operations"/>
      <sheetName val="Assets under management"/>
      <sheetName val="UL I E analysis"/>
      <sheetName val="Unit Linked trading analysis"/>
      <sheetName val="UL trading analysis quarterly"/>
      <sheetName val="Assumptions UL, Sensitivity an."/>
      <sheetName val="Unit Linked "/>
      <sheetName val="UL New Sales"/>
      <sheetName val="Mutual funds, change AUM"/>
      <sheetName val="Mutual Funds"/>
      <sheetName val="Life Assurance"/>
      <sheetName val="Profit&amp;Loss Account YTD"/>
      <sheetName val="Profit&amp;Loss Account Q (2)"/>
      <sheetName val="Operating result excl USA"/>
      <sheetName val="Businesses"/>
      <sheetName val="Joint-group expenses"/>
      <sheetName val="Items effecting comparability"/>
      <sheetName val="Statement of cash flow"/>
      <sheetName val="Statement of cash flow quart"/>
      <sheetName val="Balance sheet"/>
      <sheetName val="Notes Balance sheet"/>
      <sheetName val="NAV, change in NAV &amp; SH equity"/>
      <sheetName val="Key ratios"/>
      <sheetName val="Rates of exchange"/>
      <sheetName val="Glossary"/>
      <sheetName val="D2 DCF"/>
      <sheetName val="Interco payables&amp;receivables"/>
      <sheetName val="lookups"/>
      <sheetName val="Расчет ФЗП"/>
      <sheetName val="SMSTemp"/>
      <sheetName val="GUVVGLFX"/>
      <sheetName val="Project Jacaranada 13-Jan-04 v7"/>
      <sheetName val="Bridge A vs B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B2" t="str">
            <v>£</v>
          </cell>
        </row>
        <row r="9">
          <cell r="B9">
            <v>38359</v>
          </cell>
        </row>
        <row r="12">
          <cell r="H12">
            <v>11.697495731360274</v>
          </cell>
        </row>
        <row r="13">
          <cell r="H13">
            <v>10.586084234490608</v>
          </cell>
        </row>
        <row r="14">
          <cell r="H14">
            <v>2.20375640295959</v>
          </cell>
        </row>
        <row r="15">
          <cell r="H15">
            <v>1</v>
          </cell>
          <cell r="V15">
            <v>0.53864725043111705</v>
          </cell>
        </row>
        <row r="16">
          <cell r="H16">
            <v>2.449985771200911</v>
          </cell>
        </row>
        <row r="17">
          <cell r="H17">
            <v>11.388161639157655</v>
          </cell>
        </row>
        <row r="22">
          <cell r="H22">
            <v>1.4228799089356858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TSR ranking and vest calcs"/>
      <sheetName val="t0_name"/>
      <sheetName val="Keys"/>
      <sheetName val="gaeshpetco"/>
      <sheetName val="П"/>
      <sheetName val="ЯНВАРЬ"/>
      <sheetName val="8"/>
      <sheetName val="BS"/>
      <sheetName val="IS"/>
      <sheetName val="Cash CCI Detail"/>
      <sheetName val="GAAP TB 30.09.01  detail p&amp;l"/>
      <sheetName val="Group Materiality"/>
      <sheetName val="Dati base"/>
      <sheetName val="Overall Table"/>
      <sheetName val="name"/>
      <sheetName val="Synthèse"/>
      <sheetName val="Баланс"/>
      <sheetName val="EQUIPMENT"/>
      <sheetName val="Production costs"/>
      <sheetName val="Factors"/>
      <sheetName val="Свод"/>
      <sheetName val="АЗФ"/>
      <sheetName val="АК"/>
      <sheetName val="ТЭП старая"/>
      <sheetName val="ССГПО"/>
      <sheetName val="Актюбе"/>
      <sheetName val="Selection"/>
      <sheetName val="ЖГОК"/>
      <sheetName val="Interco payables&amp;receivables"/>
      <sheetName val="Criteria"/>
      <sheetName val="Lookup"/>
      <sheetName val="PARAM"/>
      <sheetName val="Grouplist"/>
      <sheetName val="стр.245 (2)"/>
      <sheetName val="DRILL"/>
      <sheetName val="Расчет ФЗП"/>
      <sheetName val="Деньги Прям"/>
      <sheetName val="EBITDA"/>
      <sheetName val="LDE"/>
      <sheetName val="SUD 2005"/>
      <sheetName val="Sheet1"/>
      <sheetName val="KACHAR-201"/>
      <sheetName val="Assumptions_Допущения"/>
      <sheetName val="Амортизация_(бухгалтерская)"/>
      <sheetName val="I_квартал"/>
      <sheetName val="Summary_Revised"/>
      <sheetName val="в_тенге"/>
      <sheetName val="Production_costs"/>
      <sheetName val="TSR_ranking_and_vest_calcs"/>
      <sheetName val="ТЭП_старая"/>
      <sheetName val="GAAP_TB_30_09_01__detail_p&amp;l"/>
      <sheetName val="Interco_payables&amp;receivables"/>
      <sheetName val="Dati_base"/>
      <sheetName val="Overall_Table"/>
      <sheetName val="Group_Materiality"/>
      <sheetName val="стр_245_(2)"/>
      <sheetName val="Cash_CCI_Detail"/>
      <sheetName val="Расчет_ФЗП"/>
      <sheetName val="Деньги_Прям"/>
      <sheetName val="SUD_2005"/>
      <sheetName val="Assumptions_Допущения1"/>
      <sheetName val="Амортизация_(бухгалтерская)1"/>
      <sheetName val="I_квартал1"/>
      <sheetName val="Summary_Revised1"/>
      <sheetName val="в_тенге1"/>
      <sheetName val="Production_costs1"/>
      <sheetName val="TSR_ranking_and_vest_calcs1"/>
      <sheetName val="ТЭП_старая1"/>
      <sheetName val="GAAP_TB_30_09_01__detail_p&amp;l1"/>
      <sheetName val="Interco_payables&amp;receivables1"/>
      <sheetName val="Dati_base1"/>
      <sheetName val="Overall_Table1"/>
      <sheetName val="Group_Materiality1"/>
      <sheetName val="стр_245_(2)1"/>
      <sheetName val="Cash_CCI_Detail1"/>
      <sheetName val="Расчет_ФЗП1"/>
      <sheetName val="Деньги_Прям1"/>
      <sheetName val="SUD_20051"/>
      <sheetName val="Assumptions_Допущения2"/>
      <sheetName val="Амортизация_(бухгалтерская)2"/>
      <sheetName val="I_квартал2"/>
      <sheetName val="Summary_Revised2"/>
      <sheetName val="в_тенге2"/>
      <sheetName val="Production_costs2"/>
      <sheetName val="TSR_ranking_and_vest_calcs2"/>
      <sheetName val="ТЭП_старая2"/>
      <sheetName val="GAAP_TB_30_09_01__detail_p&amp;l2"/>
      <sheetName val="Interco_payables&amp;receivables2"/>
      <sheetName val="Dati_base2"/>
      <sheetName val="Overall_Table2"/>
      <sheetName val="Group_Materiality2"/>
      <sheetName val="стр_245_(2)2"/>
      <sheetName val="Cash_CCI_Detail2"/>
      <sheetName val="Расчет_ФЗП2"/>
      <sheetName val="Деньги_Прям2"/>
      <sheetName val="SUD_20052"/>
      <sheetName val="Assumptions_Допущения3"/>
      <sheetName val="Амортизация_(бухгалтерская)3"/>
      <sheetName val="I_квартал3"/>
      <sheetName val="Summary_Revised3"/>
      <sheetName val="в_тенге3"/>
      <sheetName val="Production_costs3"/>
      <sheetName val="TSR_ranking_and_vest_calcs3"/>
      <sheetName val="ТЭП_старая3"/>
      <sheetName val="GAAP_TB_30_09_01__detail_p&amp;l3"/>
      <sheetName val="Interco_payables&amp;receivables3"/>
      <sheetName val="Dati_base3"/>
      <sheetName val="Overall_Table3"/>
      <sheetName val="Group_Materiality3"/>
      <sheetName val="стр_245_(2)3"/>
      <sheetName val="Cash_CCI_Detail3"/>
      <sheetName val="Расчет_ФЗП3"/>
      <sheetName val="Деньги_Прям3"/>
      <sheetName val="SUD_20053"/>
      <sheetName val="Assumptions_Допущения4"/>
      <sheetName val="Амортизация_(бухгалтерская)4"/>
      <sheetName val="I_квартал4"/>
      <sheetName val="Summary_Revised4"/>
      <sheetName val="в_тенге4"/>
      <sheetName val="Production_costs4"/>
      <sheetName val="TSR_ranking_and_vest_calcs4"/>
      <sheetName val="ТЭП_старая4"/>
      <sheetName val="GAAP_TB_30_09_01__detail_p&amp;l4"/>
      <sheetName val="Interco_payables&amp;receivables4"/>
      <sheetName val="Dati_base4"/>
      <sheetName val="Overall_Table4"/>
      <sheetName val="Group_Materiality4"/>
      <sheetName val="стр_245_(2)4"/>
      <sheetName val="Cash_CCI_Detail4"/>
      <sheetName val="Расчет_ФЗП4"/>
      <sheetName val="Деньги_Прям4"/>
      <sheetName val="SUD_20054"/>
      <sheetName val="Admin (H)"/>
      <sheetName val="Обязательство (актив) по ОН"/>
      <sheetName val="Brand valuation"/>
      <sheetName val="I-Scenarios"/>
      <sheetName val="Brand_valuation"/>
      <sheetName val="апр"/>
      <sheetName val="SUMMARY"/>
      <sheetName val="Assumptions - M"/>
      <sheetName val="lookups"/>
      <sheetName val="бартер"/>
      <sheetName val="Вторичные виды затрат Источник"/>
      <sheetName val="Виды работ Источник"/>
      <sheetName val="Deferred tax liability (asset)"/>
      <sheetName val="Hidden"/>
      <sheetName val="Data"/>
      <sheetName val="6674-первонач"/>
      <sheetName val="протокол_простой"/>
      <sheetName val="2508-01_новый.xls"/>
      <sheetName val="Assumption Deck"/>
      <sheetName val="Overview"/>
      <sheetName val="FX"/>
      <sheetName val="Category"/>
      <sheetName val="Cognos_Mapping"/>
      <sheetName val="GLC_ratios_Jun"/>
      <sheetName val="\\Box\Docs\Documents and Settin"/>
      <sheetName val="2508-01_%D0%BD%D0%BE%D0%B2%D1%8"/>
      <sheetName val="calc"/>
      <sheetName val="ШК"/>
      <sheetName val="Курс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"/>
      <sheetName val="Opex"/>
      <sheetName val="O&amp;F Ass"/>
      <sheetName val="Summ Fin (Mar)"/>
      <sheetName val="Summ Fin (Dec)"/>
      <sheetName val="currency"/>
      <sheetName val="Assumption"/>
      <sheetName val="Customer Segmentation"/>
      <sheetName val="Tariffs&amp;Usage"/>
      <sheetName val="Revenues"/>
      <sheetName val="Capex"/>
      <sheetName val="Income Statement"/>
      <sheetName val="Cash Flow Statement (10)"/>
      <sheetName val="Cash Flow Statement (7)"/>
      <sheetName val="Balance Sheet"/>
      <sheetName val="WACC"/>
      <sheetName val="DCF Pres (10) "/>
      <sheetName val="DCF Pres  (7)"/>
      <sheetName val="Dutch Market (Penetr)"/>
      <sheetName val="Libertel  Op Stats"/>
      <sheetName val="Benchmarking1"/>
      <sheetName val="Benchmarking2"/>
      <sheetName val="Benchmarking3"/>
      <sheetName val="Benchmarking4"/>
      <sheetName val="Benchmarking5"/>
      <sheetName val="Orange"/>
      <sheetName val="Telecel"/>
      <sheetName val="Mobistar"/>
      <sheetName val="Panafon"/>
      <sheetName val="Vodafone UK"/>
      <sheetName val="Bench Mark Output"/>
      <sheetName val="Chart1"/>
      <sheetName val="Annualised Earnings"/>
      <sheetName val="Growth &amp;Margin"/>
      <sheetName val="Scenarios (market)"/>
      <sheetName val="Summary Output"/>
      <sheetName val="Print Sheet"/>
      <sheetName val="Module2"/>
      <sheetName val="Module1"/>
      <sheetName val="FX"/>
      <sheetName val="Synthèse"/>
      <sheetName val="Libertel Model 53"/>
      <sheetName val="Кредит 1-3.05-2005 "/>
      <sheetName val=""/>
      <sheetName val="2g FX sensitivities"/>
      <sheetName val="Sel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Mars"/>
      <sheetName val="Руководство"/>
      <sheetName val="title"/>
      <sheetName val="t01"/>
      <sheetName val="t02"/>
      <sheetName val="е04"/>
      <sheetName val="t06_1"/>
      <sheetName val="t06_2"/>
      <sheetName val="t08_1"/>
      <sheetName val="t08_2"/>
      <sheetName val="t08_3"/>
      <sheetName val="Внутр.услг."/>
      <sheetName val="налоги"/>
      <sheetName val="к расчетамОАО"/>
      <sheetName val="НДС"/>
      <sheetName val="Аудит.форма"/>
      <sheetName val="движ по счетам-мес"/>
      <sheetName val="по Тем.р-ну"/>
      <sheetName val="по Муг.р-ну"/>
      <sheetName val="прил.мес.в тенге"/>
      <sheetName val="прил.- мес."/>
      <sheetName val="инв.справка-мес"/>
      <sheetName val="анализ движ.-мес"/>
      <sheetName val="прил1-год"/>
      <sheetName val="прил 2-год "/>
      <sheetName val="нов ф"/>
      <sheetName val="t29_1"/>
      <sheetName val="t38"/>
      <sheetName val="t39"/>
      <sheetName val="t40"/>
      <sheetName val="t41"/>
      <sheetName val="t42"/>
      <sheetName val="t49"/>
      <sheetName val="t50"/>
      <sheetName val="t54"/>
      <sheetName val="t55"/>
      <sheetName val="t57"/>
      <sheetName val="Переч."/>
      <sheetName val="O"/>
      <sheetName val="О.Ф"/>
      <sheetName val="движ"/>
      <sheetName val="анал"/>
      <sheetName val="класф"/>
      <sheetName val="расш"/>
      <sheetName val="перев"/>
      <sheetName val="свод"/>
      <sheetName val="пр.капв"/>
      <sheetName val="капрем"/>
      <sheetName val="стр-во"/>
      <sheetName val="ан.дв.ОС"/>
      <sheetName val="аудит"/>
      <sheetName val="прил"/>
      <sheetName val="инв.пл"/>
      <sheetName val="Лист2"/>
      <sheetName val="1"/>
      <sheetName val="Deep Water International"/>
      <sheetName val="Отчет Отдел бух.учет за 2001г."/>
      <sheetName val="#ССЫЛКА"/>
      <sheetName val="N_SVOD"/>
      <sheetName val="ЯНВ_99"/>
      <sheetName val="NOV"/>
      <sheetName val="SCP-HIM"/>
      <sheetName val="в тенге"/>
      <sheetName val="База"/>
      <sheetName val="t0_name"/>
      <sheetName val="00"/>
      <sheetName val="A-20"/>
      <sheetName val="2210900-Aug"/>
      <sheetName val="ТЭП старая"/>
      <sheetName val="Selection"/>
      <sheetName val="D-BudgetControls"/>
      <sheetName val="FX"/>
      <sheetName val="01н"/>
      <sheetName val="отчет о фин_рез "/>
      <sheetName val="мр жанажол "/>
      <sheetName val="06 разв_бл "/>
      <sheetName val="t06_2 "/>
      <sheetName val="жанажол декабрь"/>
      <sheetName val="разв блок декабрь"/>
      <sheetName val="мрЖанажол"/>
      <sheetName val="разв блок"/>
      <sheetName val="Внутр_услуг_"/>
      <sheetName val="зарплата"/>
      <sheetName val="t12_1"/>
      <sheetName val="материалы"/>
      <sheetName val="е16"/>
      <sheetName val="е17"/>
      <sheetName val="е18"/>
      <sheetName val="дек.жанаж."/>
      <sheetName val="дек.разв."/>
      <sheetName val="дек.общ."/>
      <sheetName val="нояб.жанаж."/>
      <sheetName val="нояб.разв."/>
      <sheetName val="нояб.общ."/>
      <sheetName val="окт.жанаж."/>
      <sheetName val="окт.разв."/>
      <sheetName val="окт.общ"/>
      <sheetName val="сент.жанаж."/>
      <sheetName val="сент.разв."/>
      <sheetName val="сент.общ."/>
      <sheetName val="авг.жанаж."/>
      <sheetName val="авг.разв."/>
      <sheetName val="авг.общ."/>
      <sheetName val="июль жанаж."/>
      <sheetName val="июль разв."/>
      <sheetName val="июль общ."/>
      <sheetName val="июнь жанаж"/>
      <sheetName val="июнь разв."/>
      <sheetName val="июнь общ."/>
      <sheetName val="май жанаж"/>
      <sheetName val="май разв."/>
      <sheetName val="май общ."/>
      <sheetName val="апр.жанаж"/>
      <sheetName val="апр.разв."/>
      <sheetName val="апр.общ."/>
      <sheetName val="март жанаж"/>
      <sheetName val="март разв."/>
      <sheetName val="март общ."/>
      <sheetName val="фев.жанаж"/>
      <sheetName val="фев.разв."/>
      <sheetName val="фев.общ"/>
      <sheetName val="янв_жанаж_"/>
      <sheetName val="янв_разв"/>
      <sheetName val="янв_общ_"/>
      <sheetName val="сводная"/>
      <sheetName val="актобе"/>
      <sheetName val="п_Жанажол"/>
      <sheetName val="инв_справка_мес отменено"/>
      <sheetName val="t27_1"/>
      <sheetName val="Лист1"/>
      <sheetName val="t44"/>
      <sheetName val="t43"/>
      <sheetName val="t45"/>
      <sheetName val="t46"/>
      <sheetName val="t47"/>
      <sheetName val="t48"/>
      <sheetName val="49"/>
      <sheetName val="t51"/>
      <sheetName val="расход операций"/>
      <sheetName val="общая таблица связан_сторон"/>
      <sheetName val="t52"/>
      <sheetName val="t53"/>
      <sheetName val="t56"/>
      <sheetName val="свод затрат на капвложение"/>
      <sheetName val="незаверш_строительство"/>
      <sheetName val="ОНТМ"/>
      <sheetName val="капремонт"/>
      <sheetName val="прочие капвложения"/>
      <sheetName val="дв_произ"/>
      <sheetName val="дв_пря_"/>
      <sheetName val="общ_движ"/>
      <sheetName val="общая класс"/>
      <sheetName val="общ_анализ"/>
      <sheetName val="нма"/>
      <sheetName val="Отчет об отгрузке и оплате "/>
      <sheetName val="расшифровка"/>
      <sheetName val="бартер"/>
      <sheetName val="Переч_"/>
      <sheetName val="содержание"/>
      <sheetName val="t1"/>
      <sheetName val="t1перех."/>
      <sheetName val="t2"/>
      <sheetName val="t3"/>
      <sheetName val="t4"/>
      <sheetName val="t4(1)"/>
      <sheetName val="t5"/>
      <sheetName val="t5,1"/>
      <sheetName val="t6"/>
      <sheetName val="t7"/>
      <sheetName val="t8"/>
      <sheetName val="t9"/>
      <sheetName val="t9(ЦБ)"/>
      <sheetName val="t10(пар) "/>
      <sheetName val="t10(вода)"/>
      <sheetName val="t11без ЦБ"/>
      <sheetName val="t11ЦБ"/>
      <sheetName val="t15.1ЦБ"/>
      <sheetName val="ЯНВАРЬ"/>
      <sheetName val="I-Index"/>
      <sheetName val="e&amp;p-KPI"/>
      <sheetName val="N-500.6a"/>
      <sheetName val="98-02E&amp;PSUM"/>
      <sheetName val="Bal Sheet 2322.1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98"/>
      <definedName name="печать_перкв"/>
      <definedName name="печать_рабкв"/>
      <definedName name="сброс.сброс"/>
      <definedName name="сброс1"/>
    </defined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2.3 Materials (H)"/>
      <sheetName val="2.4 UC"/>
      <sheetName val="2.5 Purchases (H)"/>
      <sheetName val="2.6 Transportation Costs (H)"/>
      <sheetName val="IC SAL VOL"/>
      <sheetName val="IC SAL REV"/>
      <sheetName val="IC SAL MAR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</sheetNames>
    <sheetDataSet>
      <sheetData sheetId="0" refreshError="1"/>
      <sheetData sheetId="1">
        <row r="6">
          <cell r="B6" t="str">
            <v>Select</v>
          </cell>
          <cell r="BO6" t="str">
            <v>Выберите центр затрат</v>
          </cell>
          <cell r="BS6" t="str">
            <v>Выберите центр затрат</v>
          </cell>
          <cell r="BT6" t="str">
            <v>Выберите центр затрат</v>
          </cell>
          <cell r="BU6" t="str">
            <v>Select cost center</v>
          </cell>
          <cell r="BW6" t="str">
            <v>Выберите проект</v>
          </cell>
          <cell r="CA6" t="str">
            <v>Выберите проект</v>
          </cell>
          <cell r="CB6" t="str">
            <v>Выберите проект</v>
          </cell>
          <cell r="CC6" t="str">
            <v>Select project</v>
          </cell>
        </row>
        <row r="7">
          <cell r="BO7" t="str">
            <v>[None]</v>
          </cell>
          <cell r="BS7" t="str">
            <v>[None] Неприменимо</v>
          </cell>
          <cell r="BT7" t="str">
            <v>[None] Неприменимо</v>
          </cell>
          <cell r="BU7" t="str">
            <v>[None] None</v>
          </cell>
          <cell r="BW7" t="str">
            <v>[None]</v>
          </cell>
          <cell r="CA7" t="str">
            <v>[None] Неприменимо</v>
          </cell>
          <cell r="CB7" t="str">
            <v>[None] Неприменимо</v>
          </cell>
          <cell r="CC7" t="str">
            <v>[None] None</v>
          </cell>
        </row>
        <row r="8">
          <cell r="BO8" t="str">
            <v>CC100</v>
          </cell>
          <cell r="BS8" t="str">
            <v>CC100 Финансы</v>
          </cell>
          <cell r="BT8" t="str">
            <v>CC100 Финансы</v>
          </cell>
          <cell r="BU8" t="str">
            <v>CC100 Finance</v>
          </cell>
          <cell r="BW8" t="str">
            <v>PR100</v>
          </cell>
          <cell r="CA8" t="str">
            <v>PR100 Проект Швеция</v>
          </cell>
          <cell r="CB8" t="str">
            <v>PR100 Проект Швеция</v>
          </cell>
          <cell r="CC8" t="str">
            <v>PR100 Sweden</v>
          </cell>
        </row>
        <row r="9">
          <cell r="BO9" t="str">
            <v>CC101</v>
          </cell>
          <cell r="BS9" t="str">
            <v>CC101 Планирование</v>
          </cell>
          <cell r="BT9" t="str">
            <v>CC101 Планирование</v>
          </cell>
          <cell r="BU9" t="str">
            <v>CC101 Planning</v>
          </cell>
          <cell r="BW9" t="str">
            <v>PR110</v>
          </cell>
          <cell r="CA9" t="str">
            <v>PR110 Проект Исход</v>
          </cell>
          <cell r="CB9" t="str">
            <v>PR110 Проект Исход</v>
          </cell>
          <cell r="CC9" t="str">
            <v>PR110 Exodus</v>
          </cell>
        </row>
        <row r="10">
          <cell r="BO10" t="str">
            <v>CC102</v>
          </cell>
          <cell r="BS10" t="str">
            <v>CC102 Налоги и казначейство</v>
          </cell>
          <cell r="BT10" t="str">
            <v>CC102 Налоги и казначейство</v>
          </cell>
          <cell r="BU10" t="str">
            <v>CC102 Tax &amp; Treasury</v>
          </cell>
          <cell r="BW10" t="str">
            <v>PR120</v>
          </cell>
          <cell r="CA10" t="str">
            <v>PR120 Проект Ардила</v>
          </cell>
          <cell r="CB10" t="str">
            <v>PR120 Проект Ардила</v>
          </cell>
          <cell r="CC10" t="str">
            <v>PR120 Ardila</v>
          </cell>
        </row>
        <row r="11">
          <cell r="BO11" t="str">
            <v>CC103</v>
          </cell>
          <cell r="BS11" t="str">
            <v>CC103 Контроль и отчетность</v>
          </cell>
          <cell r="BT11" t="str">
            <v>CC103 Контроль и отчетность</v>
          </cell>
          <cell r="BU11" t="str">
            <v>CC103 Controlling &amp; Reporting</v>
          </cell>
          <cell r="BW11" t="str">
            <v>PR130</v>
          </cell>
          <cell r="CA11" t="str">
            <v>PR130 Проект Кирилл Штейн</v>
          </cell>
          <cell r="CB11" t="str">
            <v>PR130 Проект Кирилл Штейн</v>
          </cell>
          <cell r="CC11" t="str">
            <v>PR130 Kirril Stein</v>
          </cell>
        </row>
        <row r="12">
          <cell r="BO12" t="str">
            <v>CC110</v>
          </cell>
          <cell r="BS12" t="str">
            <v>CC110 Правовое обеспечение деятельности</v>
          </cell>
          <cell r="BT12" t="str">
            <v>CC110 Правовое обеспечение деятельности</v>
          </cell>
          <cell r="BU12" t="str">
            <v>CC110 Legal</v>
          </cell>
          <cell r="BW12" t="str">
            <v>PR140</v>
          </cell>
          <cell r="CA12" t="str">
            <v>PR140 Проект Генезис</v>
          </cell>
          <cell r="CB12" t="str">
            <v>PR140 Проект Генезис</v>
          </cell>
          <cell r="CC12" t="str">
            <v>PR140 Genesis</v>
          </cell>
        </row>
        <row r="13">
          <cell r="BO13" t="str">
            <v>CC120</v>
          </cell>
          <cell r="BS13" t="str">
            <v>CC120 Продажи</v>
          </cell>
          <cell r="BT13" t="str">
            <v>CC120 Продажи</v>
          </cell>
          <cell r="BU13" t="str">
            <v>CC120 Sales</v>
          </cell>
          <cell r="BW13" t="str">
            <v>PR150</v>
          </cell>
          <cell r="CA13" t="str">
            <v>PR150 Проект Николас</v>
          </cell>
          <cell r="CB13" t="str">
            <v>PR150 Проект Николас</v>
          </cell>
          <cell r="CC13" t="str">
            <v>PR150 Nicholas</v>
          </cell>
        </row>
        <row r="14">
          <cell r="BO14" t="str">
            <v>CC130</v>
          </cell>
          <cell r="BS14" t="str">
            <v>CC130 Производство и продажи</v>
          </cell>
          <cell r="BT14" t="str">
            <v>CC130 Производство и продажи</v>
          </cell>
          <cell r="BU14" t="str">
            <v>CC130 S&amp;OP</v>
          </cell>
          <cell r="BW14" t="str">
            <v>PR160</v>
          </cell>
          <cell r="CA14" t="str">
            <v>PR160 Проект Эмеральд</v>
          </cell>
          <cell r="CB14" t="str">
            <v>PR160 Проект Эмеральд</v>
          </cell>
          <cell r="CC14" t="str">
            <v>PR160 Emerald</v>
          </cell>
        </row>
        <row r="15">
          <cell r="BO15" t="str">
            <v>CC140</v>
          </cell>
          <cell r="BS15" t="str">
            <v>CC140 Исследование рынка</v>
          </cell>
          <cell r="BT15" t="str">
            <v>CC140 Исследование рынка</v>
          </cell>
          <cell r="BU15" t="str">
            <v>CC140 Market intelligence</v>
          </cell>
          <cell r="BW15" t="str">
            <v>PR170</v>
          </cell>
          <cell r="CA15" t="str">
            <v>PR170 Проект Реструктуризация долга</v>
          </cell>
          <cell r="CB15" t="str">
            <v>PR170 Проект Реструктуризация долга</v>
          </cell>
          <cell r="CC15" t="str">
            <v>PR170 Debt restructuring</v>
          </cell>
        </row>
        <row r="16">
          <cell r="BO16" t="str">
            <v>CC150</v>
          </cell>
          <cell r="BS16" t="str">
            <v>CC150 Планирование инвестиционных проектов</v>
          </cell>
          <cell r="BT16" t="str">
            <v>CC150 Планирование инвестиционных проектов</v>
          </cell>
          <cell r="BU16" t="str">
            <v>CC150 Investment Planning / Capex</v>
          </cell>
          <cell r="BW16" t="str">
            <v>PR180</v>
          </cell>
          <cell r="CA16" t="str">
            <v>PR180 Проект Бамин</v>
          </cell>
          <cell r="CB16" t="str">
            <v>PR180 Проект Бамин</v>
          </cell>
          <cell r="CC16" t="str">
            <v>PR180 Bamin</v>
          </cell>
        </row>
        <row r="17">
          <cell r="BO17" t="str">
            <v>CC160</v>
          </cell>
          <cell r="BS17" t="str">
            <v>CC160 Управление рисками</v>
          </cell>
          <cell r="BT17" t="str">
            <v>CC160 Управление рисками</v>
          </cell>
          <cell r="BU17" t="str">
            <v>CC160 Risks</v>
          </cell>
          <cell r="BW17" t="str">
            <v>PR200</v>
          </cell>
          <cell r="CA17" t="str">
            <v>PR200 Проект е-открытие</v>
          </cell>
          <cell r="CB17" t="str">
            <v>PR200 Проект е-открытие</v>
          </cell>
          <cell r="CC17" t="str">
            <v>PR200 E-discovery</v>
          </cell>
        </row>
        <row r="18">
          <cell r="BO18" t="str">
            <v>CC170</v>
          </cell>
          <cell r="BS18" t="str">
            <v>CC170 Комплаенс</v>
          </cell>
          <cell r="BT18" t="str">
            <v>CC170 Комплаенс</v>
          </cell>
          <cell r="BU18" t="str">
            <v>CC170 Compliance</v>
          </cell>
          <cell r="BW18" t="str">
            <v>PR210</v>
          </cell>
          <cell r="CA18" t="str">
            <v>PR210 Проект Миграции прямой линии связи</v>
          </cell>
          <cell r="CB18" t="str">
            <v>PR210 Проект Миграции прямой линии связи</v>
          </cell>
          <cell r="CC18" t="str">
            <v>PR210 Hotline Migration</v>
          </cell>
        </row>
        <row r="19">
          <cell r="BO19" t="str">
            <v>CC180</v>
          </cell>
          <cell r="BS19" t="str">
            <v>CC180 Внутренний аудит</v>
          </cell>
          <cell r="BT19" t="str">
            <v>CC180 Внутренний аудит</v>
          </cell>
          <cell r="BU19" t="str">
            <v>CC180 Internal Audit</v>
          </cell>
          <cell r="BW19" t="str">
            <v>PR220</v>
          </cell>
          <cell r="CA19" t="str">
            <v>PR220 Проект Общий правовой/прочие</v>
          </cell>
          <cell r="CB19" t="str">
            <v>PR220 Проект Общий правовой/прочие</v>
          </cell>
          <cell r="CC19" t="str">
            <v>PR220 General legal/other</v>
          </cell>
        </row>
        <row r="20">
          <cell r="BO20" t="str">
            <v>CC190</v>
          </cell>
          <cell r="BS20" t="str">
            <v>CC190 ИТ</v>
          </cell>
          <cell r="BT20" t="str">
            <v>CC190 ИТ</v>
          </cell>
          <cell r="BU20" t="str">
            <v>CC190 IT</v>
          </cell>
          <cell r="BW20" t="str">
            <v>PR230</v>
          </cell>
          <cell r="CA20" t="str">
            <v>PR230 Проект Обзор рынка и прогноз цен</v>
          </cell>
          <cell r="CB20" t="str">
            <v>PR230 Проект Обзор рынка и прогноз цен</v>
          </cell>
          <cell r="CC20" t="str">
            <v>PR230 Market review and price outlook</v>
          </cell>
        </row>
        <row r="21">
          <cell r="BO21" t="str">
            <v>CC195</v>
          </cell>
          <cell r="BS21" t="str">
            <v>CC195 ИТ безопасность</v>
          </cell>
          <cell r="BT21" t="str">
            <v>CC195 ИТ безопасность</v>
          </cell>
          <cell r="BU21" t="str">
            <v>CC195 IT Security</v>
          </cell>
          <cell r="BW21" t="str">
            <v>PR235</v>
          </cell>
          <cell r="CA21" t="str">
            <v>PR235 Баобаб</v>
          </cell>
          <cell r="CB21" t="str">
            <v>PR235 Баобаб</v>
          </cell>
          <cell r="CC21" t="str">
            <v>PR235 Baobab</v>
          </cell>
        </row>
        <row r="22">
          <cell r="BO22" t="str">
            <v>CC200</v>
          </cell>
          <cell r="BS22" t="str">
            <v>CC200 Управление персоналом</v>
          </cell>
          <cell r="BT22" t="str">
            <v>CC200 Управление персоналом</v>
          </cell>
          <cell r="BU22" t="str">
            <v>CC200 HR</v>
          </cell>
          <cell r="BW22" t="str">
            <v>PR240</v>
          </cell>
          <cell r="CA22" t="str">
            <v>PR240 Джералд Металс</v>
          </cell>
          <cell r="CB22" t="str">
            <v>PR240 Джералд Металс</v>
          </cell>
          <cell r="CC22" t="str">
            <v>PR240 Gerald Metals</v>
          </cell>
        </row>
        <row r="23">
          <cell r="BO23" t="str">
            <v>CC210</v>
          </cell>
          <cell r="BS23" t="str">
            <v>CC210 Связь с общественностью</v>
          </cell>
          <cell r="BT23" t="str">
            <v>CC210 Связь с общественностью</v>
          </cell>
          <cell r="BU23" t="str">
            <v>CC210 PR</v>
          </cell>
          <cell r="BW23" t="str">
            <v>PR245</v>
          </cell>
          <cell r="CA23" t="str">
            <v>PR245 Ориндж</v>
          </cell>
          <cell r="CB23" t="str">
            <v>PR245 Ориндж</v>
          </cell>
          <cell r="CC23" t="str">
            <v>PR245 Orange</v>
          </cell>
        </row>
        <row r="24">
          <cell r="BO24" t="str">
            <v>CC220</v>
          </cell>
          <cell r="BS24" t="str">
            <v>CC220 Административная поддержка</v>
          </cell>
          <cell r="BT24" t="str">
            <v>CC220 Административная поддержка</v>
          </cell>
          <cell r="BU24" t="str">
            <v>CC220 Admin</v>
          </cell>
          <cell r="BW24" t="str">
            <v>PR250</v>
          </cell>
          <cell r="CA24" t="str">
            <v>PR250 Блу</v>
          </cell>
          <cell r="CB24" t="str">
            <v>PR250 Блу</v>
          </cell>
          <cell r="CC24" t="str">
            <v>PR250 Blue</v>
          </cell>
        </row>
        <row r="25">
          <cell r="BO25" t="str">
            <v>CC230</v>
          </cell>
          <cell r="BS25" t="str">
            <v>CC230 Закупки</v>
          </cell>
          <cell r="BT25" t="str">
            <v>CC230 Закупки</v>
          </cell>
          <cell r="BU25" t="str">
            <v>CC230 Procurement</v>
          </cell>
          <cell r="BW25" t="str">
            <v>PR255</v>
          </cell>
          <cell r="CA25" t="str">
            <v>PR255 Mighty</v>
          </cell>
          <cell r="CB25" t="str">
            <v>PR255 Mighty</v>
          </cell>
          <cell r="CC25" t="str">
            <v>PR255 Mighty</v>
          </cell>
        </row>
        <row r="26">
          <cell r="BO26" t="str">
            <v>CC240</v>
          </cell>
          <cell r="BS26" t="str">
            <v xml:space="preserve">CC240 Производство </v>
          </cell>
          <cell r="BT26" t="str">
            <v xml:space="preserve">CC240 Производство </v>
          </cell>
          <cell r="BU26" t="str">
            <v xml:space="preserve">CC240 Production </v>
          </cell>
          <cell r="BW26" t="str">
            <v>PR260</v>
          </cell>
          <cell r="CA26" t="str">
            <v>PR260 Елм</v>
          </cell>
          <cell r="CB26" t="str">
            <v>PR260 Елм</v>
          </cell>
          <cell r="CC26" t="str">
            <v>PR260 Elm</v>
          </cell>
        </row>
        <row r="27">
          <cell r="BO27" t="str">
            <v>CC250</v>
          </cell>
          <cell r="BS27" t="str">
            <v>CC250 Техническое обслуживание и ремонты</v>
          </cell>
          <cell r="BT27" t="str">
            <v>CC250 Техническое обслуживание и ремонты</v>
          </cell>
          <cell r="BU27" t="str">
            <v xml:space="preserve">CC250 Maintenance and repairs </v>
          </cell>
          <cell r="BW27" t="str">
            <v>PR265</v>
          </cell>
          <cell r="CA27" t="str">
            <v>PR265 ERG корпоративный университет</v>
          </cell>
          <cell r="CB27" t="str">
            <v>PR265 ERG корпоративный университет</v>
          </cell>
          <cell r="CC27" t="str">
            <v>PR265 ERG corporate university</v>
          </cell>
        </row>
        <row r="28">
          <cell r="BO28" t="str">
            <v>CC260</v>
          </cell>
          <cell r="BS28" t="str">
            <v>CC260 Управление безопасностью</v>
          </cell>
          <cell r="BT28" t="str">
            <v>CC260 Управление безопасностью</v>
          </cell>
          <cell r="BU28" t="str">
            <v>CC260 Security</v>
          </cell>
          <cell r="BW28" t="str">
            <v>PR270</v>
          </cell>
          <cell r="CA28" t="str">
            <v>PR270 Gecamines</v>
          </cell>
          <cell r="CB28" t="str">
            <v>PR270 Gecamines</v>
          </cell>
          <cell r="CC28" t="str">
            <v>PR270 Gecamines</v>
          </cell>
        </row>
        <row r="29">
          <cell r="BO29" t="str">
            <v>CC270</v>
          </cell>
          <cell r="BS29" t="str">
            <v>CC270 Операционная эффективность</v>
          </cell>
          <cell r="BT29" t="str">
            <v>CC270 Операционная эффективность</v>
          </cell>
          <cell r="BU29" t="str">
            <v>CC270 Operational Efficiency</v>
          </cell>
          <cell r="BW29" t="str">
            <v>PR275</v>
          </cell>
          <cell r="CA29" t="str">
            <v>PR275 Бос Сульфиды</v>
          </cell>
          <cell r="CB29" t="str">
            <v>PR275 Бос Сульфиды</v>
          </cell>
          <cell r="CC29" t="str">
            <v>PR275 Boss Sulphides</v>
          </cell>
        </row>
        <row r="30">
          <cell r="BO30" t="str">
            <v>CC280</v>
          </cell>
          <cell r="BS30" t="str">
            <v>CC280 Корпоративное развитие</v>
          </cell>
          <cell r="BT30" t="str">
            <v>CC280 Корпоративное развитие</v>
          </cell>
          <cell r="BU30" t="str">
            <v>CC280 Africa Corporate development</v>
          </cell>
          <cell r="BW30" t="str">
            <v>PR280</v>
          </cell>
          <cell r="CA30" t="str">
            <v>PR280 Бос 50</v>
          </cell>
          <cell r="CB30" t="str">
            <v>PR280 Бос 50</v>
          </cell>
          <cell r="CC30" t="str">
            <v>PR280 Boss 50</v>
          </cell>
        </row>
        <row r="31">
          <cell r="BO31" t="str">
            <v>CC290</v>
          </cell>
          <cell r="BS31" t="str">
            <v>CC290 Офис Первого заместителя главного исполнительного директора</v>
          </cell>
          <cell r="BT31" t="str">
            <v>CC290 Офис Первого заместителя главного исполнительного директора</v>
          </cell>
          <cell r="BU31" t="str">
            <v>CC290 First Deputy CEO office</v>
          </cell>
          <cell r="BW31" t="str">
            <v>PR285</v>
          </cell>
          <cell r="CA31" t="str">
            <v>PR285 Бос 60</v>
          </cell>
          <cell r="CB31" t="str">
            <v>PR285 Бос 60</v>
          </cell>
          <cell r="CC31" t="str">
            <v>PR285 Boss 60</v>
          </cell>
        </row>
        <row r="32">
          <cell r="BO32" t="str">
            <v>CC300</v>
          </cell>
          <cell r="BS32" t="str">
            <v>CC300 Офис главного исполнительного директора</v>
          </cell>
          <cell r="BT32" t="str">
            <v>CC300 Офис главного исполнительного директора</v>
          </cell>
          <cell r="BU32" t="str">
            <v>CC300  CEO office</v>
          </cell>
          <cell r="BW32" t="str">
            <v>PR290</v>
          </cell>
          <cell r="CA32" t="str">
            <v>PR290 Frontier Контур 3</v>
          </cell>
          <cell r="CB32" t="str">
            <v>PR290 Frontier Контур 3</v>
          </cell>
          <cell r="CC32" t="str">
            <v>PR290 Frontier Cut 3</v>
          </cell>
        </row>
        <row r="33">
          <cell r="BO33" t="str">
            <v>CC301</v>
          </cell>
          <cell r="BS33" t="str">
            <v>CC301 Менеджмент</v>
          </cell>
          <cell r="BT33" t="str">
            <v>CC301 Менеджмент</v>
          </cell>
          <cell r="BU33" t="str">
            <v>CC301 Executive Management</v>
          </cell>
          <cell r="BW33" t="str">
            <v>PR295</v>
          </cell>
          <cell r="CA33" t="str">
            <v>PR295 Frontier Контур 4</v>
          </cell>
          <cell r="CB33" t="str">
            <v>PR295 Frontier Контур 4</v>
          </cell>
          <cell r="CC33" t="str">
            <v>PR295 Frontier Cut 4</v>
          </cell>
        </row>
        <row r="34">
          <cell r="BO34" t="str">
            <v>CC310</v>
          </cell>
          <cell r="BS34" t="str">
            <v>CC310 Корпоративные финансы</v>
          </cell>
          <cell r="BT34" t="str">
            <v>CC310 Корпоративные финансы</v>
          </cell>
          <cell r="BU34" t="str">
            <v>CC310 Corporate Management</v>
          </cell>
          <cell r="BW34" t="str">
            <v>PR300</v>
          </cell>
          <cell r="CA34" t="str">
            <v>PR300 Frontier Катоды</v>
          </cell>
          <cell r="CB34" t="str">
            <v>PR300 Frontier Катоды</v>
          </cell>
          <cell r="CC34" t="str">
            <v>PR300 Frontier Cathodes</v>
          </cell>
        </row>
        <row r="35">
          <cell r="BO35" t="str">
            <v>CC320</v>
          </cell>
          <cell r="BS35" t="str">
            <v>CC320 Стратегическое планирование</v>
          </cell>
          <cell r="BT35" t="str">
            <v>CC320 Стратегическое планирование</v>
          </cell>
          <cell r="BU35" t="str">
            <v>CC320 Strategic Planning</v>
          </cell>
          <cell r="BW35" t="str">
            <v>PR305</v>
          </cell>
          <cell r="CA35" t="str">
            <v>PR305 RTR 77ktpa</v>
          </cell>
          <cell r="CB35" t="str">
            <v>PR305 RTR 77ktpa</v>
          </cell>
          <cell r="CC35" t="str">
            <v>PR305 RTR 77ktpa</v>
          </cell>
        </row>
        <row r="36">
          <cell r="BO36" t="str">
            <v>CC330</v>
          </cell>
          <cell r="BS36" t="str">
            <v>CC330 Управление информационными системами и мастер-данными</v>
          </cell>
          <cell r="BT36" t="str">
            <v>CC330 Управление информационными системами и мастер-данными</v>
          </cell>
          <cell r="BU36" t="str">
            <v>CC330 Process office, ePMO</v>
          </cell>
          <cell r="BW36" t="str">
            <v>PR310</v>
          </cell>
          <cell r="CA36" t="str">
            <v>PR310 RTR 105ktpa</v>
          </cell>
          <cell r="CB36" t="str">
            <v>PR310 RTR 105ktpa</v>
          </cell>
          <cell r="CC36" t="str">
            <v>PR310 RTR 105ktpa</v>
          </cell>
        </row>
        <row r="37">
          <cell r="BO37" t="str">
            <v>CC340</v>
          </cell>
          <cell r="BS37" t="str">
            <v>CC340 Основные проекты</v>
          </cell>
          <cell r="BT37" t="str">
            <v>CC340 Основные проекты</v>
          </cell>
          <cell r="BU37" t="str">
            <v>CC340 Major projects</v>
          </cell>
          <cell r="BW37" t="str">
            <v>PR315</v>
          </cell>
          <cell r="CA37" t="str">
            <v>PR315 Comide гидромет</v>
          </cell>
          <cell r="CB37" t="str">
            <v>PR315 Comide гидромет</v>
          </cell>
          <cell r="CC37" t="str">
            <v>PR315 Comide hydromet</v>
          </cell>
        </row>
        <row r="38">
          <cell r="BO38" t="str">
            <v>CC350</v>
          </cell>
          <cell r="BS38" t="str">
            <v>CC350 БТС - поддержка управления проектами</v>
          </cell>
          <cell r="BT38" t="str">
            <v>CC350 БТС - поддержка управления проектами</v>
          </cell>
          <cell r="BU38" t="str">
            <v>CC350 BTS - Project Management support</v>
          </cell>
          <cell r="BW38" t="str">
            <v>PR320</v>
          </cell>
          <cell r="CA38" t="str">
            <v>PR320 Estima угольный проект</v>
          </cell>
          <cell r="CB38" t="str">
            <v>PR320 Estima угольный проект</v>
          </cell>
          <cell r="CC38" t="str">
            <v>PR320 Estima coal project</v>
          </cell>
        </row>
        <row r="39">
          <cell r="BO39" t="str">
            <v>CC360</v>
          </cell>
          <cell r="BS39" t="str">
            <v>CC360 Логистика</v>
          </cell>
          <cell r="BT39" t="str">
            <v>CC360 Логистика</v>
          </cell>
          <cell r="BU39" t="str">
            <v>CC360 Logistics</v>
          </cell>
          <cell r="BW39" t="str">
            <v>PR325</v>
          </cell>
          <cell r="CA39" t="str">
            <v>PR325 АОК фильтры печи спекания</v>
          </cell>
          <cell r="CB39" t="str">
            <v>PR325 АОК фильтры печи спекания</v>
          </cell>
          <cell r="CC39" t="str">
            <v>PR325 AOK sintering furnace filters</v>
          </cell>
        </row>
        <row r="40">
          <cell r="BO40" t="str">
            <v>CC370</v>
          </cell>
          <cell r="BS40" t="str">
            <v>CC370 Управление запасами</v>
          </cell>
          <cell r="BT40" t="str">
            <v>CC370 Управление запасами</v>
          </cell>
          <cell r="BU40" t="str">
            <v>CC370 Warehousing</v>
          </cell>
          <cell r="BW40" t="str">
            <v>PR330</v>
          </cell>
          <cell r="CA40" t="str">
            <v>PR330 Шубарколь спец завод по коксу</v>
          </cell>
          <cell r="CB40" t="str">
            <v>PR330 Шубарколь спец завод по коксу</v>
          </cell>
          <cell r="CC40" t="str">
            <v>PR330 Shubarkol special coke plant</v>
          </cell>
        </row>
        <row r="41">
          <cell r="BO41" t="str">
            <v>CC380</v>
          </cell>
          <cell r="BS41" t="str">
            <v>CC380 Охрана труда и промышленная безопасность</v>
          </cell>
          <cell r="BT41" t="str">
            <v>CC380 Охрана труда и промышленная безопасность</v>
          </cell>
          <cell r="BU41" t="str">
            <v>CC380 HSE</v>
          </cell>
          <cell r="BW41" t="str">
            <v>PR335</v>
          </cell>
          <cell r="CA41" t="str">
            <v>PR335 КЭЗ - 2</v>
          </cell>
          <cell r="CB41" t="str">
            <v>PR335 КЭЗ - 2</v>
          </cell>
          <cell r="CC41" t="str">
            <v>PR335 KAS-2</v>
          </cell>
        </row>
        <row r="42">
          <cell r="BO42" t="str">
            <v>CC390</v>
          </cell>
          <cell r="BS42" t="str">
            <v>CC390 Развитие бизнеса</v>
          </cell>
          <cell r="BT42" t="str">
            <v>CC390 Развитие бизнеса</v>
          </cell>
          <cell r="BU42" t="str">
            <v>CC390 Business Development</v>
          </cell>
          <cell r="BW42" t="str">
            <v>PR340</v>
          </cell>
          <cell r="CA42" t="str">
            <v>PR340 КЭЗ: производство алюминиевых сплавов</v>
          </cell>
          <cell r="CB42" t="str">
            <v>PR340 КЭЗ: производство алюминиевых сплавов</v>
          </cell>
          <cell r="CC42" t="str">
            <v>PR340 KAS alloys production</v>
          </cell>
        </row>
        <row r="43">
          <cell r="BO43" t="str">
            <v>CC400</v>
          </cell>
          <cell r="BS43" t="str">
            <v>CC400 Управление регулируемой деятельностью</v>
          </cell>
          <cell r="BT43" t="str">
            <v>CC400 Управление регулируемой деятельностью</v>
          </cell>
          <cell r="BU43" t="str">
            <v>CC400 Regulated Activities Management</v>
          </cell>
          <cell r="BW43" t="str">
            <v>PR345</v>
          </cell>
          <cell r="CA43" t="str">
            <v>PR345 ЕЭК: енергоблок 7 и 8</v>
          </cell>
          <cell r="CB43" t="str">
            <v>PR345 ЕЭК: енергоблок 7 и 8</v>
          </cell>
          <cell r="CC43" t="str">
            <v xml:space="preserve">PR345 EEC units 7 and 8 </v>
          </cell>
        </row>
        <row r="44">
          <cell r="BO44" t="str">
            <v>CC410</v>
          </cell>
          <cell r="BS44" t="str">
            <v>CC410 Социальная отвественность</v>
          </cell>
          <cell r="BT44" t="str">
            <v>CC410 Социальная отвественность</v>
          </cell>
          <cell r="BU44" t="str">
            <v>CC410 CSR</v>
          </cell>
          <cell r="BW44" t="str">
            <v>PR350</v>
          </cell>
          <cell r="CA44" t="str">
            <v>PR350 ЕЭК: енергоблок 5 реконструкция</v>
          </cell>
          <cell r="CB44" t="str">
            <v>PR350 ЕЭК: енергоблок 5 реконструкция</v>
          </cell>
          <cell r="CC44" t="str">
            <v>PR350 EEC unit 5 reconstruction</v>
          </cell>
        </row>
        <row r="45">
          <cell r="BO45" t="str">
            <v>CC500</v>
          </cell>
          <cell r="BS45" t="str">
            <v>CC500 Прочие</v>
          </cell>
          <cell r="BT45" t="str">
            <v>CC500 Прочие</v>
          </cell>
          <cell r="BU45" t="str">
            <v>CC500 Other</v>
          </cell>
          <cell r="BW45" t="str">
            <v>PR355</v>
          </cell>
          <cell r="CA45" t="str">
            <v>PR355 ЕЭК: вскрыша на "Восточный 2"</v>
          </cell>
          <cell r="CB45" t="str">
            <v>PR355 ЕЭК: вскрыша на "Восточный 2"</v>
          </cell>
          <cell r="CC45" t="str">
            <v>PR355 EEC Vostochny 2 stripping</v>
          </cell>
        </row>
        <row r="46">
          <cell r="BW46" t="str">
            <v>PR360</v>
          </cell>
          <cell r="CA46" t="str">
            <v>PR360 ТОО: ИВЭ Электростанция</v>
          </cell>
          <cell r="CB46" t="str">
            <v>PR360 ТОО: ИВЭ Электростанция</v>
          </cell>
          <cell r="CC46" t="str">
            <v>PR360 EG RES power plant</v>
          </cell>
        </row>
        <row r="47">
          <cell r="BW47" t="str">
            <v>PR365</v>
          </cell>
          <cell r="CA47" t="str">
            <v>PR365 ССГПО: ГБЖ завод</v>
          </cell>
          <cell r="CB47" t="str">
            <v>PR365 ССГПО: ГБЖ завод</v>
          </cell>
          <cell r="CC47" t="str">
            <v>PR365 SSGPO HBI plant</v>
          </cell>
        </row>
        <row r="48">
          <cell r="BW48" t="str">
            <v>PR370</v>
          </cell>
          <cell r="CA48" t="str">
            <v>PR370 ССГПО: Качарский заводской комплекс</v>
          </cell>
          <cell r="CB48" t="str">
            <v>PR370 ССГПО: Качарский заводской комплекс</v>
          </cell>
          <cell r="CC48" t="str">
            <v>PR370 SSGPO Kachar factory complex</v>
          </cell>
        </row>
        <row r="49">
          <cell r="BW49" t="str">
            <v>PR375</v>
          </cell>
          <cell r="CA49" t="str">
            <v>PR375 ССГПО: вскрышный конвейер Качар</v>
          </cell>
          <cell r="CB49" t="str">
            <v>PR375 ССГПО: вскрышный конвейер Качар</v>
          </cell>
          <cell r="CC49" t="str">
            <v>PR375 SSGPO Kachar open pit conveyor</v>
          </cell>
        </row>
        <row r="50">
          <cell r="BW50" t="str">
            <v>PR380</v>
          </cell>
          <cell r="CA50" t="str">
            <v>PR380 КХР: Цех 4 Актобе</v>
          </cell>
          <cell r="CB50" t="str">
            <v>PR380 КХР: Цех 4 Актобе</v>
          </cell>
          <cell r="CC50" t="str">
            <v>PR380 KCR Aktobe shop 4</v>
          </cell>
        </row>
        <row r="51">
          <cell r="BW51" t="str">
            <v>PR385</v>
          </cell>
          <cell r="CA51" t="str">
            <v>PR385 КХР: Рудник ДНК ДГОК</v>
          </cell>
          <cell r="CB51" t="str">
            <v>PR385 КХР: Рудник ДНК ДГОК</v>
          </cell>
          <cell r="CC51" t="str">
            <v xml:space="preserve">PR385 KCR DNK mine DGOK </v>
          </cell>
        </row>
        <row r="52">
          <cell r="BW52" t="str">
            <v>PR390</v>
          </cell>
          <cell r="CA52" t="str">
            <v>PR390 КХР: Цех 4 Аксу</v>
          </cell>
          <cell r="CB52" t="str">
            <v>PR390 КХР: Цех 4 Аксу</v>
          </cell>
          <cell r="CC52" t="str">
            <v>PR390 KCR Aksu shop 4</v>
          </cell>
        </row>
        <row r="53">
          <cell r="BW53" t="str">
            <v>PR395</v>
          </cell>
          <cell r="CA53" t="str">
            <v>PR395 КХР: цех 6 Аксу</v>
          </cell>
          <cell r="CB53" t="str">
            <v>PR395 КХР: цех 6 Аксу</v>
          </cell>
          <cell r="CC53" t="str">
            <v>PR395 KCR Aksu shop 6</v>
          </cell>
        </row>
        <row r="54">
          <cell r="BW54" t="str">
            <v>PR400</v>
          </cell>
          <cell r="CA54" t="str">
            <v>PR400 КХР: Казхром 2.0</v>
          </cell>
          <cell r="CB54" t="str">
            <v>PR400 КХР: Казхром 2.0</v>
          </cell>
          <cell r="CC54" t="str">
            <v>PR400 KCR Kazchrome 2.0</v>
          </cell>
        </row>
        <row r="55">
          <cell r="BW55" t="str">
            <v>PR405</v>
          </cell>
          <cell r="CA55" t="str">
            <v>PR405 Denmark</v>
          </cell>
          <cell r="CB55" t="str">
            <v>PR405 Denmark</v>
          </cell>
          <cell r="CC55" t="str">
            <v>PR405 Denmark</v>
          </cell>
        </row>
        <row r="56">
          <cell r="BW56" t="str">
            <v>PR410</v>
          </cell>
          <cell r="CA56" t="str">
            <v>PR410 Проект по переработке хвостов KDC</v>
          </cell>
          <cell r="CB56" t="str">
            <v>PR410 Проект по переработке хвостов KDC</v>
          </cell>
          <cell r="CC56" t="str">
            <v>PR410 Boss KDC Tailings</v>
          </cell>
        </row>
        <row r="57">
          <cell r="BW57" t="str">
            <v>PR415</v>
          </cell>
          <cell r="CA57" t="str">
            <v>PR415 Проект по разработке месторождения Lonshi</v>
          </cell>
          <cell r="CB57" t="str">
            <v>PR415 Проект по разработке месторождения Lonshi</v>
          </cell>
          <cell r="CC57" t="str">
            <v>PR415 Frontier - Lonshi</v>
          </cell>
        </row>
        <row r="58">
          <cell r="BW58" t="str">
            <v>PR420</v>
          </cell>
          <cell r="CA58" t="str">
            <v>PR420 Проект по разработке подземного месторождения Frontier</v>
          </cell>
          <cell r="CB58" t="str">
            <v>PR420 Проект по разработке подземного месторождения Frontier</v>
          </cell>
          <cell r="CC58" t="str">
            <v>PR420 Frontier underground</v>
          </cell>
        </row>
        <row r="59">
          <cell r="BW59" t="str">
            <v>PR425</v>
          </cell>
          <cell r="CA59" t="str">
            <v>PR425 Проект по производству только кобальта</v>
          </cell>
          <cell r="CB59" t="str">
            <v>PR425 Проект по производству только кобальта</v>
          </cell>
          <cell r="CC59" t="str">
            <v>PR425 Chambishi - Cobalt only</v>
          </cell>
        </row>
        <row r="60">
          <cell r="BW60" t="str">
            <v>PR430</v>
          </cell>
          <cell r="CA60" t="str">
            <v>PR430 Проект инцициативы по кобальту</v>
          </cell>
          <cell r="CB60" t="str">
            <v>PR430 Проект инцициативы по кобальту</v>
          </cell>
          <cell r="CC60" t="str">
            <v>PR430 ERGA - Cobalt exploration initiatives</v>
          </cell>
        </row>
        <row r="61">
          <cell r="BW61" t="str">
            <v>PR435</v>
          </cell>
          <cell r="CA61" t="str">
            <v>PR435 Digital</v>
          </cell>
          <cell r="CB61" t="str">
            <v>PR435 Digital</v>
          </cell>
          <cell r="CC61" t="str">
            <v>PR435 Digital</v>
          </cell>
        </row>
        <row r="62">
          <cell r="BW62" t="str">
            <v>PR500</v>
          </cell>
          <cell r="CA62" t="str">
            <v>PR500 Прочие</v>
          </cell>
          <cell r="CB62" t="str">
            <v>PR500 Прочие</v>
          </cell>
          <cell r="CC62" t="str">
            <v>PR500 Other</v>
          </cell>
        </row>
      </sheetData>
      <sheetData sheetId="2">
        <row r="1">
          <cell r="J1" t="str">
            <v>ok</v>
          </cell>
        </row>
      </sheetData>
      <sheetData sheetId="3">
        <row r="9">
          <cell r="A9" t="str">
            <v xml:space="preserve">Условные обозначения </v>
          </cell>
        </row>
      </sheetData>
      <sheetData sheetId="4">
        <row r="8">
          <cell r="F8" t="str">
            <v>Русский</v>
          </cell>
        </row>
      </sheetData>
      <sheetData sheetId="5">
        <row r="12">
          <cell r="B12" t="str">
            <v>Евразийское Кредитное товарищество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50">
          <cell r="E50">
            <v>67480378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6">
          <cell r="E6">
            <v>0</v>
          </cell>
        </row>
      </sheetData>
      <sheetData sheetId="6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Строка 101 активы для продажи"/>
      <sheetName val="Строка 413 резервы"/>
      <sheetName val="Строка 310 займы полученные дол"/>
      <sheetName val="Строка 210 займы полученные кра"/>
      <sheetName val="Строка 312 фин_обязательства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2.6 Transportation Costs"/>
      <sheetName val="Dic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HFM DATA TAB (H)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CapInt"/>
      <sheetName val="7.7 Planned Repairs"/>
      <sheetName val="8. RP"/>
      <sheetName val="Validations"/>
      <sheetName val="Change Log"/>
      <sheetName val="Chane Log_рус"/>
      <sheetName val="корректировки"/>
      <sheetName val="2.5 Purchases (H)"/>
      <sheetName val="CASH FLOW (H)"/>
      <sheetName val="пояснение"/>
      <sheetName val="7.8 Repairs"/>
      <sheetName val="9.FOREX"/>
      <sheetName val="результат аудита 2015"/>
    </sheetNames>
    <sheetDataSet>
      <sheetData sheetId="0" refreshError="1"/>
      <sheetData sheetId="1">
        <row r="6">
          <cell r="B6" t="str">
            <v>Select</v>
          </cell>
          <cell r="C6" t="str">
            <v>Выберите компанию</v>
          </cell>
          <cell r="I6" t="str">
            <v>Выберите компанию</v>
          </cell>
          <cell r="J6" t="str">
            <v>Select Company</v>
          </cell>
          <cell r="K6" t="str">
            <v>Select Company</v>
          </cell>
          <cell r="N6" t="str">
            <v>Select</v>
          </cell>
          <cell r="O6" t="str">
            <v>Выберите компанию</v>
          </cell>
          <cell r="P6" t="str">
            <v>-</v>
          </cell>
          <cell r="V6">
            <v>1210</v>
          </cell>
          <cell r="W6" t="str">
            <v>Октябрь</v>
          </cell>
          <cell r="Y6" t="str">
            <v>October</v>
          </cell>
          <cell r="AE6" t="str">
            <v>Выберите компанию</v>
          </cell>
          <cell r="AF6" t="str">
            <v>Выберите компанию</v>
          </cell>
          <cell r="AG6" t="str">
            <v>Select related party</v>
          </cell>
          <cell r="AI6" t="str">
            <v>English</v>
          </cell>
          <cell r="AS6" t="str">
            <v>[NONE]</v>
          </cell>
          <cell r="AT6" t="str">
            <v>Cash</v>
          </cell>
          <cell r="AW6" t="str">
            <v>CF200000</v>
          </cell>
          <cell r="AY6" t="str">
            <v>CF200000  Profit before income tax for the period</v>
          </cell>
          <cell r="BA6" t="str">
            <v>Profit before income tax for the period</v>
          </cell>
          <cell r="BC6" t="str">
            <v>Profit before income tax for the period</v>
          </cell>
          <cell r="BD6" t="str">
            <v>Profit before income tax for the period</v>
          </cell>
          <cell r="BE6" t="str">
            <v>Net cash generated from operating activities</v>
          </cell>
        </row>
        <row r="7">
          <cell r="B7" t="str">
            <v>AF101</v>
          </cell>
          <cell r="C7" t="str">
            <v>ENRC Africa</v>
          </cell>
          <cell r="I7" t="str">
            <v>AF101  ENRC Africa</v>
          </cell>
          <cell r="J7" t="str">
            <v>AF101  ENRC Africa</v>
          </cell>
          <cell r="K7" t="str">
            <v>SV100020</v>
          </cell>
          <cell r="L7" t="str">
            <v>SV200020</v>
          </cell>
          <cell r="N7" t="str">
            <v>AF101</v>
          </cell>
          <cell r="O7" t="str">
            <v>AF101  ENRC Africa</v>
          </cell>
          <cell r="P7" t="str">
            <v>USD</v>
          </cell>
          <cell r="V7">
            <v>1211</v>
          </cell>
          <cell r="W7" t="str">
            <v>Ноябрь</v>
          </cell>
          <cell r="Y7" t="str">
            <v>November</v>
          </cell>
          <cell r="AE7" t="str">
            <v>RP_A100  Emperor Mines Ltd</v>
          </cell>
          <cell r="AF7" t="str">
            <v>RP_A100  Emperor Mines Ltd</v>
          </cell>
          <cell r="AG7" t="str">
            <v>RP_A100  Emperor Mines Ltd</v>
          </cell>
          <cell r="AI7" t="str">
            <v>Русский</v>
          </cell>
          <cell r="AS7" t="str">
            <v>MVT001</v>
          </cell>
          <cell r="AT7" t="str">
            <v>Non-cash</v>
          </cell>
          <cell r="AW7" t="str">
            <v>CF201000</v>
          </cell>
          <cell r="AY7" t="str">
            <v>CF201000  Depreciation and amortisation</v>
          </cell>
          <cell r="BA7" t="str">
            <v>Корректировки</v>
          </cell>
          <cell r="BC7" t="str">
            <v>Adjustments</v>
          </cell>
          <cell r="BD7" t="str">
            <v>Корректировки</v>
          </cell>
          <cell r="BE7" t="str">
            <v>Net cash generated from operating activities</v>
          </cell>
        </row>
        <row r="8">
          <cell r="B8" t="str">
            <v>AF102</v>
          </cell>
          <cell r="C8" t="str">
            <v>SMKK</v>
          </cell>
          <cell r="I8" t="str">
            <v>AF102  SMKK</v>
          </cell>
          <cell r="J8" t="str">
            <v>AF102  SMKK</v>
          </cell>
          <cell r="K8" t="str">
            <v>SV100020</v>
          </cell>
          <cell r="L8" t="str">
            <v>SV200020</v>
          </cell>
          <cell r="N8" t="str">
            <v>AF102</v>
          </cell>
          <cell r="O8" t="str">
            <v>AF102  SMKK</v>
          </cell>
          <cell r="P8" t="str">
            <v>USD</v>
          </cell>
          <cell r="V8">
            <v>1212</v>
          </cell>
          <cell r="W8" t="str">
            <v>Декабрь</v>
          </cell>
          <cell r="Y8" t="str">
            <v>December</v>
          </cell>
          <cell r="AE8" t="str">
            <v>RP_A101  Gecamines</v>
          </cell>
          <cell r="AF8" t="str">
            <v>RP_A101  Gecamines</v>
          </cell>
          <cell r="AG8" t="str">
            <v>RP_A101  Gecamines</v>
          </cell>
          <cell r="AS8" t="str">
            <v>MVT002</v>
          </cell>
          <cell r="AT8" t="str">
            <v>Non-cash</v>
          </cell>
          <cell r="AW8" t="str">
            <v>CF202000</v>
          </cell>
          <cell r="AY8" t="str">
            <v>CF202000  Impairment loss/(reversal) in trade receivables</v>
          </cell>
          <cell r="BA8" t="str">
            <v>Корректировки</v>
          </cell>
          <cell r="BC8" t="str">
            <v>Changes in working capital</v>
          </cell>
          <cell r="BD8" t="str">
            <v>Changes in working capital</v>
          </cell>
          <cell r="BE8" t="str">
            <v>Net cash generated from operating activities</v>
          </cell>
        </row>
        <row r="9">
          <cell r="B9" t="str">
            <v>AF103</v>
          </cell>
          <cell r="C9" t="str">
            <v>Sabot</v>
          </cell>
          <cell r="I9" t="str">
            <v>AF103  Sabot</v>
          </cell>
          <cell r="J9" t="str">
            <v>AF103  Sabot</v>
          </cell>
          <cell r="K9" t="str">
            <v>SV100020</v>
          </cell>
          <cell r="L9" t="str">
            <v>SV200020</v>
          </cell>
          <cell r="N9" t="str">
            <v>AF103</v>
          </cell>
          <cell r="O9" t="str">
            <v>AF103  Sabot</v>
          </cell>
          <cell r="P9" t="str">
            <v>USD</v>
          </cell>
          <cell r="V9">
            <v>1301</v>
          </cell>
          <cell r="W9" t="str">
            <v>Январь</v>
          </cell>
          <cell r="Y9" t="str">
            <v>January</v>
          </cell>
          <cell r="AE9" t="str">
            <v>RP_A102  Daletona Properties Limited</v>
          </cell>
          <cell r="AF9" t="str">
            <v>RP_A102  Daletona Properties Limited</v>
          </cell>
          <cell r="AG9" t="str">
            <v>RP_A102  Daletona Properties Limited</v>
          </cell>
          <cell r="AS9" t="str">
            <v>MVT101</v>
          </cell>
          <cell r="AT9" t="str">
            <v>Cash</v>
          </cell>
          <cell r="AW9" t="str">
            <v>CF202100</v>
          </cell>
          <cell r="AY9" t="str">
            <v>CF202100  Impairment loss/(reversal) on intangible assets</v>
          </cell>
          <cell r="BA9" t="str">
            <v>Корректировки</v>
          </cell>
          <cell r="BC9" t="str">
            <v>-</v>
          </cell>
          <cell r="BD9" t="str">
            <v>Денежные средства, полученные от операционной деятельности</v>
          </cell>
          <cell r="BE9" t="str">
            <v>Net cash generated from operating activities</v>
          </cell>
        </row>
        <row r="10">
          <cell r="B10" t="str">
            <v>AF104</v>
          </cell>
          <cell r="C10" t="str">
            <v>Congo Cobalt Coporation Sprl</v>
          </cell>
          <cell r="I10" t="str">
            <v>AF104  Congo Cobalt Coporation Sprl</v>
          </cell>
          <cell r="J10" t="str">
            <v>AF104  Congo Cobalt Coporation Sprl</v>
          </cell>
          <cell r="K10" t="str">
            <v>SV100020</v>
          </cell>
          <cell r="L10" t="str">
            <v>SV200020</v>
          </cell>
          <cell r="N10" t="str">
            <v>AF104</v>
          </cell>
          <cell r="O10" t="str">
            <v>AF104  Congo Cobalt Coporation Sprl</v>
          </cell>
          <cell r="P10" t="str">
            <v>USD</v>
          </cell>
          <cell r="V10">
            <v>1302</v>
          </cell>
          <cell r="W10" t="str">
            <v>Февраль</v>
          </cell>
          <cell r="Y10" t="str">
            <v>February</v>
          </cell>
          <cell r="AE10" t="str">
            <v>RP_A103  Fervent Limited</v>
          </cell>
          <cell r="AF10" t="str">
            <v>RP_A103  Fervent Limited</v>
          </cell>
          <cell r="AG10" t="str">
            <v>RP_A103  Fervent Limited</v>
          </cell>
          <cell r="AS10" t="str">
            <v>MVT102</v>
          </cell>
          <cell r="AT10" t="str">
            <v>Cash</v>
          </cell>
          <cell r="AW10" t="str">
            <v>CF202200</v>
          </cell>
          <cell r="AY10" t="str">
            <v>CF202200  Impairment loss/(reversal) on property, plant and equipment</v>
          </cell>
          <cell r="BA10" t="str">
            <v>Корректировки</v>
          </cell>
          <cell r="BC10" t="str">
            <v>--</v>
          </cell>
          <cell r="BD10" t="str">
            <v>Net cash generated from/(used for) investing activities</v>
          </cell>
          <cell r="BE10" t="str">
            <v>Net cash generated from/(used for) investing activities</v>
          </cell>
        </row>
        <row r="11">
          <cell r="B11" t="str">
            <v>AF105</v>
          </cell>
          <cell r="C11" t="str">
            <v>Camrose Resources Limited</v>
          </cell>
          <cell r="I11" t="str">
            <v>AF105  Camrose Resources Limited</v>
          </cell>
          <cell r="J11" t="str">
            <v>AF105  Camrose Resources Limited</v>
          </cell>
          <cell r="K11" t="str">
            <v>SV100020</v>
          </cell>
          <cell r="L11" t="str">
            <v>SV200020</v>
          </cell>
          <cell r="N11" t="str">
            <v>AF105</v>
          </cell>
          <cell r="O11" t="str">
            <v>AF105  Camrose Resources Limited</v>
          </cell>
          <cell r="P11" t="str">
            <v>USD</v>
          </cell>
          <cell r="V11">
            <v>1303</v>
          </cell>
          <cell r="W11" t="str">
            <v>Март</v>
          </cell>
          <cell r="Y11" t="str">
            <v>March</v>
          </cell>
          <cell r="AE11" t="str">
            <v>RP_A104  London International Mining SA</v>
          </cell>
          <cell r="AF11" t="str">
            <v>RP_A104  London International Mining SA</v>
          </cell>
          <cell r="AG11" t="str">
            <v>RP_A104  London International Mining SA</v>
          </cell>
          <cell r="AS11" t="str">
            <v>MVT103</v>
          </cell>
          <cell r="AT11" t="str">
            <v>Cash</v>
          </cell>
          <cell r="AW11" t="str">
            <v>CF202300</v>
          </cell>
          <cell r="AY11" t="str">
            <v>CF202300  Impairment loss/(reversal) on inventory write-down</v>
          </cell>
          <cell r="BA11" t="str">
            <v>Корректировки</v>
          </cell>
          <cell r="BC11" t="str">
            <v>---</v>
          </cell>
          <cell r="BD11" t="str">
            <v>Net cash generated from/(used for) financing activities</v>
          </cell>
          <cell r="BE11" t="str">
            <v>Net cash generated from/(used for) financing activities</v>
          </cell>
        </row>
        <row r="12">
          <cell r="B12" t="str">
            <v>AF106</v>
          </cell>
          <cell r="C12" t="str">
            <v>Dezita Investments Limited</v>
          </cell>
          <cell r="I12" t="str">
            <v>AF106  Dezita Investments Limited</v>
          </cell>
          <cell r="J12" t="str">
            <v>AF106  Dezita Investments Limited</v>
          </cell>
          <cell r="K12" t="str">
            <v>SV100020</v>
          </cell>
          <cell r="L12" t="str">
            <v>SV200020</v>
          </cell>
          <cell r="N12" t="str">
            <v>AF106</v>
          </cell>
          <cell r="O12" t="str">
            <v>AF106  Dezita Investments Limited</v>
          </cell>
          <cell r="P12" t="str">
            <v>USD</v>
          </cell>
          <cell r="V12">
            <v>1304</v>
          </cell>
          <cell r="W12" t="str">
            <v>Апрель</v>
          </cell>
          <cell r="Y12" t="str">
            <v>April</v>
          </cell>
          <cell r="AE12" t="str">
            <v>RP_A105  Fumi Gquiba</v>
          </cell>
          <cell r="AF12" t="str">
            <v>RP_A105  Fumi Gquiba</v>
          </cell>
          <cell r="AG12" t="str">
            <v>RP_A105  Fumi Gquiba</v>
          </cell>
          <cell r="AS12" t="str">
            <v>MVT105</v>
          </cell>
          <cell r="AT12" t="str">
            <v>Cash</v>
          </cell>
          <cell r="AW12" t="str">
            <v>CF202400</v>
          </cell>
          <cell r="AY12" t="str">
            <v>CF202400  Impairment loss/(reversal) on loans and receivables</v>
          </cell>
          <cell r="BA12" t="str">
            <v>Корректировки</v>
          </cell>
          <cell r="BC12" t="str">
            <v>----</v>
          </cell>
          <cell r="BD12" t="str">
            <v>Exchange gain/(loss) on cash and cash equivalents</v>
          </cell>
          <cell r="BE12" t="str">
            <v>Exchange gain/(loss) on cash and cash equivalents</v>
          </cell>
        </row>
        <row r="13">
          <cell r="B13" t="str">
            <v>AF107</v>
          </cell>
          <cell r="C13" t="str">
            <v xml:space="preserve">Dezita Investments </v>
          </cell>
          <cell r="I13" t="str">
            <v xml:space="preserve">AF107  Dezita Investments </v>
          </cell>
          <cell r="J13" t="str">
            <v xml:space="preserve">AF107  Dezita Investments </v>
          </cell>
          <cell r="K13" t="str">
            <v>SV100020</v>
          </cell>
          <cell r="L13" t="str">
            <v>SV200020</v>
          </cell>
          <cell r="N13" t="str">
            <v>AF107</v>
          </cell>
          <cell r="O13" t="str">
            <v xml:space="preserve">AF107  Dezita Investments </v>
          </cell>
          <cell r="P13" t="str">
            <v>USD</v>
          </cell>
          <cell r="V13">
            <v>1305</v>
          </cell>
          <cell r="W13" t="str">
            <v>Май</v>
          </cell>
          <cell r="Y13" t="str">
            <v>May</v>
          </cell>
          <cell r="AE13" t="str">
            <v>RP_A106  Cold Creek Investments (Proprietary) Limited</v>
          </cell>
          <cell r="AF13" t="str">
            <v>RP_A106  Cold Creek Investments (Proprietary) Limited</v>
          </cell>
          <cell r="AG13" t="str">
            <v>RP_A106  Cold Creek Investments (Proprietary) Limited</v>
          </cell>
          <cell r="AS13" t="str">
            <v>MVT117</v>
          </cell>
          <cell r="AT13" t="str">
            <v>Non-cash</v>
          </cell>
          <cell r="AW13" t="str">
            <v>CF202500</v>
          </cell>
          <cell r="AY13" t="str">
            <v>CF202500  Impairment loss/(reversal) on investments</v>
          </cell>
          <cell r="BA13" t="str">
            <v>Корректировки</v>
          </cell>
          <cell r="BC13" t="str">
            <v>-----</v>
          </cell>
          <cell r="BD13" t="str">
            <v>Cash and cash equivalents at beginning of year</v>
          </cell>
          <cell r="BE13" t="str">
            <v>Cash and cash equivalents at beginning of year</v>
          </cell>
        </row>
        <row r="14">
          <cell r="B14" t="str">
            <v>AF123</v>
          </cell>
          <cell r="C14" t="str">
            <v>Comide SPRL</v>
          </cell>
          <cell r="I14" t="str">
            <v>AF123  Comide SPRL</v>
          </cell>
          <cell r="J14" t="str">
            <v>AF123  Comide SPRL</v>
          </cell>
          <cell r="K14" t="str">
            <v>SV100020</v>
          </cell>
          <cell r="L14" t="str">
            <v>SV200020</v>
          </cell>
          <cell r="N14" t="str">
            <v>AF121</v>
          </cell>
          <cell r="O14" t="str">
            <v>AF121  Taurus Gold Ltd</v>
          </cell>
          <cell r="P14" t="str">
            <v>USD</v>
          </cell>
          <cell r="V14">
            <v>1306</v>
          </cell>
          <cell r="W14" t="str">
            <v>Июнь</v>
          </cell>
          <cell r="Y14" t="str">
            <v>June</v>
          </cell>
          <cell r="AE14" t="str">
            <v>RP_A107  Pfula Investment Holdings (Pty) Limited</v>
          </cell>
          <cell r="AF14" t="str">
            <v>RP_A107  Pfula Investment Holdings (Pty) Limited</v>
          </cell>
          <cell r="AG14" t="str">
            <v>RP_A107  Pfula Investment Holdings (Pty) Limited</v>
          </cell>
          <cell r="AS14" t="str">
            <v>MVT121</v>
          </cell>
          <cell r="AT14" t="str">
            <v>Non-cash</v>
          </cell>
          <cell r="AW14" t="str">
            <v>CF202600</v>
          </cell>
          <cell r="AY14" t="str">
            <v>CF202600  Impairment loss/(reversal) on other non current assets</v>
          </cell>
          <cell r="BA14" t="str">
            <v>Корректировки</v>
          </cell>
        </row>
        <row r="15">
          <cell r="B15" t="str">
            <v>AF124</v>
          </cell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SV100020</v>
          </cell>
          <cell r="L15" t="str">
            <v>SV200020</v>
          </cell>
          <cell r="N15" t="str">
            <v>AF123</v>
          </cell>
          <cell r="O15" t="str">
            <v>AF123  Comide SPRL</v>
          </cell>
          <cell r="P15" t="str">
            <v>USD</v>
          </cell>
          <cell r="V15">
            <v>1307</v>
          </cell>
          <cell r="W15" t="str">
            <v>Июль</v>
          </cell>
          <cell r="Y15" t="str">
            <v>July</v>
          </cell>
          <cell r="AE15" t="str">
            <v>RP_A108  Imbasa Trust</v>
          </cell>
          <cell r="AF15" t="str">
            <v>RP_A108  Imbasa Trust</v>
          </cell>
          <cell r="AG15" t="str">
            <v>RP_A108  Imbasa Trust</v>
          </cell>
          <cell r="AS15" t="str">
            <v>MVT125</v>
          </cell>
          <cell r="AT15" t="str">
            <v>Non-cash</v>
          </cell>
          <cell r="AW15" t="str">
            <v>CF203000</v>
          </cell>
          <cell r="AY15" t="str">
            <v>CF203000  Loss/(profit) on disposal of property, plant and equipment</v>
          </cell>
          <cell r="BA15" t="str">
            <v>Корректировки</v>
          </cell>
        </row>
        <row r="16">
          <cell r="B16" t="str">
            <v>AF127</v>
          </cell>
          <cell r="C16" t="str">
            <v>Rubio Holdings Ltd</v>
          </cell>
          <cell r="I16" t="str">
            <v>AF127  Rubio Holdings Ltd</v>
          </cell>
          <cell r="J16" t="str">
            <v>AF127  Rubio Holdings Ltd</v>
          </cell>
          <cell r="K16" t="str">
            <v>SV100020</v>
          </cell>
          <cell r="L16" t="str">
            <v>SV200020</v>
          </cell>
          <cell r="N16" t="str">
            <v>AF124</v>
          </cell>
          <cell r="O16" t="str">
            <v>AF124  Camrose Resources</v>
          </cell>
          <cell r="P16" t="str">
            <v>USD</v>
          </cell>
          <cell r="V16">
            <v>1308</v>
          </cell>
          <cell r="W16" t="str">
            <v>Август</v>
          </cell>
          <cell r="Y16" t="str">
            <v>August</v>
          </cell>
          <cell r="AE16" t="str">
            <v>RP_A109  Emerald Star Enterprises Ltd</v>
          </cell>
          <cell r="AF16" t="str">
            <v>RP_A109  Emerald Star Enterprises Ltd</v>
          </cell>
          <cell r="AG16" t="str">
            <v>RP_A109  Emerald Star Enterprises Ltd</v>
          </cell>
          <cell r="AS16" t="str">
            <v>MVT127</v>
          </cell>
          <cell r="AT16" t="str">
            <v>Non-cash</v>
          </cell>
          <cell r="AW16" t="str">
            <v>CF203100</v>
          </cell>
          <cell r="AY16" t="str">
            <v>CF203100  Loss/(profit) on disposal of intangible assets</v>
          </cell>
          <cell r="BA16" t="str">
            <v>Корректировки</v>
          </cell>
        </row>
        <row r="17">
          <cell r="B17" t="str">
            <v>AF128</v>
          </cell>
          <cell r="C17" t="str">
            <v>Manganese Holdings Ltd</v>
          </cell>
          <cell r="I17" t="str">
            <v>AF128  Manganese Holdings Ltd</v>
          </cell>
          <cell r="J17" t="str">
            <v>AF128  Manganese Holdings Ltd</v>
          </cell>
          <cell r="K17" t="str">
            <v>SV100020</v>
          </cell>
          <cell r="L17" t="str">
            <v>SV200020</v>
          </cell>
          <cell r="N17" t="str">
            <v>AF127</v>
          </cell>
          <cell r="O17" t="str">
            <v>AF127  Rubio Holdings Ltd</v>
          </cell>
          <cell r="P17" t="str">
            <v>USD</v>
          </cell>
          <cell r="V17">
            <v>1309</v>
          </cell>
          <cell r="W17" t="str">
            <v>Сентябрь</v>
          </cell>
          <cell r="Y17" t="str">
            <v>September</v>
          </cell>
          <cell r="AE17" t="str">
            <v>RP_A110  Kalumba sprl</v>
          </cell>
          <cell r="AF17" t="str">
            <v>RP_A110  Kalumba sprl</v>
          </cell>
          <cell r="AG17" t="str">
            <v>RP_A110  Kalumba sprl</v>
          </cell>
          <cell r="AS17" t="str">
            <v>MVT128</v>
          </cell>
          <cell r="AT17" t="str">
            <v>Non-cash</v>
          </cell>
          <cell r="AW17" t="str">
            <v>CF203200</v>
          </cell>
          <cell r="AY17" t="str">
            <v>CF203200  Loss/(profit) on disposal of subsidiaries</v>
          </cell>
          <cell r="BA17" t="str">
            <v>Корректировки</v>
          </cell>
        </row>
        <row r="18">
          <cell r="B18" t="str">
            <v>AF129</v>
          </cell>
          <cell r="C18" t="str">
            <v>Amari Manganese (Pty) Ltd</v>
          </cell>
          <cell r="I18" t="str">
            <v>AF129  Amari Manganese (Pty) Ltd</v>
          </cell>
          <cell r="J18" t="str">
            <v>AF129  Amari Manganese (Pty) Ltd</v>
          </cell>
          <cell r="K18" t="str">
            <v>SV100020</v>
          </cell>
          <cell r="L18" t="str">
            <v>SV200020</v>
          </cell>
          <cell r="N18" t="str">
            <v>AF128</v>
          </cell>
          <cell r="O18" t="str">
            <v>AF128  Manganese Holdings Ltd</v>
          </cell>
          <cell r="P18" t="str">
            <v>USD</v>
          </cell>
          <cell r="V18">
            <v>1310</v>
          </cell>
          <cell r="W18" t="str">
            <v>Октябрь</v>
          </cell>
          <cell r="Y18" t="str">
            <v>October</v>
          </cell>
          <cell r="AE18" t="str">
            <v>RP_A111  Goodwort Service Limited</v>
          </cell>
          <cell r="AF18" t="str">
            <v>RP_A111  Goodwort Service Limited</v>
          </cell>
          <cell r="AG18" t="str">
            <v>RP_A111  Goodwort Service Limited</v>
          </cell>
          <cell r="AS18" t="str">
            <v>MVT133</v>
          </cell>
          <cell r="AT18" t="str">
            <v>Non-cash</v>
          </cell>
          <cell r="AW18" t="str">
            <v>CF203300</v>
          </cell>
          <cell r="AY18" t="str">
            <v>CF203300  Loss/(profit) on disposal of joint ventures and associates</v>
          </cell>
          <cell r="BA18" t="str">
            <v>Корректировки</v>
          </cell>
        </row>
        <row r="19">
          <cell r="B19" t="str">
            <v>AF130</v>
          </cell>
          <cell r="C19" t="str">
            <v>Pacific East Company Ltd</v>
          </cell>
          <cell r="I19" t="str">
            <v>AF130  Pacific East Company Ltd</v>
          </cell>
          <cell r="J19" t="str">
            <v>AF130  Pacific East Company Ltd</v>
          </cell>
          <cell r="K19" t="str">
            <v>SV100020</v>
          </cell>
          <cell r="L19" t="str">
            <v>SV200020</v>
          </cell>
          <cell r="N19" t="str">
            <v>AF129</v>
          </cell>
          <cell r="O19" t="str">
            <v>AF129  Amari Manganese (Pty) Ltd</v>
          </cell>
          <cell r="P19" t="str">
            <v>ZAR</v>
          </cell>
          <cell r="V19">
            <v>1311</v>
          </cell>
          <cell r="W19" t="str">
            <v>Ноябрь</v>
          </cell>
          <cell r="Y19" t="str">
            <v>November</v>
          </cell>
          <cell r="AE19" t="str">
            <v>RP_A112  Nambian Resources Company Limited</v>
          </cell>
          <cell r="AF19" t="str">
            <v>RP_A112  Nambian Resources Company Limited</v>
          </cell>
          <cell r="AG19" t="str">
            <v>RP_A112  Nambian Resources Company Limited</v>
          </cell>
          <cell r="AS19" t="str">
            <v>MVT137</v>
          </cell>
          <cell r="AT19" t="str">
            <v>Non-cash</v>
          </cell>
          <cell r="AW19" t="str">
            <v>CF203400</v>
          </cell>
          <cell r="AY19" t="str">
            <v>CF203400  Share of loss/(profit) from joint ventures and associates</v>
          </cell>
          <cell r="BA19" t="str">
            <v>Корректировки</v>
          </cell>
        </row>
        <row r="20">
          <cell r="B20" t="str">
            <v>AF131</v>
          </cell>
          <cell r="C20" t="str">
            <v>Amari Mamatwan (Pty) Ltd</v>
          </cell>
          <cell r="I20" t="str">
            <v>AF131  Amari Mamatwan (Pty) Ltd</v>
          </cell>
          <cell r="J20" t="str">
            <v>AF131  Amari Mamatwan (Pty) Ltd</v>
          </cell>
          <cell r="K20" t="str">
            <v>SV100020</v>
          </cell>
          <cell r="L20" t="str">
            <v>SV200020</v>
          </cell>
          <cell r="N20" t="str">
            <v>AF130</v>
          </cell>
          <cell r="O20" t="str">
            <v>AF130  Pacific East Company Ltd</v>
          </cell>
          <cell r="P20" t="str">
            <v>USD</v>
          </cell>
          <cell r="V20">
            <v>1312</v>
          </cell>
          <cell r="W20" t="str">
            <v>Декабрь</v>
          </cell>
          <cell r="Y20" t="str">
            <v>December</v>
          </cell>
          <cell r="AE20" t="str">
            <v>RP_A113  Mali Mining House SA</v>
          </cell>
          <cell r="AF20" t="str">
            <v>RP_A113  Mali Mining House SA</v>
          </cell>
          <cell r="AG20" t="str">
            <v>RP_A113  Mali Mining House SA</v>
          </cell>
          <cell r="AS20" t="str">
            <v>MVT141</v>
          </cell>
          <cell r="AT20" t="str">
            <v>Non-cash</v>
          </cell>
          <cell r="AW20" t="str">
            <v>CF203500</v>
          </cell>
          <cell r="AY20" t="str">
            <v>CF203500  Gain arising related to acquisition of subsidiaries</v>
          </cell>
          <cell r="BA20" t="str">
            <v>Корректировки</v>
          </cell>
        </row>
        <row r="21">
          <cell r="B21" t="str">
            <v>AF132</v>
          </cell>
          <cell r="C21" t="str">
            <v>Mamatwan Manganese (Pty) Ltd</v>
          </cell>
          <cell r="I21" t="str">
            <v>AF132  Mamatwan Manganese (Pty) Ltd</v>
          </cell>
          <cell r="J21" t="str">
            <v>AF132  Mamatwan Manganese (Pty) Ltd</v>
          </cell>
          <cell r="K21" t="str">
            <v>SV100020</v>
          </cell>
          <cell r="L21" t="str">
            <v>SV200020</v>
          </cell>
          <cell r="N21" t="str">
            <v>AF131</v>
          </cell>
          <cell r="O21" t="str">
            <v>AF131  Amari Mamatwan (Pty) Ltd</v>
          </cell>
          <cell r="P21" t="str">
            <v>ZAR</v>
          </cell>
          <cell r="V21">
            <v>1401</v>
          </cell>
          <cell r="W21" t="str">
            <v>Январь</v>
          </cell>
          <cell r="Y21" t="str">
            <v>January</v>
          </cell>
          <cell r="AE21" t="str">
            <v>RP_A114  Agriterra Ltd</v>
          </cell>
          <cell r="AF21" t="str">
            <v>RP_A114  Agriterra Ltd</v>
          </cell>
          <cell r="AG21" t="str">
            <v>RP_A114  Agriterra Ltd</v>
          </cell>
          <cell r="AS21" t="str">
            <v>MVT145</v>
          </cell>
          <cell r="AT21" t="str">
            <v>Non-cash</v>
          </cell>
          <cell r="AW21" t="str">
            <v>CF203600</v>
          </cell>
          <cell r="AY21" t="str">
            <v>CF203600  Gain arising related to acquisition of joint ventures and associates</v>
          </cell>
          <cell r="BA21" t="str">
            <v>Корректировки</v>
          </cell>
        </row>
        <row r="22">
          <cell r="B22" t="str">
            <v>AF140</v>
          </cell>
          <cell r="C22" t="str">
            <v>Compagnie Miniere de Sakania SPRL (Comisa)</v>
          </cell>
          <cell r="I22" t="str">
            <v>AF140  Compagnie Miniere de Sakania SPRL (Comisa)</v>
          </cell>
          <cell r="J22" t="str">
            <v>AF140  Compagnie Miniere de Sakania SPRL (Comisa)</v>
          </cell>
          <cell r="K22" t="str">
            <v>SV100020</v>
          </cell>
          <cell r="L22" t="str">
            <v>SV200020</v>
          </cell>
          <cell r="N22" t="str">
            <v>AF132</v>
          </cell>
          <cell r="O22" t="str">
            <v>AF132  Mamatwan Manganese (Pty) Ltd</v>
          </cell>
          <cell r="P22" t="str">
            <v>ZAR</v>
          </cell>
          <cell r="V22">
            <v>1402</v>
          </cell>
          <cell r="W22" t="str">
            <v>Февраль</v>
          </cell>
          <cell r="Y22" t="str">
            <v>February</v>
          </cell>
          <cell r="AE22" t="str">
            <v>RP_A115  Exploracoes Minerias de Mocambique Limitada (EMM)</v>
          </cell>
          <cell r="AF22" t="str">
            <v>RP_A115  Exploracoes Minerias de Mocambique Limitada (EMM)</v>
          </cell>
          <cell r="AG22" t="str">
            <v>RP_A115  Exploracoes Minerias de Mocambique Limitada (EMM)</v>
          </cell>
          <cell r="AS22" t="str">
            <v>MVT150</v>
          </cell>
          <cell r="AT22" t="str">
            <v>Non-cash</v>
          </cell>
          <cell r="AW22" t="str">
            <v>CF203700</v>
          </cell>
          <cell r="AY22" t="str">
            <v>CF203700  Net finance cost/(income)</v>
          </cell>
          <cell r="BA22" t="str">
            <v>Корректировки</v>
          </cell>
        </row>
        <row r="23">
          <cell r="B23" t="str">
            <v>AF141</v>
          </cell>
          <cell r="C23" t="str">
            <v>Frontier SPRL</v>
          </cell>
          <cell r="I23" t="str">
            <v>AF141  Frontier SPRL</v>
          </cell>
          <cell r="J23" t="str">
            <v>AF141  Frontier SPRL</v>
          </cell>
          <cell r="K23" t="str">
            <v>SV100020</v>
          </cell>
          <cell r="L23" t="str">
            <v>SV200020</v>
          </cell>
          <cell r="N23" t="str">
            <v>AF140</v>
          </cell>
          <cell r="O23" t="str">
            <v>AF140  Compagnie Miniere de Sakania SPRL (Comisa)</v>
          </cell>
          <cell r="P23" t="str">
            <v>USD</v>
          </cell>
          <cell r="V23">
            <v>1403</v>
          </cell>
          <cell r="W23" t="str">
            <v>Март</v>
          </cell>
          <cell r="Y23" t="str">
            <v>March</v>
          </cell>
          <cell r="AE23" t="str">
            <v>RP_A116  Zimbabwe Mineral Development Corporation (ZMDC)</v>
          </cell>
          <cell r="AF23" t="str">
            <v>RP_A116  Zimbabwe Mineral Development Corporation (ZMDC)</v>
          </cell>
          <cell r="AG23" t="str">
            <v>RP_A116  Zimbabwe Mineral Development Corporation (ZMDC)</v>
          </cell>
          <cell r="AS23" t="str">
            <v>MVT153</v>
          </cell>
          <cell r="AT23" t="str">
            <v>Non-cash</v>
          </cell>
          <cell r="AW23" t="str">
            <v>CF203800</v>
          </cell>
          <cell r="AY23" t="str">
            <v>CF203800  Net foreign exchange loss/(gain)</v>
          </cell>
          <cell r="BA23" t="str">
            <v>Корректировки</v>
          </cell>
        </row>
        <row r="24">
          <cell r="B24" t="str">
            <v>AF142</v>
          </cell>
          <cell r="C24" t="str">
            <v>Roan Prospecting and Mining SPRL</v>
          </cell>
          <cell r="I24" t="str">
            <v>AF142  Roan Prospecting and Mining SPRL</v>
          </cell>
          <cell r="J24" t="str">
            <v>AF142  Roan Prospecting and Mining SPRL</v>
          </cell>
          <cell r="K24" t="str">
            <v>SV100020</v>
          </cell>
          <cell r="L24" t="str">
            <v>SV200020</v>
          </cell>
          <cell r="N24" t="str">
            <v>AF141</v>
          </cell>
          <cell r="O24" t="str">
            <v>AF141  Frontier SPRL</v>
          </cell>
          <cell r="P24" t="str">
            <v>USD</v>
          </cell>
          <cell r="V24">
            <v>1404</v>
          </cell>
          <cell r="W24" t="str">
            <v>Апрель</v>
          </cell>
          <cell r="Y24" t="str">
            <v>April</v>
          </cell>
          <cell r="AE24" t="str">
            <v>RP_A117  Halcyon Blue Limited</v>
          </cell>
          <cell r="AF24" t="str">
            <v>RP_A117  Halcyon Blue Limited</v>
          </cell>
          <cell r="AG24" t="str">
            <v>RP_A117  Halcyon Blue Limited</v>
          </cell>
          <cell r="AS24" t="str">
            <v>MVT154</v>
          </cell>
          <cell r="AT24" t="str">
            <v>Non-cash</v>
          </cell>
          <cell r="AW24" t="str">
            <v>CF203900</v>
          </cell>
          <cell r="AY24" t="str">
            <v>CF203900  Net loss/(gain) arising on financial liabilities held at fair value through profit or loss</v>
          </cell>
          <cell r="BA24" t="str">
            <v>Корректировки</v>
          </cell>
        </row>
        <row r="25">
          <cell r="B25" t="str">
            <v>AF143</v>
          </cell>
          <cell r="C25" t="str">
            <v>Kingamyambo Musomoi Tailings</v>
          </cell>
          <cell r="I25" t="str">
            <v>AF143  Kingamyambo Musomoi Tailings</v>
          </cell>
          <cell r="J25" t="str">
            <v>AF143  Kingamyambo Musomoi Tailings</v>
          </cell>
          <cell r="K25" t="str">
            <v>SV100020</v>
          </cell>
          <cell r="L25" t="str">
            <v>SV200020</v>
          </cell>
          <cell r="N25" t="str">
            <v>AF142</v>
          </cell>
          <cell r="O25" t="str">
            <v>AF142  Roan Prospecting and Mining SPRL</v>
          </cell>
          <cell r="P25" t="str">
            <v>USD</v>
          </cell>
          <cell r="V25">
            <v>1405</v>
          </cell>
          <cell r="W25" t="str">
            <v>Май</v>
          </cell>
          <cell r="Y25" t="str">
            <v>May</v>
          </cell>
          <cell r="AE25" t="str">
            <v>RP_AF118  A.Saad</v>
          </cell>
          <cell r="AF25" t="str">
            <v>RP_AF118  A.Saad</v>
          </cell>
          <cell r="AG25" t="str">
            <v>RP_AF118  A.Saad</v>
          </cell>
          <cell r="AS25" t="str">
            <v>MVT157</v>
          </cell>
          <cell r="AT25" t="str">
            <v>Non-cash</v>
          </cell>
          <cell r="AW25" t="str">
            <v>CF204000</v>
          </cell>
          <cell r="AY25" t="str">
            <v>CF204000  Net loss/(gain) arising on financial assets held at fair value through profit or loss</v>
          </cell>
          <cell r="BA25" t="str">
            <v>Корректировки</v>
          </cell>
        </row>
        <row r="26">
          <cell r="B26" t="str">
            <v>AF144</v>
          </cell>
          <cell r="C26" t="str">
            <v>ENRC Logistics LLC</v>
          </cell>
          <cell r="I26" t="str">
            <v>AF144  ENRC Logistics LLC</v>
          </cell>
          <cell r="J26" t="str">
            <v>AF144  ENRC Logistics LLC</v>
          </cell>
          <cell r="K26" t="str">
            <v>SV100020</v>
          </cell>
          <cell r="L26" t="str">
            <v>SV200020</v>
          </cell>
          <cell r="N26" t="str">
            <v>AF143</v>
          </cell>
          <cell r="O26" t="str">
            <v>AF143  Kingamyambo Musomoi Tailings</v>
          </cell>
          <cell r="P26" t="str">
            <v>USD</v>
          </cell>
          <cell r="V26">
            <v>1406</v>
          </cell>
          <cell r="W26" t="str">
            <v>Июнь</v>
          </cell>
          <cell r="Y26" t="str">
            <v>June</v>
          </cell>
          <cell r="AE26" t="str">
            <v>RP_AF119  G.Thompson</v>
          </cell>
          <cell r="AF26" t="str">
            <v>RP_AF119  G.Thompson</v>
          </cell>
          <cell r="AG26" t="str">
            <v>RP_AF119  G.Thompson</v>
          </cell>
          <cell r="AS26" t="str">
            <v>MVT160</v>
          </cell>
          <cell r="AT26" t="str">
            <v>Cash</v>
          </cell>
          <cell r="AW26" t="str">
            <v>CF204100</v>
          </cell>
          <cell r="AY26" t="str">
            <v>CF204100  Hedge ineffectiveness on cash flow hedges</v>
          </cell>
          <cell r="BA26" t="str">
            <v>Корректировки</v>
          </cell>
        </row>
        <row r="27">
          <cell r="B27" t="str">
            <v>BR100</v>
          </cell>
          <cell r="C27" t="str">
            <v>Bahia Mineração Ltda</v>
          </cell>
          <cell r="I27" t="str">
            <v>BR100  Bahia Mineração Ltda</v>
          </cell>
          <cell r="J27" t="str">
            <v>BR100  Bahia Mineração Ltda</v>
          </cell>
          <cell r="K27" t="str">
            <v>SV100020</v>
          </cell>
          <cell r="L27" t="str">
            <v>SV200020</v>
          </cell>
          <cell r="N27" t="str">
            <v>AF144</v>
          </cell>
          <cell r="O27" t="str">
            <v>AF144  ENRC Logistics LLC</v>
          </cell>
          <cell r="P27" t="str">
            <v>USD</v>
          </cell>
          <cell r="V27">
            <v>1407</v>
          </cell>
          <cell r="W27" t="str">
            <v>Июль</v>
          </cell>
          <cell r="Y27" t="str">
            <v>July</v>
          </cell>
          <cell r="AE27" t="str">
            <v>RP_AF120  Camrose Resources Limited</v>
          </cell>
          <cell r="AF27" t="str">
            <v>RP_AF120  Camrose Resources Limited</v>
          </cell>
          <cell r="AG27" t="str">
            <v>RP_AF120  Camrose Resources Limited</v>
          </cell>
          <cell r="AS27" t="str">
            <v>MVT164</v>
          </cell>
          <cell r="AT27" t="str">
            <v>Cash</v>
          </cell>
          <cell r="AW27" t="str">
            <v>CF204150</v>
          </cell>
          <cell r="AY27" t="str">
            <v>CF204150  Hedge ineffectiveness on net investment hedges</v>
          </cell>
          <cell r="BA27" t="str">
            <v>Корректировки</v>
          </cell>
        </row>
        <row r="28">
          <cell r="B28" t="str">
            <v>BR101</v>
          </cell>
          <cell r="C28" t="str">
            <v>Eire Mineração Ltda</v>
          </cell>
          <cell r="I28" t="str">
            <v>BR101  Eire Mineração Ltda</v>
          </cell>
          <cell r="J28" t="str">
            <v>BR101  Eire Mineração Ltda</v>
          </cell>
          <cell r="K28" t="str">
            <v>SV100020</v>
          </cell>
          <cell r="L28" t="str">
            <v>SV200020</v>
          </cell>
          <cell r="N28" t="str">
            <v>BF100</v>
          </cell>
          <cell r="O28" t="str">
            <v>BF100  Camec Burkina Faso</v>
          </cell>
          <cell r="P28" t="str">
            <v>CFA</v>
          </cell>
          <cell r="V28">
            <v>1408</v>
          </cell>
          <cell r="W28" t="str">
            <v>Август</v>
          </cell>
          <cell r="Y28" t="str">
            <v>August</v>
          </cell>
          <cell r="AE28" t="str">
            <v>RP_AF121  Taurus Gold Ltd</v>
          </cell>
          <cell r="AF28" t="str">
            <v>RP_AF121  Taurus Gold Ltd</v>
          </cell>
          <cell r="AG28" t="str">
            <v>RP_AF121  Taurus Gold Ltd</v>
          </cell>
          <cell r="AS28" t="str">
            <v>MVT173</v>
          </cell>
          <cell r="AT28" t="str">
            <v>Cash</v>
          </cell>
          <cell r="AW28" t="str">
            <v>CF204200</v>
          </cell>
          <cell r="AY28" t="str">
            <v>CF204200  Hedge ineffectiveness on fair value hedges</v>
          </cell>
          <cell r="BA28" t="str">
            <v>Корректировки</v>
          </cell>
        </row>
        <row r="29">
          <cell r="B29" t="str">
            <v>BR102</v>
          </cell>
          <cell r="C29" t="str">
            <v>Peixe Bravo</v>
          </cell>
          <cell r="I29" t="str">
            <v>BR102  Peixe Bravo</v>
          </cell>
          <cell r="J29" t="str">
            <v>BR102  Peixe Bravo</v>
          </cell>
          <cell r="K29" t="str">
            <v>SV100020</v>
          </cell>
          <cell r="L29" t="str">
            <v>SV200020</v>
          </cell>
          <cell r="N29" t="str">
            <v>BR100</v>
          </cell>
          <cell r="O29" t="str">
            <v>BR100  Bahia Mineração Ltda</v>
          </cell>
          <cell r="P29" t="str">
            <v>BRL</v>
          </cell>
          <cell r="V29">
            <v>1409</v>
          </cell>
          <cell r="W29" t="str">
            <v>Сентябрь</v>
          </cell>
          <cell r="Y29" t="str">
            <v>September</v>
          </cell>
          <cell r="AE29" t="str">
            <v>RP_AF122  ZCCM</v>
          </cell>
          <cell r="AF29" t="str">
            <v>RP_AF122  ZCCM</v>
          </cell>
          <cell r="AG29" t="str">
            <v>RP_AF122  ZCCM</v>
          </cell>
          <cell r="AS29" t="str">
            <v>MVT177</v>
          </cell>
          <cell r="AT29" t="str">
            <v>Cash</v>
          </cell>
          <cell r="AW29" t="str">
            <v>CF204300</v>
          </cell>
          <cell r="AY29" t="str">
            <v>CF204300  Net loss/(gain) on cash flow hedges</v>
          </cell>
          <cell r="BA29" t="str">
            <v>Корректировки</v>
          </cell>
        </row>
        <row r="30">
          <cell r="B30" t="str">
            <v>BR103</v>
          </cell>
          <cell r="C30" t="str">
            <v>MIBA</v>
          </cell>
          <cell r="I30" t="str">
            <v>BR103  MIBA</v>
          </cell>
          <cell r="J30" t="str">
            <v>BR103  MIBA</v>
          </cell>
          <cell r="K30" t="str">
            <v>SV100020</v>
          </cell>
          <cell r="L30" t="str">
            <v>SV200020</v>
          </cell>
          <cell r="N30" t="str">
            <v>BR101</v>
          </cell>
          <cell r="O30" t="str">
            <v>BR101  Eire Mineração Ltda</v>
          </cell>
          <cell r="P30" t="str">
            <v>BRL</v>
          </cell>
          <cell r="V30">
            <v>1410</v>
          </cell>
          <cell r="W30" t="str">
            <v>Октябрь</v>
          </cell>
          <cell r="Y30" t="str">
            <v>October</v>
          </cell>
          <cell r="AE30" t="str">
            <v>RP_AF123  Comide sprl</v>
          </cell>
          <cell r="AF30" t="str">
            <v>RP_AF123  Comide sprl</v>
          </cell>
          <cell r="AG30" t="str">
            <v>RP_AF123  Comide sprl</v>
          </cell>
          <cell r="AS30" t="str">
            <v>MVT178</v>
          </cell>
          <cell r="AT30" t="str">
            <v>Non-cash</v>
          </cell>
          <cell r="AW30" t="str">
            <v>CF204350</v>
          </cell>
          <cell r="AY30" t="str">
            <v>CF204350  Net loss/(gain) on net investment hedges</v>
          </cell>
          <cell r="BA30" t="str">
            <v>Корректировки</v>
          </cell>
        </row>
        <row r="31">
          <cell r="B31" t="str">
            <v>BR104</v>
          </cell>
          <cell r="C31" t="str">
            <v>Mineracao Pedra Cinza</v>
          </cell>
          <cell r="I31" t="str">
            <v>BR104  Mineracao Pedra Cinza</v>
          </cell>
          <cell r="J31" t="str">
            <v>BR104  Mineracao Pedra Cinza</v>
          </cell>
          <cell r="K31" t="str">
            <v>SV100020</v>
          </cell>
          <cell r="L31" t="str">
            <v>SV200020</v>
          </cell>
          <cell r="N31" t="str">
            <v>BR102</v>
          </cell>
          <cell r="O31" t="str">
            <v>BR102  Peixe Bravo</v>
          </cell>
          <cell r="P31" t="str">
            <v>BRL</v>
          </cell>
          <cell r="V31">
            <v>1411</v>
          </cell>
          <cell r="W31" t="str">
            <v>Ноябрь</v>
          </cell>
          <cell r="Y31" t="str">
            <v>November</v>
          </cell>
          <cell r="AE31" t="str">
            <v>RP_AF125  Project Mining &amp; Development SA</v>
          </cell>
          <cell r="AF31" t="str">
            <v>RP_AF125  Project Mining &amp; Development SA</v>
          </cell>
          <cell r="AG31" t="str">
            <v>RP_AF125  Project Mining &amp; Development SA</v>
          </cell>
          <cell r="AS31" t="str">
            <v>MVT179</v>
          </cell>
          <cell r="AT31" t="str">
            <v>Non-cash</v>
          </cell>
          <cell r="AW31" t="str">
            <v>CF204400</v>
          </cell>
          <cell r="AY31" t="str">
            <v>CF204400  Net loss/(gain) on fair value hedges</v>
          </cell>
          <cell r="BA31" t="str">
            <v>Корректировки</v>
          </cell>
        </row>
        <row r="32">
          <cell r="B32" t="str">
            <v>CA100</v>
          </cell>
          <cell r="C32" t="str">
            <v>Africo Resources Ltd</v>
          </cell>
          <cell r="I32" t="str">
            <v>CA100  Africo Resources Ltd</v>
          </cell>
          <cell r="J32" t="str">
            <v>CA100  Africo Resources Ltd</v>
          </cell>
          <cell r="K32" t="str">
            <v>SV100020</v>
          </cell>
          <cell r="L32" t="str">
            <v>SV200020</v>
          </cell>
          <cell r="N32" t="str">
            <v>BR103</v>
          </cell>
          <cell r="O32" t="str">
            <v>BR103  MIBA</v>
          </cell>
          <cell r="P32" t="str">
            <v>BRL</v>
          </cell>
          <cell r="V32">
            <v>1412</v>
          </cell>
          <cell r="W32" t="str">
            <v>Декабрь</v>
          </cell>
          <cell r="Y32" t="str">
            <v>December</v>
          </cell>
          <cell r="AE32" t="str">
            <v>RP_AF126  G.Symons</v>
          </cell>
          <cell r="AF32" t="str">
            <v>RP_AF126  G.Symons</v>
          </cell>
          <cell r="AG32" t="str">
            <v>RP_AF126  G.Symons</v>
          </cell>
          <cell r="AS32" t="str">
            <v>MVT181</v>
          </cell>
          <cell r="AT32" t="str">
            <v>Non-cash</v>
          </cell>
          <cell r="AW32" t="str">
            <v>CF204500</v>
          </cell>
          <cell r="AY32" t="str">
            <v>CF204500  Net loss/(gain) on disposal of available-for-sale financial assets</v>
          </cell>
          <cell r="BA32" t="str">
            <v>Корректировки</v>
          </cell>
        </row>
        <row r="33">
          <cell r="B33" t="str">
            <v>CD100</v>
          </cell>
          <cell r="C33" t="str">
            <v>Boss Mining sprl</v>
          </cell>
          <cell r="I33" t="str">
            <v>CD100  Boss Mining sprl</v>
          </cell>
          <cell r="J33" t="str">
            <v>CD100  Boss Mining sprl</v>
          </cell>
          <cell r="K33" t="str">
            <v>SV100020</v>
          </cell>
          <cell r="L33" t="str">
            <v>SV200020</v>
          </cell>
          <cell r="N33" t="str">
            <v>BR104</v>
          </cell>
          <cell r="O33" t="str">
            <v>BR104  Mineracao Pedra Cinza</v>
          </cell>
          <cell r="P33" t="str">
            <v>BRL</v>
          </cell>
          <cell r="V33">
            <v>1501</v>
          </cell>
          <cell r="W33" t="str">
            <v>Январь</v>
          </cell>
          <cell r="Y33" t="str">
            <v>January</v>
          </cell>
          <cell r="AE33" t="str">
            <v>RP_AF127  N.Park</v>
          </cell>
          <cell r="AF33" t="str">
            <v>RP_AF127  N.Park</v>
          </cell>
          <cell r="AG33" t="str">
            <v>RP_AF127  N.Park</v>
          </cell>
          <cell r="AS33" t="str">
            <v>MVT182</v>
          </cell>
          <cell r="AT33" t="str">
            <v>Cash</v>
          </cell>
          <cell r="AW33" t="str">
            <v>CF204550</v>
          </cell>
          <cell r="AY33" t="str">
            <v>CF204550  Net loss/(gain) on disposal of held to maturity assets</v>
          </cell>
          <cell r="BA33" t="str">
            <v>Корректировки</v>
          </cell>
        </row>
        <row r="34">
          <cell r="B34" t="str">
            <v>CD101</v>
          </cell>
          <cell r="C34" t="str">
            <v>Camec Congo sprl</v>
          </cell>
          <cell r="I34" t="str">
            <v>CD101  Camec Congo sprl</v>
          </cell>
          <cell r="J34" t="str">
            <v>CD101  Camec Congo sprl</v>
          </cell>
          <cell r="K34" t="str">
            <v>SV100020</v>
          </cell>
          <cell r="L34" t="str">
            <v>SV200020</v>
          </cell>
          <cell r="N34" t="str">
            <v>CA100</v>
          </cell>
          <cell r="O34" t="str">
            <v>CA100  Africo Resources Ltd</v>
          </cell>
          <cell r="P34" t="str">
            <v>USD</v>
          </cell>
          <cell r="V34">
            <v>1502</v>
          </cell>
          <cell r="W34" t="str">
            <v>Февраль</v>
          </cell>
          <cell r="Y34" t="str">
            <v>February</v>
          </cell>
          <cell r="AE34" t="str">
            <v>RP_AF128  T.J.Smalley</v>
          </cell>
          <cell r="AF34" t="str">
            <v>RP_AF128  T.J.Smalley</v>
          </cell>
          <cell r="AG34" t="str">
            <v>RP_AF128  T.J.Smalley</v>
          </cell>
          <cell r="AS34" t="str">
            <v>MVT183</v>
          </cell>
          <cell r="AT34" t="str">
            <v>Cash</v>
          </cell>
          <cell r="AW34" t="str">
            <v>CF204600</v>
          </cell>
          <cell r="AY34" t="str">
            <v>CF204600  Expense recognised in respect of cash-settled share-based payments</v>
          </cell>
          <cell r="BA34" t="str">
            <v>Корректировки</v>
          </cell>
        </row>
        <row r="35">
          <cell r="B35" t="str">
            <v>CD102</v>
          </cell>
          <cell r="C35" t="str">
            <v>Pembini Ltd</v>
          </cell>
          <cell r="I35" t="str">
            <v>CD102  Pembini Ltd</v>
          </cell>
          <cell r="J35" t="str">
            <v>CD102  Pembini Ltd</v>
          </cell>
          <cell r="K35" t="str">
            <v>SV100020</v>
          </cell>
          <cell r="L35" t="str">
            <v>SV200020</v>
          </cell>
          <cell r="N35" t="str">
            <v>CD100</v>
          </cell>
          <cell r="O35" t="str">
            <v>CD100  Boss Mining sprl</v>
          </cell>
          <cell r="P35" t="str">
            <v>USD</v>
          </cell>
          <cell r="V35">
            <v>1503</v>
          </cell>
          <cell r="W35" t="str">
            <v>Март</v>
          </cell>
          <cell r="Y35" t="str">
            <v>March</v>
          </cell>
          <cell r="AE35" t="str">
            <v>RP_AF129  Philip Edmonds</v>
          </cell>
          <cell r="AF35" t="str">
            <v>RP_AF129  Philip Edmonds</v>
          </cell>
          <cell r="AG35" t="str">
            <v>RP_AF129  Philip Edmonds</v>
          </cell>
          <cell r="AS35" t="str">
            <v>MVT185</v>
          </cell>
          <cell r="AT35" t="str">
            <v>Cash</v>
          </cell>
          <cell r="AW35" t="str">
            <v>CF204700</v>
          </cell>
          <cell r="AY35" t="str">
            <v>CF204700  Expense recognised in respect of equity-settled share-based payments</v>
          </cell>
          <cell r="BA35" t="str">
            <v>Корректировки</v>
          </cell>
        </row>
        <row r="36">
          <cell r="B36" t="str">
            <v>CD103</v>
          </cell>
          <cell r="C36" t="str">
            <v>Moba Mining Sprl</v>
          </cell>
          <cell r="I36" t="str">
            <v>CD103  Moba Mining Sprl</v>
          </cell>
          <cell r="J36" t="str">
            <v>CD103  Moba Mining Sprl</v>
          </cell>
          <cell r="K36" t="str">
            <v>SV100020</v>
          </cell>
          <cell r="L36" t="str">
            <v>SV200020</v>
          </cell>
          <cell r="N36" t="str">
            <v>CD101</v>
          </cell>
          <cell r="O36" t="str">
            <v>CD101  Camec Congo sprl</v>
          </cell>
          <cell r="P36" t="str">
            <v>USD</v>
          </cell>
          <cell r="V36">
            <v>1504</v>
          </cell>
          <cell r="W36" t="str">
            <v>Апрель</v>
          </cell>
          <cell r="Y36" t="str">
            <v>April</v>
          </cell>
          <cell r="AE36" t="str">
            <v>RP_AF130  Andrew Groves</v>
          </cell>
          <cell r="AF36" t="str">
            <v>RP_AF130  Andrew Groves</v>
          </cell>
          <cell r="AG36" t="str">
            <v>RP_AF130  Andrew Groves</v>
          </cell>
          <cell r="AS36" t="str">
            <v>MVT193</v>
          </cell>
          <cell r="AT36" t="str">
            <v>Cash</v>
          </cell>
          <cell r="AW36" t="str">
            <v>CF204800</v>
          </cell>
          <cell r="AY36" t="str">
            <v>CF204800  Amortisation of financial guarantee contracts</v>
          </cell>
          <cell r="BA36" t="str">
            <v>Корректировки</v>
          </cell>
        </row>
        <row r="37">
          <cell r="B37" t="str">
            <v>CD108</v>
          </cell>
          <cell r="C37" t="str">
            <v>Metalkol SPRL</v>
          </cell>
          <cell r="I37" t="str">
            <v>CD108  Metalkol SPRL</v>
          </cell>
          <cell r="J37" t="str">
            <v>CD108  Metalkol SPRL</v>
          </cell>
          <cell r="K37" t="str">
            <v>SV100020</v>
          </cell>
          <cell r="L37" t="str">
            <v>SV200020</v>
          </cell>
          <cell r="N37" t="str">
            <v>CD102</v>
          </cell>
          <cell r="O37" t="str">
            <v>CD102  Pembini Ltd</v>
          </cell>
          <cell r="P37" t="str">
            <v>USD</v>
          </cell>
          <cell r="V37">
            <v>1505</v>
          </cell>
          <cell r="W37" t="str">
            <v>Май</v>
          </cell>
          <cell r="Y37" t="str">
            <v>May</v>
          </cell>
          <cell r="AE37" t="str">
            <v>RP_AF131  Izak Holtzhausen</v>
          </cell>
          <cell r="AF37" t="str">
            <v>RP_AF131  Izak Holtzhausen</v>
          </cell>
          <cell r="AG37" t="str">
            <v>RP_AF131  Izak Holtzhausen</v>
          </cell>
          <cell r="AS37" t="str">
            <v>MVT197</v>
          </cell>
          <cell r="AT37" t="str">
            <v>Cash</v>
          </cell>
          <cell r="AW37" t="str">
            <v>CF204900</v>
          </cell>
          <cell r="AY37" t="str">
            <v>CF204900  Net loss/(gain) on sale of non-current assets</v>
          </cell>
          <cell r="BA37" t="str">
            <v>Корректировки</v>
          </cell>
        </row>
        <row r="38">
          <cell r="B38" t="str">
            <v>CD112</v>
          </cell>
          <cell r="C38" t="str">
            <v>Swanmines SPRL</v>
          </cell>
          <cell r="I38" t="str">
            <v>CD112  Swanmines SPRL</v>
          </cell>
          <cell r="J38" t="str">
            <v>CD112  Swanmines SPRL</v>
          </cell>
          <cell r="K38" t="str">
            <v>SV100020</v>
          </cell>
          <cell r="L38" t="str">
            <v>SV200020</v>
          </cell>
          <cell r="N38" t="str">
            <v>CD103</v>
          </cell>
          <cell r="O38" t="str">
            <v>CD103  Moba Mining Sprl</v>
          </cell>
          <cell r="P38" t="str">
            <v>USD</v>
          </cell>
          <cell r="V38">
            <v>1506</v>
          </cell>
          <cell r="W38" t="str">
            <v>Июнь</v>
          </cell>
          <cell r="Y38" t="str">
            <v>June</v>
          </cell>
          <cell r="AE38" t="str">
            <v>RP_AF132  Dan Gertler</v>
          </cell>
          <cell r="AF38" t="str">
            <v>RP_AF132  Dan Gertler</v>
          </cell>
          <cell r="AG38" t="str">
            <v>RP_AF132  Dan Gertler</v>
          </cell>
          <cell r="AS38" t="str">
            <v>MVT201</v>
          </cell>
          <cell r="AT38" t="str">
            <v>Cash</v>
          </cell>
          <cell r="AW38" t="str">
            <v>CF205000</v>
          </cell>
          <cell r="AY38" t="str">
            <v>CF205000  Changes in asset retirement obligations - unwinding of discounting</v>
          </cell>
          <cell r="BA38" t="str">
            <v>Корректировки</v>
          </cell>
        </row>
        <row r="39">
          <cell r="B39" t="str">
            <v>CH104U</v>
          </cell>
          <cell r="C39" t="str">
            <v>ENRC Marketing AG Alumina</v>
          </cell>
          <cell r="I39" t="str">
            <v>CH104U  ENRC Marketing AG Alumina</v>
          </cell>
          <cell r="J39" t="str">
            <v>CH104U  ENRC Marketing AG Alumina</v>
          </cell>
          <cell r="K39" t="str">
            <v>SV100030</v>
          </cell>
          <cell r="L39" t="str">
            <v>SV200030</v>
          </cell>
          <cell r="N39" t="str">
            <v>CD108</v>
          </cell>
          <cell r="O39" t="str">
            <v>CD108  Metalkol SPRL</v>
          </cell>
          <cell r="P39" t="str">
            <v>USD</v>
          </cell>
          <cell r="V39">
            <v>1507</v>
          </cell>
          <cell r="W39" t="str">
            <v>Июль</v>
          </cell>
          <cell r="Y39" t="str">
            <v>July</v>
          </cell>
          <cell r="AE39" t="str">
            <v>RP_AF133  Kintaleg Limited</v>
          </cell>
          <cell r="AF39" t="str">
            <v>RP_AF133  Kintaleg Limited</v>
          </cell>
          <cell r="AG39" t="str">
            <v>RP_AF133  Kintaleg Limited</v>
          </cell>
          <cell r="AS39" t="str">
            <v>MVT202</v>
          </cell>
          <cell r="AT39" t="str">
            <v>Non-cash</v>
          </cell>
          <cell r="AW39" t="str">
            <v>CF208000</v>
          </cell>
          <cell r="AY39" t="str">
            <v>CF208000  Other</v>
          </cell>
          <cell r="BA39" t="str">
            <v>Корректировки</v>
          </cell>
        </row>
        <row r="40">
          <cell r="B40" t="str">
            <v>CH105U</v>
          </cell>
          <cell r="C40" t="str">
            <v>ENRC Marketing AG Ferroalloys</v>
          </cell>
          <cell r="I40" t="str">
            <v>CH105U  ENRC Marketing AG Ferroalloys</v>
          </cell>
          <cell r="J40" t="str">
            <v>CH105U  ENRC Marketing AG Ferroalloys</v>
          </cell>
          <cell r="K40" t="str">
            <v>SV100030</v>
          </cell>
          <cell r="L40" t="str">
            <v>SV200030</v>
          </cell>
          <cell r="N40" t="str">
            <v>CD112</v>
          </cell>
          <cell r="O40" t="str">
            <v>CD112  Swanmines SPRL</v>
          </cell>
          <cell r="P40" t="str">
            <v>USD</v>
          </cell>
          <cell r="V40">
            <v>1508</v>
          </cell>
          <cell r="W40" t="str">
            <v>Август</v>
          </cell>
          <cell r="Y40" t="str">
            <v>August</v>
          </cell>
          <cell r="AE40" t="str">
            <v>RP_AF134  Intrapesca Service Limited</v>
          </cell>
          <cell r="AF40" t="str">
            <v>RP_AF134  Intrapesca Service Limited</v>
          </cell>
          <cell r="AG40" t="str">
            <v>RP_AF134  Intrapesca Service Limited</v>
          </cell>
          <cell r="AS40" t="str">
            <v>MVT205</v>
          </cell>
          <cell r="AT40" t="str">
            <v>Cash</v>
          </cell>
          <cell r="AW40" t="str">
            <v>CF210000</v>
          </cell>
          <cell r="AY40" t="str">
            <v>CF210000  Changes in inventories</v>
          </cell>
          <cell r="BA40" t="str">
            <v>Changes in working capital</v>
          </cell>
        </row>
        <row r="41">
          <cell r="B41" t="str">
            <v>CH106U</v>
          </cell>
          <cell r="C41" t="str">
            <v>ENRC Marketing AG Iron Ore</v>
          </cell>
          <cell r="I41" t="str">
            <v>CH106U  ENRC Marketing AG Iron Ore</v>
          </cell>
          <cell r="J41" t="str">
            <v>CH106U  ENRC Marketing AG Iron Ore</v>
          </cell>
          <cell r="K41" t="str">
            <v>SV100030</v>
          </cell>
          <cell r="L41" t="str">
            <v>SV200030</v>
          </cell>
          <cell r="N41" t="str">
            <v>CH104U</v>
          </cell>
          <cell r="O41" t="str">
            <v>CH104U  ENRC Marketing AG Alumina</v>
          </cell>
          <cell r="P41" t="str">
            <v>USD</v>
          </cell>
          <cell r="V41">
            <v>1509</v>
          </cell>
          <cell r="W41" t="str">
            <v>Сентябрь</v>
          </cell>
          <cell r="Y41" t="str">
            <v>September</v>
          </cell>
          <cell r="AE41" t="str">
            <v>RP_AF135  Government DRC</v>
          </cell>
          <cell r="AF41" t="str">
            <v>RP_AF135  Government DRC</v>
          </cell>
          <cell r="AG41" t="str">
            <v>RP_AF135  Government DRC</v>
          </cell>
          <cell r="AS41" t="str">
            <v>MVT206</v>
          </cell>
          <cell r="AT41" t="str">
            <v>Non-cash</v>
          </cell>
          <cell r="AW41" t="str">
            <v>CF211000</v>
          </cell>
          <cell r="AY41" t="str">
            <v>CF211000  Changes in inventories - IC</v>
          </cell>
          <cell r="BA41" t="str">
            <v>Changes in working capital</v>
          </cell>
        </row>
        <row r="42">
          <cell r="B42" t="str">
            <v>CH107U</v>
          </cell>
          <cell r="C42" t="str">
            <v>ENRC Marketing AG Energy</v>
          </cell>
          <cell r="I42" t="str">
            <v>CH107U  ENRC Marketing AG Energy</v>
          </cell>
          <cell r="J42" t="str">
            <v>CH107U  ENRC Marketing AG Energy</v>
          </cell>
          <cell r="K42" t="str">
            <v>SV100030</v>
          </cell>
          <cell r="L42" t="str">
            <v>SV200030</v>
          </cell>
          <cell r="N42" t="str">
            <v>CH105U</v>
          </cell>
          <cell r="O42" t="str">
            <v>CH105U  ENRC Marketing AG Ferroalloys</v>
          </cell>
          <cell r="P42" t="str">
            <v>USD</v>
          </cell>
          <cell r="V42">
            <v>1510</v>
          </cell>
          <cell r="W42" t="str">
            <v>Октябрь</v>
          </cell>
          <cell r="Y42" t="str">
            <v>October</v>
          </cell>
          <cell r="AE42" t="str">
            <v>RP_AF136  Societe Nationale D'electricite</v>
          </cell>
          <cell r="AF42" t="str">
            <v>RP_AF136  Societe Nationale D'electricite</v>
          </cell>
          <cell r="AG42" t="str">
            <v>RP_AF136  Societe Nationale D'electricite</v>
          </cell>
          <cell r="AS42" t="str">
            <v>MVT213</v>
          </cell>
          <cell r="AT42" t="str">
            <v>Cash</v>
          </cell>
          <cell r="AW42" t="str">
            <v>CF212000</v>
          </cell>
          <cell r="AY42" t="str">
            <v>CF212000  Changes in trade and other receivables</v>
          </cell>
          <cell r="BA42" t="str">
            <v>Changes in working capital</v>
          </cell>
        </row>
        <row r="43">
          <cell r="B43" t="str">
            <v>CH123</v>
          </cell>
          <cell r="C43" t="str">
            <v>Asek Reinsurance AG</v>
          </cell>
          <cell r="I43" t="str">
            <v>CH123  Asek Reinsurance AG</v>
          </cell>
          <cell r="J43" t="str">
            <v>CH123  Asek Reinsurance AG</v>
          </cell>
          <cell r="K43" t="str">
            <v>SV100020</v>
          </cell>
          <cell r="L43" t="str">
            <v>SV200020</v>
          </cell>
          <cell r="N43" t="str">
            <v>CH106U</v>
          </cell>
          <cell r="O43" t="str">
            <v>CH106U  ENRC Marketing AG Iron Ore</v>
          </cell>
          <cell r="P43" t="str">
            <v>USD</v>
          </cell>
          <cell r="V43">
            <v>1511</v>
          </cell>
          <cell r="W43" t="str">
            <v>Ноябрь</v>
          </cell>
          <cell r="Y43" t="str">
            <v>November</v>
          </cell>
          <cell r="AE43" t="str">
            <v>RP_BF100  Camec Burkina Faso</v>
          </cell>
          <cell r="AF43" t="str">
            <v>RP_BF100  Camec Burkina Faso</v>
          </cell>
          <cell r="AG43" t="str">
            <v>RP_BF100  Camec Burkina Faso</v>
          </cell>
          <cell r="AS43" t="str">
            <v>MVT214</v>
          </cell>
          <cell r="AT43" t="str">
            <v>Non-cash</v>
          </cell>
          <cell r="AW43" t="str">
            <v>CF213000</v>
          </cell>
          <cell r="AY43" t="str">
            <v>CF213000  Changes in other receivables</v>
          </cell>
          <cell r="BA43" t="str">
            <v>Changes in working capital</v>
          </cell>
        </row>
        <row r="44">
          <cell r="B44" t="str">
            <v>CH123U</v>
          </cell>
          <cell r="C44" t="str">
            <v>Asek Reinsurance AG (USD)</v>
          </cell>
          <cell r="I44" t="str">
            <v>CH123U  Asek Reinsurance AG (USD)</v>
          </cell>
          <cell r="J44" t="str">
            <v>CH123U  Asek Reinsurance AG (USD)</v>
          </cell>
          <cell r="K44" t="str">
            <v>SV100020</v>
          </cell>
          <cell r="L44" t="str">
            <v>SV200020</v>
          </cell>
          <cell r="N44" t="str">
            <v>CH107U</v>
          </cell>
          <cell r="O44" t="str">
            <v>CH107U  ENRC Marketing AG Energy</v>
          </cell>
          <cell r="P44" t="str">
            <v>USD</v>
          </cell>
          <cell r="V44">
            <v>1512</v>
          </cell>
          <cell r="W44" t="str">
            <v>Декабрь</v>
          </cell>
          <cell r="Y44" t="str">
            <v>December</v>
          </cell>
          <cell r="AE44" t="str">
            <v>RP_BR102  Dauphin Associatis Ltd</v>
          </cell>
          <cell r="AF44" t="str">
            <v>RP_BR102  Dauphin Associatis Ltd</v>
          </cell>
          <cell r="AG44" t="str">
            <v>RP_BR102  Dauphin Associatis Ltd</v>
          </cell>
          <cell r="AS44" t="str">
            <v>MVT217</v>
          </cell>
          <cell r="AT44" t="str">
            <v>Cash</v>
          </cell>
          <cell r="AW44" t="str">
            <v>CF214000</v>
          </cell>
          <cell r="AY44" t="str">
            <v>CF214000  Changes in trade and other receivables - IC</v>
          </cell>
          <cell r="BA44" t="str">
            <v>Changes in working capital</v>
          </cell>
        </row>
        <row r="45">
          <cell r="B45" t="str">
            <v>CH142</v>
          </cell>
          <cell r="C45" t="str">
            <v>ENRC Marketing (Africa) AG</v>
          </cell>
          <cell r="I45" t="str">
            <v>CH142  ENRC Marketing (Africa) AG</v>
          </cell>
          <cell r="J45" t="str">
            <v>CH142  ENRC Marketing (Africa) AG</v>
          </cell>
          <cell r="K45" t="str">
            <v>SV100030</v>
          </cell>
          <cell r="L45" t="str">
            <v>SV200030</v>
          </cell>
          <cell r="N45" t="str">
            <v>CH123</v>
          </cell>
          <cell r="O45" t="str">
            <v>CH123  Asek Reinsurance AG</v>
          </cell>
          <cell r="P45" t="str">
            <v>CHF</v>
          </cell>
          <cell r="V45" t="str">
            <v>&lt;END&gt;</v>
          </cell>
          <cell r="W45" t="str">
            <v>&lt;END&gt;</v>
          </cell>
          <cell r="Y45" t="str">
            <v>&lt;END&gt;</v>
          </cell>
          <cell r="AE45" t="str">
            <v>RP_BR103  Summerside Investments Sarl</v>
          </cell>
          <cell r="AF45" t="str">
            <v>RP_BR103  Summerside Investments Sarl</v>
          </cell>
          <cell r="AG45" t="str">
            <v>RP_BR103  Summerside Investments Sarl</v>
          </cell>
          <cell r="AS45" t="str">
            <v>MVT218</v>
          </cell>
          <cell r="AT45" t="str">
            <v>Non-cash</v>
          </cell>
          <cell r="AW45" t="str">
            <v>CF215000</v>
          </cell>
          <cell r="AY45" t="str">
            <v>CF215000  Changes in other receivables - IC</v>
          </cell>
          <cell r="BA45" t="str">
            <v>Changes in working capital</v>
          </cell>
        </row>
        <row r="46">
          <cell r="B46" t="str">
            <v>CH143</v>
          </cell>
          <cell r="C46" t="str">
            <v>ENRC Marketing (Africa) DMCC</v>
          </cell>
          <cell r="I46" t="str">
            <v>CH143  ENRC Marketing (Africa) DMCC</v>
          </cell>
          <cell r="J46" t="str">
            <v>CH143  ENRC Marketing (Africa) DMCC</v>
          </cell>
          <cell r="K46" t="str">
            <v>SV100030</v>
          </cell>
          <cell r="L46" t="str">
            <v>SV200030</v>
          </cell>
          <cell r="N46" t="str">
            <v>CH123U</v>
          </cell>
          <cell r="O46" t="str">
            <v>CH123U  Asek Reinsurance AG (USD)</v>
          </cell>
          <cell r="P46" t="str">
            <v>USD</v>
          </cell>
          <cell r="AE46" t="str">
            <v>RP_BR104  Hillford Investement Corp</v>
          </cell>
          <cell r="AF46" t="str">
            <v>RP_BR104  Hillford Investement Corp</v>
          </cell>
          <cell r="AG46" t="str">
            <v>RP_BR104  Hillford Investement Corp</v>
          </cell>
          <cell r="AS46" t="str">
            <v>MVT219</v>
          </cell>
          <cell r="AT46" t="str">
            <v>Cash</v>
          </cell>
          <cell r="AW46" t="str">
            <v>CF216000</v>
          </cell>
          <cell r="AY46" t="str">
            <v>CF216000  Changes in trade and other payables</v>
          </cell>
          <cell r="BA46" t="str">
            <v>Changes in working capital</v>
          </cell>
        </row>
        <row r="47">
          <cell r="B47" t="str">
            <v>CH145</v>
          </cell>
          <cell r="C47" t="str">
            <v>ENRC Marketing Africa FZE (Dubai)</v>
          </cell>
          <cell r="I47" t="str">
            <v>CH145  ENRC Marketing Africa FZE (Dubai)</v>
          </cell>
          <cell r="J47" t="str">
            <v>CH145  ENRC Marketing Africa FZE (Dubai)</v>
          </cell>
          <cell r="K47" t="str">
            <v>SV100030</v>
          </cell>
          <cell r="L47" t="str">
            <v>SV200030</v>
          </cell>
          <cell r="N47" t="str">
            <v>CH142</v>
          </cell>
          <cell r="O47" t="str">
            <v>CH142  ENRC Marketing (Africa) AG</v>
          </cell>
          <cell r="P47" t="str">
            <v>USD</v>
          </cell>
          <cell r="AE47" t="str">
            <v>RP_BR105  Barnstable International Corp</v>
          </cell>
          <cell r="AF47" t="str">
            <v>RP_BR105  Barnstable International Corp</v>
          </cell>
          <cell r="AG47" t="str">
            <v>RP_BR105  Barnstable International Corp</v>
          </cell>
          <cell r="AS47" t="str">
            <v>MVT220</v>
          </cell>
          <cell r="AT47" t="str">
            <v>Non-cash</v>
          </cell>
          <cell r="AW47" t="str">
            <v>CF217000</v>
          </cell>
          <cell r="AY47" t="str">
            <v>CF217000  Changes in trade and other payables - IC</v>
          </cell>
          <cell r="BA47" t="str">
            <v>Changes in working capital</v>
          </cell>
        </row>
        <row r="48">
          <cell r="B48" t="str">
            <v>CN101</v>
          </cell>
          <cell r="C48" t="str">
            <v>Xinjiang Tuoli ENRC Taihang Chrome Co</v>
          </cell>
          <cell r="I48" t="str">
            <v>CN101  Xinjiang Tuoli ENRC Taihang Chrome Co</v>
          </cell>
          <cell r="J48" t="str">
            <v>CN101  Xinjiang Tuoli ENRC Taihang Chrome Co</v>
          </cell>
          <cell r="K48" t="str">
            <v>SV100020</v>
          </cell>
          <cell r="L48" t="str">
            <v>SV200020</v>
          </cell>
          <cell r="N48" t="str">
            <v>CH143</v>
          </cell>
          <cell r="O48" t="str">
            <v>CH143  ENRC Marketing (Africa) DMCC</v>
          </cell>
          <cell r="P48" t="str">
            <v>USD</v>
          </cell>
          <cell r="AE48" t="str">
            <v>RP_BS10  Lynchburg Enterprise Ltd</v>
          </cell>
          <cell r="AF48" t="str">
            <v>RP_BS10  Lynchburg Enterprise Ltd</v>
          </cell>
          <cell r="AG48" t="str">
            <v>RP_BS10  Lynchburg Enterprise Ltd</v>
          </cell>
          <cell r="AS48" t="str">
            <v>MVT221</v>
          </cell>
          <cell r="AT48" t="str">
            <v>Cash</v>
          </cell>
          <cell r="AW48" t="str">
            <v>CF218000</v>
          </cell>
          <cell r="AY48" t="str">
            <v>CF218000  Changes in other liabilities</v>
          </cell>
          <cell r="BA48" t="str">
            <v>Changes in working capital</v>
          </cell>
        </row>
        <row r="49">
          <cell r="B49" t="str">
            <v>CN104</v>
          </cell>
          <cell r="C49" t="str">
            <v>Xinjiang Hengfa Xinlong International Trade Co</v>
          </cell>
          <cell r="I49" t="str">
            <v>CN104  Xinjiang Hengfa Xinlong International Trade Co</v>
          </cell>
          <cell r="J49" t="str">
            <v>CN104  Xinjiang Hengfa Xinlong International Trade Co</v>
          </cell>
          <cell r="K49" t="str">
            <v>SV100020</v>
          </cell>
          <cell r="L49" t="str">
            <v>SV200020</v>
          </cell>
          <cell r="N49" t="str">
            <v>CH145</v>
          </cell>
          <cell r="O49" t="str">
            <v>CH145  ENRC Marketing Africa FZE (Dubai)</v>
          </cell>
          <cell r="P49" t="str">
            <v>USD</v>
          </cell>
          <cell r="AE49" t="str">
            <v>RP_BV001  ALM Management BV</v>
          </cell>
          <cell r="AF49" t="str">
            <v>RP_BV001  ALM Management BV</v>
          </cell>
          <cell r="AG49" t="str">
            <v>RP_BV001  ALM Management BV</v>
          </cell>
        </row>
        <row r="50">
          <cell r="B50" t="str">
            <v>GB104</v>
          </cell>
          <cell r="C50" t="str">
            <v>ENRC Management (UK) Ltd</v>
          </cell>
          <cell r="I50" t="str">
            <v>GB104  ENRC Management (UK) Ltd</v>
          </cell>
          <cell r="J50" t="str">
            <v>GB104  ENRC Management (UK) Ltd</v>
          </cell>
          <cell r="K50" t="str">
            <v>SV100020</v>
          </cell>
          <cell r="L50" t="str">
            <v>SV200020</v>
          </cell>
          <cell r="N50" t="str">
            <v>CN101</v>
          </cell>
          <cell r="O50" t="str">
            <v>CN101  Xinjiang Tuoli ENRC Taihang Chrome Co</v>
          </cell>
          <cell r="P50" t="str">
            <v>CNY</v>
          </cell>
          <cell r="AE50" t="str">
            <v>RP_CH100  Asmare Coke Sohinm Ltd</v>
          </cell>
          <cell r="AF50" t="str">
            <v>RP_CH100  Asmare Coke Sohinm Ltd</v>
          </cell>
          <cell r="AG50" t="str">
            <v>RP_CH100  Asmare Coke Sohinm Ltd</v>
          </cell>
          <cell r="AS50" t="str">
            <v>MVT225</v>
          </cell>
          <cell r="AT50" t="str">
            <v>Cash</v>
          </cell>
          <cell r="AW50" t="str">
            <v>CF219000</v>
          </cell>
          <cell r="AY50" t="str">
            <v>CF219000  Changes in other liabilities - IC</v>
          </cell>
          <cell r="BA50" t="str">
            <v>Changes in working capital</v>
          </cell>
        </row>
        <row r="51">
          <cell r="B51" t="str">
            <v>GB105</v>
          </cell>
          <cell r="C51" t="str">
            <v>ENRC Services Ltd (UK)</v>
          </cell>
          <cell r="I51" t="str">
            <v>GB105  ENRC Services Ltd (UK)</v>
          </cell>
          <cell r="J51" t="str">
            <v>GB105  ENRC Services Ltd (UK)</v>
          </cell>
          <cell r="K51" t="str">
            <v>SV100020</v>
          </cell>
          <cell r="L51" t="str">
            <v>SV200020</v>
          </cell>
          <cell r="N51" t="str">
            <v>CN102_JV</v>
          </cell>
          <cell r="O51" t="str">
            <v>CN102_JV  Asmare Coking Coal (JV)</v>
          </cell>
          <cell r="P51" t="str">
            <v>CNY</v>
          </cell>
          <cell r="AE51" t="str">
            <v>RP_CH103  Eurasian Capital AG</v>
          </cell>
          <cell r="AF51" t="str">
            <v>RP_CH103  Eurasian Capital AG</v>
          </cell>
          <cell r="AG51" t="str">
            <v>RP_CH103  Eurasian Capital AG</v>
          </cell>
          <cell r="AS51" t="str">
            <v>MVT226</v>
          </cell>
          <cell r="AT51" t="str">
            <v>Cash</v>
          </cell>
          <cell r="AW51" t="str">
            <v>CF220000</v>
          </cell>
          <cell r="AY51" t="str">
            <v>CF220000  Changes in provisions and other obligations</v>
          </cell>
          <cell r="BA51" t="str">
            <v>Changes in working capital</v>
          </cell>
        </row>
        <row r="52">
          <cell r="B52" t="str">
            <v>GB106</v>
          </cell>
          <cell r="C52" t="str">
            <v>Africa 1</v>
          </cell>
          <cell r="I52" t="str">
            <v>GB106  Africa 1</v>
          </cell>
          <cell r="J52" t="str">
            <v>GB106  Africa 1</v>
          </cell>
          <cell r="K52" t="str">
            <v>SV100020</v>
          </cell>
          <cell r="L52" t="str">
            <v>SV200020</v>
          </cell>
          <cell r="N52" t="str">
            <v>CN104</v>
          </cell>
          <cell r="O52" t="str">
            <v>CN104  Xinjiang Hengfa Xinlong International Trade Co</v>
          </cell>
          <cell r="P52" t="str">
            <v>CNY</v>
          </cell>
          <cell r="AE52" t="str">
            <v>RP_CH126  IMR International Mineral Resources AG</v>
          </cell>
          <cell r="AF52" t="str">
            <v>RP_CH126  IMR International Mineral Resources AG</v>
          </cell>
          <cell r="AG52" t="str">
            <v>RP_CH126  IMR International Mineral Resources AG</v>
          </cell>
          <cell r="AS52" t="str">
            <v>MVT227</v>
          </cell>
          <cell r="AT52" t="str">
            <v>Non-cash</v>
          </cell>
          <cell r="AW52" t="str">
            <v>CF221000</v>
          </cell>
          <cell r="AY52" t="str">
            <v>CF221000  Changes in provisions and other obligations - IC</v>
          </cell>
          <cell r="BA52" t="str">
            <v>Changes in working capital</v>
          </cell>
        </row>
        <row r="53">
          <cell r="B53" t="str">
            <v>GB108</v>
          </cell>
          <cell r="C53" t="str">
            <v>CAMEC PLC</v>
          </cell>
          <cell r="I53" t="str">
            <v>GB108  CAMEC PLC</v>
          </cell>
          <cell r="J53" t="str">
            <v>GB108  CAMEC PLC</v>
          </cell>
          <cell r="K53" t="str">
            <v>SV100020</v>
          </cell>
          <cell r="L53" t="str">
            <v>SV200020</v>
          </cell>
          <cell r="N53" t="str">
            <v>GB104</v>
          </cell>
          <cell r="O53" t="str">
            <v>GB104  ENRC Management (UK) Ltd</v>
          </cell>
          <cell r="P53" t="str">
            <v>GBP</v>
          </cell>
          <cell r="AE53" t="str">
            <v>RP_CH143  AMWI AG (Старое название - MRM Ores AG)</v>
          </cell>
          <cell r="AF53" t="str">
            <v>RP_CH143  AMWI AG (Старое название - MRM Ores AG)</v>
          </cell>
          <cell r="AG53" t="str">
            <v>RP_CH143  AMWI AG (Old name - MRM Ores AG)</v>
          </cell>
          <cell r="AS53" t="str">
            <v>MVT233</v>
          </cell>
          <cell r="AT53" t="str">
            <v>Non-cash</v>
          </cell>
          <cell r="AW53" t="str">
            <v>CF222000</v>
          </cell>
          <cell r="AY53" t="str">
            <v>CF222000  Changes in employee benefit obligations</v>
          </cell>
          <cell r="BA53" t="str">
            <v>Changes in working capital</v>
          </cell>
        </row>
        <row r="54">
          <cell r="B54" t="str">
            <v>GB109</v>
          </cell>
          <cell r="C54" t="str">
            <v>CAMEC Finance</v>
          </cell>
          <cell r="I54" t="str">
            <v>GB109  CAMEC Finance</v>
          </cell>
          <cell r="J54" t="str">
            <v>GB109  CAMEC Finance</v>
          </cell>
          <cell r="K54" t="str">
            <v>SV100020</v>
          </cell>
          <cell r="L54" t="str">
            <v>SV200020</v>
          </cell>
          <cell r="N54" t="str">
            <v>GB105</v>
          </cell>
          <cell r="O54" t="str">
            <v>GB105  ENRC Services Ltd (UK)</v>
          </cell>
          <cell r="P54" t="str">
            <v>GBP</v>
          </cell>
          <cell r="AE54" t="str">
            <v>RP_CH150  Samancor AG</v>
          </cell>
          <cell r="AF54" t="str">
            <v>RP_CH150  Samancor AG</v>
          </cell>
          <cell r="AG54" t="str">
            <v>RP_CH150  Samancor AG</v>
          </cell>
          <cell r="AS54" t="str">
            <v>MVT237</v>
          </cell>
          <cell r="AT54" t="str">
            <v>Cash</v>
          </cell>
          <cell r="AW54" t="str">
            <v>CF223000</v>
          </cell>
          <cell r="AY54" t="str">
            <v>CF223000  Changes in derivative financial instruments - assets</v>
          </cell>
          <cell r="BA54" t="str">
            <v>Changes in working capital</v>
          </cell>
        </row>
        <row r="55">
          <cell r="B55" t="str">
            <v>GB110</v>
          </cell>
          <cell r="C55" t="str">
            <v>IMF</v>
          </cell>
          <cell r="I55" t="str">
            <v>GB110  IMF</v>
          </cell>
          <cell r="J55" t="str">
            <v>GB110  IMF</v>
          </cell>
          <cell r="K55" t="str">
            <v>SV100020</v>
          </cell>
          <cell r="L55" t="str">
            <v>SV200020</v>
          </cell>
          <cell r="N55" t="str">
            <v>GB106</v>
          </cell>
          <cell r="O55" t="str">
            <v>GB106  Africa 1</v>
          </cell>
          <cell r="P55" t="str">
            <v>USD</v>
          </cell>
          <cell r="AE55" t="str">
            <v>RP_CH151  Samancor Chrome Holdings (Pty) Limited</v>
          </cell>
          <cell r="AF55" t="str">
            <v>RP_CH151  Samancor Chrome Holdings (Pty) Limited</v>
          </cell>
          <cell r="AG55" t="str">
            <v>RP_CH151  Samancor Chrome Holdings (Pty) Limited</v>
          </cell>
          <cell r="AS55" t="str">
            <v>MVT245</v>
          </cell>
          <cell r="AT55" t="str">
            <v>Non-cash</v>
          </cell>
          <cell r="AW55" t="str">
            <v>CF224000</v>
          </cell>
          <cell r="AY55" t="str">
            <v>CF224000  Changes in derivative financial instruments - liabilities</v>
          </cell>
          <cell r="BA55" t="str">
            <v>Changes in working capital</v>
          </cell>
        </row>
        <row r="56">
          <cell r="B56" t="str">
            <v>GB111</v>
          </cell>
          <cell r="C56" t="str">
            <v>MMT</v>
          </cell>
          <cell r="I56" t="str">
            <v>GB111  MMT</v>
          </cell>
          <cell r="J56" t="str">
            <v>GB111  MMT</v>
          </cell>
          <cell r="K56" t="str">
            <v>SV100020</v>
          </cell>
          <cell r="L56" t="str">
            <v>SV200020</v>
          </cell>
          <cell r="N56" t="str">
            <v>GB108</v>
          </cell>
          <cell r="O56" t="str">
            <v>GB108  CAMEC PLC</v>
          </cell>
          <cell r="P56" t="str">
            <v>GBP</v>
          </cell>
          <cell r="AE56" t="str">
            <v>RP_CH152  IMR Management Services Ltd</v>
          </cell>
          <cell r="AF56" t="str">
            <v>RP_CH152  IMR Management Services Ltd</v>
          </cell>
          <cell r="AG56" t="str">
            <v>RP_CH152  IMR Management Services Ltd</v>
          </cell>
          <cell r="AS56" t="str">
            <v>MVT253</v>
          </cell>
          <cell r="AT56" t="str">
            <v>Non-cash</v>
          </cell>
          <cell r="AW56" t="str">
            <v>CF225000</v>
          </cell>
          <cell r="AY56" t="str">
            <v>CF225000  Changes in other taxes payable</v>
          </cell>
          <cell r="BA56" t="str">
            <v>Changes in working capital</v>
          </cell>
        </row>
        <row r="57">
          <cell r="B57" t="str">
            <v>GB112</v>
          </cell>
          <cell r="C57" t="str">
            <v>ENRC Management (Africa) Ltd</v>
          </cell>
          <cell r="I57" t="str">
            <v>GB112  ENRC Management (Africa) Ltd</v>
          </cell>
          <cell r="J57" t="str">
            <v>GB112  ENRC Management (Africa) Ltd</v>
          </cell>
          <cell r="K57" t="str">
            <v>SV100020</v>
          </cell>
          <cell r="L57" t="str">
            <v>SV200020</v>
          </cell>
          <cell r="N57" t="str">
            <v>GB109</v>
          </cell>
          <cell r="O57" t="str">
            <v>GB109  CAMEC Finance</v>
          </cell>
          <cell r="P57" t="str">
            <v>USD</v>
          </cell>
          <cell r="V57" t="str">
            <v>2014</v>
          </cell>
          <cell r="AE57" t="str">
            <v>RP_CN101  Xinjiang Tuoli ENRC Taihan</v>
          </cell>
          <cell r="AF57" t="str">
            <v>RP_CN101  Xinjiang Tuoli ENRC Taihan</v>
          </cell>
          <cell r="AG57" t="str">
            <v>RP_CN101  Xinjiang Tuoli ENRC Taihan</v>
          </cell>
          <cell r="AS57" t="str">
            <v>MVT257</v>
          </cell>
          <cell r="AT57" t="str">
            <v>Non-cash</v>
          </cell>
          <cell r="AW57" t="str">
            <v>CF228000</v>
          </cell>
          <cell r="AY57" t="str">
            <v>CF228000  Changes in other assets</v>
          </cell>
          <cell r="BA57" t="str">
            <v>Changes in working capital</v>
          </cell>
        </row>
        <row r="58">
          <cell r="B58" t="str">
            <v>GB113</v>
          </cell>
          <cell r="C58" t="str">
            <v>ENRC Services (Africa) Ltd</v>
          </cell>
          <cell r="I58" t="str">
            <v>GB113  ENRC Services (Africa) Ltd</v>
          </cell>
          <cell r="J58" t="str">
            <v>GB113  ENRC Services (Africa) Ltd</v>
          </cell>
          <cell r="K58" t="str">
            <v>SV100020</v>
          </cell>
          <cell r="L58" t="str">
            <v>SV200020</v>
          </cell>
          <cell r="N58" t="str">
            <v>GB110</v>
          </cell>
          <cell r="O58" t="str">
            <v>GB110  IMF</v>
          </cell>
          <cell r="P58" t="str">
            <v>USD</v>
          </cell>
          <cell r="AE58" t="str">
            <v>RP_CN102  Asmare Coking Coal Co Ltd</v>
          </cell>
          <cell r="AF58" t="str">
            <v>RP_CN102  Asmare Coking Coal Co Ltd</v>
          </cell>
          <cell r="AG58" t="str">
            <v>RP_CN102  Asmare Coking Coal Co Ltd</v>
          </cell>
          <cell r="AS58" t="str">
            <v>MVT261</v>
          </cell>
          <cell r="AT58" t="str">
            <v>Non-cash</v>
          </cell>
          <cell r="AW58" t="str">
            <v>CF280000</v>
          </cell>
          <cell r="AY58" t="str">
            <v>CF280000  Other cash operating activity movements</v>
          </cell>
          <cell r="BA58" t="str">
            <v>Денежные средства, полученные от операционной деятельности</v>
          </cell>
        </row>
        <row r="59">
          <cell r="B59" t="str">
            <v>GB115</v>
          </cell>
          <cell r="C59" t="str">
            <v>Business and Technological Services UK Limited</v>
          </cell>
          <cell r="I59" t="str">
            <v>GB115  Business and Technological Services UK Limited</v>
          </cell>
          <cell r="J59" t="str">
            <v>GB115  Business and Technological Services UK Limited</v>
          </cell>
          <cell r="K59" t="str">
            <v>SV100020</v>
          </cell>
          <cell r="L59" t="str">
            <v>SV200020</v>
          </cell>
          <cell r="N59" t="str">
            <v>GB111</v>
          </cell>
          <cell r="O59" t="str">
            <v>GB111  MMT</v>
          </cell>
          <cell r="P59" t="str">
            <v>USD</v>
          </cell>
          <cell r="AE59" t="str">
            <v>RP_CN103  Comeco Trading FZE</v>
          </cell>
          <cell r="AF59" t="str">
            <v>RP_CN103  Comeco Trading FZE</v>
          </cell>
          <cell r="AG59" t="str">
            <v>RP_CN103  Comeco Trading FZE</v>
          </cell>
          <cell r="AS59" t="str">
            <v>MVT265</v>
          </cell>
          <cell r="AT59" t="str">
            <v>Non-cash</v>
          </cell>
          <cell r="AW59" t="str">
            <v>CF290000</v>
          </cell>
          <cell r="AY59" t="str">
            <v>CF290000  Interest paid</v>
          </cell>
          <cell r="BA59" t="str">
            <v>Денежные средства, полученные от операционной деятельности</v>
          </cell>
        </row>
        <row r="60">
          <cell r="B60" t="str">
            <v>GB198</v>
          </cell>
          <cell r="C60" t="str">
            <v>ENRC Finance Limited</v>
          </cell>
          <cell r="I60" t="str">
            <v>GB198  ENRC Finance Limited</v>
          </cell>
          <cell r="J60" t="str">
            <v>GB198  ENRC Finance Limited</v>
          </cell>
          <cell r="K60" t="str">
            <v>SV100020</v>
          </cell>
          <cell r="L60" t="str">
            <v>SV200020</v>
          </cell>
          <cell r="N60" t="str">
            <v>GB112</v>
          </cell>
          <cell r="O60" t="str">
            <v>GB112  ENRC Management (Africa) Ltd</v>
          </cell>
          <cell r="P60" t="str">
            <v>USD</v>
          </cell>
          <cell r="V60" t="str">
            <v>01.01.2014</v>
          </cell>
          <cell r="AE60" t="str">
            <v>RP_DE100  ATA Agis - Transsystem Alliance GmbH</v>
          </cell>
          <cell r="AF60" t="str">
            <v>RP_DE100  ATA Agis - Transsystem Alliance GmbH</v>
          </cell>
          <cell r="AG60" t="str">
            <v>RP_DE100  ATA Agis - Transsystem Alliance GmbH</v>
          </cell>
          <cell r="AS60" t="str">
            <v>MVT273</v>
          </cell>
          <cell r="AT60" t="str">
            <v>Non-cash</v>
          </cell>
          <cell r="AW60" t="str">
            <v>CF291000</v>
          </cell>
          <cell r="AY60" t="str">
            <v>CF291000  Interest paid - IC</v>
          </cell>
          <cell r="BA60" t="str">
            <v>Денежные средства, полученные от операционной деятельности</v>
          </cell>
        </row>
        <row r="61">
          <cell r="B61" t="str">
            <v>GB199</v>
          </cell>
          <cell r="C61" t="str">
            <v>ENRC PLC</v>
          </cell>
          <cell r="I61" t="str">
            <v>GB199  ENRC PLC</v>
          </cell>
          <cell r="J61" t="str">
            <v>GB199  ENRC PLC</v>
          </cell>
          <cell r="K61" t="str">
            <v>SV100020</v>
          </cell>
          <cell r="L61" t="str">
            <v>SV200020</v>
          </cell>
          <cell r="N61" t="str">
            <v>GB113</v>
          </cell>
          <cell r="O61" t="str">
            <v>GB113  ENRC Services (Africa) Ltd</v>
          </cell>
          <cell r="P61" t="str">
            <v>USD</v>
          </cell>
          <cell r="AE61" t="str">
            <v>RP_DE101  Baltic Terminal Keil International GmbH</v>
          </cell>
          <cell r="AF61" t="str">
            <v>RP_DE101  Baltic Terminal Keil International GmbH</v>
          </cell>
          <cell r="AG61" t="str">
            <v>RP_DE101  Baltic Terminal Keil International GmbH</v>
          </cell>
          <cell r="AS61" t="str">
            <v>MVT277</v>
          </cell>
          <cell r="AT61" t="str">
            <v>Non-cash</v>
          </cell>
          <cell r="AW61" t="str">
            <v>CF292000</v>
          </cell>
          <cell r="AY61" t="str">
            <v>CF292000  Interest received</v>
          </cell>
          <cell r="BA61" t="str">
            <v>Денежные средства, полученные от операционной деятельности</v>
          </cell>
        </row>
        <row r="62">
          <cell r="B62" t="str">
            <v>GB201</v>
          </cell>
          <cell r="C62" t="str">
            <v>South East Africa Coal Holdings Ltd</v>
          </cell>
          <cell r="I62" t="str">
            <v>GB201  South East Africa Coal Holdings Ltd</v>
          </cell>
          <cell r="J62" t="str">
            <v>GB201  South East Africa Coal Holdings Ltd</v>
          </cell>
          <cell r="K62" t="str">
            <v>SV100020</v>
          </cell>
          <cell r="L62" t="str">
            <v>SV200020</v>
          </cell>
          <cell r="N62" t="str">
            <v>GB115</v>
          </cell>
          <cell r="O62" t="str">
            <v>GB115  Business and Technological Services UK Limited</v>
          </cell>
          <cell r="P62" t="str">
            <v>GBP</v>
          </cell>
          <cell r="AE62" t="str">
            <v>RP_DE102  BTK GmbH (in liquidation)</v>
          </cell>
          <cell r="AF62" t="str">
            <v>RP_DE102  BTK GmbH (in liquidation)</v>
          </cell>
          <cell r="AG62" t="str">
            <v>RP_DE102  BTK GmbH (in liquidation)</v>
          </cell>
          <cell r="AS62" t="str">
            <v>MVT281</v>
          </cell>
          <cell r="AT62" t="str">
            <v>Non-cash</v>
          </cell>
          <cell r="AW62" t="str">
            <v>CF293000</v>
          </cell>
          <cell r="AY62" t="str">
            <v>CF293000  Interest received - IC</v>
          </cell>
          <cell r="BA62" t="str">
            <v>Денежные средства, полученные от операционной деятельности</v>
          </cell>
        </row>
        <row r="63">
          <cell r="B63" t="str">
            <v>GB207</v>
          </cell>
          <cell r="C63" t="str">
            <v>Central Africa Tantalum Ltd</v>
          </cell>
          <cell r="I63" t="str">
            <v>GB207  Central Africa Tantalum Ltd</v>
          </cell>
          <cell r="J63" t="str">
            <v>GB207  Central Africa Tantalum Ltd</v>
          </cell>
          <cell r="K63" t="str">
            <v>SV100020</v>
          </cell>
          <cell r="L63" t="str">
            <v>SV200020</v>
          </cell>
          <cell r="N63" t="str">
            <v>GB198</v>
          </cell>
          <cell r="O63" t="str">
            <v>GB198  ENRC Finance Limited</v>
          </cell>
          <cell r="P63" t="str">
            <v>USD</v>
          </cell>
          <cell r="V63" t="str">
            <v>KZT '000</v>
          </cell>
          <cell r="AE63" t="str">
            <v>RP_FS003  SBS Group LLP</v>
          </cell>
          <cell r="AF63" t="str">
            <v>RP_FS003  SBS Group LLP</v>
          </cell>
          <cell r="AG63" t="str">
            <v>RP_FS003  SBS Group LLP</v>
          </cell>
          <cell r="AS63" t="str">
            <v>MVT283</v>
          </cell>
          <cell r="AT63" t="str">
            <v>Non-cash</v>
          </cell>
          <cell r="AW63" t="str">
            <v>CF294000</v>
          </cell>
          <cell r="AY63" t="str">
            <v>CF294000  Net income tax paid</v>
          </cell>
          <cell r="BA63" t="str">
            <v>Денежные средства, полученные от операционной деятельности</v>
          </cell>
        </row>
        <row r="64">
          <cell r="B64" t="str">
            <v>GN100</v>
          </cell>
          <cell r="C64" t="str">
            <v>Camec Guinea SA</v>
          </cell>
          <cell r="I64" t="str">
            <v>GN100  Camec Guinea SA</v>
          </cell>
          <cell r="J64" t="str">
            <v>GN100  Camec Guinea SA</v>
          </cell>
          <cell r="K64" t="str">
            <v>SV100020</v>
          </cell>
          <cell r="L64" t="str">
            <v>SV200020</v>
          </cell>
          <cell r="N64" t="str">
            <v>GB199</v>
          </cell>
          <cell r="O64" t="str">
            <v>GB199  ENRC PLC</v>
          </cell>
          <cell r="P64" t="str">
            <v>USD</v>
          </cell>
          <cell r="AE64" t="str">
            <v>RP_FS004  Bazalt-A LLP</v>
          </cell>
          <cell r="AF64" t="str">
            <v>RP_FS004  Bazalt-A LLP</v>
          </cell>
          <cell r="AG64" t="str">
            <v>RP_FS004  Bazalt-A LLP</v>
          </cell>
          <cell r="AS64" t="str">
            <v>MVT285</v>
          </cell>
          <cell r="AT64" t="str">
            <v>Non-cash</v>
          </cell>
          <cell r="AW64" t="str">
            <v>CF300000</v>
          </cell>
          <cell r="AY64" t="str">
            <v>CF300000  Purchase of property, plant and equipment</v>
          </cell>
          <cell r="BA64" t="str">
            <v>Net cash generated from/(used for) investing activities</v>
          </cell>
        </row>
        <row r="65">
          <cell r="B65" t="str">
            <v>IE100</v>
          </cell>
          <cell r="C65" t="str">
            <v>Camec Marketing Ltd</v>
          </cell>
          <cell r="I65" t="str">
            <v>IE100  Camec Marketing Ltd</v>
          </cell>
          <cell r="J65" t="str">
            <v>IE100  Camec Marketing Ltd</v>
          </cell>
          <cell r="K65" t="str">
            <v>SV100020</v>
          </cell>
          <cell r="L65" t="str">
            <v>SV200020</v>
          </cell>
          <cell r="N65" t="str">
            <v>GB201</v>
          </cell>
          <cell r="O65" t="str">
            <v>GB201  South East Africa Coal Holdings Ltd</v>
          </cell>
          <cell r="P65" t="str">
            <v>USD</v>
          </cell>
          <cell r="AE65" t="str">
            <v>RP_FS005  Silikat-A</v>
          </cell>
          <cell r="AF65" t="str">
            <v>RP_FS005  Silikat-A</v>
          </cell>
          <cell r="AG65" t="str">
            <v>RP_FS005  Silikat-A</v>
          </cell>
          <cell r="AS65" t="str">
            <v>MVT287</v>
          </cell>
          <cell r="AT65" t="str">
            <v>Non-cash</v>
          </cell>
          <cell r="AW65" t="str">
            <v>CF301000</v>
          </cell>
          <cell r="AY65" t="str">
            <v>CF301000  Proceeds from sale of property, plant and equipment</v>
          </cell>
          <cell r="BA65" t="str">
            <v>Net cash generated from/(used for) investing activities</v>
          </cell>
        </row>
        <row r="66">
          <cell r="B66" t="str">
            <v>KE100</v>
          </cell>
          <cell r="C66" t="str">
            <v>Camec Kenya Ltd</v>
          </cell>
          <cell r="I66" t="str">
            <v>KE100  Camec Kenya Ltd</v>
          </cell>
          <cell r="J66" t="str">
            <v>KE100  Camec Kenya Ltd</v>
          </cell>
          <cell r="K66" t="str">
            <v>SV100020</v>
          </cell>
          <cell r="L66" t="str">
            <v>SV200020</v>
          </cell>
          <cell r="N66" t="str">
            <v>GB207</v>
          </cell>
          <cell r="O66" t="str">
            <v>GB207  Central Africa Tantalum Ltd</v>
          </cell>
          <cell r="P66" t="str">
            <v>GBP</v>
          </cell>
          <cell r="AE66" t="str">
            <v>RP_FS006  SBS Steel</v>
          </cell>
          <cell r="AF66" t="str">
            <v>RP_FS006  SBS Steel</v>
          </cell>
          <cell r="AG66" t="str">
            <v>RP_FS006  SBS Steel</v>
          </cell>
          <cell r="AS66" t="str">
            <v>MVT288</v>
          </cell>
          <cell r="AT66" t="str">
            <v>Cash</v>
          </cell>
          <cell r="AW66" t="str">
            <v>CF302000</v>
          </cell>
          <cell r="AY66" t="str">
            <v>CF302000  Acquisition of subsidiary, net of cash acquired</v>
          </cell>
          <cell r="BA66" t="str">
            <v>Net cash generated from/(used for) investing activities</v>
          </cell>
        </row>
        <row r="67">
          <cell r="B67" t="str">
            <v>KZ101</v>
          </cell>
          <cell r="C67" t="str">
            <v>АО "Казахстанский Электролизный завод"</v>
          </cell>
          <cell r="I67" t="str">
            <v>KZ101  АО "Казахстанский Электролизный завод"</v>
          </cell>
          <cell r="J67" t="str">
            <v>KZ101  Kazakhstan Aluminium Smelter JSC</v>
          </cell>
          <cell r="K67" t="str">
            <v>SV100020</v>
          </cell>
          <cell r="L67" t="str">
            <v>SV200020</v>
          </cell>
          <cell r="N67" t="str">
            <v>GN100</v>
          </cell>
          <cell r="O67" t="str">
            <v>GN100  Camec Guinea SA</v>
          </cell>
          <cell r="P67" t="str">
            <v>GBP</v>
          </cell>
          <cell r="AE67" t="str">
            <v>RP_FS007  Aktobe-Glass LLP</v>
          </cell>
          <cell r="AF67" t="str">
            <v>RP_FS007  Aktobe-Glass LLP</v>
          </cell>
          <cell r="AG67" t="str">
            <v>RP_FS007  Aktobe-Glass LLP</v>
          </cell>
          <cell r="AS67" t="str">
            <v>MVT289</v>
          </cell>
          <cell r="AT67" t="str">
            <v>Cash</v>
          </cell>
          <cell r="AW67" t="str">
            <v>CF303000</v>
          </cell>
          <cell r="AY67" t="str">
            <v>CF303000  Proceeds from sale of subsidiary, net of cash disposed</v>
          </cell>
          <cell r="BA67" t="str">
            <v>Net cash generated from/(used for) investing activities</v>
          </cell>
        </row>
        <row r="68">
          <cell r="B68" t="str">
            <v>KZ102</v>
          </cell>
          <cell r="C68" t="str">
            <v>АО "Алюминий Казахстана"</v>
          </cell>
          <cell r="I68" t="str">
            <v>KZ102  АО "Алюминий Казахстана"</v>
          </cell>
          <cell r="J68" t="str">
            <v>KZ102  Aluminium of Kazakhstan JSC</v>
          </cell>
          <cell r="K68" t="str">
            <v>SV100020</v>
          </cell>
          <cell r="L68" t="str">
            <v>SV200020</v>
          </cell>
          <cell r="N68" t="str">
            <v>IE100</v>
          </cell>
          <cell r="O68" t="str">
            <v>IE100  Camec Marketing Ltd</v>
          </cell>
          <cell r="P68" t="str">
            <v>USD</v>
          </cell>
          <cell r="AE68" t="str">
            <v>RP_FS008  SBS Story LLP</v>
          </cell>
          <cell r="AF68" t="str">
            <v>RP_FS008  SBS Story LLP</v>
          </cell>
          <cell r="AG68" t="str">
            <v>RP_FS008  SBS Story LLP</v>
          </cell>
          <cell r="AS68" t="str">
            <v>MVT291</v>
          </cell>
          <cell r="AT68" t="str">
            <v>Cash</v>
          </cell>
          <cell r="AW68" t="str">
            <v>CF304000</v>
          </cell>
          <cell r="AY68" t="str">
            <v>CF304000  Acquistion of joint ventures and associates</v>
          </cell>
          <cell r="BA68" t="str">
            <v>Net cash generated from/(used for) investing activities</v>
          </cell>
        </row>
        <row r="69">
          <cell r="B69" t="str">
            <v>KZ103</v>
          </cell>
          <cell r="C69" t="str">
            <v>АО"Жайреский ГОК"</v>
          </cell>
          <cell r="I69" t="str">
            <v>KZ103  АО"Жайреский ГОК"</v>
          </cell>
          <cell r="J69" t="str">
            <v>KZ103  Zhairemsky Gok JSC</v>
          </cell>
          <cell r="K69" t="str">
            <v>SV100020</v>
          </cell>
          <cell r="L69" t="str">
            <v>SV200020</v>
          </cell>
          <cell r="N69" t="str">
            <v>KE100</v>
          </cell>
          <cell r="O69" t="str">
            <v>KE100  Camec Kenya Ltd</v>
          </cell>
          <cell r="P69" t="str">
            <v>KES</v>
          </cell>
          <cell r="AE69" t="str">
            <v>RP_FS009  Pulsatilla Investments (LUX)</v>
          </cell>
          <cell r="AF69" t="str">
            <v>RP_FS009  Pulsatilla Investments (LUX)</v>
          </cell>
          <cell r="AG69" t="str">
            <v>RP_FS009  Pulsatilla Investments (LUX)</v>
          </cell>
          <cell r="AS69" t="str">
            <v>MVT292</v>
          </cell>
          <cell r="AT69" t="str">
            <v>Cash</v>
          </cell>
          <cell r="AW69" t="str">
            <v>CF305000</v>
          </cell>
          <cell r="AY69" t="str">
            <v>CF305000  Proceeds from sale of joint ventures and associates</v>
          </cell>
          <cell r="BA69" t="str">
            <v>Net cash generated from/(used for) investing activities</v>
          </cell>
        </row>
        <row r="70">
          <cell r="B70" t="str">
            <v>KZ104</v>
          </cell>
          <cell r="C70" t="str">
            <v>АО " ТНК Казхром"</v>
          </cell>
          <cell r="I70" t="str">
            <v>KZ104  АО " ТНК Казхром"</v>
          </cell>
          <cell r="J70" t="str">
            <v>KZ104  TNC Kazchrome</v>
          </cell>
          <cell r="K70" t="str">
            <v>SV100020</v>
          </cell>
          <cell r="L70" t="str">
            <v>SV200020</v>
          </cell>
          <cell r="N70" t="str">
            <v>KZ101</v>
          </cell>
          <cell r="O70" t="str">
            <v>KZ101  АО "Казахстанский Электролизный завод"</v>
          </cell>
          <cell r="P70" t="str">
            <v>KZT</v>
          </cell>
          <cell r="AE70" t="str">
            <v>RP_FS010  ALM Luxembourg Investments Sarl (LUX)</v>
          </cell>
          <cell r="AF70" t="str">
            <v>RP_FS010  ALM Luxembourg Investments Sarl (LUX)</v>
          </cell>
          <cell r="AG70" t="str">
            <v>RP_FS010  ALM Luxembourg Investments Sarl (LUX)</v>
          </cell>
          <cell r="AS70" t="str">
            <v>MVT294</v>
          </cell>
          <cell r="AT70" t="str">
            <v>Non-cash</v>
          </cell>
          <cell r="AW70" t="str">
            <v>CF306000</v>
          </cell>
          <cell r="AY70" t="str">
            <v>CF306000  Purchase of non-controlling interests</v>
          </cell>
          <cell r="BA70" t="str">
            <v>Net cash generated from/(used for) investing activities</v>
          </cell>
        </row>
        <row r="71">
          <cell r="B71" t="str">
            <v>KZ105</v>
          </cell>
          <cell r="C71" t="str">
            <v>АО "ССГПО"</v>
          </cell>
          <cell r="I71" t="str">
            <v>KZ105  АО "ССГПО"</v>
          </cell>
          <cell r="J71" t="str">
            <v>KZ105  SSGPO JSC</v>
          </cell>
          <cell r="K71" t="str">
            <v>SV100020</v>
          </cell>
          <cell r="L71" t="str">
            <v>SV200020</v>
          </cell>
          <cell r="N71" t="str">
            <v>KZ102</v>
          </cell>
          <cell r="O71" t="str">
            <v>KZ102  АО "Алюминий Казахстана"</v>
          </cell>
          <cell r="P71" t="str">
            <v>KZT</v>
          </cell>
          <cell r="AE71" t="str">
            <v>RP_FS011  Archem (private company with limited liabilities)</v>
          </cell>
          <cell r="AF71" t="str">
            <v>RP_FS011  Archem (private company with limited liabilities)</v>
          </cell>
          <cell r="AG71" t="str">
            <v>RP_FS011  Archem (private company with limited liabilities)</v>
          </cell>
          <cell r="AS71" t="str">
            <v>MVT298</v>
          </cell>
          <cell r="AT71" t="str">
            <v>Non-cash</v>
          </cell>
          <cell r="AW71" t="str">
            <v>CF307000</v>
          </cell>
          <cell r="AY71" t="str">
            <v>CF307000  Proceeds from sale of non-controlling interests</v>
          </cell>
          <cell r="BA71" t="str">
            <v>Net cash generated from/(used for) investing activities</v>
          </cell>
        </row>
        <row r="72">
          <cell r="B72" t="str">
            <v>KZ107</v>
          </cell>
          <cell r="C72" t="str">
            <v>АО "ЕЭК"</v>
          </cell>
          <cell r="I72" t="str">
            <v>KZ107  АО "ЕЭК"</v>
          </cell>
          <cell r="J72" t="str">
            <v>KZ107  EEC JSC</v>
          </cell>
          <cell r="K72" t="str">
            <v>SV100020</v>
          </cell>
          <cell r="L72" t="str">
            <v>SV200020</v>
          </cell>
          <cell r="N72" t="str">
            <v>KZ103</v>
          </cell>
          <cell r="O72" t="str">
            <v>KZ103  АО"Жайреский ГОК"</v>
          </cell>
          <cell r="P72" t="str">
            <v>KZT</v>
          </cell>
          <cell r="AE72" t="str">
            <v>RP_FS012  Chromachem (private company with limited liabilities)</v>
          </cell>
          <cell r="AF72" t="str">
            <v>RP_FS012  Chromachem (private company with limited liabilities)</v>
          </cell>
          <cell r="AG72" t="str">
            <v>RP_FS012  Chromachem (private company with limited liabilities)</v>
          </cell>
          <cell r="AS72" t="str">
            <v>MVT410</v>
          </cell>
          <cell r="AT72" t="str">
            <v>Non-cash</v>
          </cell>
          <cell r="AW72" t="str">
            <v>CF308000</v>
          </cell>
          <cell r="AY72" t="str">
            <v>CF308000  Proceeds on disposal of partial interest in a subsidiary that does not involve loss of control</v>
          </cell>
          <cell r="BA72" t="str">
            <v>Net cash generated from/(used for) investing activities</v>
          </cell>
        </row>
        <row r="73">
          <cell r="B73" t="str">
            <v>KZ108</v>
          </cell>
          <cell r="C73" t="str">
            <v>АО "Шубарколь Комир"</v>
          </cell>
          <cell r="I73" t="str">
            <v>KZ108  АО "Шубарколь Комир"</v>
          </cell>
          <cell r="J73" t="str">
            <v>KZ108  Shubarkol Komir JSC</v>
          </cell>
          <cell r="K73" t="str">
            <v>SV100020</v>
          </cell>
          <cell r="L73" t="str">
            <v>SV200020</v>
          </cell>
          <cell r="N73" t="str">
            <v>KZ104</v>
          </cell>
          <cell r="O73" t="str">
            <v>KZ104  АО " ТНК Казхром"</v>
          </cell>
          <cell r="P73" t="str">
            <v>KZT</v>
          </cell>
          <cell r="AE73" t="str">
            <v>RP_FS013  Capella Invest (private company with limited liabilities)</v>
          </cell>
          <cell r="AF73" t="str">
            <v>RP_FS013  Capella Invest (private company with limited liabilities)</v>
          </cell>
          <cell r="AG73" t="str">
            <v>RP_FS013  Capella Invest (private company with limited liabilities)</v>
          </cell>
          <cell r="AS73" t="str">
            <v>MVT420</v>
          </cell>
          <cell r="AT73" t="str">
            <v>Non-cash</v>
          </cell>
          <cell r="AW73" t="str">
            <v>CF309000</v>
          </cell>
          <cell r="AY73" t="str">
            <v>CF309000  Purchase of intangible assets</v>
          </cell>
          <cell r="BA73" t="str">
            <v>Net cash generated from/(used for) investing activities</v>
          </cell>
        </row>
        <row r="74">
          <cell r="B74" t="str">
            <v>KZ108_Assoc</v>
          </cell>
          <cell r="C74" t="str">
            <v>Shubarkol Komir JSC (Associate Until Apr 2012)</v>
          </cell>
          <cell r="I74" t="str">
            <v>KZ108_Assoc  Shubarkol Komir JSC (Associate Until Apr 2012)</v>
          </cell>
          <cell r="J74" t="str">
            <v>KZ108_Assoc  Shubarkol Komir JSC (Associate Until Apr 2012)</v>
          </cell>
          <cell r="K74" t="str">
            <v>SV100020</v>
          </cell>
          <cell r="L74" t="str">
            <v>SV200020</v>
          </cell>
          <cell r="N74" t="str">
            <v>KZ105</v>
          </cell>
          <cell r="O74" t="str">
            <v>KZ105  АО "ССГПО"</v>
          </cell>
          <cell r="P74" t="str">
            <v>KZT</v>
          </cell>
          <cell r="AE74" t="str">
            <v>RP_FS014  Valmore Commersial (private company with limited liabilities)</v>
          </cell>
          <cell r="AF74" t="str">
            <v>RP_FS014  Valmore Commersial (private company with limited liabilities)</v>
          </cell>
          <cell r="AG74" t="str">
            <v>RP_FS014  Valmore Commersial (private company with limited liabilities)</v>
          </cell>
          <cell r="AS74" t="str">
            <v>MVT435</v>
          </cell>
          <cell r="AT74" t="str">
            <v>Non-cash</v>
          </cell>
          <cell r="AW74" t="str">
            <v>CF310000</v>
          </cell>
          <cell r="AY74" t="str">
            <v>CF310000  Proceeds from sale of intangible assets</v>
          </cell>
          <cell r="BA74" t="str">
            <v>Net cash generated from/(used for) investing activities</v>
          </cell>
        </row>
        <row r="75">
          <cell r="B75" t="str">
            <v>KZ115</v>
          </cell>
          <cell r="C75" t="str">
            <v>ENRC Маркетинг Казахстан</v>
          </cell>
          <cell r="I75" t="str">
            <v>KZ115  ENRC Маркетинг Казахстан</v>
          </cell>
          <cell r="J75" t="str">
            <v>KZ115  ENRC Marketing Kazakhstan</v>
          </cell>
          <cell r="K75" t="str">
            <v>SV100030</v>
          </cell>
          <cell r="L75" t="str">
            <v>SV200030</v>
          </cell>
          <cell r="N75" t="str">
            <v>KZ107</v>
          </cell>
          <cell r="O75" t="str">
            <v>KZ107  АО "ЕЭК"</v>
          </cell>
          <cell r="P75" t="str">
            <v>KZT</v>
          </cell>
          <cell r="AE75" t="str">
            <v>RP_FS015  Aktobe Plant of Chromium Compounds JSC</v>
          </cell>
          <cell r="AF75" t="str">
            <v>RP_FS015  Aktobe Plant of Chromium Compounds JSC</v>
          </cell>
          <cell r="AG75" t="str">
            <v>RP_FS015  Aktobe Plant of Chromium Compounds JSC</v>
          </cell>
          <cell r="AS75" t="str">
            <v>MVT436</v>
          </cell>
          <cell r="AT75" t="str">
            <v>Non-cash</v>
          </cell>
          <cell r="AW75" t="str">
            <v>CF311000</v>
          </cell>
          <cell r="AY75" t="str">
            <v>CF311000  Purchase of financial assets held at fair value thru profit or loss</v>
          </cell>
          <cell r="BA75" t="str">
            <v>Net cash generated from/(used for) investing activities</v>
          </cell>
        </row>
        <row r="76">
          <cell r="B76" t="str">
            <v>KZ116</v>
          </cell>
          <cell r="C76" t="str">
            <v>ТОО "ТрансРемВагон"</v>
          </cell>
          <cell r="I76" t="str">
            <v>KZ116  ТОО "ТрансРемВагон"</v>
          </cell>
          <cell r="J76" t="str">
            <v>KZ116  Transremwagon LLP</v>
          </cell>
          <cell r="K76" t="str">
            <v>SV100020</v>
          </cell>
          <cell r="L76" t="str">
            <v>SV200020</v>
          </cell>
          <cell r="N76" t="str">
            <v>KZ108</v>
          </cell>
          <cell r="O76" t="str">
            <v>KZ108  АО "Шубарколь Комир"</v>
          </cell>
          <cell r="P76" t="str">
            <v>KZT</v>
          </cell>
          <cell r="AE76" t="str">
            <v>RP_FS016  Medicus Eurasia LLP</v>
          </cell>
          <cell r="AF76" t="str">
            <v>RP_FS016  Medicus Eurasia LLP</v>
          </cell>
          <cell r="AG76" t="str">
            <v>RP_FS016  Medicus Eurasia LLP</v>
          </cell>
          <cell r="AS76" t="str">
            <v>MVT700</v>
          </cell>
          <cell r="AT76" t="str">
            <v>Non-cash</v>
          </cell>
          <cell r="AW76" t="str">
            <v>CF312000</v>
          </cell>
          <cell r="AY76" t="str">
            <v>CF312000  Proceeds from sale of financial assets held at fair value thru profit or loss</v>
          </cell>
          <cell r="BA76" t="str">
            <v>Net cash generated from/(used for) investing activities</v>
          </cell>
        </row>
        <row r="77">
          <cell r="B77" t="str">
            <v>KZ117</v>
          </cell>
          <cell r="C77" t="str">
            <v>ТОО "РемПуть"</v>
          </cell>
          <cell r="I77" t="str">
            <v>KZ117  ТОО "РемПуть"</v>
          </cell>
          <cell r="J77" t="str">
            <v>KZ117  RemPut LLP</v>
          </cell>
          <cell r="K77" t="str">
            <v>SV100020</v>
          </cell>
          <cell r="L77" t="str">
            <v>SV200020</v>
          </cell>
          <cell r="N77" t="str">
            <v>KZ108_Assoc</v>
          </cell>
          <cell r="O77" t="str">
            <v>KZ108_Assoc  Shubarkol Komir JSC (Associate Until Apr 2012)</v>
          </cell>
          <cell r="P77" t="str">
            <v>KZT</v>
          </cell>
          <cell r="AE77" t="str">
            <v>RP_G101  Baku Steel Company Ltd</v>
          </cell>
          <cell r="AF77" t="str">
            <v>RP_G101  Baku Steel Company Ltd</v>
          </cell>
          <cell r="AG77" t="str">
            <v>RP_G101  Baku Steel Company Ltd</v>
          </cell>
          <cell r="AW77" t="str">
            <v>CF313000</v>
          </cell>
          <cell r="AY77" t="str">
            <v>CF313000  Purchase of financial assets held to maturity</v>
          </cell>
          <cell r="BA77" t="str">
            <v>Net cash generated from/(used for) investing activities</v>
          </cell>
        </row>
        <row r="78">
          <cell r="B78" t="str">
            <v>KZ121</v>
          </cell>
          <cell r="C78" t="str">
            <v>ТОО " МЭК Транссистема"</v>
          </cell>
          <cell r="I78" t="str">
            <v>KZ121  ТОО " МЭК Транссистема"</v>
          </cell>
          <cell r="J78" t="str">
            <v>KZ121  MEK Transsistema</v>
          </cell>
          <cell r="K78" t="str">
            <v>SV100020</v>
          </cell>
          <cell r="L78" t="str">
            <v>SV200020</v>
          </cell>
          <cell r="N78" t="str">
            <v>KZ115</v>
          </cell>
          <cell r="O78" t="str">
            <v>KZ115  ENRC Маркетинг Казахстан</v>
          </cell>
          <cell r="P78" t="str">
            <v>KZT</v>
          </cell>
          <cell r="AE78" t="str">
            <v>RP_GC001  ALM Global SARL</v>
          </cell>
          <cell r="AF78" t="str">
            <v>RP_GC001  ALM Global SARL</v>
          </cell>
          <cell r="AG78" t="str">
            <v>RP_GC001  ALM Global SARL</v>
          </cell>
          <cell r="AW78" t="str">
            <v>CF314000</v>
          </cell>
          <cell r="AY78" t="str">
            <v>CF314000  Proceeds from sale of financial assets held to maturity</v>
          </cell>
          <cell r="BA78" t="str">
            <v>Net cash generated from/(used for) investing activities</v>
          </cell>
        </row>
        <row r="79">
          <cell r="B79" t="str">
            <v>KZ122</v>
          </cell>
          <cell r="C79" t="str">
            <v>ТОО "ТрансКом"</v>
          </cell>
          <cell r="I79" t="str">
            <v>KZ122  ТОО "ТрансКом"</v>
          </cell>
          <cell r="J79" t="str">
            <v>KZ122  TransCom LLP</v>
          </cell>
          <cell r="K79" t="str">
            <v>SV100020</v>
          </cell>
          <cell r="L79" t="str">
            <v>SV200020</v>
          </cell>
          <cell r="N79" t="str">
            <v>KZ116</v>
          </cell>
          <cell r="O79" t="str">
            <v>KZ116  ТОО "ТрансРемВагон"</v>
          </cell>
          <cell r="P79" t="str">
            <v>KZT</v>
          </cell>
          <cell r="AE79" t="str">
            <v>RP_GR001  ALM Group</v>
          </cell>
          <cell r="AF79" t="str">
            <v>RP_GR001  ALM Group</v>
          </cell>
          <cell r="AG79" t="str">
            <v>RP_GR001  ALM Group</v>
          </cell>
          <cell r="AW79" t="str">
            <v>CF315000</v>
          </cell>
          <cell r="AY79" t="str">
            <v>CF315000  Purchase of unquoted option to acquire a business</v>
          </cell>
          <cell r="BA79" t="str">
            <v>Net cash generated from/(used for) investing activities</v>
          </cell>
        </row>
        <row r="80">
          <cell r="B80" t="str">
            <v>KZ128</v>
          </cell>
          <cell r="C80" t="str">
            <v>ТОО "Универсал Сервис"</v>
          </cell>
          <cell r="I80" t="str">
            <v>KZ128  ТОО "Универсал Сервис"</v>
          </cell>
          <cell r="J80" t="str">
            <v>KZ128  Universal Service LLP</v>
          </cell>
          <cell r="K80" t="str">
            <v>SV100020</v>
          </cell>
          <cell r="L80" t="str">
            <v>SV200020</v>
          </cell>
          <cell r="N80" t="str">
            <v>KZ117</v>
          </cell>
          <cell r="O80" t="str">
            <v>KZ117  ТОО "РемПуть"</v>
          </cell>
          <cell r="P80" t="str">
            <v>KZT</v>
          </cell>
          <cell r="AE80" t="str">
            <v>RP_I100  Nordem Overseas Ltd</v>
          </cell>
          <cell r="AF80" t="str">
            <v>RP_I100  Nordem Overseas Ltd</v>
          </cell>
          <cell r="AG80" t="str">
            <v>RP_I100  Nordem Overseas Ltd</v>
          </cell>
          <cell r="AW80" t="str">
            <v>CF316000</v>
          </cell>
          <cell r="AY80" t="str">
            <v>CF316000  Purchase of financial assets available for sale</v>
          </cell>
          <cell r="BA80" t="str">
            <v>Net cash generated from/(used for) investing activities</v>
          </cell>
        </row>
        <row r="81">
          <cell r="B81" t="str">
            <v>KZ130</v>
          </cell>
          <cell r="C81" t="str">
            <v>ТОО " РемЖолСервис"</v>
          </cell>
          <cell r="I81" t="str">
            <v>KZ130  ТОО " РемЖолСервис"</v>
          </cell>
          <cell r="J81" t="str">
            <v>KZ130  RemSholService</v>
          </cell>
          <cell r="K81" t="str">
            <v>SV100020</v>
          </cell>
          <cell r="L81" t="str">
            <v>SV200020</v>
          </cell>
          <cell r="N81" t="str">
            <v>KZ121</v>
          </cell>
          <cell r="O81" t="str">
            <v>KZ121  ТОО " МЭК Транссистема"</v>
          </cell>
          <cell r="P81" t="str">
            <v>KZT</v>
          </cell>
          <cell r="AE81" t="str">
            <v>RP_K63  OOI UPA Baylik Assest Management JSC</v>
          </cell>
          <cell r="AF81" t="str">
            <v>RP_K63  OOI UPA Baylik Assest Management JSC</v>
          </cell>
          <cell r="AG81" t="str">
            <v>RP_K63  OOI UPA Baylik Assest Management JSC</v>
          </cell>
          <cell r="AW81" t="str">
            <v>CF317000</v>
          </cell>
          <cell r="AY81" t="str">
            <v>CF317000  Proceeds from sale of financial assets available for sale</v>
          </cell>
          <cell r="BA81" t="str">
            <v>Net cash generated from/(used for) investing activities</v>
          </cell>
        </row>
        <row r="82">
          <cell r="B82" t="str">
            <v>KZ134</v>
          </cell>
          <cell r="C82" t="str">
            <v>ТОО "Береке 2004"</v>
          </cell>
          <cell r="I82" t="str">
            <v>KZ134  ТОО "Береке 2004"</v>
          </cell>
          <cell r="J82" t="str">
            <v>KZ134  Bereke 2004 LLP</v>
          </cell>
          <cell r="K82" t="str">
            <v>SV100020</v>
          </cell>
          <cell r="L82" t="str">
            <v>SV200020</v>
          </cell>
          <cell r="N82" t="str">
            <v>KZ122</v>
          </cell>
          <cell r="O82" t="str">
            <v>KZ122  ТОО "ТрансКом"</v>
          </cell>
          <cell r="P82" t="str">
            <v>KZT</v>
          </cell>
          <cell r="AE82" t="str">
            <v>RP_KG183  Kazakhstan Temir Zholy</v>
          </cell>
          <cell r="AF82" t="str">
            <v>RP_KG183  Kazakhstan Temir Zholy</v>
          </cell>
          <cell r="AG82" t="str">
            <v>RP_KG183  Kazakhstan Temir Zholy</v>
          </cell>
          <cell r="AW82" t="str">
            <v>CF318000</v>
          </cell>
          <cell r="AY82" t="str">
            <v>CF318000  Net proceeds from cash deposited as guarantee</v>
          </cell>
          <cell r="BA82" t="str">
            <v>Net cash generated from/(used for) investing activities</v>
          </cell>
        </row>
        <row r="83">
          <cell r="B83" t="str">
            <v>KZ136</v>
          </cell>
          <cell r="C83" t="str">
            <v>ТОО АктобеПромТранс</v>
          </cell>
          <cell r="I83" t="str">
            <v>KZ136  ТОО АктобеПромТранс</v>
          </cell>
          <cell r="J83" t="str">
            <v>KZ136  AktobePromTrans LLP</v>
          </cell>
          <cell r="K83" t="str">
            <v>SV100020</v>
          </cell>
          <cell r="L83" t="str">
            <v>SV200020</v>
          </cell>
          <cell r="N83" t="str">
            <v>KZ128</v>
          </cell>
          <cell r="O83" t="str">
            <v>KZ128  ТОО "Универсал Сервис"</v>
          </cell>
          <cell r="P83" t="str">
            <v>KZT</v>
          </cell>
          <cell r="AE83" t="str">
            <v>RP_KG184  KazTransGas</v>
          </cell>
          <cell r="AF83" t="str">
            <v>RP_KG184  KazTransGas</v>
          </cell>
          <cell r="AG83" t="str">
            <v>RP_KG184  KazTransGas</v>
          </cell>
          <cell r="AW83" t="str">
            <v>CF319000</v>
          </cell>
          <cell r="AY83" t="str">
            <v>CF319000  Loans and deposits granted to third party</v>
          </cell>
          <cell r="BA83" t="str">
            <v>Net cash generated from/(used for) investing activities</v>
          </cell>
        </row>
        <row r="84">
          <cell r="B84" t="str">
            <v>KZ137</v>
          </cell>
          <cell r="C84" t="str">
            <v>ENRC Logistics</v>
          </cell>
          <cell r="I84" t="str">
            <v>KZ137  ENRC Logistics</v>
          </cell>
          <cell r="J84" t="str">
            <v>KZ137  ENRC Logistics</v>
          </cell>
          <cell r="K84" t="str">
            <v>SV100020</v>
          </cell>
          <cell r="L84" t="str">
            <v>SV200020</v>
          </cell>
          <cell r="N84" t="str">
            <v>KZ130</v>
          </cell>
          <cell r="O84" t="str">
            <v>KZ130  ТОО " РемЖолСервис"</v>
          </cell>
          <cell r="P84" t="str">
            <v>KZT</v>
          </cell>
          <cell r="AE84" t="str">
            <v>RP_KG185  KEGOC</v>
          </cell>
          <cell r="AF84" t="str">
            <v>RP_KG185  KEGOC</v>
          </cell>
          <cell r="AG84" t="str">
            <v>RP_KG185  KEGOC</v>
          </cell>
          <cell r="AW84" t="str">
            <v>CF320000</v>
          </cell>
          <cell r="AY84" t="str">
            <v>CF320000  Loans and deposits granted to related party</v>
          </cell>
          <cell r="BA84" t="str">
            <v>Net cash generated from/(used for) investing activities</v>
          </cell>
        </row>
        <row r="85">
          <cell r="B85" t="str">
            <v>KZ138</v>
          </cell>
          <cell r="C85" t="str">
            <v>Евразийское Кредитное товарищество</v>
          </cell>
          <cell r="I85" t="str">
            <v>KZ138  Евразийское Кредитное товарищество</v>
          </cell>
          <cell r="J85" t="str">
            <v>KZ138  Eurasian Credit Partnersh</v>
          </cell>
          <cell r="K85" t="str">
            <v>SV100020</v>
          </cell>
          <cell r="L85" t="str">
            <v>SV200020</v>
          </cell>
          <cell r="N85" t="str">
            <v>KZ134</v>
          </cell>
          <cell r="O85" t="str">
            <v>KZ134  ТОО "Береке 2004"</v>
          </cell>
          <cell r="P85" t="str">
            <v>KZT</v>
          </cell>
          <cell r="AE85" t="str">
            <v>RP_KG186  Development Bank of Kazakhstan (DBK)</v>
          </cell>
          <cell r="AF85" t="str">
            <v>RP_KG186  Development Bank of Kazakhstan (DBK)</v>
          </cell>
          <cell r="AG85" t="str">
            <v>RP_KG186  Development Bank of Kazakhstan (DBK)</v>
          </cell>
          <cell r="AW85" t="str">
            <v>CF321000</v>
          </cell>
          <cell r="AY85" t="str">
            <v>CF321000  Loans and deposits granted - IC</v>
          </cell>
          <cell r="BA85" t="str">
            <v>Net cash generated from/(used for) investing activities</v>
          </cell>
        </row>
        <row r="86">
          <cell r="B86" t="str">
            <v>KZ149</v>
          </cell>
          <cell r="C86" t="str">
            <v>Металлург</v>
          </cell>
          <cell r="I86" t="str">
            <v>KZ149  Металлург</v>
          </cell>
          <cell r="J86" t="str">
            <v>KZ149  Metallurg</v>
          </cell>
          <cell r="K86" t="str">
            <v>SV100020</v>
          </cell>
          <cell r="L86" t="str">
            <v>SV200020</v>
          </cell>
          <cell r="N86" t="str">
            <v>KZ136</v>
          </cell>
          <cell r="O86" t="str">
            <v>KZ136  ТОО АктобеПромТранс</v>
          </cell>
          <cell r="P86" t="str">
            <v>KZT</v>
          </cell>
          <cell r="AE86" t="str">
            <v>RP_KG187  Samruk - Kazyna</v>
          </cell>
          <cell r="AF86" t="str">
            <v>RP_KG187  Samruk - Kazyna</v>
          </cell>
          <cell r="AG86" t="str">
            <v>RP_KG187  Samruk - Kazyna</v>
          </cell>
          <cell r="AW86" t="str">
            <v>CF322000</v>
          </cell>
          <cell r="AY86" t="str">
            <v>CF322000  Proceeds from repayment of loans to third party</v>
          </cell>
          <cell r="BA86" t="str">
            <v>Net cash generated from/(used for) investing activities</v>
          </cell>
        </row>
        <row r="87">
          <cell r="B87" t="str">
            <v>KZ199</v>
          </cell>
          <cell r="C87" t="str">
            <v>ENRC Казахстан</v>
          </cell>
          <cell r="I87" t="str">
            <v>KZ199  ENRC Казахстан</v>
          </cell>
          <cell r="J87" t="str">
            <v>KZ199  ENRC Kazakhstan</v>
          </cell>
          <cell r="K87" t="str">
            <v>SV100020</v>
          </cell>
          <cell r="L87" t="str">
            <v>SV200020</v>
          </cell>
          <cell r="N87" t="str">
            <v>KZ137</v>
          </cell>
          <cell r="O87" t="str">
            <v>KZ137  ENRC Logistics</v>
          </cell>
          <cell r="P87" t="str">
            <v>KZT</v>
          </cell>
          <cell r="AE87" t="str">
            <v>RP_KZ026  ТОО "Информационное агентство "Интер Азия"</v>
          </cell>
          <cell r="AF87" t="str">
            <v>RP_KZ026  ТОО "Информационное агентство "Интер Азия"</v>
          </cell>
          <cell r="AG87" t="str">
            <v>RP_KZ026  Information Agency Inter Asia LLP</v>
          </cell>
          <cell r="AW87" t="str">
            <v>CF323000</v>
          </cell>
          <cell r="AY87" t="str">
            <v>CF323000  Proceeds from repayment of loans to related party</v>
          </cell>
          <cell r="BA87" t="str">
            <v>Net cash generated from/(used for) investing activities</v>
          </cell>
        </row>
        <row r="88">
          <cell r="B88" t="str">
            <v>KZ200</v>
          </cell>
          <cell r="C88" t="str">
            <v>ENRC Komek (Корпоративный фонд)</v>
          </cell>
          <cell r="I88" t="str">
            <v>KZ200  ENRC Komek (Корпоративный фонд)</v>
          </cell>
          <cell r="J88" t="str">
            <v>KZ200  ENRC Komek (Corporate fund)</v>
          </cell>
          <cell r="K88" t="str">
            <v>SV100020</v>
          </cell>
          <cell r="L88" t="str">
            <v>SV200020</v>
          </cell>
          <cell r="N88" t="str">
            <v>KZ138</v>
          </cell>
          <cell r="O88" t="str">
            <v>KZ138  Евразийское Кредитное товарищество</v>
          </cell>
          <cell r="P88" t="str">
            <v>KZT</v>
          </cell>
          <cell r="AE88" t="str">
            <v>RP_KZ028  ТОО "Медицинский центр "Евразия"</v>
          </cell>
          <cell r="AF88" t="str">
            <v>RP_KZ028  ТОО "Медицинский центр "Евразия"</v>
          </cell>
          <cell r="AG88" t="str">
            <v>RP_KZ028  Medical Centre Eurasia LLP</v>
          </cell>
          <cell r="AW88" t="str">
            <v>CF324000</v>
          </cell>
          <cell r="AY88" t="str">
            <v>CF324000  Proceeds from repayment of loans - IC</v>
          </cell>
          <cell r="BA88" t="str">
            <v>Net cash generated from/(used for) investing activities</v>
          </cell>
        </row>
        <row r="89">
          <cell r="B89" t="str">
            <v>KZ202</v>
          </cell>
          <cell r="C89" t="str">
            <v>Казсода</v>
          </cell>
          <cell r="I89" t="str">
            <v>KZ202  Казсода</v>
          </cell>
          <cell r="J89" t="str">
            <v>KZ202  Kazsoda</v>
          </cell>
          <cell r="K89" t="str">
            <v>SV100020</v>
          </cell>
          <cell r="L89" t="str">
            <v>SV200020</v>
          </cell>
          <cell r="N89" t="str">
            <v>KZ149</v>
          </cell>
          <cell r="O89" t="str">
            <v>KZ149  Металлург</v>
          </cell>
          <cell r="P89" t="str">
            <v>KZT</v>
          </cell>
          <cell r="AE89" t="str">
            <v>RP_KZ029  Mega - Interkom LLP</v>
          </cell>
          <cell r="AF89" t="str">
            <v>RP_KZ029  Mega - Interkom LLP</v>
          </cell>
          <cell r="AG89" t="str">
            <v>RP_KZ029  Mega - Interkom LLP</v>
          </cell>
          <cell r="AW89" t="str">
            <v>CF325000</v>
          </cell>
          <cell r="AY89" t="str">
            <v>CF325000  Net change in deposits - third party</v>
          </cell>
          <cell r="BA89" t="str">
            <v>Net cash generated from/(used for) investing activities</v>
          </cell>
        </row>
        <row r="90">
          <cell r="B90" t="str">
            <v>KZ203</v>
          </cell>
          <cell r="C90" t="str">
            <v>Рудненский цементный завод</v>
          </cell>
          <cell r="I90" t="str">
            <v>KZ203  Рудненский цементный завод</v>
          </cell>
          <cell r="J90" t="str">
            <v>KZ203  Rudnesky Cement Plant</v>
          </cell>
          <cell r="K90" t="str">
            <v>SV100020</v>
          </cell>
          <cell r="L90" t="str">
            <v>SV200020</v>
          </cell>
          <cell r="N90" t="str">
            <v>KZ199</v>
          </cell>
          <cell r="O90" t="str">
            <v>KZ199  ENRC Казахстан</v>
          </cell>
          <cell r="P90" t="str">
            <v>KZT</v>
          </cell>
          <cell r="AE90" t="str">
            <v>RP_KZ067  ТОО "Интерфинанс"</v>
          </cell>
          <cell r="AF90" t="str">
            <v>RP_KZ067  ТОО "Интерфинанс"</v>
          </cell>
          <cell r="AG90" t="str">
            <v>RP_KZ067  Interfinance LLP</v>
          </cell>
          <cell r="AW90" t="str">
            <v>CF326000</v>
          </cell>
          <cell r="AY90" t="str">
            <v>CF326000  Net change in deposits - related party</v>
          </cell>
          <cell r="BA90" t="str">
            <v>Net cash generated from/(used for) investing activities</v>
          </cell>
        </row>
        <row r="91">
          <cell r="B91" t="str">
            <v>KZ204</v>
          </cell>
          <cell r="C91" t="str">
            <v>ТОО "Жана Темир Жол"</v>
          </cell>
          <cell r="I91" t="str">
            <v>KZ204  ТОО "Жана Темир Жол"</v>
          </cell>
          <cell r="J91" t="str">
            <v>KZ204  Zhana Temir Shol LLP</v>
          </cell>
          <cell r="K91" t="str">
            <v>SV100020</v>
          </cell>
          <cell r="L91" t="str">
            <v>SV200020</v>
          </cell>
          <cell r="N91" t="str">
            <v>KZ200</v>
          </cell>
          <cell r="O91" t="str">
            <v>KZ200  ENRC Komek (Корпоративный фонд)</v>
          </cell>
          <cell r="P91" t="str">
            <v>KZT</v>
          </cell>
          <cell r="AE91" t="str">
            <v>RP_KZ070  Newspaper editorial EXPRESS-K LLP</v>
          </cell>
          <cell r="AF91" t="str">
            <v>RP_KZ070  Newspaper editorial EXPRESS-K LLP</v>
          </cell>
          <cell r="AG91" t="str">
            <v>RP_KZ070  Newspaper editorial EXPRESS-K LLP</v>
          </cell>
          <cell r="AW91" t="str">
            <v>CF327000</v>
          </cell>
          <cell r="AY91" t="str">
            <v>CF327000  Dividends received - IC</v>
          </cell>
          <cell r="BA91" t="str">
            <v>Net cash generated from/(used for) investing activities</v>
          </cell>
        </row>
        <row r="92">
          <cell r="B92" t="str">
            <v>KZ210</v>
          </cell>
          <cell r="C92" t="str">
            <v>ТОО "Business and Technology Services"</v>
          </cell>
          <cell r="I92" t="str">
            <v>KZ210  ТОО "Business and Technology Services"</v>
          </cell>
          <cell r="J92" t="str">
            <v>KZ210  ENRC Business and Technology Services LLP</v>
          </cell>
          <cell r="K92" t="str">
            <v>SV100020</v>
          </cell>
          <cell r="L92" t="str">
            <v>SV200020</v>
          </cell>
          <cell r="N92" t="str">
            <v>KZ202</v>
          </cell>
          <cell r="O92" t="str">
            <v>KZ202  Казсода</v>
          </cell>
          <cell r="P92" t="str">
            <v>KZT</v>
          </cell>
          <cell r="AE92" t="str">
            <v>RP_KZ100  Transsystem Bishkek - Kyrgyzstan</v>
          </cell>
          <cell r="AF92" t="str">
            <v>RP_KZ100  Transsystem Bishkek - Kyrgyzstan</v>
          </cell>
          <cell r="AG92" t="str">
            <v>RP_KZ100  Transsystem Bishkek - Kyrgyzstan</v>
          </cell>
          <cell r="AW92" t="str">
            <v>CF328000</v>
          </cell>
          <cell r="AY92" t="str">
            <v>CF328000  Dividends received from available for sale financial assets</v>
          </cell>
          <cell r="BA92" t="str">
            <v>Net cash generated from/(used for) investing activities</v>
          </cell>
        </row>
        <row r="93">
          <cell r="B93" t="str">
            <v>KZ273</v>
          </cell>
          <cell r="C93" t="str">
            <v>ТОО "ENRC ПМЗ"</v>
          </cell>
          <cell r="I93" t="str">
            <v>KZ273  ТОО "ENRC ПМЗ"</v>
          </cell>
          <cell r="J93" t="str">
            <v>KZ273  ENRC PMZ LLP</v>
          </cell>
          <cell r="K93" t="str">
            <v>SV100020</v>
          </cell>
          <cell r="L93" t="str">
            <v>SV200020</v>
          </cell>
          <cell r="N93" t="str">
            <v>KZ203</v>
          </cell>
          <cell r="O93" t="str">
            <v>KZ203  Рудненский цементный завод</v>
          </cell>
          <cell r="P93" t="str">
            <v>KZT</v>
          </cell>
          <cell r="AE93" t="str">
            <v>RP_KZ106  Rudnensky Vodocanal LLP</v>
          </cell>
          <cell r="AF93" t="str">
            <v>RP_KZ106  Rudnensky Vodocanal LLP</v>
          </cell>
          <cell r="AG93" t="str">
            <v>RP_KZ106  Rudnensky Vodocanal LLP</v>
          </cell>
          <cell r="AW93" t="str">
            <v>CF329000</v>
          </cell>
          <cell r="AY93" t="str">
            <v>CF329000  Dividends received from joint ventures and associates</v>
          </cell>
          <cell r="BA93" t="str">
            <v>Net cash generated from/(used for) investing activities</v>
          </cell>
        </row>
        <row r="94">
          <cell r="B94" t="str">
            <v>KZ286</v>
          </cell>
          <cell r="C94" t="str">
            <v>Исмет</v>
          </cell>
          <cell r="I94" t="str">
            <v>KZ286  Исмет</v>
          </cell>
          <cell r="J94" t="str">
            <v>KZ286  Ismet Company</v>
          </cell>
          <cell r="K94" t="str">
            <v>SV100020</v>
          </cell>
          <cell r="L94" t="str">
            <v>SV200020</v>
          </cell>
          <cell r="N94" t="str">
            <v>KZ204</v>
          </cell>
          <cell r="O94" t="str">
            <v>KZ204  ТОО "Жана Темир Жол"</v>
          </cell>
          <cell r="P94" t="str">
            <v>KZT</v>
          </cell>
          <cell r="AE94" t="str">
            <v>RP_KZ109  Zixto JSC</v>
          </cell>
          <cell r="AF94" t="str">
            <v>RP_KZ109  Zixto JSC</v>
          </cell>
          <cell r="AG94" t="str">
            <v>RP_KZ109  Zixto JSC</v>
          </cell>
          <cell r="AW94" t="str">
            <v>CF330000</v>
          </cell>
          <cell r="AY94" t="str">
            <v>CF330000  Increase/(decrease) capitalised exploration expenditure</v>
          </cell>
          <cell r="BA94" t="str">
            <v>Net cash generated from/(used for) investing activities</v>
          </cell>
        </row>
        <row r="95">
          <cell r="B95" t="str">
            <v>KZ289</v>
          </cell>
          <cell r="C95" t="str">
            <v>ТОО "Kazchrome Aviation"</v>
          </cell>
          <cell r="I95" t="str">
            <v>KZ289  ТОО "Kazchrome Aviation"</v>
          </cell>
          <cell r="J95" t="str">
            <v>KZ289  Kazchrome Aviation Limited</v>
          </cell>
          <cell r="K95" t="str">
            <v>SV100020</v>
          </cell>
          <cell r="L95" t="str">
            <v>SV200020</v>
          </cell>
          <cell r="N95" t="str">
            <v>KZ210</v>
          </cell>
          <cell r="O95" t="str">
            <v>KZ210  ТОО "Business and Technology Services"</v>
          </cell>
          <cell r="P95" t="str">
            <v>KZT</v>
          </cell>
          <cell r="AE95" t="str">
            <v>RP_KZ110  Vostok-Impex LLP</v>
          </cell>
          <cell r="AF95" t="str">
            <v>RP_KZ110  Vostok-Impex LLP</v>
          </cell>
          <cell r="AG95" t="str">
            <v>RP_KZ110  Vostok-Impex LLP</v>
          </cell>
          <cell r="AW95" t="str">
            <v>CF331000</v>
          </cell>
          <cell r="AY95" t="str">
            <v>CF331000  Changes in asset retirement obligations - excluding unwinding of discounting</v>
          </cell>
          <cell r="BA95" t="str">
            <v>Net cash generated from/(used for) investing activities</v>
          </cell>
        </row>
        <row r="96">
          <cell r="B96" t="str">
            <v>KZ299</v>
          </cell>
          <cell r="C96" t="str">
            <v>Eurasian Group LLP</v>
          </cell>
          <cell r="I96" t="str">
            <v>KZ299  Eurasian Group LLP</v>
          </cell>
          <cell r="J96" t="str">
            <v>KZ299  Eurasian Group LLP</v>
          </cell>
          <cell r="K96" t="str">
            <v>SV100020</v>
          </cell>
          <cell r="L96" t="str">
            <v>SV200020</v>
          </cell>
          <cell r="N96" t="str">
            <v>KZ273</v>
          </cell>
          <cell r="O96" t="str">
            <v>KZ273  ТОО "ENRC ПМЗ"</v>
          </cell>
          <cell r="P96" t="str">
            <v>KZT</v>
          </cell>
          <cell r="AE96" t="str">
            <v>RP_KZ114  ТОО "БН-Инвест-Комир"</v>
          </cell>
          <cell r="AF96" t="str">
            <v>RP_KZ114  ТОО "БН-Инвест-Комир"</v>
          </cell>
          <cell r="AG96" t="str">
            <v>RP_KZ114  BN-Invest-Komir LLP</v>
          </cell>
          <cell r="AW96" t="str">
            <v>CF390000</v>
          </cell>
          <cell r="AY96" t="str">
            <v>CF390000  Other investing activities</v>
          </cell>
          <cell r="BA96" t="str">
            <v>Net cash generated from/(used for) investing activities</v>
          </cell>
        </row>
        <row r="97">
          <cell r="B97" t="str">
            <v>KZ400</v>
          </cell>
          <cell r="C97" t="str">
            <v>ERG Trade House LLP</v>
          </cell>
          <cell r="I97" t="str">
            <v>KZ400  ERG Trade House LLP</v>
          </cell>
          <cell r="J97" t="str">
            <v>KZ400  ERG Trade House LLP</v>
          </cell>
          <cell r="K97" t="str">
            <v>SV100020</v>
          </cell>
          <cell r="L97" t="str">
            <v>SV200020</v>
          </cell>
          <cell r="N97" t="str">
            <v>KZ286</v>
          </cell>
          <cell r="O97" t="str">
            <v>KZ286  Исмет</v>
          </cell>
          <cell r="P97" t="str">
            <v>KZT</v>
          </cell>
          <cell r="AE97" t="str">
            <v>RP_KZ129  TransRemMach LLP</v>
          </cell>
          <cell r="AF97" t="str">
            <v>RP_KZ129  TransRemMach LLP</v>
          </cell>
          <cell r="AG97" t="str">
            <v>RP_KZ129  TransRemMach LLP</v>
          </cell>
        </row>
        <row r="98">
          <cell r="B98" t="str">
            <v>KZ313</v>
          </cell>
          <cell r="C98" t="str">
            <v>ТОО "Сары-Арка Спецкокс"</v>
          </cell>
          <cell r="I98" t="str">
            <v>KZ313  ТОО "Сары-Арка Спецкокс"</v>
          </cell>
          <cell r="J98" t="str">
            <v>KZ313  Sary-Arka speckoks</v>
          </cell>
          <cell r="K98" t="str">
            <v>SV100020</v>
          </cell>
          <cell r="L98" t="str">
            <v>SV200020</v>
          </cell>
          <cell r="N98" t="str">
            <v>KZ289</v>
          </cell>
          <cell r="O98" t="str">
            <v>KZ289  ТОО "Kazchrome Aviation"</v>
          </cell>
          <cell r="P98" t="str">
            <v>USD</v>
          </cell>
          <cell r="AE98" t="str">
            <v>RP_KZ139  Eurasian Insurance Company JSC</v>
          </cell>
          <cell r="AF98" t="str">
            <v>RP_KZ139  Eurasian Insurance Company JSC</v>
          </cell>
          <cell r="AG98" t="str">
            <v>RP_KZ139  Eurasian Insurance Company JSC</v>
          </cell>
          <cell r="AW98" t="str">
            <v>CF400000</v>
          </cell>
          <cell r="AY98" t="str">
            <v>CF400000  Bank borrowings - proceeds - third party</v>
          </cell>
          <cell r="BA98" t="str">
            <v>Net cash generated from/(used for) financing activities</v>
          </cell>
        </row>
        <row r="99">
          <cell r="B99" t="str">
            <v>KZ314</v>
          </cell>
          <cell r="C99" t="str">
            <v>Research and Engineering Centre of ENRC LLP</v>
          </cell>
          <cell r="I99" t="str">
            <v>KZ314  Research and Engineering Centre of ENRC LLP</v>
          </cell>
          <cell r="J99" t="str">
            <v>KZ314  Research and Engineering Centre of ENRC LLP</v>
          </cell>
          <cell r="K99" t="str">
            <v>SV100020</v>
          </cell>
          <cell r="L99" t="str">
            <v>SV200020</v>
          </cell>
          <cell r="N99" t="str">
            <v>KZ299</v>
          </cell>
          <cell r="O99" t="str">
            <v>KZ299  Eurasian Group LLP</v>
          </cell>
          <cell r="P99" t="str">
            <v>KZT</v>
          </cell>
          <cell r="AE99" t="str">
            <v>RP_KZ140  Eurasia Bank JSC</v>
          </cell>
          <cell r="AF99" t="str">
            <v>RP_KZ140  Eurasia Bank JSC</v>
          </cell>
          <cell r="AG99" t="str">
            <v>RP_KZ140  Eurasia Bank JSC</v>
          </cell>
          <cell r="AW99" t="str">
            <v>CF401000</v>
          </cell>
          <cell r="AY99" t="str">
            <v>CF401000  Bank borrowings - proceeds - related party</v>
          </cell>
          <cell r="BA99" t="str">
            <v>Net cash generated from/(used for) financing activities</v>
          </cell>
        </row>
        <row r="100">
          <cell r="B100" t="str">
            <v>KZ316</v>
          </cell>
          <cell r="C100" t="str">
            <v xml:space="preserve">ТОО АктобеХромТранс </v>
          </cell>
          <cell r="I100" t="str">
            <v xml:space="preserve">KZ316  ТОО АктобеХромТранс </v>
          </cell>
          <cell r="J100" t="str">
            <v>KZ316  AktobeChromeTrans</v>
          </cell>
          <cell r="K100" t="str">
            <v>SV100020</v>
          </cell>
          <cell r="L100" t="str">
            <v>SV200020</v>
          </cell>
          <cell r="N100" t="str">
            <v>KZ313</v>
          </cell>
          <cell r="O100" t="str">
            <v>KZ313  ТОО "Сары-Арка Спецкокс"</v>
          </cell>
          <cell r="P100" t="str">
            <v>KZT</v>
          </cell>
          <cell r="AE100" t="str">
            <v>RP_KZ142  ТОО "Энергосистема"</v>
          </cell>
          <cell r="AF100" t="str">
            <v>RP_KZ142  ТОО "Энергосистема"</v>
          </cell>
          <cell r="AG100" t="str">
            <v>RP_KZ142  Energosystema LLP</v>
          </cell>
          <cell r="AW100" t="str">
            <v>CF402000</v>
          </cell>
          <cell r="AY100" t="str">
            <v>CF402000  Bank borrowings - repayments - third party</v>
          </cell>
          <cell r="BA100" t="str">
            <v>Net cash generated from/(used for) financing activities</v>
          </cell>
        </row>
        <row r="101">
          <cell r="B101" t="str">
            <v>LU300</v>
          </cell>
          <cell r="C101" t="str">
            <v>Eurasian Resourses Group Sarl</v>
          </cell>
          <cell r="I101" t="str">
            <v>LU300  Eurasian Resourses Group Sarl</v>
          </cell>
          <cell r="J101" t="str">
            <v>LU300  Eurasian Resourses Group Sarl</v>
          </cell>
          <cell r="K101" t="str">
            <v>SV100020</v>
          </cell>
          <cell r="L101" t="str">
            <v>SV200020</v>
          </cell>
          <cell r="N101" t="str">
            <v>KZ314</v>
          </cell>
          <cell r="O101" t="str">
            <v>KZ314  Research and Engineering Centre of ENRC LLP</v>
          </cell>
          <cell r="P101" t="str">
            <v>KZT</v>
          </cell>
          <cell r="AE101" t="str">
            <v>RP_KZ143  ТОО "Актобеэнергоснаб"</v>
          </cell>
          <cell r="AF101" t="str">
            <v>RP_KZ143  ТОО "Актобеэнергоснаб"</v>
          </cell>
          <cell r="AG101" t="str">
            <v>RP_KZ143  Aktobeenergosnab LLP</v>
          </cell>
          <cell r="AW101" t="str">
            <v>CF403000</v>
          </cell>
          <cell r="AY101" t="str">
            <v>CF403000  Bank borrowings - repayments - related party</v>
          </cell>
          <cell r="BA101" t="str">
            <v>Net cash generated from/(used for) financing activities</v>
          </cell>
        </row>
        <row r="102">
          <cell r="B102" t="str">
            <v>ML101</v>
          </cell>
          <cell r="C102" t="str">
            <v>Mali Mineral Resources SA</v>
          </cell>
          <cell r="I102" t="str">
            <v>ML101  Mali Mineral Resources SA</v>
          </cell>
          <cell r="J102" t="str">
            <v>ML101  Mali Mineral Resources SA</v>
          </cell>
          <cell r="K102" t="str">
            <v>SV100020</v>
          </cell>
          <cell r="L102" t="str">
            <v>SV200020</v>
          </cell>
          <cell r="N102" t="str">
            <v>KZ316</v>
          </cell>
          <cell r="O102" t="str">
            <v xml:space="preserve">KZ316  ТОО АктобеХромТранс </v>
          </cell>
          <cell r="P102" t="str">
            <v>KZT</v>
          </cell>
          <cell r="AE102" t="str">
            <v>RP_KZ150  Euro-Asian Development Company JSC</v>
          </cell>
          <cell r="AF102" t="str">
            <v>RP_KZ150  Euro-Asian Development Company JSC</v>
          </cell>
          <cell r="AG102" t="str">
            <v>RP_KZ150  Euro-Asian Development Company JSC</v>
          </cell>
          <cell r="AW102" t="str">
            <v>CF404000</v>
          </cell>
          <cell r="AY102" t="str">
            <v>CF404000  Bond proceeds - third party</v>
          </cell>
          <cell r="BA102" t="str">
            <v>Net cash generated from/(used for) financing activities</v>
          </cell>
        </row>
        <row r="103">
          <cell r="B103" t="str">
            <v>ML102</v>
          </cell>
          <cell r="C103" t="str">
            <v>Camec Mali SA</v>
          </cell>
          <cell r="I103" t="str">
            <v>ML102  Camec Mali SA</v>
          </cell>
          <cell r="J103" t="str">
            <v>ML102  Camec Mali SA</v>
          </cell>
          <cell r="K103" t="str">
            <v>SV100020</v>
          </cell>
          <cell r="L103" t="str">
            <v>SV200020</v>
          </cell>
          <cell r="N103" t="str">
            <v>KZ400</v>
          </cell>
          <cell r="O103" t="str">
            <v>KZ400  ERG Trade House LLP</v>
          </cell>
          <cell r="P103" t="str">
            <v>KZT</v>
          </cell>
          <cell r="AE103" t="str">
            <v>RP_KZ151  Euro-Asian Aluminium</v>
          </cell>
          <cell r="AF103" t="str">
            <v>RP_KZ151  Euro-Asian Aluminium</v>
          </cell>
          <cell r="AG103" t="str">
            <v>RP_KZ151  Euro-Asian Aluminium</v>
          </cell>
          <cell r="AW103" t="str">
            <v>CF405000</v>
          </cell>
          <cell r="AY103" t="str">
            <v>CF405000  Bond proceeds - related party</v>
          </cell>
          <cell r="BA103" t="str">
            <v>Net cash generated from/(used for) financing activities</v>
          </cell>
        </row>
        <row r="104">
          <cell r="B104" t="str">
            <v>MN100</v>
          </cell>
          <cell r="C104" t="str">
            <v>ENRC MNG LLC</v>
          </cell>
          <cell r="I104" t="str">
            <v>MN100  ENRC MNG LLC</v>
          </cell>
          <cell r="J104" t="str">
            <v>MN100  ENRC MNG LLC</v>
          </cell>
          <cell r="K104" t="str">
            <v>SV100020</v>
          </cell>
          <cell r="L104" t="str">
            <v>SV200020</v>
          </cell>
          <cell r="N104" t="str">
            <v>LU300</v>
          </cell>
          <cell r="O104" t="str">
            <v>LU300  Eurasian Resourses Group Sarl</v>
          </cell>
          <cell r="P104" t="str">
            <v>USD</v>
          </cell>
          <cell r="AE104" t="str">
            <v>RP_KZ159  ТОО "Турантрансмаш"</v>
          </cell>
          <cell r="AF104" t="str">
            <v>RP_KZ159  ТОО "Турантрансмаш"</v>
          </cell>
          <cell r="AG104" t="str">
            <v>RP_KZ159  TuranTransMasch JSC</v>
          </cell>
          <cell r="AW104" t="str">
            <v>CF406000</v>
          </cell>
          <cell r="AY104" t="str">
            <v>CF406000  Bond repayments - third party</v>
          </cell>
          <cell r="BA104" t="str">
            <v>Net cash generated from/(used for) financing activities</v>
          </cell>
        </row>
        <row r="105">
          <cell r="B105" t="str">
            <v>MU100</v>
          </cell>
          <cell r="C105" t="str">
            <v>Mozambique Coal Ltd</v>
          </cell>
          <cell r="I105" t="str">
            <v>MU100  Mozambique Coal Ltd</v>
          </cell>
          <cell r="J105" t="str">
            <v>MU100  Mozambique Coal Ltd</v>
          </cell>
          <cell r="K105" t="str">
            <v>SV100020</v>
          </cell>
          <cell r="L105" t="str">
            <v>SV200020</v>
          </cell>
          <cell r="N105" t="str">
            <v>ML101</v>
          </cell>
          <cell r="O105" t="str">
            <v>ML101  Mali Mineral Resources SA</v>
          </cell>
          <cell r="P105" t="str">
            <v>CFA</v>
          </cell>
          <cell r="AE105" t="str">
            <v>RP_KZ162  Кок-Жиек</v>
          </cell>
          <cell r="AF105" t="str">
            <v>RP_KZ162  Кок-Жиек</v>
          </cell>
          <cell r="AG105" t="str">
            <v>RP_KZ162  Kok-Zhiek</v>
          </cell>
          <cell r="AW105" t="str">
            <v>CF407000</v>
          </cell>
          <cell r="AY105" t="str">
            <v>CF407000  Bond repayments - related party</v>
          </cell>
          <cell r="BA105" t="str">
            <v>Net cash generated from/(used for) financing activities</v>
          </cell>
        </row>
        <row r="106">
          <cell r="B106" t="str">
            <v>MU101</v>
          </cell>
          <cell r="C106" t="str">
            <v>South Africa Coal Ltd</v>
          </cell>
          <cell r="I106" t="str">
            <v>MU101  South Africa Coal Ltd</v>
          </cell>
          <cell r="J106" t="str">
            <v>MU101  South Africa Coal Ltd</v>
          </cell>
          <cell r="K106" t="str">
            <v>SV100020</v>
          </cell>
          <cell r="L106" t="str">
            <v>SV200020</v>
          </cell>
          <cell r="N106" t="str">
            <v>ML102</v>
          </cell>
          <cell r="O106" t="str">
            <v>ML102  Camec Mali SA</v>
          </cell>
          <cell r="P106" t="str">
            <v>USD</v>
          </cell>
          <cell r="AE106" t="str">
            <v>RP_KZ163  Умит Оты</v>
          </cell>
          <cell r="AF106" t="str">
            <v>RP_KZ163  Умит Оты</v>
          </cell>
          <cell r="AG106" t="str">
            <v>RP_KZ163  Umit Oty</v>
          </cell>
          <cell r="AW106" t="str">
            <v>CF408000</v>
          </cell>
          <cell r="AY106" t="str">
            <v>CF408000  Other borrowings proceeds - third party</v>
          </cell>
          <cell r="BA106" t="str">
            <v>Net cash generated from/(used for) financing activities</v>
          </cell>
        </row>
        <row r="107">
          <cell r="B107" t="str">
            <v>MU103</v>
          </cell>
          <cell r="C107" t="str">
            <v>South East Africa Mining Ltd</v>
          </cell>
          <cell r="I107" t="str">
            <v>MU103  South East Africa Mining Ltd</v>
          </cell>
          <cell r="J107" t="str">
            <v>MU103  South East Africa Mining Ltd</v>
          </cell>
          <cell r="K107" t="str">
            <v>SV100020</v>
          </cell>
          <cell r="L107" t="str">
            <v>SV200020</v>
          </cell>
          <cell r="N107" t="str">
            <v>MN100</v>
          </cell>
          <cell r="O107" t="str">
            <v>MN100  ENRC MNG LLC</v>
          </cell>
          <cell r="P107" t="str">
            <v>MNT</v>
          </cell>
          <cell r="AE107" t="str">
            <v>RP_KZ164  ТОО "Алтын Тай"</v>
          </cell>
          <cell r="AF107" t="str">
            <v>RP_KZ164  ТОО "Алтын Тай"</v>
          </cell>
          <cell r="AG107" t="str">
            <v>RP_KZ164  Altyn Tai LLP</v>
          </cell>
          <cell r="AW107" t="str">
            <v>CF409000</v>
          </cell>
          <cell r="AY107" t="str">
            <v>CF409000  Other borrowings proceeds - related party</v>
          </cell>
          <cell r="BA107" t="str">
            <v>Net cash generated from/(used for) financing activities</v>
          </cell>
        </row>
        <row r="108">
          <cell r="B108" t="str">
            <v>MU104</v>
          </cell>
          <cell r="C108" t="str">
            <v>African Technical Services Limited</v>
          </cell>
          <cell r="I108" t="str">
            <v>MU104  African Technical Services Limited</v>
          </cell>
          <cell r="J108" t="str">
            <v>MU104  African Technical Services Limited</v>
          </cell>
          <cell r="K108" t="str">
            <v>SV100020</v>
          </cell>
          <cell r="L108" t="str">
            <v>SV200020</v>
          </cell>
          <cell r="N108" t="str">
            <v>MU100</v>
          </cell>
          <cell r="O108" t="str">
            <v>MU100  Mozambique Coal Ltd</v>
          </cell>
          <cell r="P108" t="str">
            <v>USD</v>
          </cell>
          <cell r="AE108" t="str">
            <v>RP_KZ165  ТОО "Гранитек"</v>
          </cell>
          <cell r="AF108" t="str">
            <v>RP_KZ165  ТОО "Гранитек"</v>
          </cell>
          <cell r="AG108" t="str">
            <v>RP_KZ165  Granitek LLP</v>
          </cell>
          <cell r="AW108" t="str">
            <v>CF410000</v>
          </cell>
          <cell r="AY108" t="str">
            <v>CF410000  Other borrowings repayments - third party</v>
          </cell>
          <cell r="BA108" t="str">
            <v>Net cash generated from/(used for) financing activities</v>
          </cell>
        </row>
        <row r="109">
          <cell r="B109" t="str">
            <v>MU105</v>
          </cell>
          <cell r="C109" t="str">
            <v>ATS Assets Mauritius Limited</v>
          </cell>
          <cell r="I109" t="str">
            <v>MU105  ATS Assets Mauritius Limited</v>
          </cell>
          <cell r="J109" t="str">
            <v>MU105  ATS Assets Mauritius Limited</v>
          </cell>
          <cell r="K109" t="str">
            <v>SV100020</v>
          </cell>
          <cell r="L109" t="str">
            <v>SV200020</v>
          </cell>
          <cell r="N109" t="str">
            <v>MU101</v>
          </cell>
          <cell r="O109" t="str">
            <v>MU101  South Africa Coal Ltd</v>
          </cell>
          <cell r="P109" t="str">
            <v>USD</v>
          </cell>
          <cell r="AE109" t="str">
            <v>RP_KZ173  АО "Евразийская финансовая компания"</v>
          </cell>
          <cell r="AF109" t="str">
            <v>RP_KZ173  АО "Евразийская финансовая компания"</v>
          </cell>
          <cell r="AG109" t="str">
            <v>RP_KZ173  Eurasian Financial Company JSC</v>
          </cell>
          <cell r="AW109" t="str">
            <v>CF411000</v>
          </cell>
          <cell r="AY109" t="str">
            <v>CF411000  Other borrowings repayments - related party</v>
          </cell>
          <cell r="BA109" t="str">
            <v>Net cash generated from/(used for) financing activities</v>
          </cell>
        </row>
        <row r="110">
          <cell r="B110" t="str">
            <v>MZ101</v>
          </cell>
          <cell r="C110" t="str">
            <v>ENRC Mozambique</v>
          </cell>
          <cell r="I110" t="str">
            <v>MZ101  ENRC Mozambique</v>
          </cell>
          <cell r="J110" t="str">
            <v>MZ101  ENRC Mozambique</v>
          </cell>
          <cell r="K110" t="str">
            <v>SV100020</v>
          </cell>
          <cell r="L110" t="str">
            <v>SV200020</v>
          </cell>
          <cell r="N110" t="str">
            <v>MU103</v>
          </cell>
          <cell r="O110" t="str">
            <v>MU103  South East Africa Mining Ltd</v>
          </cell>
          <cell r="P110" t="str">
            <v>USD</v>
          </cell>
          <cell r="AE110" t="str">
            <v>RP_KZ174  АО "Евразийская промышленная компания"</v>
          </cell>
          <cell r="AF110" t="str">
            <v>RP_KZ174  АО "Евразийская промышленная компания"</v>
          </cell>
          <cell r="AG110" t="str">
            <v>RP_KZ174  Eurasian Industrial Company JSC</v>
          </cell>
          <cell r="AW110" t="str">
            <v>CF412000</v>
          </cell>
          <cell r="AY110" t="str">
            <v>CF412000  Borrowings - proceeds - IC</v>
          </cell>
          <cell r="BA110" t="str">
            <v>Net cash generated from/(used for) financing activities</v>
          </cell>
        </row>
        <row r="111">
          <cell r="B111" t="str">
            <v>MZ103</v>
          </cell>
          <cell r="C111" t="str">
            <v>EMM - Maravia Coal Division</v>
          </cell>
          <cell r="I111" t="str">
            <v>MZ103  EMM - Maravia Coal Division</v>
          </cell>
          <cell r="J111" t="str">
            <v>MZ103  EMM - Maravia Coal Division</v>
          </cell>
          <cell r="K111" t="str">
            <v>SV100020</v>
          </cell>
          <cell r="L111" t="str">
            <v>SV200020</v>
          </cell>
          <cell r="N111" t="str">
            <v>MU104</v>
          </cell>
          <cell r="O111" t="str">
            <v>MU104  African Technical Services Limited</v>
          </cell>
          <cell r="P111" t="str">
            <v>USD</v>
          </cell>
          <cell r="AE111" t="str">
            <v>RP_KZ175  Eurasian Leasing LLP</v>
          </cell>
          <cell r="AF111" t="str">
            <v>RP_KZ175  Eurasian Leasing LLP</v>
          </cell>
          <cell r="AG111" t="str">
            <v>RP_KZ175  Eurasian Leasing LLP</v>
          </cell>
          <cell r="AW111" t="str">
            <v>CF413000</v>
          </cell>
          <cell r="AY111" t="str">
            <v>CF413000  Borrowings - repayments - IC</v>
          </cell>
          <cell r="BA111" t="str">
            <v>Net cash generated from/(used for) financing activities</v>
          </cell>
        </row>
        <row r="112">
          <cell r="B112" t="str">
            <v>MZ104</v>
          </cell>
          <cell r="C112" t="str">
            <v>Camec plc - Maravia Branch</v>
          </cell>
          <cell r="I112" t="str">
            <v>MZ104  Camec plc - Maravia Branch</v>
          </cell>
          <cell r="J112" t="str">
            <v>MZ104  Camec plc - Maravia Branch</v>
          </cell>
          <cell r="K112" t="str">
            <v>SV100020</v>
          </cell>
          <cell r="L112" t="str">
            <v>SV200020</v>
          </cell>
          <cell r="N112" t="str">
            <v>MU105</v>
          </cell>
          <cell r="O112" t="str">
            <v>MU105  ATS Assets Mauritius Limited</v>
          </cell>
          <cell r="P112" t="str">
            <v>USD</v>
          </cell>
          <cell r="AE112" t="str">
            <v>RP_KZ178  Kazakhstan Minerals Resources Corp Investment LLP</v>
          </cell>
          <cell r="AF112" t="str">
            <v>RP_KZ178  Kazakhstan Minerals Resources Corp Investment LLP</v>
          </cell>
          <cell r="AG112" t="str">
            <v>RP_KZ178  Kazakhstan Minerals Resources Corp Investment LLP</v>
          </cell>
          <cell r="AW112" t="str">
            <v>CF414000</v>
          </cell>
          <cell r="AY112" t="str">
            <v>CF414000  Proceeds from issue of ordinary shares</v>
          </cell>
          <cell r="BA112" t="str">
            <v>Net cash generated from/(used for) financing activities</v>
          </cell>
        </row>
        <row r="113">
          <cell r="B113" t="str">
            <v>MZ105</v>
          </cell>
          <cell r="C113" t="str">
            <v>EMM Non-Coal Divisions</v>
          </cell>
          <cell r="I113" t="str">
            <v>MZ105  EMM Non-Coal Divisions</v>
          </cell>
          <cell r="J113" t="str">
            <v>MZ105  EMM Non-Coal Divisions</v>
          </cell>
          <cell r="K113" t="str">
            <v>SV100020</v>
          </cell>
          <cell r="L113" t="str">
            <v>SV200020</v>
          </cell>
          <cell r="N113" t="str">
            <v>MW100</v>
          </cell>
          <cell r="O113" t="str">
            <v>MW100  Sabot Holdings Malawi</v>
          </cell>
          <cell r="P113" t="str">
            <v>MKW</v>
          </cell>
          <cell r="AE113" t="str">
            <v>RP_KZ179  Tarlan Security</v>
          </cell>
          <cell r="AF113" t="str">
            <v>RP_KZ179  Tarlan Security</v>
          </cell>
          <cell r="AG113" t="str">
            <v>RP_KZ179  Tarlan Security</v>
          </cell>
          <cell r="AW113" t="str">
            <v>CF415000</v>
          </cell>
          <cell r="AY113" t="str">
            <v>CF415000  Proceeds from issue of convertible notes</v>
          </cell>
          <cell r="BA113" t="str">
            <v>Net cash generated from/(used for) financing activities</v>
          </cell>
        </row>
        <row r="114">
          <cell r="B114" t="str">
            <v>MZ106</v>
          </cell>
          <cell r="C114" t="str">
            <v>Camec plc - EMM Non-Coal Branch</v>
          </cell>
          <cell r="I114" t="str">
            <v>MZ106  Camec plc - EMM Non-Coal Branch</v>
          </cell>
          <cell r="J114" t="str">
            <v>MZ106  Camec plc - EMM Non-Coal Branch</v>
          </cell>
          <cell r="K114" t="str">
            <v>SV100020</v>
          </cell>
          <cell r="L114" t="str">
            <v>SV200020</v>
          </cell>
          <cell r="N114" t="str">
            <v>MW101</v>
          </cell>
          <cell r="O114" t="str">
            <v>MW101  Sabot Malawi</v>
          </cell>
          <cell r="P114" t="str">
            <v>MKW</v>
          </cell>
          <cell r="AE114" t="str">
            <v>RP_KZ181  Kazakmys LLP</v>
          </cell>
          <cell r="AF114" t="str">
            <v>RP_KZ181  Kazakmys LLP</v>
          </cell>
          <cell r="AG114" t="str">
            <v>RP_KZ181  Kazakmys LLP</v>
          </cell>
          <cell r="AW114" t="str">
            <v>CF415500</v>
          </cell>
          <cell r="AY114" t="str">
            <v>CF415500  Repayment of convertible notes</v>
          </cell>
          <cell r="BA114" t="str">
            <v>Net cash generated from/(used for) financing activities</v>
          </cell>
        </row>
        <row r="115">
          <cell r="B115" t="str">
            <v>MZ107</v>
          </cell>
          <cell r="C115" t="str">
            <v>EMM - Compagri Division</v>
          </cell>
          <cell r="I115" t="str">
            <v>MZ107  EMM - Compagri Division</v>
          </cell>
          <cell r="J115" t="str">
            <v>MZ107  EMM - Compagri Division</v>
          </cell>
          <cell r="K115" t="str">
            <v>SV100020</v>
          </cell>
          <cell r="L115" t="str">
            <v>SV200020</v>
          </cell>
          <cell r="N115" t="str">
            <v>MW102</v>
          </cell>
          <cell r="O115" t="str">
            <v>MW102  Sabot Properties Malawi</v>
          </cell>
          <cell r="P115" t="str">
            <v>MKW</v>
          </cell>
          <cell r="AE115" t="str">
            <v>RP_KZ182  Kazakhstan Government</v>
          </cell>
          <cell r="AF115" t="str">
            <v>RP_KZ182  Kazakhstan Government</v>
          </cell>
          <cell r="AG115" t="str">
            <v>RP_KZ182  Kazakhstan Government</v>
          </cell>
          <cell r="AW115" t="str">
            <v>CF416000</v>
          </cell>
          <cell r="AY115" t="str">
            <v>CF416000  Payment for share issue costs</v>
          </cell>
          <cell r="BA115" t="str">
            <v>Net cash generated from/(used for) financing activities</v>
          </cell>
        </row>
        <row r="116">
          <cell r="B116" t="str">
            <v>MZ108</v>
          </cell>
          <cell r="C116" t="str">
            <v>EMM Unallocated projects</v>
          </cell>
          <cell r="I116" t="str">
            <v>MZ108  EMM Unallocated projects</v>
          </cell>
          <cell r="J116" t="str">
            <v>MZ108  EMM Unallocated projects</v>
          </cell>
          <cell r="K116" t="str">
            <v>SV100020</v>
          </cell>
          <cell r="L116" t="str">
            <v>SV200020</v>
          </cell>
          <cell r="N116" t="str">
            <v>MZ101</v>
          </cell>
          <cell r="O116" t="str">
            <v>MZ101  ENRC Mozambique</v>
          </cell>
          <cell r="P116" t="str">
            <v>USD</v>
          </cell>
          <cell r="AE116" t="str">
            <v>RP_KZ250  ТОО "Казспецзнак"</v>
          </cell>
          <cell r="AF116" t="str">
            <v>RP_KZ250  ТОО "Казспецзнак"</v>
          </cell>
          <cell r="AG116" t="str">
            <v>RP_KZ250  Kazspetsznak LLP</v>
          </cell>
          <cell r="AW116" t="str">
            <v>CF417000</v>
          </cell>
          <cell r="AY116" t="str">
            <v>CF417000  Payment for share buy-back costs</v>
          </cell>
          <cell r="BA116" t="str">
            <v>Net cash generated from/(used for) financing activities</v>
          </cell>
        </row>
        <row r="117">
          <cell r="B117" t="str">
            <v>MW100</v>
          </cell>
          <cell r="C117" t="str">
            <v>Sabot Holdings Malawi</v>
          </cell>
          <cell r="I117" t="str">
            <v>MW100  Sabot Holdings Malawi</v>
          </cell>
          <cell r="J117" t="str">
            <v>MW100  Sabot Holdings Malawi</v>
          </cell>
          <cell r="K117" t="str">
            <v>SV100020</v>
          </cell>
          <cell r="L117" t="str">
            <v>SV200020</v>
          </cell>
          <cell r="N117" t="str">
            <v>MZ103</v>
          </cell>
          <cell r="O117" t="str">
            <v>MZ103  EMM - Maravia Coal Division</v>
          </cell>
          <cell r="P117" t="str">
            <v>USD</v>
          </cell>
          <cell r="AE117" t="str">
            <v>RP_KZ251  ТОО "Оркен-Лимитед"</v>
          </cell>
          <cell r="AF117" t="str">
            <v>RP_KZ251  ТОО "Оркен-Лимитед"</v>
          </cell>
          <cell r="AG117" t="str">
            <v>RP_KZ251  Orken-Limited LLP</v>
          </cell>
          <cell r="AW117" t="str">
            <v>CF418000</v>
          </cell>
          <cell r="AY117" t="str">
            <v>CF418000  Proceeds from issue of redeemable preference shares</v>
          </cell>
          <cell r="BA117" t="str">
            <v>Net cash generated from/(used for) financing activities</v>
          </cell>
        </row>
        <row r="118">
          <cell r="B118" t="str">
            <v>MW101</v>
          </cell>
          <cell r="C118" t="str">
            <v>Sabot Malawi</v>
          </cell>
          <cell r="I118" t="str">
            <v>MW101  Sabot Malawi</v>
          </cell>
          <cell r="J118" t="str">
            <v>MW101  Sabot Malawi</v>
          </cell>
          <cell r="K118" t="str">
            <v>SV100020</v>
          </cell>
          <cell r="L118" t="str">
            <v>SV200020</v>
          </cell>
          <cell r="N118" t="str">
            <v>MZ104</v>
          </cell>
          <cell r="O118" t="str">
            <v>MZ104  Camec plc - Maravia Branch</v>
          </cell>
          <cell r="P118" t="str">
            <v>USD</v>
          </cell>
          <cell r="AE118" t="str">
            <v>RP_KZ252  ТОО "Южэнергопром"</v>
          </cell>
          <cell r="AF118" t="str">
            <v>RP_KZ252  ТОО "Южэнергопром"</v>
          </cell>
          <cell r="AG118" t="str">
            <v>RP_KZ252  Yuzhenergoprom LLP</v>
          </cell>
          <cell r="AW118" t="str">
            <v>CF418500</v>
          </cell>
          <cell r="AY118" t="str">
            <v>CF418500  Repayment of redeemable preference shares</v>
          </cell>
          <cell r="BA118" t="str">
            <v>Net cash generated from/(used for) financing activities</v>
          </cell>
        </row>
        <row r="119">
          <cell r="B119" t="str">
            <v>MW102</v>
          </cell>
          <cell r="C119" t="str">
            <v>Sabot Properties Malawi</v>
          </cell>
          <cell r="I119" t="str">
            <v>MW102  Sabot Properties Malawi</v>
          </cell>
          <cell r="J119" t="str">
            <v>MW102  Sabot Properties Malawi</v>
          </cell>
          <cell r="K119" t="str">
            <v>SV100020</v>
          </cell>
          <cell r="L119" t="str">
            <v>SV200020</v>
          </cell>
          <cell r="N119" t="str">
            <v>MZ105</v>
          </cell>
          <cell r="O119" t="str">
            <v>MZ105  EMM Non-Coal Divisions</v>
          </cell>
          <cell r="P119" t="str">
            <v>USD</v>
          </cell>
          <cell r="AE119" t="str">
            <v>RP_KZ253  ТОО "Евразийская Сервисная Компания"</v>
          </cell>
          <cell r="AF119" t="str">
            <v>RP_KZ253  ТОО "Евразийская Сервисная Компания"</v>
          </cell>
          <cell r="AG119" t="str">
            <v>RP_KZ253  Eurasian Service Company LLP</v>
          </cell>
          <cell r="AW119" t="str">
            <v>CF419000</v>
          </cell>
          <cell r="AY119" t="str">
            <v>CF419000  Payment for debt issue costs</v>
          </cell>
          <cell r="BA119" t="str">
            <v>Net cash generated from/(used for) financing activities</v>
          </cell>
        </row>
        <row r="120">
          <cell r="B120" t="str">
            <v>NA100</v>
          </cell>
          <cell r="C120" t="str">
            <v>Goantagab Tin and Tantalum Co (Pty) Ltd</v>
          </cell>
          <cell r="I120" t="str">
            <v>NA100  Goantagab Tin and Tantalum Co (Pty) Ltd</v>
          </cell>
          <cell r="J120" t="str">
            <v>NA100  Goantagab Tin and Tantalum Co (Pty) Ltd</v>
          </cell>
          <cell r="K120" t="str">
            <v>SV100020</v>
          </cell>
          <cell r="L120" t="str">
            <v>SV200020</v>
          </cell>
          <cell r="N120" t="str">
            <v>MZ106</v>
          </cell>
          <cell r="O120" t="str">
            <v>MZ106  Camec plc - EMM Non-Coal Branch</v>
          </cell>
          <cell r="P120" t="str">
            <v>MTN</v>
          </cell>
          <cell r="AE120" t="str">
            <v>RP_KZ254  ТОО "Advance KZ"</v>
          </cell>
          <cell r="AF120" t="str">
            <v>RP_KZ254  ТОО "Advance KZ"</v>
          </cell>
          <cell r="AG120" t="str">
            <v>RP_KZ254  Advance KZ LLP</v>
          </cell>
          <cell r="AW120" t="str">
            <v>CF420000</v>
          </cell>
          <cell r="AY120" t="str">
            <v>CF420000  Proceeds from government loans</v>
          </cell>
          <cell r="BA120" t="str">
            <v>Net cash generated from/(used for) financing activities</v>
          </cell>
        </row>
        <row r="121">
          <cell r="B121" t="str">
            <v>NA101</v>
          </cell>
          <cell r="C121" t="str">
            <v>Camec (Nambia) (Pty) Ltd</v>
          </cell>
          <cell r="I121" t="str">
            <v>NA101  Camec (Nambia) (Pty) Ltd</v>
          </cell>
          <cell r="J121" t="str">
            <v>NA101  Camec (Nambia) (Pty) Ltd</v>
          </cell>
          <cell r="K121" t="str">
            <v>SV100020</v>
          </cell>
          <cell r="L121" t="str">
            <v>SV200020</v>
          </cell>
          <cell r="N121" t="str">
            <v>MZ107</v>
          </cell>
          <cell r="O121" t="str">
            <v>MZ107  EMM - Compagri Division</v>
          </cell>
          <cell r="P121" t="str">
            <v>MTN</v>
          </cell>
          <cell r="AE121" t="str">
            <v>RP_KZ256  ТОО "Saheel"</v>
          </cell>
          <cell r="AF121" t="str">
            <v>RP_KZ256  ТОО "Saheel"</v>
          </cell>
          <cell r="AG121" t="str">
            <v>RP_KZ256  Saheel LLP</v>
          </cell>
          <cell r="AW121" t="str">
            <v>CF420500</v>
          </cell>
          <cell r="AY121" t="str">
            <v>CF420500  Repayment of government loans</v>
          </cell>
          <cell r="BA121" t="str">
            <v>Net cash generated from/(used for) financing activities</v>
          </cell>
        </row>
        <row r="122">
          <cell r="B122" t="str">
            <v>NA102</v>
          </cell>
          <cell r="C122" t="str">
            <v>Earth Center Investments</v>
          </cell>
          <cell r="I122" t="str">
            <v>NA102  Earth Center Investments</v>
          </cell>
          <cell r="J122" t="str">
            <v>NA102  Earth Center Investments</v>
          </cell>
          <cell r="K122" t="str">
            <v>SV100020</v>
          </cell>
          <cell r="L122" t="str">
            <v>SV200020</v>
          </cell>
          <cell r="N122" t="str">
            <v>MZ108</v>
          </cell>
          <cell r="O122" t="str">
            <v>MZ108  EMM Unallocated projects</v>
          </cell>
          <cell r="P122" t="str">
            <v>MTN</v>
          </cell>
          <cell r="AE122" t="str">
            <v>RP_KZ257  EPEK Torgovoy Dom LLP</v>
          </cell>
          <cell r="AF122" t="str">
            <v>RP_KZ257  EPEK Torgovoy Dom LLP</v>
          </cell>
          <cell r="AG122" t="str">
            <v>RP_KZ257  EPEK Torgovoy Dom LLP</v>
          </cell>
          <cell r="AW122" t="str">
            <v>CF421000</v>
          </cell>
          <cell r="AY122" t="str">
            <v>CF421000  Dividends paid to equity holders of the company</v>
          </cell>
          <cell r="BA122" t="str">
            <v>Net cash generated from/(used for) financing activities</v>
          </cell>
        </row>
        <row r="123">
          <cell r="B123" t="str">
            <v>NL105A</v>
          </cell>
          <cell r="C123" t="str">
            <v>ENRC Leasing BV Branch</v>
          </cell>
          <cell r="I123" t="str">
            <v>NL105A  ENRC Leasing BV Branch</v>
          </cell>
          <cell r="J123" t="str">
            <v>NL105A  ENRC Leasing BV Branch</v>
          </cell>
          <cell r="K123" t="str">
            <v>SV100020</v>
          </cell>
          <cell r="L123" t="str">
            <v>SV200020</v>
          </cell>
          <cell r="N123" t="str">
            <v>NA100</v>
          </cell>
          <cell r="O123" t="str">
            <v>NA100  Goantagab Tin and Tantalum Co (Pty) Ltd</v>
          </cell>
          <cell r="P123" t="str">
            <v>NAD</v>
          </cell>
          <cell r="AE123" t="str">
            <v>RP_KZ258  ТОО "Евразия Финанс Груп"</v>
          </cell>
          <cell r="AF123" t="str">
            <v>RP_KZ258  ТОО "Евразия Финанс Груп"</v>
          </cell>
          <cell r="AG123" t="str">
            <v>RP_KZ258  Eurasia Finance Group LLP</v>
          </cell>
          <cell r="AW123" t="str">
            <v>CF422000</v>
          </cell>
          <cell r="AY123" t="str">
            <v>CF422000  Dividends paid to non-controlling interests</v>
          </cell>
          <cell r="BA123" t="str">
            <v>Net cash generated from/(used for) financing activities</v>
          </cell>
        </row>
        <row r="124">
          <cell r="B124" t="str">
            <v>NL105U</v>
          </cell>
          <cell r="C124" t="str">
            <v>ENRC Leasing BV</v>
          </cell>
          <cell r="I124" t="str">
            <v>NL105U  ENRC Leasing BV</v>
          </cell>
          <cell r="J124" t="str">
            <v>NL105U  ENRC Leasing BV</v>
          </cell>
          <cell r="K124" t="str">
            <v>SV100020</v>
          </cell>
          <cell r="L124" t="str">
            <v>SV200020</v>
          </cell>
          <cell r="N124" t="str">
            <v>NA101</v>
          </cell>
          <cell r="O124" t="str">
            <v>NA101  Camec (Nambia) (Pty) Ltd</v>
          </cell>
          <cell r="P124" t="str">
            <v>NAD</v>
          </cell>
          <cell r="AE124" t="str">
            <v>RP_KZ259  ТОО "Евразияэнергопром"</v>
          </cell>
          <cell r="AF124" t="str">
            <v>RP_KZ259  ТОО "Евразияэнергопром"</v>
          </cell>
          <cell r="AG124" t="str">
            <v>RP_KZ259  Eurasiaenergoprom LLP</v>
          </cell>
          <cell r="AW124" t="str">
            <v>CF423000</v>
          </cell>
          <cell r="AY124" t="str">
            <v>CF423000  Выплаченные дивиденды - межгрупповая</v>
          </cell>
          <cell r="BA124" t="str">
            <v>Net cash generated from/(used for) financing activities</v>
          </cell>
        </row>
        <row r="125">
          <cell r="B125" t="str">
            <v>NL110</v>
          </cell>
          <cell r="C125" t="str">
            <v>Enya Holding BV</v>
          </cell>
          <cell r="I125" t="str">
            <v>NL110  Enya Holding BV</v>
          </cell>
          <cell r="J125" t="str">
            <v>NL110  Enya Holding BV</v>
          </cell>
          <cell r="K125" t="str">
            <v>SV100020</v>
          </cell>
          <cell r="L125" t="str">
            <v>SV200020</v>
          </cell>
          <cell r="N125" t="str">
            <v>NA102</v>
          </cell>
          <cell r="O125" t="str">
            <v>NA102  Earth Center Investments</v>
          </cell>
          <cell r="P125" t="str">
            <v>USD</v>
          </cell>
          <cell r="AE125" t="str">
            <v>RP_KZ260  ТОО "Платежные системы"</v>
          </cell>
          <cell r="AF125" t="str">
            <v>RP_KZ260  ТОО "Платежные системы"</v>
          </cell>
          <cell r="AG125" t="str">
            <v>RP_KZ260  Platezhnie Sistemi LLP</v>
          </cell>
          <cell r="AW125" t="str">
            <v>CF424000</v>
          </cell>
          <cell r="AY125" t="str">
            <v>CF424000  Dividends paid on redeemable cumulative preference shares</v>
          </cell>
          <cell r="BA125" t="str">
            <v>Net cash generated from/(used for) financing activities</v>
          </cell>
        </row>
        <row r="126">
          <cell r="B126" t="str">
            <v>NL115</v>
          </cell>
          <cell r="C126" t="str">
            <v>ENRC Africa BV</v>
          </cell>
          <cell r="I126" t="str">
            <v>NL115  ENRC Africa BV</v>
          </cell>
          <cell r="J126" t="str">
            <v>NL115  ENRC Africa BV</v>
          </cell>
          <cell r="K126" t="str">
            <v>SV100020</v>
          </cell>
          <cell r="L126" t="str">
            <v>SV200020</v>
          </cell>
          <cell r="N126" t="str">
            <v>NL105A</v>
          </cell>
          <cell r="O126" t="str">
            <v>NL105A  ENRC Leasing BV Branch</v>
          </cell>
          <cell r="P126" t="str">
            <v>USD</v>
          </cell>
          <cell r="AE126" t="str">
            <v>RP_KZ261  ТОО "З-Энергоорталык"</v>
          </cell>
          <cell r="AF126" t="str">
            <v>RP_KZ261  ТОО "З-Энергоорталык"</v>
          </cell>
          <cell r="AG126" t="str">
            <v>RP_KZ261  Z-energoortalyk LLP</v>
          </cell>
          <cell r="AW126" t="str">
            <v>CF425000</v>
          </cell>
          <cell r="AY126" t="str">
            <v>CF425000  Finance leases - proceeds</v>
          </cell>
          <cell r="BA126" t="str">
            <v>Net cash generated from/(used for) financing activities</v>
          </cell>
        </row>
        <row r="127">
          <cell r="B127" t="str">
            <v>NL116</v>
          </cell>
          <cell r="C127" t="str">
            <v>ENRC Congo BV</v>
          </cell>
          <cell r="I127" t="str">
            <v>NL116  ENRC Congo BV</v>
          </cell>
          <cell r="J127" t="str">
            <v>NL116  ENRC Congo BV</v>
          </cell>
          <cell r="K127" t="str">
            <v>SV100020</v>
          </cell>
          <cell r="L127" t="str">
            <v>SV200020</v>
          </cell>
          <cell r="N127" t="str">
            <v>NL105U</v>
          </cell>
          <cell r="O127" t="str">
            <v>NL105U  ENRC Leasing BV</v>
          </cell>
          <cell r="P127" t="str">
            <v>USD</v>
          </cell>
          <cell r="AE127" t="str">
            <v>RP_KZ262  АО "Евразийский капитал"</v>
          </cell>
          <cell r="AF127" t="str">
            <v>RP_KZ262  АО "Евразийский капитал"</v>
          </cell>
          <cell r="AG127" t="str">
            <v>RP_KZ262  Eurasia Capital JSC</v>
          </cell>
          <cell r="AW127" t="str">
            <v>CF426000</v>
          </cell>
          <cell r="AY127" t="str">
            <v>CF426000  Finance leases - proceeds - related party</v>
          </cell>
          <cell r="BA127" t="str">
            <v>Net cash generated from/(used for) financing activities</v>
          </cell>
        </row>
        <row r="128">
          <cell r="B128" t="str">
            <v>NL117</v>
          </cell>
          <cell r="C128" t="str">
            <v>ENRC Logistics BV</v>
          </cell>
          <cell r="I128" t="str">
            <v>NL117  ENRC Logistics BV</v>
          </cell>
          <cell r="J128" t="str">
            <v>NL117  ENRC Logistics BV</v>
          </cell>
          <cell r="K128" t="str">
            <v>SV100020</v>
          </cell>
          <cell r="L128" t="str">
            <v>SV200020</v>
          </cell>
          <cell r="N128" t="str">
            <v>NL110</v>
          </cell>
          <cell r="O128" t="str">
            <v>NL110  Enya Holding BV</v>
          </cell>
          <cell r="P128" t="str">
            <v>USD</v>
          </cell>
          <cell r="AE128" t="str">
            <v>RP_KZ264  АО "ЕвроЦентрАстана"</v>
          </cell>
          <cell r="AF128" t="str">
            <v>RP_KZ264  АО "ЕвроЦентрАстана"</v>
          </cell>
          <cell r="AG128" t="str">
            <v>RP_KZ264  EuroCenterAstana JSC</v>
          </cell>
          <cell r="AW128" t="str">
            <v>CF427000</v>
          </cell>
          <cell r="AY128" t="str">
            <v>CF427000  Finance leases - repayments</v>
          </cell>
          <cell r="BA128" t="str">
            <v>Net cash generated from/(used for) financing activities</v>
          </cell>
        </row>
        <row r="129">
          <cell r="B129" t="str">
            <v>NL118</v>
          </cell>
          <cell r="C129" t="str">
            <v>ENRC Assets BV</v>
          </cell>
          <cell r="I129" t="str">
            <v>NL118  ENRC Assets BV</v>
          </cell>
          <cell r="J129" t="str">
            <v>NL118  ENRC Assets BV</v>
          </cell>
          <cell r="K129" t="str">
            <v>SV100020</v>
          </cell>
          <cell r="L129" t="str">
            <v>SV200020</v>
          </cell>
          <cell r="N129" t="str">
            <v>NL115</v>
          </cell>
          <cell r="O129" t="str">
            <v>NL115  ENRC Africa BV</v>
          </cell>
          <cell r="P129" t="str">
            <v>USD</v>
          </cell>
          <cell r="AE129" t="str">
            <v>RP_KZ271  ТОО "Новотроицк-2008"</v>
          </cell>
          <cell r="AF129" t="str">
            <v>RP_KZ271  ТОО "Новотроицк-2008"</v>
          </cell>
          <cell r="AG129" t="str">
            <v>RP_KZ271  Novotroitsk-2008 LLP</v>
          </cell>
          <cell r="AW129" t="str">
            <v>CF428000</v>
          </cell>
          <cell r="AY129" t="str">
            <v>CF428000  Finance leases - repayments - related party</v>
          </cell>
          <cell r="BA129" t="str">
            <v>Net cash generated from/(used for) financing activities</v>
          </cell>
        </row>
        <row r="130">
          <cell r="B130" t="str">
            <v>NL199U</v>
          </cell>
          <cell r="C130" t="str">
            <v>ENRC NV (USD)</v>
          </cell>
          <cell r="I130" t="str">
            <v>NL199U  ENRC NV (USD)</v>
          </cell>
          <cell r="J130" t="str">
            <v>NL199U  ENRC NV (USD)</v>
          </cell>
          <cell r="K130" t="str">
            <v>SV100020</v>
          </cell>
          <cell r="L130" t="str">
            <v>SV200020</v>
          </cell>
          <cell r="N130" t="str">
            <v>NL116</v>
          </cell>
          <cell r="O130" t="str">
            <v>NL116  ENRC Congo BV</v>
          </cell>
          <cell r="P130" t="str">
            <v>USD</v>
          </cell>
          <cell r="AE130" t="str">
            <v>RP_KZ274  ТОО "Евразийское коллекторское агентство"</v>
          </cell>
          <cell r="AF130" t="str">
            <v>RP_KZ274  ТОО "Евразийское коллекторское агентство"</v>
          </cell>
          <cell r="AG130" t="str">
            <v>RP_KZ274  Eurasia Collector Agency LLP</v>
          </cell>
          <cell r="AW130" t="str">
            <v>CF429000</v>
          </cell>
          <cell r="AY130" t="str">
            <v>CF429000  Contributions from non-controlling interests</v>
          </cell>
          <cell r="BA130" t="str">
            <v>Net cash generated from/(used for) financing activities</v>
          </cell>
        </row>
        <row r="131">
          <cell r="B131" t="str">
            <v>NL200</v>
          </cell>
          <cell r="C131" t="str">
            <v>Bahia Minerals BV</v>
          </cell>
          <cell r="I131" t="str">
            <v>NL200  Bahia Minerals BV</v>
          </cell>
          <cell r="J131" t="str">
            <v>NL200  Bahia Minerals BV</v>
          </cell>
          <cell r="K131" t="str">
            <v>SV100020</v>
          </cell>
          <cell r="L131" t="str">
            <v>SV200020</v>
          </cell>
          <cell r="N131" t="str">
            <v>NL117</v>
          </cell>
          <cell r="O131" t="str">
            <v>NL117  ENRC Logistics BV</v>
          </cell>
          <cell r="P131" t="str">
            <v>USD</v>
          </cell>
          <cell r="AE131" t="str">
            <v>RP_KZ275  ТОО "Жылуэнергоорталык"</v>
          </cell>
          <cell r="AF131" t="str">
            <v>RP_KZ275  ТОО "Жылуэнергоорталык"</v>
          </cell>
          <cell r="AG131" t="str">
            <v>RP_KZ275  Zhyluenergoortalyk LLP</v>
          </cell>
          <cell r="AW131" t="str">
            <v>CF430000</v>
          </cell>
          <cell r="AY131" t="str">
            <v>CF430000  Purchase of own shares under the Group’s employee share-based payment plans</v>
          </cell>
          <cell r="BA131" t="str">
            <v>Net cash generated from/(used for) financing activities</v>
          </cell>
        </row>
        <row r="132">
          <cell r="B132" t="str">
            <v>NL201</v>
          </cell>
          <cell r="C132" t="str">
            <v>Asmare B.V.</v>
          </cell>
          <cell r="I132" t="str">
            <v>NL201  Asmare B.V.</v>
          </cell>
          <cell r="J132" t="str">
            <v>NL201  Asmare B.V.</v>
          </cell>
          <cell r="K132" t="str">
            <v>SV100020</v>
          </cell>
          <cell r="L132" t="str">
            <v>SV200020</v>
          </cell>
          <cell r="N132" t="str">
            <v>NL118</v>
          </cell>
          <cell r="O132" t="str">
            <v>NL118  ENRC Assets BV</v>
          </cell>
          <cell r="P132" t="str">
            <v>USD</v>
          </cell>
          <cell r="AE132" t="str">
            <v>RP_KZ276  ITC Jibek Joli LLP</v>
          </cell>
          <cell r="AF132" t="str">
            <v>RP_KZ276  ITC Jibek Joli LLP</v>
          </cell>
          <cell r="AG132" t="str">
            <v>RP_KZ276  ITC Jibek Joli LLP</v>
          </cell>
          <cell r="AW132" t="str">
            <v>CF431000</v>
          </cell>
          <cell r="AY132" t="str">
            <v>CF431000  Purchase of own shares under the Group’s share buy-back programme</v>
          </cell>
          <cell r="BA132" t="str">
            <v>Net cash generated from/(used for) financing activities</v>
          </cell>
        </row>
        <row r="133">
          <cell r="B133" t="str">
            <v>NL300</v>
          </cell>
          <cell r="C133" t="str">
            <v>Eurasian Resourses Group B.V</v>
          </cell>
          <cell r="I133" t="str">
            <v>NL300  Eurasian Resourses Group B.V</v>
          </cell>
          <cell r="J133" t="str">
            <v>NL300  Eurasian Resourses Group B.V</v>
          </cell>
          <cell r="K133" t="str">
            <v>SV100020</v>
          </cell>
          <cell r="L133" t="str">
            <v>SV200020</v>
          </cell>
          <cell r="N133" t="str">
            <v>NL199U</v>
          </cell>
          <cell r="O133" t="str">
            <v>NL199U  ENRC NV (USD)</v>
          </cell>
          <cell r="P133" t="str">
            <v>USD</v>
          </cell>
          <cell r="AE133" t="str">
            <v>RP_KZ278  LLP Kazavtostroy</v>
          </cell>
          <cell r="AF133" t="str">
            <v>RP_KZ278  LLP Kazavtostroy</v>
          </cell>
          <cell r="AG133" t="str">
            <v>RP_KZ278  LLP Kazavtostroy</v>
          </cell>
          <cell r="AW133" t="str">
            <v>CF490000</v>
          </cell>
          <cell r="AY133" t="str">
            <v>CF490000  Other financing activities</v>
          </cell>
          <cell r="BA133" t="str">
            <v>Net cash generated from/(used for) financing activities</v>
          </cell>
        </row>
        <row r="134">
          <cell r="B134" t="str">
            <v>RU106</v>
          </cell>
          <cell r="C134" t="str">
            <v>Серовский Ферросплавный завод</v>
          </cell>
          <cell r="I134" t="str">
            <v>RU106  Серовский Ферросплавный завод</v>
          </cell>
          <cell r="J134" t="str">
            <v>RU106  Serov Ferrochrome Factory</v>
          </cell>
          <cell r="K134" t="str">
            <v>SV100020</v>
          </cell>
          <cell r="L134" t="str">
            <v>SV200020</v>
          </cell>
          <cell r="N134" t="str">
            <v>NL200</v>
          </cell>
          <cell r="O134" t="str">
            <v>NL200  Bahia Minerals BV</v>
          </cell>
          <cell r="P134" t="str">
            <v>USD</v>
          </cell>
          <cell r="AE134" t="str">
            <v>RP_KZ279  Eurasian Investment Construction Company LLP</v>
          </cell>
          <cell r="AF134" t="str">
            <v>RP_KZ279  Eurasian Investment Construction Company LLP</v>
          </cell>
          <cell r="AG134" t="str">
            <v>RP_KZ279  Eurasian Investment Construction Company LLP</v>
          </cell>
          <cell r="AW134" t="str">
            <v>CF800000</v>
          </cell>
          <cell r="AY134" t="str">
            <v>CF800000  Foreign exchange gains/(losses) on cash and cash equivalents</v>
          </cell>
          <cell r="BA134" t="str">
            <v>Exchange gain/(loss) on cash and cash equivalents</v>
          </cell>
        </row>
        <row r="135">
          <cell r="B135" t="str">
            <v>RU107A</v>
          </cell>
          <cell r="C135" t="str">
            <v>Industrial Metals Aluminum</v>
          </cell>
          <cell r="I135" t="str">
            <v>RU107A  Industrial Metals Aluminum</v>
          </cell>
          <cell r="J135" t="str">
            <v>RU107A  Industrial Metals Aluminum</v>
          </cell>
          <cell r="K135" t="str">
            <v>SV100030</v>
          </cell>
          <cell r="L135" t="str">
            <v>SV200030</v>
          </cell>
          <cell r="N135" t="str">
            <v>NL201</v>
          </cell>
          <cell r="O135" t="str">
            <v>NL201  Asmare B.V.</v>
          </cell>
          <cell r="P135" t="str">
            <v>USD</v>
          </cell>
          <cell r="AE135" t="str">
            <v>RP_KZ280  LLP Altair Air</v>
          </cell>
          <cell r="AF135" t="str">
            <v>RP_KZ280  LLP Altair Air</v>
          </cell>
          <cell r="AG135" t="str">
            <v>RP_KZ280  LLP Altair Air</v>
          </cell>
          <cell r="AW135" t="str">
            <v>CF100000</v>
          </cell>
          <cell r="AY135" t="str">
            <v>CF100000  Cash and cash equivalents at beginning of year</v>
          </cell>
          <cell r="BA135" t="str">
            <v>Cash and cash equivalents at beginning of year</v>
          </cell>
        </row>
        <row r="136">
          <cell r="B136" t="str">
            <v>RU107B</v>
          </cell>
          <cell r="C136" t="str">
            <v>Industrial Metals Ferroalloys</v>
          </cell>
          <cell r="I136" t="str">
            <v>RU107B  Industrial Metals Ferroalloys</v>
          </cell>
          <cell r="J136" t="str">
            <v>RU107B  Industrial Metals Ferroalloys</v>
          </cell>
          <cell r="K136" t="str">
            <v>SV100030</v>
          </cell>
          <cell r="L136" t="str">
            <v>SV200030</v>
          </cell>
          <cell r="N136" t="str">
            <v>NL300</v>
          </cell>
          <cell r="O136" t="str">
            <v>NL300  Eurasian Resourses Group B.V</v>
          </cell>
          <cell r="P136" t="str">
            <v>USD</v>
          </cell>
          <cell r="AE136" t="str">
            <v>RP_KZ281  JSC Burundai Avia</v>
          </cell>
          <cell r="AF136" t="str">
            <v>RP_KZ281  JSC Burundai Avia</v>
          </cell>
          <cell r="AG136" t="str">
            <v>RP_KZ281  JSC Burundai Avia</v>
          </cell>
        </row>
        <row r="137">
          <cell r="B137" t="str">
            <v>RU107C</v>
          </cell>
          <cell r="C137" t="str">
            <v>Industrial Metals Iron</v>
          </cell>
          <cell r="I137" t="str">
            <v>RU107C  Industrial Metals Iron</v>
          </cell>
          <cell r="J137" t="str">
            <v>RU107C  Industrial Metals Iron</v>
          </cell>
          <cell r="K137" t="str">
            <v>SV100030</v>
          </cell>
          <cell r="L137" t="str">
            <v>SV200030</v>
          </cell>
          <cell r="N137" t="str">
            <v>RU106</v>
          </cell>
          <cell r="O137" t="str">
            <v>RU106  Серовский Ферросплавный завод</v>
          </cell>
          <cell r="P137" t="str">
            <v>RUB</v>
          </cell>
          <cell r="AE137" t="str">
            <v>RP_KZ282  LLP Orion</v>
          </cell>
          <cell r="AF137" t="str">
            <v>RP_KZ282  LLP Orion</v>
          </cell>
          <cell r="AG137" t="str">
            <v>RP_KZ282  LLP Orion</v>
          </cell>
        </row>
        <row r="138">
          <cell r="B138" t="str">
            <v>RU107D</v>
          </cell>
          <cell r="C138" t="str">
            <v>Industrial Metals Energy</v>
          </cell>
          <cell r="I138" t="str">
            <v>RU107D  Industrial Metals Energy</v>
          </cell>
          <cell r="J138" t="str">
            <v>RU107D  Industrial Metals Energy</v>
          </cell>
          <cell r="K138" t="str">
            <v>SV100030</v>
          </cell>
          <cell r="L138" t="str">
            <v>SV200030</v>
          </cell>
          <cell r="N138" t="str">
            <v>RU107A</v>
          </cell>
          <cell r="O138" t="str">
            <v>RU107A  Industrial Metals Aluminum</v>
          </cell>
          <cell r="P138" t="str">
            <v>RUB</v>
          </cell>
          <cell r="AE138" t="str">
            <v>RP_KZ284  JSC Kokmaisa</v>
          </cell>
          <cell r="AF138" t="str">
            <v>RP_KZ284  JSC Kokmaisa</v>
          </cell>
          <cell r="AG138" t="str">
            <v>RP_KZ284  JSC Kokmaisa</v>
          </cell>
        </row>
        <row r="139">
          <cell r="B139" t="str">
            <v>RU108</v>
          </cell>
          <cell r="C139" t="str">
            <v>Серовский завод Металлоконцентратов</v>
          </cell>
          <cell r="I139" t="str">
            <v>RU108  Серовский завод Металлоконцентратов</v>
          </cell>
          <cell r="J139" t="str">
            <v>RU108  Serov Metalconcentrate Works (SMW)</v>
          </cell>
          <cell r="K139" t="str">
            <v>SV100020</v>
          </cell>
          <cell r="L139" t="str">
            <v>SV200020</v>
          </cell>
          <cell r="N139" t="str">
            <v>RU107B</v>
          </cell>
          <cell r="O139" t="str">
            <v>RU107B  Industrial Metals Ferroalloys</v>
          </cell>
          <cell r="P139" t="str">
            <v>RUB</v>
          </cell>
          <cell r="AE139" t="str">
            <v>RP_KZ285  Corporation Kazakhmys LLP</v>
          </cell>
          <cell r="AF139" t="str">
            <v>RP_KZ285  Corporation Kazakhmys LLP</v>
          </cell>
          <cell r="AG139" t="str">
            <v>RP_KZ285  Corporation Kazakhmys LLP</v>
          </cell>
        </row>
        <row r="140">
          <cell r="B140" t="str">
            <v>RU109</v>
          </cell>
          <cell r="C140" t="str">
            <v>Сарановская шахта Рудная</v>
          </cell>
          <cell r="I140" t="str">
            <v>RU109  Сарановская шахта Рудная</v>
          </cell>
          <cell r="J140" t="str">
            <v>RU109  Saranovskaya Mine Rudnaya</v>
          </cell>
          <cell r="K140" t="str">
            <v>SV100020</v>
          </cell>
          <cell r="L140" t="str">
            <v>SV200020</v>
          </cell>
          <cell r="N140" t="str">
            <v>RU107C</v>
          </cell>
          <cell r="O140" t="str">
            <v>RU107C  Industrial Metals Iron</v>
          </cell>
          <cell r="P140" t="str">
            <v>RUB</v>
          </cell>
          <cell r="AE140" t="str">
            <v>RP_KZ287  Eurasian product company JSC</v>
          </cell>
          <cell r="AF140" t="str">
            <v>RP_KZ287  Eurasian product company JSC</v>
          </cell>
          <cell r="AG140" t="str">
            <v>RP_KZ287  Eurasian product company JSC</v>
          </cell>
        </row>
        <row r="141">
          <cell r="B141" t="str">
            <v>RU110</v>
          </cell>
          <cell r="C141" t="str">
            <v>ENRC Marketing LLC (Ru)</v>
          </cell>
          <cell r="I141" t="str">
            <v>RU110  ENRC Marketing LLC (Ru)</v>
          </cell>
          <cell r="J141" t="str">
            <v>RU110  ENRC Marketing LLC (Ru)</v>
          </cell>
          <cell r="K141" t="str">
            <v>SV100020</v>
          </cell>
          <cell r="L141" t="str">
            <v>SV200020</v>
          </cell>
          <cell r="N141" t="str">
            <v>RU107D</v>
          </cell>
          <cell r="O141" t="str">
            <v>RU107D  Industrial Metals Energy</v>
          </cell>
          <cell r="P141" t="str">
            <v>RUB</v>
          </cell>
          <cell r="AE141" t="str">
            <v>RP_KZ288  IFG Continent JSC</v>
          </cell>
          <cell r="AF141" t="str">
            <v>RP_KZ288  IFG Continent JSC</v>
          </cell>
          <cell r="AG141" t="str">
            <v>RP_KZ288  IFG Continent JSC</v>
          </cell>
        </row>
        <row r="142">
          <cell r="B142" t="str">
            <v>RU110A</v>
          </cell>
          <cell r="C142" t="str">
            <v>ENRC Marketing LLC Alumina</v>
          </cell>
          <cell r="I142" t="str">
            <v>RU110A  ENRC Marketing LLC Alumina</v>
          </cell>
          <cell r="J142" t="str">
            <v>RU110A  ENRC Marketing LLC Alumina</v>
          </cell>
          <cell r="K142" t="str">
            <v>SV100030</v>
          </cell>
          <cell r="L142" t="str">
            <v>SV200030</v>
          </cell>
          <cell r="N142" t="str">
            <v>RU108</v>
          </cell>
          <cell r="O142" t="str">
            <v>RU108  Серовский завод Металлоконцентратов</v>
          </cell>
          <cell r="P142" t="str">
            <v>RUB</v>
          </cell>
          <cell r="AE142" t="str">
            <v>RP_KZ289  Pavlodarenergosbyt LLP</v>
          </cell>
          <cell r="AF142" t="str">
            <v>RP_KZ289  Pavlodarenergosbyt LLP</v>
          </cell>
          <cell r="AG142" t="str">
            <v>RP_KZ289  Pavlodarenergosbyt LLP</v>
          </cell>
        </row>
        <row r="143">
          <cell r="B143" t="str">
            <v>RU110B</v>
          </cell>
          <cell r="C143" t="str">
            <v>ENRC Marketing LLC Ferroalloys</v>
          </cell>
          <cell r="I143" t="str">
            <v>RU110B  ENRC Marketing LLC Ferroalloys</v>
          </cell>
          <cell r="J143" t="str">
            <v>RU110B  ENRC Marketing LLC Ferroalloys</v>
          </cell>
          <cell r="K143" t="str">
            <v>SV100030</v>
          </cell>
          <cell r="L143" t="str">
            <v>SV200030</v>
          </cell>
          <cell r="N143" t="str">
            <v>RU109</v>
          </cell>
          <cell r="O143" t="str">
            <v>RU109  Сарановская шахта Рудная</v>
          </cell>
          <cell r="P143" t="str">
            <v>RUB</v>
          </cell>
          <cell r="AE143" t="str">
            <v>RP_KZ290  АО "Евро-Азия Эйр Интернейшнл"</v>
          </cell>
          <cell r="AF143" t="str">
            <v>RP_KZ290  АО "Евро-Азия Эйр Интернейшнл"</v>
          </cell>
          <cell r="AG143" t="str">
            <v>RP_KZ290  Euro-Asia Air International JSC</v>
          </cell>
        </row>
        <row r="144">
          <cell r="B144" t="str">
            <v>RU110C</v>
          </cell>
          <cell r="C144" t="str">
            <v>ENRC Marketing LLC Iron ore</v>
          </cell>
          <cell r="I144" t="str">
            <v>RU110C  ENRC Marketing LLC Iron ore</v>
          </cell>
          <cell r="J144" t="str">
            <v>RU110C  ENRC Marketing LLC Iron ore</v>
          </cell>
          <cell r="K144" t="str">
            <v>SV100030</v>
          </cell>
          <cell r="L144" t="str">
            <v>SV200030</v>
          </cell>
          <cell r="N144" t="str">
            <v>RU110</v>
          </cell>
          <cell r="O144" t="str">
            <v>RU110  ENRC Marketing LLC (Ru)</v>
          </cell>
          <cell r="P144" t="str">
            <v>RUB</v>
          </cell>
          <cell r="AE144" t="str">
            <v>RP_KZ291  Masalskoye</v>
          </cell>
          <cell r="AF144" t="str">
            <v>RP_KZ291  Masalskoye</v>
          </cell>
          <cell r="AG144" t="str">
            <v>RP_KZ291  Masalskoye</v>
          </cell>
        </row>
        <row r="145">
          <cell r="B145" t="str">
            <v>RU110D</v>
          </cell>
          <cell r="C145" t="str">
            <v>ENRC Marketing LLC Energy</v>
          </cell>
          <cell r="I145" t="str">
            <v>RU110D  ENRC Marketing LLC Energy</v>
          </cell>
          <cell r="J145" t="str">
            <v>RU110D  ENRC Marketing LLC Energy</v>
          </cell>
          <cell r="K145" t="str">
            <v>SV100030</v>
          </cell>
          <cell r="L145" t="str">
            <v>SV200030</v>
          </cell>
          <cell r="N145" t="str">
            <v>RU110A</v>
          </cell>
          <cell r="O145" t="str">
            <v>RU110A  ENRC Marketing LLC Alumina</v>
          </cell>
          <cell r="P145" t="str">
            <v>RUB</v>
          </cell>
          <cell r="AE145" t="str">
            <v>RP_KZ294  Kostanayyuzhelectroservis KGP</v>
          </cell>
          <cell r="AF145" t="str">
            <v>RP_KZ294  Kostanayyuzhelectroservis KGP</v>
          </cell>
          <cell r="AG145" t="str">
            <v>RP_KZ294  Kostanayyuzhelectroservis KGP</v>
          </cell>
        </row>
        <row r="146">
          <cell r="B146" t="str">
            <v>SA100</v>
          </cell>
          <cell r="C146" t="str">
            <v>Southern African Coal Ltd</v>
          </cell>
          <cell r="I146" t="str">
            <v>SA100  Southern African Coal Ltd</v>
          </cell>
          <cell r="J146" t="str">
            <v>SA100  Southern African Coal Ltd</v>
          </cell>
          <cell r="K146" t="str">
            <v>SV100020</v>
          </cell>
          <cell r="L146" t="str">
            <v>SV200020</v>
          </cell>
          <cell r="N146" t="str">
            <v>RU110B</v>
          </cell>
          <cell r="O146" t="str">
            <v>RU110B  ENRC Marketing LLC Ferroalloys</v>
          </cell>
          <cell r="P146" t="str">
            <v>RUB</v>
          </cell>
          <cell r="AE146" t="str">
            <v>RP_KZ295  Silverfjord Holding Sarl</v>
          </cell>
          <cell r="AF146" t="str">
            <v>RP_KZ295  Silverfjord Holding Sarl</v>
          </cell>
          <cell r="AG146" t="str">
            <v>RP_KZ295  Silverfjord Holding Sarl</v>
          </cell>
        </row>
        <row r="147">
          <cell r="B147" t="str">
            <v>SC100</v>
          </cell>
          <cell r="C147" t="str">
            <v>Sabot Management Limited - Procurement</v>
          </cell>
          <cell r="I147" t="str">
            <v>SC100  Sabot Management Limited - Procurement</v>
          </cell>
          <cell r="J147" t="str">
            <v>SC100  Sabot Management Limited - Procurement</v>
          </cell>
          <cell r="K147" t="str">
            <v>SV100020</v>
          </cell>
          <cell r="L147" t="str">
            <v>SV200020</v>
          </cell>
          <cell r="N147" t="str">
            <v>RU110C</v>
          </cell>
          <cell r="O147" t="str">
            <v>RU110C  ENRC Marketing LLC Iron ore</v>
          </cell>
          <cell r="P147" t="str">
            <v>RUB</v>
          </cell>
          <cell r="AE147" t="str">
            <v>RP_KZ296  Shaft Sinkers Kazakhtan LLP</v>
          </cell>
          <cell r="AF147" t="str">
            <v>RP_KZ296  Shaft Sinkers Kazakhtan LLP</v>
          </cell>
          <cell r="AG147" t="str">
            <v>RP_KZ296  Shaft Sinkers Kazakhtan LLP</v>
          </cell>
        </row>
        <row r="148">
          <cell r="B148" t="str">
            <v>VG101</v>
          </cell>
          <cell r="C148" t="str">
            <v>Sabot Management Holdings</v>
          </cell>
          <cell r="I148" t="str">
            <v>VG101  Sabot Management Holdings</v>
          </cell>
          <cell r="J148" t="str">
            <v>VG101  Sabot Management Holdings</v>
          </cell>
          <cell r="K148" t="str">
            <v>SV100020</v>
          </cell>
          <cell r="L148" t="str">
            <v>SV200020</v>
          </cell>
          <cell r="N148" t="str">
            <v>RU110D</v>
          </cell>
          <cell r="O148" t="str">
            <v>RU110D  ENRC Marketing LLC Energy</v>
          </cell>
          <cell r="P148" t="str">
            <v>RUB</v>
          </cell>
          <cell r="AE148" t="str">
            <v xml:space="preserve">RP_L106  Sirius Holding Sarl </v>
          </cell>
          <cell r="AF148" t="str">
            <v xml:space="preserve">RP_L106  Sirius Holding Sarl </v>
          </cell>
          <cell r="AG148" t="str">
            <v xml:space="preserve">RP_L106  Sirius Holding Sarl </v>
          </cell>
        </row>
        <row r="149">
          <cell r="B149" t="str">
            <v>VG104</v>
          </cell>
          <cell r="C149" t="str">
            <v>Emerald Star Enterprises Ltd</v>
          </cell>
          <cell r="I149" t="str">
            <v>VG104  Emerald Star Enterprises Ltd</v>
          </cell>
          <cell r="J149" t="str">
            <v>VG104  Emerald Star Enterprises Ltd</v>
          </cell>
          <cell r="K149" t="str">
            <v>SV100020</v>
          </cell>
          <cell r="L149" t="str">
            <v>SV200020</v>
          </cell>
          <cell r="N149" t="str">
            <v>SA100</v>
          </cell>
          <cell r="O149" t="str">
            <v>SA100  Southern African Coal Ltd</v>
          </cell>
          <cell r="P149" t="str">
            <v>USD</v>
          </cell>
          <cell r="AE149" t="str">
            <v>RP_LU100  Alloy 2000 BV</v>
          </cell>
          <cell r="AF149" t="str">
            <v>RP_LU100  Alloy 2000 BV</v>
          </cell>
          <cell r="AG149" t="str">
            <v>RP_LU100  Alloy 2000 BV</v>
          </cell>
        </row>
        <row r="150">
          <cell r="B150" t="str">
            <v>VG105</v>
          </cell>
          <cell r="C150" t="str">
            <v>Cofiparinter Ltd</v>
          </cell>
          <cell r="I150" t="str">
            <v>VG105  Cofiparinter Ltd</v>
          </cell>
          <cell r="J150" t="str">
            <v>VG105  Cofiparinter Ltd</v>
          </cell>
          <cell r="K150" t="str">
            <v>SV100020</v>
          </cell>
          <cell r="L150" t="str">
            <v>SV200020</v>
          </cell>
          <cell r="N150" t="str">
            <v>SC100</v>
          </cell>
          <cell r="O150" t="str">
            <v>SC100  Sabot Management Limited - Procurement</v>
          </cell>
          <cell r="P150" t="str">
            <v>USD</v>
          </cell>
          <cell r="AE150" t="str">
            <v>RP_LU108  Oterna Holding BV (Luxembourg)</v>
          </cell>
          <cell r="AF150" t="str">
            <v>RP_LU108  Oterna Holding BV (Luxembourg)</v>
          </cell>
          <cell r="AG150" t="str">
            <v>RP_LU108  Oterna Holding BV (Luxembourg)</v>
          </cell>
        </row>
        <row r="151">
          <cell r="B151" t="str">
            <v>VG100</v>
          </cell>
          <cell r="C151" t="str">
            <v>Levefer Finance Ltd</v>
          </cell>
          <cell r="I151" t="str">
            <v>VG100  Levefer Finance Ltd</v>
          </cell>
          <cell r="J151" t="str">
            <v>VG100  Levefer Finance Ltd</v>
          </cell>
          <cell r="K151" t="str">
            <v>SV100020</v>
          </cell>
          <cell r="L151" t="str">
            <v>SV200020</v>
          </cell>
          <cell r="N151" t="str">
            <v>VG100</v>
          </cell>
          <cell r="O151" t="str">
            <v>VG100  Levefer Finance Ltd</v>
          </cell>
          <cell r="P151" t="str">
            <v>USD</v>
          </cell>
          <cell r="AE151" t="str">
            <v>RP_LU109  Isoda Holding BV (Luxembourg)</v>
          </cell>
          <cell r="AF151" t="str">
            <v>RP_LU109  Isoda Holding BV (Luxembourg)</v>
          </cell>
          <cell r="AG151" t="str">
            <v>RP_LU109  Isoda Holding BV (Luxembourg)</v>
          </cell>
        </row>
        <row r="152">
          <cell r="B152" t="str">
            <v>VG106</v>
          </cell>
          <cell r="C152" t="str">
            <v>ENRC (BVI) Limited</v>
          </cell>
          <cell r="I152" t="str">
            <v>VG106  ENRC (BVI) Limited</v>
          </cell>
          <cell r="J152" t="str">
            <v>VG106  ENRC (BVI) Limited</v>
          </cell>
          <cell r="K152" t="str">
            <v>SV100020</v>
          </cell>
          <cell r="L152" t="str">
            <v>SV200020</v>
          </cell>
          <cell r="N152" t="str">
            <v>VG101</v>
          </cell>
          <cell r="O152" t="str">
            <v>VG101  Sabot Management Holdings</v>
          </cell>
          <cell r="P152" t="str">
            <v>USD</v>
          </cell>
          <cell r="AE152" t="str">
            <v>RP_LU110  Eleanor Luxembourg II Sarl</v>
          </cell>
          <cell r="AF152" t="str">
            <v>RP_LU110  Eleanor Luxembourg II Sarl</v>
          </cell>
          <cell r="AG152" t="str">
            <v>RP_LU110  Eleanor Luxembourg II Sarl</v>
          </cell>
        </row>
        <row r="153">
          <cell r="B153" t="str">
            <v>VG120</v>
          </cell>
          <cell r="C153" t="str">
            <v>Kolwezi Investment Limited</v>
          </cell>
          <cell r="I153" t="str">
            <v>VG120  Kolwezi Investment Limited</v>
          </cell>
          <cell r="J153" t="str">
            <v>VG120  Kolwezi Investment Limited</v>
          </cell>
          <cell r="K153" t="str">
            <v>SV100020</v>
          </cell>
          <cell r="L153" t="str">
            <v>SV200020</v>
          </cell>
          <cell r="N153" t="str">
            <v>VG104</v>
          </cell>
          <cell r="O153" t="str">
            <v>VG104  Emerald Star Enterprises Ltd</v>
          </cell>
          <cell r="P153" t="str">
            <v>USD</v>
          </cell>
          <cell r="AE153" t="str">
            <v>RP_LX001  ALM Luxembourg Holdings SARL</v>
          </cell>
          <cell r="AF153" t="str">
            <v>RP_LX001  ALM Luxembourg Holdings SARL</v>
          </cell>
          <cell r="AG153" t="str">
            <v>RP_LX001  ALM Luxembourg Holdings SARL</v>
          </cell>
        </row>
        <row r="154">
          <cell r="B154" t="str">
            <v>VG121</v>
          </cell>
          <cell r="C154" t="str">
            <v>Congo Mineral Developments Ltd</v>
          </cell>
          <cell r="I154" t="str">
            <v>VG121  Congo Mineral Developments Ltd</v>
          </cell>
          <cell r="J154" t="str">
            <v>VG121  Congo Mineral Developments Ltd</v>
          </cell>
          <cell r="K154" t="str">
            <v>SV100020</v>
          </cell>
          <cell r="L154" t="str">
            <v>SV200020</v>
          </cell>
          <cell r="N154" t="str">
            <v>VG105</v>
          </cell>
          <cell r="O154" t="str">
            <v>VG105  Cofiparinter Ltd</v>
          </cell>
          <cell r="P154" t="str">
            <v>USD</v>
          </cell>
          <cell r="AE154" t="str">
            <v>RP_MAC  Feni Industries AD</v>
          </cell>
          <cell r="AF154" t="str">
            <v>RP_MAC  Feni Industries AD</v>
          </cell>
          <cell r="AG154" t="str">
            <v>RP_MAC  Feni Industries AD</v>
          </cell>
        </row>
        <row r="155">
          <cell r="B155" t="str">
            <v>ZA101</v>
          </cell>
          <cell r="C155" t="str">
            <v>ENRC Management (SA) Pty Ltd</v>
          </cell>
          <cell r="I155" t="str">
            <v>ZA101  ENRC Management (SA) Pty Ltd</v>
          </cell>
          <cell r="J155" t="str">
            <v>ZA101  ENRC Management (SA) Pty Ltd</v>
          </cell>
          <cell r="K155" t="str">
            <v>SV100020</v>
          </cell>
          <cell r="L155" t="str">
            <v>SV200020</v>
          </cell>
          <cell r="N155" t="str">
            <v>VG106</v>
          </cell>
          <cell r="O155" t="str">
            <v>VG106  ENRC (BVI) Limited</v>
          </cell>
          <cell r="P155" t="str">
            <v>USD</v>
          </cell>
          <cell r="AE155" t="str">
            <v>RP_M100  Feni Industry</v>
          </cell>
          <cell r="AF155" t="str">
            <v>RP_M100  Feni Industry</v>
          </cell>
          <cell r="AG155" t="str">
            <v>RP_M100  Feni Industry</v>
          </cell>
        </row>
        <row r="156">
          <cell r="B156" t="str">
            <v>ZA102</v>
          </cell>
          <cell r="C156" t="str">
            <v>Amalahle Resources Ltd</v>
          </cell>
          <cell r="I156" t="str">
            <v>ZA102  Amalahle Resources Ltd</v>
          </cell>
          <cell r="J156" t="str">
            <v>ZA102  Amalahle Resources Ltd</v>
          </cell>
          <cell r="K156" t="str">
            <v>SV100020</v>
          </cell>
          <cell r="L156" t="str">
            <v>SV200020</v>
          </cell>
          <cell r="N156" t="str">
            <v>VG120</v>
          </cell>
          <cell r="O156" t="str">
            <v>VG120  Kolwezi Investment Limited</v>
          </cell>
          <cell r="P156" t="str">
            <v>USD</v>
          </cell>
          <cell r="AE156" t="str">
            <v>RP_MS001  ALM Management SARL</v>
          </cell>
          <cell r="AF156" t="str">
            <v>RP_MS001  ALM Management SARL</v>
          </cell>
          <cell r="AG156" t="str">
            <v>RP_MS001  ALM Management SARL</v>
          </cell>
        </row>
        <row r="157">
          <cell r="B157" t="str">
            <v>ZA103</v>
          </cell>
          <cell r="C157" t="str">
            <v>Zambezi Coal (Pty) Ltd</v>
          </cell>
          <cell r="I157" t="str">
            <v>ZA103  Zambezi Coal (Pty) Ltd</v>
          </cell>
          <cell r="J157" t="str">
            <v>ZA103  Zambezi Coal (Pty) Ltd</v>
          </cell>
          <cell r="K157" t="str">
            <v>SV100020</v>
          </cell>
          <cell r="L157" t="str">
            <v>SV200020</v>
          </cell>
          <cell r="N157" t="str">
            <v>VG121</v>
          </cell>
          <cell r="O157" t="str">
            <v>VG121  Congo Mineral Developments Ltd</v>
          </cell>
          <cell r="P157" t="str">
            <v>USD</v>
          </cell>
          <cell r="AE157" t="str">
            <v>RP_NA102  Earth Centre Investments</v>
          </cell>
          <cell r="AF157" t="str">
            <v>RP_NA102  Earth Centre Investments</v>
          </cell>
          <cell r="AG157" t="str">
            <v>RP_NA102  Earth Centre Investments</v>
          </cell>
        </row>
        <row r="158">
          <cell r="B158" t="str">
            <v>ZA104</v>
          </cell>
          <cell r="C158" t="str">
            <v>Camec SA (Pty) Ltd</v>
          </cell>
          <cell r="I158" t="str">
            <v>ZA104  Camec SA (Pty) Ltd</v>
          </cell>
          <cell r="J158" t="str">
            <v>ZA104  Camec SA (Pty) Ltd</v>
          </cell>
          <cell r="K158" t="str">
            <v>SV100020</v>
          </cell>
          <cell r="L158" t="str">
            <v>SV200020</v>
          </cell>
          <cell r="N158" t="str">
            <v>ZA101</v>
          </cell>
          <cell r="O158" t="str">
            <v>ZA101  ENRC Management (SA) Pty Ltd</v>
          </cell>
          <cell r="P158" t="str">
            <v>ZAR</v>
          </cell>
          <cell r="AE158" t="str">
            <v>RP_NL109  International Mineral Resources LP</v>
          </cell>
          <cell r="AF158" t="str">
            <v>RP_NL109  International Mineral Resources LP</v>
          </cell>
          <cell r="AG158" t="str">
            <v>RP_NL109  International Mineral Resources LP</v>
          </cell>
        </row>
        <row r="159">
          <cell r="B159" t="str">
            <v>ZA106</v>
          </cell>
          <cell r="C159" t="str">
            <v>SA Fluorite (Pty) Ltd</v>
          </cell>
          <cell r="I159" t="str">
            <v>ZA106  SA Fluorite (Pty) Ltd</v>
          </cell>
          <cell r="J159" t="str">
            <v>ZA106  SA Fluorite (Pty) Ltd</v>
          </cell>
          <cell r="K159" t="str">
            <v>SV100020</v>
          </cell>
          <cell r="L159" t="str">
            <v>SV200020</v>
          </cell>
          <cell r="N159" t="str">
            <v>ZA102</v>
          </cell>
          <cell r="O159" t="str">
            <v>ZA102  Amalahle Resources Ltd</v>
          </cell>
          <cell r="P159" t="str">
            <v>ZAR</v>
          </cell>
          <cell r="AE159" t="str">
            <v>RP_NL112  Resources Holding BV</v>
          </cell>
          <cell r="AF159" t="str">
            <v>RP_NL112  Resources Holding BV</v>
          </cell>
          <cell r="AG159" t="str">
            <v>RP_NL112  Resources Holding BV</v>
          </cell>
        </row>
        <row r="160">
          <cell r="B160" t="str">
            <v>ZA107</v>
          </cell>
          <cell r="C160" t="str">
            <v>Southern Palace Investments 398 (Pty) Ltd</v>
          </cell>
          <cell r="I160" t="str">
            <v>ZA107  Southern Palace Investments 398 (Pty) Ltd</v>
          </cell>
          <cell r="J160" t="str">
            <v>ZA107  Southern Palace Investments 398 (Pty) Ltd</v>
          </cell>
          <cell r="K160" t="str">
            <v>SV100020</v>
          </cell>
          <cell r="L160" t="str">
            <v>SV200020</v>
          </cell>
          <cell r="N160" t="str">
            <v>ZA103</v>
          </cell>
          <cell r="O160" t="str">
            <v>ZA103  Zambezi Coal (Pty) Ltd</v>
          </cell>
          <cell r="P160" t="str">
            <v>ZAR</v>
          </cell>
          <cell r="AE160" t="str">
            <v>RP_NL118  Cosena BV (P)</v>
          </cell>
          <cell r="AF160" t="str">
            <v>RP_NL118  Cosena BV (P)</v>
          </cell>
          <cell r="AG160" t="str">
            <v>RP_NL118  Cosena BV (P)</v>
          </cell>
        </row>
        <row r="161">
          <cell r="B161" t="str">
            <v>ZA108</v>
          </cell>
          <cell r="C161" t="str">
            <v>Gough Aviation (Pty) Ltd</v>
          </cell>
          <cell r="I161" t="str">
            <v>ZA108  Gough Aviation (Pty) Ltd</v>
          </cell>
          <cell r="J161" t="str">
            <v>ZA108  Gough Aviation (Pty) Ltd</v>
          </cell>
          <cell r="K161" t="str">
            <v>SV100020</v>
          </cell>
          <cell r="L161" t="str">
            <v>SV200020</v>
          </cell>
          <cell r="N161" t="str">
            <v>ZA104</v>
          </cell>
          <cell r="O161" t="str">
            <v>ZA104  Camec SA (Pty) Ltd</v>
          </cell>
          <cell r="P161" t="str">
            <v>ZAR</v>
          </cell>
          <cell r="AE161" t="str">
            <v>RP_NL120  Walford Construction Holding NV (P)</v>
          </cell>
          <cell r="AF161" t="str">
            <v>RP_NL120  Walford Construction Holding NV (P)</v>
          </cell>
          <cell r="AG161" t="str">
            <v>RP_NL120  Walford Construction Holding NV (P)</v>
          </cell>
        </row>
        <row r="162">
          <cell r="B162" t="str">
            <v>ZA109</v>
          </cell>
          <cell r="C162" t="str">
            <v>Sabot Holdings SA</v>
          </cell>
          <cell r="I162" t="str">
            <v>ZA109  Sabot Holdings SA</v>
          </cell>
          <cell r="J162" t="str">
            <v>ZA109  Sabot Holdings SA</v>
          </cell>
          <cell r="K162" t="str">
            <v>SV100020</v>
          </cell>
          <cell r="L162" t="str">
            <v>SV200020</v>
          </cell>
          <cell r="N162" t="str">
            <v>ZA106</v>
          </cell>
          <cell r="O162" t="str">
            <v>ZA106  SA Fluorite (Pty) Ltd</v>
          </cell>
          <cell r="P162" t="str">
            <v>ZAR</v>
          </cell>
          <cell r="AE162" t="str">
            <v>RP_NL130  Celestial Real Estate Switzerland BV</v>
          </cell>
          <cell r="AF162" t="str">
            <v>RP_NL130  Celestial Real Estate Switzerland BV</v>
          </cell>
          <cell r="AG162" t="str">
            <v>RP_NL130  Celestial Real Estate Switzerland BV</v>
          </cell>
        </row>
        <row r="163">
          <cell r="B163" t="str">
            <v>ZA110</v>
          </cell>
          <cell r="C163" t="str">
            <v>Sabot SA</v>
          </cell>
          <cell r="I163" t="str">
            <v>ZA110  Sabot SA</v>
          </cell>
          <cell r="J163" t="str">
            <v>ZA110  Sabot SA</v>
          </cell>
          <cell r="K163" t="str">
            <v>SV100020</v>
          </cell>
          <cell r="L163" t="str">
            <v>SV200020</v>
          </cell>
          <cell r="N163" t="str">
            <v>ZA107</v>
          </cell>
          <cell r="O163" t="str">
            <v>ZA107  Southern Palace Investments 398 (Pty) Ltd</v>
          </cell>
          <cell r="P163" t="str">
            <v>ZAR</v>
          </cell>
          <cell r="AE163" t="str">
            <v>RP_NL250  IMR BV</v>
          </cell>
          <cell r="AF163" t="str">
            <v>RP_NL250  IMR BV</v>
          </cell>
          <cell r="AG163" t="str">
            <v>RP_NL250  IMR BV</v>
          </cell>
        </row>
        <row r="164">
          <cell r="B164" t="str">
            <v>ZA111</v>
          </cell>
          <cell r="C164" t="str">
            <v>Sabot Properties Ltd</v>
          </cell>
          <cell r="I164" t="str">
            <v>ZA111  Sabot Properties Ltd</v>
          </cell>
          <cell r="J164" t="str">
            <v>ZA111  Sabot Properties Ltd</v>
          </cell>
          <cell r="K164" t="str">
            <v>SV100020</v>
          </cell>
          <cell r="L164" t="str">
            <v>SV200020</v>
          </cell>
          <cell r="N164" t="str">
            <v>ZA108</v>
          </cell>
          <cell r="O164" t="str">
            <v>ZA108  Gough Aviation (Pty) Ltd</v>
          </cell>
          <cell r="P164" t="str">
            <v>ZAR</v>
          </cell>
          <cell r="AE164" t="str">
            <v>RP_NL251  CIM Global Investment NV</v>
          </cell>
          <cell r="AF164" t="str">
            <v>RP_NL251  CIM Global Investment NV</v>
          </cell>
          <cell r="AG164" t="str">
            <v>RP_NL251  CIM Global Investment NV</v>
          </cell>
        </row>
        <row r="165">
          <cell r="B165" t="str">
            <v>ZA116</v>
          </cell>
          <cell r="C165" t="str">
            <v>ENRC Africa Treasury</v>
          </cell>
          <cell r="I165" t="str">
            <v>ZA116  ENRC Africa Treasury</v>
          </cell>
          <cell r="J165" t="str">
            <v>ZA116  ENRC Africa Treasury</v>
          </cell>
          <cell r="K165" t="str">
            <v>SV100020</v>
          </cell>
          <cell r="L165" t="str">
            <v>SV200020</v>
          </cell>
          <cell r="N165" t="str">
            <v>ZA109</v>
          </cell>
          <cell r="O165" t="str">
            <v>ZA109  Sabot Holdings SA</v>
          </cell>
          <cell r="P165" t="str">
            <v>ZAR</v>
          </cell>
          <cell r="AE165" t="str">
            <v>RP_NL253  Eurasian Capital B. V.</v>
          </cell>
          <cell r="AF165" t="str">
            <v>RP_NL253  Eurasian Capital B. V.</v>
          </cell>
          <cell r="AG165" t="str">
            <v>RP_NL253  Eurasian Capital B. V.</v>
          </cell>
        </row>
        <row r="166">
          <cell r="B166" t="str">
            <v>ZA114</v>
          </cell>
          <cell r="C166" t="str">
            <v>Zambezi Coal Management Services (Pty) Ltd</v>
          </cell>
          <cell r="I166" t="str">
            <v>ZA114  Zambezi Coal Management Services (Pty) Ltd</v>
          </cell>
          <cell r="J166" t="str">
            <v>ZA114  Zambezi Coal Management Services (Pty) Ltd</v>
          </cell>
          <cell r="K166" t="str">
            <v>SV100020</v>
          </cell>
          <cell r="L166" t="str">
            <v>SV200020</v>
          </cell>
          <cell r="N166" t="str">
            <v>ZA110</v>
          </cell>
          <cell r="O166" t="str">
            <v>ZA110  Sabot SA</v>
          </cell>
          <cell r="P166" t="str">
            <v>ZAR</v>
          </cell>
          <cell r="AE166" t="str">
            <v>RP_NL255  Fabriano BV</v>
          </cell>
          <cell r="AF166" t="str">
            <v>RP_NL255  Fabriano BV</v>
          </cell>
          <cell r="AG166" t="str">
            <v>RP_NL255  Fabriano BV</v>
          </cell>
        </row>
        <row r="167">
          <cell r="B167" t="str">
            <v>ZA117</v>
          </cell>
          <cell r="C167" t="str">
            <v>ENRC Management SA (Pty) Ltd (Procurement)</v>
          </cell>
          <cell r="I167" t="str">
            <v>ZA117  ENRC Management SA (Pty) Ltd (Procurement)</v>
          </cell>
          <cell r="J167" t="str">
            <v>ZA117  ENRC Management SA (Pty) Ltd (Procurement)</v>
          </cell>
          <cell r="K167" t="str">
            <v>SV100020</v>
          </cell>
          <cell r="L167" t="str">
            <v>SV200020</v>
          </cell>
          <cell r="N167" t="str">
            <v>ZA111</v>
          </cell>
          <cell r="O167" t="str">
            <v>ZA111  Sabot Properties Ltd</v>
          </cell>
          <cell r="P167" t="str">
            <v>ZAR</v>
          </cell>
          <cell r="AE167" t="str">
            <v>RP_NL257  Trentoe BV</v>
          </cell>
          <cell r="AF167" t="str">
            <v>RP_NL257  Trentoe BV</v>
          </cell>
          <cell r="AG167" t="str">
            <v>RP_NL257  Trentoe BV</v>
          </cell>
        </row>
        <row r="168">
          <cell r="B168" t="str">
            <v>ZA119</v>
          </cell>
          <cell r="C168" t="str">
            <v>Costispace (PTY) Ltd</v>
          </cell>
          <cell r="I168" t="str">
            <v>ZA119  Costispace (PTY) Ltd</v>
          </cell>
          <cell r="J168" t="str">
            <v>ZA119  Costispace (PTY) Ltd</v>
          </cell>
          <cell r="K168" t="str">
            <v>SV100020</v>
          </cell>
          <cell r="L168" t="str">
            <v>SV200020</v>
          </cell>
          <cell r="N168" t="str">
            <v>ZA114</v>
          </cell>
          <cell r="O168" t="str">
            <v>ZA114  Zambezi Coal Management Services (Pty) Ltd</v>
          </cell>
          <cell r="P168" t="str">
            <v>ZAR</v>
          </cell>
          <cell r="AE168" t="str">
            <v>RP_NL258  Odin Petroleum Holding BV</v>
          </cell>
          <cell r="AF168" t="str">
            <v>RP_NL258  Odin Petroleum Holding BV</v>
          </cell>
          <cell r="AG168" t="str">
            <v>RP_NL258  Odin Petroleum Holding BV</v>
          </cell>
        </row>
        <row r="169">
          <cell r="B169" t="str">
            <v>ZA120</v>
          </cell>
          <cell r="C169" t="str">
            <v>ENR C Switzerland LLC</v>
          </cell>
          <cell r="I169" t="str">
            <v>ZA120  ENR C Switzerland LLC</v>
          </cell>
          <cell r="J169" t="str">
            <v>ZA120  ENRC Switzerland LLC</v>
          </cell>
          <cell r="K169" t="str">
            <v>SV100020</v>
          </cell>
          <cell r="L169" t="str">
            <v>SV200020</v>
          </cell>
          <cell r="N169" t="str">
            <v>ZA116</v>
          </cell>
          <cell r="O169" t="str">
            <v>ZA116  ENRC Africa Treasury</v>
          </cell>
          <cell r="P169" t="str">
            <v>USD</v>
          </cell>
          <cell r="AE169" t="str">
            <v>RP_NL259  Odin Petroleum NV</v>
          </cell>
          <cell r="AF169" t="str">
            <v>RP_NL259  Odin Petroleum NV</v>
          </cell>
          <cell r="AG169" t="str">
            <v>RP_NL259  Odin Petroleum NV</v>
          </cell>
        </row>
        <row r="170">
          <cell r="B170" t="str">
            <v>ZM100</v>
          </cell>
          <cell r="C170" t="str">
            <v>Chambishi Metals PLC</v>
          </cell>
          <cell r="I170" t="str">
            <v>ZM100  Chambishi Metals PLC</v>
          </cell>
          <cell r="J170" t="str">
            <v>ZM100  Chambishi Metals PLC</v>
          </cell>
          <cell r="K170" t="str">
            <v>SV100020</v>
          </cell>
          <cell r="L170" t="str">
            <v>SV200020</v>
          </cell>
          <cell r="N170" t="str">
            <v>ZA117</v>
          </cell>
          <cell r="O170" t="str">
            <v>ZA117  ENRC Management SA (Pty) Ltd (Procurement)</v>
          </cell>
          <cell r="P170" t="str">
            <v>ZAR</v>
          </cell>
          <cell r="AE170" t="str">
            <v>RP_NL260  Odin Petroleum North Africa BV</v>
          </cell>
          <cell r="AF170" t="str">
            <v>RP_NL260  Odin Petroleum North Africa BV</v>
          </cell>
          <cell r="AG170" t="str">
            <v>RP_NL260  Odin Petroleum North Africa BV</v>
          </cell>
        </row>
        <row r="171">
          <cell r="B171" t="str">
            <v>ZM101</v>
          </cell>
          <cell r="C171" t="str">
            <v>Sabot Holdings Zambia</v>
          </cell>
          <cell r="I171" t="str">
            <v>ZM101  Sabot Holdings Zambia</v>
          </cell>
          <cell r="J171" t="str">
            <v>ZM101  Sabot Holdings Zambia</v>
          </cell>
          <cell r="K171" t="str">
            <v>SV100020</v>
          </cell>
          <cell r="L171" t="str">
            <v>SV200020</v>
          </cell>
          <cell r="N171" t="str">
            <v>ZA119</v>
          </cell>
          <cell r="O171" t="str">
            <v>ZA119  Costispace (PTY) Ltd</v>
          </cell>
          <cell r="P171" t="str">
            <v>ZAR</v>
          </cell>
          <cell r="AE171" t="str">
            <v>RP_NL261  Siadora BV</v>
          </cell>
          <cell r="AF171" t="str">
            <v>RP_NL261  Siadora BV</v>
          </cell>
          <cell r="AG171" t="str">
            <v>RP_NL261  Siadora BV</v>
          </cell>
        </row>
        <row r="172">
          <cell r="B172" t="str">
            <v>ZM102</v>
          </cell>
          <cell r="C172" t="str">
            <v>Sabot Zambia</v>
          </cell>
          <cell r="I172" t="str">
            <v>ZM102  Sabot Zambia</v>
          </cell>
          <cell r="J172" t="str">
            <v>ZM102  Sabot Zambia</v>
          </cell>
          <cell r="K172" t="str">
            <v>SV100020</v>
          </cell>
          <cell r="L172" t="str">
            <v>SV200020</v>
          </cell>
          <cell r="N172" t="str">
            <v>ZA120</v>
          </cell>
          <cell r="O172" t="str">
            <v>ZA120  ENR C Switzerland LLC</v>
          </cell>
          <cell r="P172" t="str">
            <v xml:space="preserve">USD </v>
          </cell>
          <cell r="AE172" t="str">
            <v>RP_NL262  Cunico NV</v>
          </cell>
          <cell r="AF172" t="str">
            <v>RP_NL262  Cunico NV</v>
          </cell>
          <cell r="AG172" t="str">
            <v>RP_NL262  Cunico NV</v>
          </cell>
        </row>
        <row r="173">
          <cell r="B173" t="str">
            <v>ZM103</v>
          </cell>
          <cell r="C173" t="str">
            <v>Sabot Properties Zambia</v>
          </cell>
          <cell r="I173" t="str">
            <v>ZM103  Sabot Properties Zambia</v>
          </cell>
          <cell r="J173" t="str">
            <v>ZM103  Sabot Properties Zambia</v>
          </cell>
          <cell r="K173" t="str">
            <v>SV100020</v>
          </cell>
          <cell r="L173" t="str">
            <v>SV200020</v>
          </cell>
          <cell r="N173" t="str">
            <v>ZM100</v>
          </cell>
          <cell r="O173" t="str">
            <v>ZM100  Chambishi Metals PLC</v>
          </cell>
          <cell r="P173" t="str">
            <v>USD</v>
          </cell>
          <cell r="AE173" t="str">
            <v>RP_OT001  Marie Theresa</v>
          </cell>
          <cell r="AF173" t="str">
            <v>RP_OT001  Marie Theresa</v>
          </cell>
          <cell r="AG173" t="str">
            <v>RP_OT001  Marie Theresa</v>
          </cell>
        </row>
        <row r="174">
          <cell r="B174" t="str">
            <v>ZM104</v>
          </cell>
          <cell r="C174" t="str">
            <v>Nkana Alloy Smelting Company Ltd</v>
          </cell>
          <cell r="I174" t="str">
            <v>ZM104  Nkana Alloy Smelting Company Ltd</v>
          </cell>
          <cell r="J174" t="str">
            <v>ZM104  Nkana Alloy Smelting Company Ltd</v>
          </cell>
          <cell r="K174" t="str">
            <v>SV100020</v>
          </cell>
          <cell r="L174" t="str">
            <v>SV200020</v>
          </cell>
          <cell r="N174" t="str">
            <v>ZM101</v>
          </cell>
          <cell r="O174" t="str">
            <v>ZM101  Sabot Holdings Zambia</v>
          </cell>
          <cell r="P174" t="str">
            <v>USD</v>
          </cell>
          <cell r="AE174" t="str">
            <v>RP_OT002  PO Zhezkazgantsvetmet</v>
          </cell>
          <cell r="AF174" t="str">
            <v>RP_OT002  PO Zhezkazgantsvetmet</v>
          </cell>
          <cell r="AG174" t="str">
            <v>RP_OT002  PO Zhezkazgantsvetmet</v>
          </cell>
        </row>
        <row r="175">
          <cell r="B175" t="str">
            <v>ZM200</v>
          </cell>
          <cell r="C175" t="str">
            <v>Sofdlex Investments</v>
          </cell>
          <cell r="I175" t="str">
            <v>ZM200  Sofdlex Investments</v>
          </cell>
          <cell r="J175" t="str">
            <v>ZM200  Sofdlex Investments</v>
          </cell>
          <cell r="K175" t="str">
            <v>SV100020</v>
          </cell>
          <cell r="L175" t="str">
            <v>SV200020</v>
          </cell>
          <cell r="N175" t="str">
            <v>ZM102</v>
          </cell>
          <cell r="O175" t="str">
            <v>ZM102  Sabot Zambia</v>
          </cell>
          <cell r="P175" t="str">
            <v>USD</v>
          </cell>
          <cell r="AE175" t="str">
            <v>RP_OT003  Bryanston Holding (Asia) Ltd</v>
          </cell>
          <cell r="AF175" t="str">
            <v>RP_OT003  Bryanston Holding (Asia) Ltd</v>
          </cell>
          <cell r="AG175" t="str">
            <v>RP_OT003  Bryanston Holding (Asia) Ltd</v>
          </cell>
        </row>
        <row r="176">
          <cell r="B176" t="str">
            <v>ZM201</v>
          </cell>
          <cell r="C176" t="str">
            <v>Bashline Investments</v>
          </cell>
          <cell r="I176" t="str">
            <v>ZM201  Bashline Investments</v>
          </cell>
          <cell r="J176" t="str">
            <v>ZM201  Bashline Investments</v>
          </cell>
          <cell r="K176" t="str">
            <v>SV100020</v>
          </cell>
          <cell r="L176" t="str">
            <v>SV200020</v>
          </cell>
          <cell r="N176" t="str">
            <v>ZM103</v>
          </cell>
          <cell r="O176" t="str">
            <v>ZM103  Sabot Properties Zambia</v>
          </cell>
          <cell r="P176" t="str">
            <v>USD</v>
          </cell>
          <cell r="AE176" t="str">
            <v>RP_OT004  Viable Consultoria Ltda</v>
          </cell>
          <cell r="AF176" t="str">
            <v>RP_OT004  Viable Consultoria Ltda</v>
          </cell>
          <cell r="AG176" t="str">
            <v>RP_OT004  Viable Consultoria Ltda</v>
          </cell>
        </row>
        <row r="177">
          <cell r="B177" t="str">
            <v>ZW100</v>
          </cell>
          <cell r="C177" t="str">
            <v>Stanberry Investments Ltd</v>
          </cell>
          <cell r="I177" t="str">
            <v>ZW100  Stanberry Investments Ltd</v>
          </cell>
          <cell r="J177" t="str">
            <v>ZW100  Stanberry Investments Ltd</v>
          </cell>
          <cell r="K177" t="str">
            <v>SV100020</v>
          </cell>
          <cell r="L177" t="str">
            <v>SV200020</v>
          </cell>
          <cell r="N177" t="str">
            <v>ZM104</v>
          </cell>
          <cell r="O177" t="str">
            <v>ZM104  Nkana Alloy Smelting Company Ltd</v>
          </cell>
          <cell r="P177" t="str">
            <v>ZMW</v>
          </cell>
          <cell r="AE177" t="str">
            <v xml:space="preserve">RP_OT005  DCV Consultoria Ltda </v>
          </cell>
          <cell r="AF177" t="str">
            <v xml:space="preserve">RP_OT005  DCV Consultoria Ltda </v>
          </cell>
          <cell r="AG177" t="str">
            <v xml:space="preserve">RP_OT005  DCV Consultoria Ltda </v>
          </cell>
        </row>
        <row r="178">
          <cell r="B178" t="str">
            <v>ZW101</v>
          </cell>
          <cell r="C178" t="str">
            <v>Todal Mining (Pvt) Ltd</v>
          </cell>
          <cell r="I178" t="str">
            <v>ZW101  Todal Mining (Pvt) Ltd</v>
          </cell>
          <cell r="J178" t="str">
            <v>ZW101  Todal Mining (Pvt) Ltd</v>
          </cell>
          <cell r="K178" t="str">
            <v>SV100020</v>
          </cell>
          <cell r="L178" t="str">
            <v>SV200020</v>
          </cell>
          <cell r="N178" t="str">
            <v>ZM200</v>
          </cell>
          <cell r="O178" t="str">
            <v>ZM200  Sofdlex Investments</v>
          </cell>
          <cell r="P178" t="str">
            <v>USD</v>
          </cell>
          <cell r="AE178" t="str">
            <v xml:space="preserve">RP_OT006  Operadora Logistica Consultoria Ltda </v>
          </cell>
          <cell r="AF178" t="str">
            <v xml:space="preserve">RP_OT006  Operadora Logistica Consultoria Ltda </v>
          </cell>
          <cell r="AG178" t="str">
            <v xml:space="preserve">RP_OT006  Operadora Logistica Consultoria Ltda </v>
          </cell>
        </row>
        <row r="179">
          <cell r="B179" t="str">
            <v>ZW102</v>
          </cell>
          <cell r="C179" t="str">
            <v>Cargo Carriers International Hauliers</v>
          </cell>
          <cell r="I179" t="str">
            <v>ZW102  Cargo Carriers International Hauliers</v>
          </cell>
          <cell r="J179" t="str">
            <v>ZW102  Cargo Carriers International Hauliers</v>
          </cell>
          <cell r="K179" t="str">
            <v>SV100020</v>
          </cell>
          <cell r="L179" t="str">
            <v>SV200020</v>
          </cell>
          <cell r="N179" t="str">
            <v>ZM201</v>
          </cell>
          <cell r="O179" t="str">
            <v>ZM201  Bashline Investments</v>
          </cell>
          <cell r="P179" t="str">
            <v>USD</v>
          </cell>
          <cell r="AE179" t="str">
            <v>RP_OT007  Terminal de Cargas de Sarzedo</v>
          </cell>
          <cell r="AF179" t="str">
            <v>RP_OT007  Terminal de Cargas de Sarzedo</v>
          </cell>
          <cell r="AG179" t="str">
            <v>RP_OT007  Terminal de Cargas de Sarzedo</v>
          </cell>
        </row>
        <row r="180">
          <cell r="B180" t="str">
            <v>ZW103</v>
          </cell>
          <cell r="C180" t="str">
            <v>Denzilton Investments (Pvt) Ltd</v>
          </cell>
          <cell r="I180" t="str">
            <v>ZW103  Denzilton Investments (Pvt) Ltd</v>
          </cell>
          <cell r="J180" t="str">
            <v>ZW103  Denzilton Investments (Pvt) Ltd</v>
          </cell>
          <cell r="K180" t="str">
            <v>SV100020</v>
          </cell>
          <cell r="L180" t="str">
            <v>SV200020</v>
          </cell>
          <cell r="N180" t="str">
            <v>ZW100</v>
          </cell>
          <cell r="O180" t="str">
            <v>ZW100  Stanberry Investments Ltd</v>
          </cell>
          <cell r="P180" t="str">
            <v>USD</v>
          </cell>
          <cell r="AE180" t="str">
            <v xml:space="preserve">RP_OT008  Itauna Participaҫões S.A. </v>
          </cell>
          <cell r="AF180" t="str">
            <v xml:space="preserve">RP_OT008  Itauna Participaҫões S.A. </v>
          </cell>
          <cell r="AG180" t="str">
            <v xml:space="preserve">RP_OT008  Itauna Participaҫões S.A. </v>
          </cell>
        </row>
        <row r="181">
          <cell r="B181" t="str">
            <v>ZW104</v>
          </cell>
          <cell r="C181" t="str">
            <v>Forcenage Investments (Pvt) Ltd</v>
          </cell>
          <cell r="I181" t="str">
            <v>ZW104  Forcenage Investments (Pvt) Ltd</v>
          </cell>
          <cell r="J181" t="str">
            <v>ZW104  Forcenage Investments (Pvt) Ltd</v>
          </cell>
          <cell r="K181" t="str">
            <v>SV100020</v>
          </cell>
          <cell r="L181" t="str">
            <v>SV200020</v>
          </cell>
          <cell r="N181" t="str">
            <v>ZW101</v>
          </cell>
          <cell r="O181" t="str">
            <v>ZW101  Todal Mining (Pvt) Ltd</v>
          </cell>
          <cell r="P181" t="str">
            <v>USD</v>
          </cell>
          <cell r="AE181" t="str">
            <v>RP_OT009  Modal Terminal de Graneis Ltda</v>
          </cell>
          <cell r="AF181" t="str">
            <v>RP_OT009  Modal Terminal de Graneis Ltda</v>
          </cell>
          <cell r="AG181" t="str">
            <v>RP_OT009  Modal Terminal de Graneis Ltda</v>
          </cell>
        </row>
        <row r="182">
          <cell r="B182" t="str">
            <v>ZW105</v>
          </cell>
          <cell r="C182" t="str">
            <v>Malprey Investments (Pvt) Ltd</v>
          </cell>
          <cell r="I182" t="str">
            <v>ZW105  Malprey Investments (Pvt) Ltd</v>
          </cell>
          <cell r="J182" t="str">
            <v>ZW105  Malprey Investments (Pvt) Ltd</v>
          </cell>
          <cell r="K182" t="str">
            <v>SV100020</v>
          </cell>
          <cell r="L182" t="str">
            <v>SV200020</v>
          </cell>
          <cell r="N182" t="str">
            <v>ZW102</v>
          </cell>
          <cell r="O182" t="str">
            <v>ZW102  Cargo Carriers International Hauliers</v>
          </cell>
          <cell r="P182" t="str">
            <v>USD</v>
          </cell>
          <cell r="AE182" t="str">
            <v>RP_OT010  Rodominer Transporte e Serviҫos Ltda</v>
          </cell>
          <cell r="AF182" t="str">
            <v>RP_OT010  Rodominer Transporte e Serviҫos Ltda</v>
          </cell>
          <cell r="AG182" t="str">
            <v>RP_OT010  Rodominer Transporte e Serviҫos Ltda</v>
          </cell>
        </row>
        <row r="183">
          <cell r="B183" t="str">
            <v>ZW106</v>
          </cell>
          <cell r="C183" t="str">
            <v>Menwood Trading (Pvt) Ltd</v>
          </cell>
          <cell r="I183" t="str">
            <v>ZW106  Menwood Trading (Pvt) Ltd</v>
          </cell>
          <cell r="J183" t="str">
            <v>ZW106  Menwood Trading (Pvt) Ltd</v>
          </cell>
          <cell r="K183" t="str">
            <v>SV100020</v>
          </cell>
          <cell r="L183" t="str">
            <v>SV200020</v>
          </cell>
          <cell r="N183" t="str">
            <v>ZW103</v>
          </cell>
          <cell r="O183" t="str">
            <v>ZW103  Denzilton Investments (Pvt) Ltd</v>
          </cell>
          <cell r="P183" t="str">
            <v>USD</v>
          </cell>
          <cell r="AE183" t="str">
            <v>RP_OT011  Proton Locaҫᾶo de Maquinas e Equipamentos Ltda</v>
          </cell>
          <cell r="AF183" t="str">
            <v>RP_OT011  Proton Locaҫᾶo de Maquinas e Equipamentos Ltda</v>
          </cell>
          <cell r="AG183" t="str">
            <v>RP_OT011  Proton Locaҫᾶo de Maquinas e Equipamentos Ltda</v>
          </cell>
        </row>
        <row r="184">
          <cell r="B184" t="str">
            <v>ZW106</v>
          </cell>
          <cell r="C184">
            <v>0</v>
          </cell>
          <cell r="I184" t="str">
            <v>ZW106  Menwood Trading (Pvt) Ltd</v>
          </cell>
          <cell r="J184" t="str">
            <v>ZW106  Menwood Trading (Pvt) Ltd</v>
          </cell>
          <cell r="K184" t="str">
            <v>ZW106  Menwood Trading (Pvt) Ltd</v>
          </cell>
          <cell r="L184" t="str">
            <v>SV100020</v>
          </cell>
          <cell r="N184" t="str">
            <v>ZW104</v>
          </cell>
          <cell r="O184" t="str">
            <v>ZW104  Forcenage Investments (Pvt) Ltd</v>
          </cell>
          <cell r="P184" t="str">
            <v>USD</v>
          </cell>
          <cell r="AE184" t="str">
            <v>RP_OT013  Bryanston Resources</v>
          </cell>
          <cell r="AF184" t="str">
            <v>RP_OT013  Bryanston Resources</v>
          </cell>
          <cell r="AG184" t="str">
            <v>RP_OT013  Bryanston Resources</v>
          </cell>
        </row>
        <row r="185">
          <cell r="C185">
            <v>0</v>
          </cell>
          <cell r="I185" t="str">
            <v xml:space="preserve">  </v>
          </cell>
          <cell r="J185" t="str">
            <v xml:space="preserve">  </v>
          </cell>
          <cell r="N185" t="str">
            <v>ZW105</v>
          </cell>
          <cell r="O185" t="str">
            <v>ZW105  Malprey Investments (Pvt) Ltd</v>
          </cell>
          <cell r="P185" t="str">
            <v>USD</v>
          </cell>
          <cell r="AE185" t="str">
            <v>RP_OT014  MVS Mineral value Services GmbH</v>
          </cell>
          <cell r="AF185" t="str">
            <v>RP_OT014  MVS Mineral value Services GmbH</v>
          </cell>
          <cell r="AG185" t="str">
            <v>RP_OT014  MVS Mineral value Services GmbH</v>
          </cell>
        </row>
        <row r="186">
          <cell r="C186" t="str">
            <v>&lt;END&gt;</v>
          </cell>
          <cell r="I186" t="str">
            <v xml:space="preserve">  &lt;END&gt;</v>
          </cell>
          <cell r="J186" t="str">
            <v xml:space="preserve">  &lt;END&gt;</v>
          </cell>
          <cell r="K186" t="str">
            <v>SV100020</v>
          </cell>
          <cell r="L186" t="str">
            <v>SV200020</v>
          </cell>
          <cell r="N186" t="str">
            <v>ZW106</v>
          </cell>
          <cell r="O186" t="str">
            <v>ZW106  Menwood Trading (Pvt) Ltd</v>
          </cell>
          <cell r="P186" t="str">
            <v>USD</v>
          </cell>
          <cell r="AE186" t="str">
            <v>RP_OT015  Intellis GmbH</v>
          </cell>
          <cell r="AF186" t="str">
            <v>RP_OT015  Intellis GmbH</v>
          </cell>
          <cell r="AG186" t="str">
            <v>RP_OT015  Intellis GmbH</v>
          </cell>
        </row>
        <row r="187">
          <cell r="N187" t="str">
            <v/>
          </cell>
          <cell r="O187" t="str">
            <v/>
          </cell>
          <cell r="P187" t="str">
            <v/>
          </cell>
          <cell r="AE187" t="str">
            <v>RP_OT016  AMS Technology.2012.Ltd</v>
          </cell>
          <cell r="AF187" t="str">
            <v>RP_OT016  AMS Technology.2012.Ltd</v>
          </cell>
          <cell r="AG187" t="str">
            <v>RP_OT016  AMS Technology.2012.Ltd</v>
          </cell>
        </row>
        <row r="188">
          <cell r="N188" t="str">
            <v/>
          </cell>
          <cell r="O188" t="str">
            <v/>
          </cell>
          <cell r="P188" t="str">
            <v/>
          </cell>
          <cell r="AE188" t="str">
            <v>RP_RU025  OOO "Импала интерком"</v>
          </cell>
          <cell r="AF188" t="str">
            <v>RP_RU025  OOO "Импала интерком"</v>
          </cell>
          <cell r="AG188" t="str">
            <v>RP_RU025  Impala Interkom LLC</v>
          </cell>
        </row>
        <row r="189">
          <cell r="N189" t="str">
            <v/>
          </cell>
          <cell r="O189" t="str">
            <v/>
          </cell>
          <cell r="P189" t="str">
            <v/>
          </cell>
          <cell r="AE189" t="str">
            <v>RP_RU100  TD Rus</v>
          </cell>
          <cell r="AF189" t="str">
            <v>RP_RU100  TD Rus</v>
          </cell>
          <cell r="AG189" t="str">
            <v>RP_RU100  TD Rus</v>
          </cell>
        </row>
        <row r="190">
          <cell r="N190" t="str">
            <v/>
          </cell>
          <cell r="O190" t="str">
            <v/>
          </cell>
          <cell r="P190" t="str">
            <v/>
          </cell>
          <cell r="AE190" t="str">
            <v>RP_RU101  "Марион"</v>
          </cell>
          <cell r="AF190" t="str">
            <v>RP_RU101  "Марион"</v>
          </cell>
          <cell r="AG190" t="str">
            <v>RP_RU101  Marion</v>
          </cell>
        </row>
        <row r="191">
          <cell r="N191" t="str">
            <v/>
          </cell>
          <cell r="O191" t="str">
            <v/>
          </cell>
          <cell r="P191" t="str">
            <v/>
          </cell>
          <cell r="AE191" t="str">
            <v>RP_RU102  RusSmetSnab</v>
          </cell>
          <cell r="AF191" t="str">
            <v>RP_RU102  RusSmetSnab</v>
          </cell>
          <cell r="AG191" t="str">
            <v>RP_RU102  RusSmetSnab</v>
          </cell>
        </row>
        <row r="192">
          <cell r="B192" t="str">
            <v>AF121</v>
          </cell>
          <cell r="N192" t="str">
            <v/>
          </cell>
          <cell r="O192" t="str">
            <v/>
          </cell>
          <cell r="P192" t="str">
            <v/>
          </cell>
          <cell r="AE192" t="str">
            <v>RP_RU104  Transcom Moscow</v>
          </cell>
          <cell r="AF192" t="str">
            <v>RP_RU104  Transcom Moscow</v>
          </cell>
          <cell r="AG192" t="str">
            <v>RP_RU104  Transcom Moscow</v>
          </cell>
        </row>
        <row r="193">
          <cell r="B193" t="str">
            <v>BF100</v>
          </cell>
          <cell r="N193" t="str">
            <v/>
          </cell>
          <cell r="O193" t="str">
            <v/>
          </cell>
          <cell r="P193" t="str">
            <v/>
          </cell>
          <cell r="AE193" t="str">
            <v>RP_RU111  Торговый дом "Русь"</v>
          </cell>
          <cell r="AF193" t="str">
            <v>RP_RU111  Торговый дом "Русь"</v>
          </cell>
          <cell r="AG193" t="str">
            <v>RP_RU111  Trading House Rus</v>
          </cell>
        </row>
        <row r="194">
          <cell r="B194" t="str">
            <v>CN102_JV</v>
          </cell>
          <cell r="N194" t="str">
            <v/>
          </cell>
          <cell r="O194" t="str">
            <v/>
          </cell>
          <cell r="P194" t="str">
            <v/>
          </cell>
          <cell r="AE194" t="str">
            <v>RP_RU251  ООО "Кинокомпания Ментор Синема"</v>
          </cell>
          <cell r="AF194" t="str">
            <v>RP_RU251  ООО "Кинокомпания Ментор Синема"</v>
          </cell>
          <cell r="AG194" t="str">
            <v>RP_RU251  Cinemacompany Mentor Cinema LLC</v>
          </cell>
        </row>
        <row r="195">
          <cell r="B195" t="str">
            <v>CN102_JV</v>
          </cell>
          <cell r="N195" t="str">
            <v/>
          </cell>
          <cell r="O195" t="str">
            <v/>
          </cell>
          <cell r="P195" t="str">
            <v/>
          </cell>
          <cell r="AE195" t="str">
            <v>RP_RU252  ООО "Телерадиокомпания "Пирамида"</v>
          </cell>
          <cell r="AF195" t="str">
            <v>RP_RU252  ООО "Телерадиокомпания "Пирамида"</v>
          </cell>
          <cell r="AG195" t="str">
            <v>RP_RU252  Teleradiocompany Piramida LLC</v>
          </cell>
        </row>
        <row r="196">
          <cell r="B196" t="str">
            <v>LU301_JV</v>
          </cell>
          <cell r="N196" t="str">
            <v/>
          </cell>
          <cell r="O196" t="str">
            <v/>
          </cell>
          <cell r="P196" t="str">
            <v/>
          </cell>
          <cell r="AE196" t="str">
            <v>RP_RU253  ООО "Евразияэнергопром"</v>
          </cell>
          <cell r="AF196" t="str">
            <v>RP_RU253  ООО "Евразияэнергопром"</v>
          </cell>
          <cell r="AG196" t="str">
            <v>RP_RU253  Eurasiaenergoprom LLC</v>
          </cell>
        </row>
        <row r="197">
          <cell r="B197" t="str">
            <v>KZ401_JV</v>
          </cell>
          <cell r="N197" t="str">
            <v/>
          </cell>
          <cell r="O197" t="str">
            <v/>
          </cell>
          <cell r="P197" t="str">
            <v/>
          </cell>
          <cell r="AE197" t="str">
            <v>RP_S100  Prentiss Ventures Inc</v>
          </cell>
          <cell r="AF197" t="str">
            <v>RP_S100  Prentiss Ventures Inc</v>
          </cell>
          <cell r="AG197" t="str">
            <v>RP_S100  Prentiss Ventures Inc</v>
          </cell>
        </row>
        <row r="198">
          <cell r="N198" t="str">
            <v/>
          </cell>
          <cell r="O198" t="str">
            <v/>
          </cell>
          <cell r="P198" t="str">
            <v/>
          </cell>
          <cell r="AE198" t="str">
            <v>RP_S101  Lynchburg Enterprise Ltd</v>
          </cell>
          <cell r="AF198" t="str">
            <v>RP_S101  Lynchburg Enterprise Ltd</v>
          </cell>
          <cell r="AG198" t="str">
            <v>RP_S101  Lynchburg Enterprise Ltd</v>
          </cell>
        </row>
        <row r="199">
          <cell r="N199" t="str">
            <v/>
          </cell>
          <cell r="O199" t="str">
            <v/>
          </cell>
          <cell r="P199" t="str">
            <v/>
          </cell>
          <cell r="AE199" t="str">
            <v>RP_S102  Samchrome</v>
          </cell>
          <cell r="AF199" t="str">
            <v>RP_S102  Samchrome</v>
          </cell>
          <cell r="AG199" t="str">
            <v>RP_S102  Samchrome</v>
          </cell>
        </row>
        <row r="200">
          <cell r="N200" t="str">
            <v/>
          </cell>
          <cell r="O200" t="str">
            <v/>
          </cell>
          <cell r="P200" t="str">
            <v/>
          </cell>
          <cell r="AE200" t="str">
            <v>RP_S201  Batho Barena (Pty) Ltd</v>
          </cell>
          <cell r="AF200" t="str">
            <v>RP_S201  Batho Barena (Pty) Ltd</v>
          </cell>
          <cell r="AG200" t="str">
            <v>RP_S201  Batho Barena (Pty) Ltd</v>
          </cell>
        </row>
        <row r="201">
          <cell r="N201" t="str">
            <v/>
          </cell>
          <cell r="O201" t="str">
            <v/>
          </cell>
          <cell r="P201" t="str">
            <v/>
          </cell>
          <cell r="AE201" t="str">
            <v>RP_S202  Cerida Global Limited</v>
          </cell>
          <cell r="AF201" t="str">
            <v>RP_S202  Cerida Global Limited</v>
          </cell>
          <cell r="AG201" t="str">
            <v>RP_S202  Cerida Global Limited</v>
          </cell>
        </row>
        <row r="202">
          <cell r="N202" t="str">
            <v/>
          </cell>
          <cell r="O202" t="str">
            <v/>
          </cell>
          <cell r="P202" t="str">
            <v/>
          </cell>
          <cell r="AE202" t="str">
            <v>RP_S203  Kermas South Africa (Pty) Ltd</v>
          </cell>
          <cell r="AF202" t="str">
            <v>RP_S203  Kermas South Africa (Pty) Ltd</v>
          </cell>
          <cell r="AG202" t="str">
            <v>RP_S203  Kermas South Africa (Pty) Ltd</v>
          </cell>
        </row>
        <row r="203">
          <cell r="N203" t="str">
            <v/>
          </cell>
          <cell r="O203" t="str">
            <v/>
          </cell>
          <cell r="P203" t="str">
            <v/>
          </cell>
          <cell r="AE203" t="str">
            <v>RP_S204  Silvertide Global Limited</v>
          </cell>
          <cell r="AF203" t="str">
            <v>RP_S204  Silvertide Global Limited</v>
          </cell>
          <cell r="AG203" t="str">
            <v>RP_S204  Silvertide Global Limited</v>
          </cell>
        </row>
        <row r="204">
          <cell r="N204" t="str">
            <v/>
          </cell>
          <cell r="O204" t="str">
            <v/>
          </cell>
          <cell r="P204" t="str">
            <v/>
          </cell>
          <cell r="AE204" t="str">
            <v>RP_S205  Zanette Limited</v>
          </cell>
          <cell r="AF204" t="str">
            <v>RP_S205  Zanette Limited</v>
          </cell>
          <cell r="AG204" t="str">
            <v>RP_S205  Zanette Limited</v>
          </cell>
        </row>
        <row r="205">
          <cell r="N205" t="str">
            <v/>
          </cell>
          <cell r="O205" t="str">
            <v/>
          </cell>
          <cell r="P205" t="str">
            <v/>
          </cell>
          <cell r="AE205" t="str">
            <v>RP_SA201   Shaft Sinkers Holdings PLC</v>
          </cell>
          <cell r="AF205" t="str">
            <v>RP_SA201   Shaft Sinkers Holdings PLC</v>
          </cell>
          <cell r="AG205" t="str">
            <v>RP_SA201   Shaft Sinkers Holdings PLC</v>
          </cell>
        </row>
        <row r="206">
          <cell r="N206" t="str">
            <v/>
          </cell>
          <cell r="O206" t="str">
            <v/>
          </cell>
          <cell r="P206" t="str">
            <v/>
          </cell>
          <cell r="AE206" t="str">
            <v>RP_UK001  ALM Services UK Limited</v>
          </cell>
          <cell r="AF206" t="str">
            <v>RP_UK001  ALM Services UK Limited</v>
          </cell>
          <cell r="AG206" t="str">
            <v>RP_UK001  ALM Services UK Limited</v>
          </cell>
        </row>
        <row r="207">
          <cell r="N207" t="str">
            <v/>
          </cell>
          <cell r="O207" t="str">
            <v/>
          </cell>
          <cell r="P207" t="str">
            <v/>
          </cell>
          <cell r="AE207" t="str">
            <v>RP_ZM101  Luanshya Copper Mines PLC</v>
          </cell>
          <cell r="AF207" t="str">
            <v>RP_ZM101  Luanshya Copper Mines PLC</v>
          </cell>
          <cell r="AG207" t="str">
            <v>RP_ZM101  Luanshya Copper Mines PLC</v>
          </cell>
        </row>
        <row r="208">
          <cell r="N208" t="str">
            <v/>
          </cell>
          <cell r="O208" t="str">
            <v/>
          </cell>
          <cell r="P208" t="str">
            <v/>
          </cell>
          <cell r="AE208" t="str">
            <v>RP_WL002  Rudnesky Cement Plant</v>
          </cell>
          <cell r="AF208" t="str">
            <v>RP_WL002  Rudnesky Cement Plant</v>
          </cell>
          <cell r="AG208" t="str">
            <v>RP_WL002  Rudnesky Cement Plant</v>
          </cell>
        </row>
        <row r="209">
          <cell r="N209" t="str">
            <v>&lt;END&gt;</v>
          </cell>
          <cell r="O209" t="str">
            <v>&lt;END&gt;</v>
          </cell>
          <cell r="P209" t="str">
            <v>&lt;END&gt;</v>
          </cell>
          <cell r="AE209" t="str">
            <v xml:space="preserve">  </v>
          </cell>
          <cell r="AF209" t="str">
            <v xml:space="preserve">  </v>
          </cell>
          <cell r="AG209" t="str">
            <v xml:space="preserve">  </v>
          </cell>
        </row>
      </sheetData>
      <sheetData sheetId="2" refreshError="1">
        <row r="11">
          <cell r="F11" t="str">
            <v>KZ104  АО " ТНК Казхром"</v>
          </cell>
        </row>
      </sheetData>
      <sheetData sheetId="3">
        <row r="12">
          <cell r="B12" t="str">
            <v>АО " ТНК Казхром"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>
        <row r="9">
          <cell r="A9" t="str">
            <v xml:space="preserve">Условные обозначения </v>
          </cell>
        </row>
        <row r="1082">
          <cell r="B1082" t="str">
            <v>Select</v>
          </cell>
          <cell r="C1082" t="str">
            <v>Выберите компанию</v>
          </cell>
        </row>
      </sheetData>
      <sheetData sheetId="18">
        <row r="8">
          <cell r="E8">
            <v>139299334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53">
          <cell r="E53">
            <v>4341545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12">
          <cell r="E12">
            <v>-23979</v>
          </cell>
        </row>
      </sheetData>
      <sheetData sheetId="36">
        <row r="9">
          <cell r="E9">
            <v>5216291</v>
          </cell>
        </row>
      </sheetData>
      <sheetData sheetId="37">
        <row r="9">
          <cell r="F9">
            <v>703771</v>
          </cell>
        </row>
      </sheetData>
      <sheetData sheetId="38" refreshError="1">
        <row r="1">
          <cell r="J1" t="str">
            <v>ok</v>
          </cell>
        </row>
      </sheetData>
      <sheetData sheetId="39">
        <row r="9">
          <cell r="O9">
            <v>147287063</v>
          </cell>
        </row>
      </sheetData>
      <sheetData sheetId="40" refreshError="1"/>
      <sheetData sheetId="41">
        <row r="9">
          <cell r="D9">
            <v>0</v>
          </cell>
        </row>
      </sheetData>
      <sheetData sheetId="42" refreshError="1"/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140208</v>
          </cell>
        </row>
      </sheetData>
      <sheetData sheetId="46">
        <row r="8">
          <cell r="V8">
            <v>68610811</v>
          </cell>
        </row>
      </sheetData>
      <sheetData sheetId="47">
        <row r="8">
          <cell r="D8">
            <v>113619</v>
          </cell>
        </row>
      </sheetData>
      <sheetData sheetId="48">
        <row r="9">
          <cell r="D9">
            <v>-264196183</v>
          </cell>
        </row>
      </sheetData>
      <sheetData sheetId="49">
        <row r="9">
          <cell r="D9">
            <v>-4352389</v>
          </cell>
        </row>
      </sheetData>
      <sheetData sheetId="50" refreshError="1"/>
      <sheetData sheetId="51">
        <row r="9">
          <cell r="D9">
            <v>-568421</v>
          </cell>
        </row>
      </sheetData>
      <sheetData sheetId="52">
        <row r="9">
          <cell r="D9">
            <v>-6648512</v>
          </cell>
        </row>
      </sheetData>
      <sheetData sheetId="53">
        <row r="9">
          <cell r="D9">
            <v>-4322457</v>
          </cell>
        </row>
      </sheetData>
      <sheetData sheetId="54" refreshError="1"/>
      <sheetData sheetId="55">
        <row r="9">
          <cell r="T9">
            <v>-4788834</v>
          </cell>
        </row>
      </sheetData>
      <sheetData sheetId="56">
        <row r="9">
          <cell r="D9">
            <v>0</v>
          </cell>
        </row>
      </sheetData>
      <sheetData sheetId="57">
        <row r="8">
          <cell r="D8">
            <v>-10395081</v>
          </cell>
        </row>
      </sheetData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>
        <row r="6">
          <cell r="E6">
            <v>1</v>
          </cell>
        </row>
      </sheetData>
      <sheetData sheetId="67" refreshError="1"/>
      <sheetData sheetId="68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2.6 Transportation Costs"/>
      <sheetName val="Dic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HFM DATA TAB (H)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CapInt"/>
      <sheetName val="7.7 Planned Repairs"/>
      <sheetName val="8. RP"/>
      <sheetName val="Validations"/>
      <sheetName val="Change Log"/>
      <sheetName val="Chane Log_рус"/>
    </sheetNames>
    <sheetDataSet>
      <sheetData sheetId="0"/>
      <sheetData sheetId="1">
        <row r="6">
          <cell r="B6" t="str">
            <v>Select</v>
          </cell>
          <cell r="C6" t="str">
            <v>Выберите компанию</v>
          </cell>
          <cell r="I6" t="str">
            <v>Выберите компанию</v>
          </cell>
          <cell r="J6" t="str">
            <v>Select Company</v>
          </cell>
          <cell r="N6" t="str">
            <v>Select</v>
          </cell>
          <cell r="O6" t="str">
            <v>Выберите компанию</v>
          </cell>
          <cell r="P6" t="str">
            <v>-</v>
          </cell>
          <cell r="V6">
            <v>1210</v>
          </cell>
          <cell r="W6" t="str">
            <v>Октябрь</v>
          </cell>
          <cell r="Y6" t="str">
            <v>October</v>
          </cell>
          <cell r="AE6" t="str">
            <v>Выберите компанию</v>
          </cell>
          <cell r="AF6" t="str">
            <v>Выберите компанию</v>
          </cell>
          <cell r="AG6" t="str">
            <v>Select related party</v>
          </cell>
          <cell r="AI6" t="str">
            <v>English</v>
          </cell>
          <cell r="AS6" t="str">
            <v>[NONE]</v>
          </cell>
          <cell r="AT6" t="str">
            <v>Cash</v>
          </cell>
          <cell r="AW6" t="str">
            <v>CF200000</v>
          </cell>
          <cell r="AY6" t="str">
            <v>CF200000  Profit before income tax for the period</v>
          </cell>
          <cell r="BA6" t="str">
            <v>Profit before income tax for the period</v>
          </cell>
          <cell r="BC6" t="str">
            <v>Profit before income tax for the period</v>
          </cell>
          <cell r="BD6" t="str">
            <v>Profit before income tax for the period</v>
          </cell>
          <cell r="BE6" t="str">
            <v>Net cash generated from operating activities</v>
          </cell>
        </row>
        <row r="7">
          <cell r="B7" t="str">
            <v>AF101</v>
          </cell>
          <cell r="C7" t="str">
            <v>ENRC Africa</v>
          </cell>
          <cell r="I7" t="str">
            <v>AF101  ENRC Africa</v>
          </cell>
          <cell r="J7" t="str">
            <v>AF101  ENRC Africa</v>
          </cell>
          <cell r="K7" t="str">
            <v>SV100020</v>
          </cell>
          <cell r="L7" t="str">
            <v>SV200020</v>
          </cell>
          <cell r="N7" t="str">
            <v>AF101</v>
          </cell>
          <cell r="O7" t="str">
            <v>AF101  ENRC Africa</v>
          </cell>
          <cell r="P7" t="str">
            <v>USD</v>
          </cell>
          <cell r="V7">
            <v>1211</v>
          </cell>
          <cell r="W7" t="str">
            <v>Ноябрь</v>
          </cell>
          <cell r="Y7" t="str">
            <v>November</v>
          </cell>
          <cell r="AE7" t="str">
            <v>RP_A100  Emperor Mines Ltd</v>
          </cell>
          <cell r="AF7" t="str">
            <v>RP_A100  Emperor Mines Ltd</v>
          </cell>
          <cell r="AG7" t="str">
            <v>RP_A100  Emperor Mines Ltd</v>
          </cell>
          <cell r="AI7" t="str">
            <v>Русский</v>
          </cell>
          <cell r="AS7" t="str">
            <v>MVT001</v>
          </cell>
          <cell r="AT7" t="str">
            <v>Non-cash</v>
          </cell>
          <cell r="AW7" t="str">
            <v>CF201000</v>
          </cell>
          <cell r="AY7" t="str">
            <v>CF201000  Depreciation and amortisation</v>
          </cell>
          <cell r="BA7" t="str">
            <v>Корректировки</v>
          </cell>
          <cell r="BC7" t="str">
            <v>Adjustments</v>
          </cell>
          <cell r="BD7" t="str">
            <v>Корректировки</v>
          </cell>
          <cell r="BE7" t="str">
            <v>Net cash generated from operating activities</v>
          </cell>
        </row>
        <row r="8">
          <cell r="B8" t="str">
            <v>AF102</v>
          </cell>
          <cell r="C8" t="str">
            <v>SMKK</v>
          </cell>
          <cell r="I8" t="str">
            <v>AF102  SMKK</v>
          </cell>
          <cell r="J8" t="str">
            <v>AF102  SMKK</v>
          </cell>
          <cell r="K8" t="str">
            <v>SV100020</v>
          </cell>
          <cell r="L8" t="str">
            <v>SV200020</v>
          </cell>
          <cell r="N8" t="str">
            <v>AF102</v>
          </cell>
          <cell r="O8" t="str">
            <v>AF102  SMKK</v>
          </cell>
          <cell r="P8" t="str">
            <v>USD</v>
          </cell>
          <cell r="V8">
            <v>1212</v>
          </cell>
          <cell r="W8" t="str">
            <v>Декабрь</v>
          </cell>
          <cell r="Y8" t="str">
            <v>December</v>
          </cell>
          <cell r="AE8" t="str">
            <v>RP_A101  Gecamines</v>
          </cell>
          <cell r="AF8" t="str">
            <v>RP_A101  Gecamines</v>
          </cell>
          <cell r="AG8" t="str">
            <v>RP_A101  Gecamines</v>
          </cell>
          <cell r="AS8" t="str">
            <v>MVT002</v>
          </cell>
          <cell r="AT8" t="str">
            <v>Non-cash</v>
          </cell>
          <cell r="AW8" t="str">
            <v>CF202000</v>
          </cell>
          <cell r="AY8" t="str">
            <v>CF202000  Impairment loss/(reversal) in trade receivables</v>
          </cell>
          <cell r="BA8" t="str">
            <v>Корректировки</v>
          </cell>
          <cell r="BC8" t="str">
            <v>Changes in working capital</v>
          </cell>
          <cell r="BD8" t="str">
            <v>Changes in working capital</v>
          </cell>
          <cell r="BE8" t="str">
            <v>Net cash generated from operating activities</v>
          </cell>
        </row>
        <row r="9">
          <cell r="B9" t="str">
            <v>AF103</v>
          </cell>
          <cell r="C9" t="str">
            <v>Sabot</v>
          </cell>
          <cell r="I9" t="str">
            <v>AF103  Sabot</v>
          </cell>
          <cell r="J9" t="str">
            <v>AF103  Sabot</v>
          </cell>
          <cell r="K9" t="str">
            <v>SV100020</v>
          </cell>
          <cell r="L9" t="str">
            <v>SV200020</v>
          </cell>
          <cell r="N9" t="str">
            <v>AF103</v>
          </cell>
          <cell r="O9" t="str">
            <v>AF103  Sabot</v>
          </cell>
          <cell r="P9" t="str">
            <v>USD</v>
          </cell>
          <cell r="V9">
            <v>1301</v>
          </cell>
          <cell r="W9" t="str">
            <v>Январь</v>
          </cell>
          <cell r="Y9" t="str">
            <v>January</v>
          </cell>
          <cell r="AE9" t="str">
            <v>RP_A102  Daletona Properties Limited</v>
          </cell>
          <cell r="AF9" t="str">
            <v>RP_A102  Daletona Properties Limited</v>
          </cell>
          <cell r="AG9" t="str">
            <v>RP_A102  Daletona Properties Limited</v>
          </cell>
          <cell r="AS9" t="str">
            <v>MVT101</v>
          </cell>
          <cell r="AT9" t="str">
            <v>Cash</v>
          </cell>
          <cell r="AW9" t="str">
            <v>CF202100</v>
          </cell>
          <cell r="AY9" t="str">
            <v>CF202100  Impairment loss/(reversal) on intangible assets</v>
          </cell>
          <cell r="BA9" t="str">
            <v>Корректировки</v>
          </cell>
          <cell r="BC9" t="str">
            <v>-</v>
          </cell>
          <cell r="BD9" t="str">
            <v>Денежные средства, полученные от операционной деятельности</v>
          </cell>
          <cell r="BE9" t="str">
            <v>Net cash generated from operating activities</v>
          </cell>
        </row>
        <row r="10">
          <cell r="B10" t="str">
            <v>AF104</v>
          </cell>
          <cell r="C10" t="str">
            <v>Congo Cobalt Coporation Sprl</v>
          </cell>
          <cell r="I10" t="str">
            <v>AF104  Congo Cobalt Coporation Sprl</v>
          </cell>
          <cell r="J10" t="str">
            <v>AF104  Congo Cobalt Coporation Sprl</v>
          </cell>
          <cell r="K10" t="str">
            <v>SV100020</v>
          </cell>
          <cell r="L10" t="str">
            <v>SV200020</v>
          </cell>
          <cell r="N10" t="str">
            <v>AF104</v>
          </cell>
          <cell r="O10" t="str">
            <v>AF104  Congo Cobalt Coporation Sprl</v>
          </cell>
          <cell r="P10" t="str">
            <v>USD</v>
          </cell>
          <cell r="V10">
            <v>1302</v>
          </cell>
          <cell r="W10" t="str">
            <v>Февраль</v>
          </cell>
          <cell r="Y10" t="str">
            <v>February</v>
          </cell>
          <cell r="AE10" t="str">
            <v>RP_A103  Fervent Limited</v>
          </cell>
          <cell r="AF10" t="str">
            <v>RP_A103  Fervent Limited</v>
          </cell>
          <cell r="AG10" t="str">
            <v>RP_A103  Fervent Limited</v>
          </cell>
          <cell r="AS10" t="str">
            <v>MVT102</v>
          </cell>
          <cell r="AT10" t="str">
            <v>Cash</v>
          </cell>
          <cell r="AW10" t="str">
            <v>CF202200</v>
          </cell>
          <cell r="AY10" t="str">
            <v>CF202200  Impairment loss/(reversal) on property, plant and equipment</v>
          </cell>
          <cell r="BA10" t="str">
            <v>Корректировки</v>
          </cell>
          <cell r="BC10" t="str">
            <v>--</v>
          </cell>
          <cell r="BD10" t="str">
            <v>Net cash generated from/(used for) investing activities</v>
          </cell>
          <cell r="BE10" t="str">
            <v>Net cash generated from/(used for) investing activities</v>
          </cell>
        </row>
        <row r="11">
          <cell r="B11" t="str">
            <v>AF105</v>
          </cell>
          <cell r="C11" t="str">
            <v>Camrose Resources Limited</v>
          </cell>
          <cell r="I11" t="str">
            <v>AF105  Camrose Resources Limited</v>
          </cell>
          <cell r="J11" t="str">
            <v>AF105  Camrose Resources Limited</v>
          </cell>
          <cell r="K11" t="str">
            <v>SV100020</v>
          </cell>
          <cell r="L11" t="str">
            <v>SV200020</v>
          </cell>
          <cell r="N11" t="str">
            <v>AF105</v>
          </cell>
          <cell r="O11" t="str">
            <v>AF105  Camrose Resources Limited</v>
          </cell>
          <cell r="P11" t="str">
            <v>USD</v>
          </cell>
          <cell r="V11">
            <v>1303</v>
          </cell>
          <cell r="W11" t="str">
            <v>Март</v>
          </cell>
          <cell r="Y11" t="str">
            <v>March</v>
          </cell>
          <cell r="AE11" t="str">
            <v>RP_A104  London International Mining SA</v>
          </cell>
          <cell r="AF11" t="str">
            <v>RP_A104  London International Mining SA</v>
          </cell>
          <cell r="AG11" t="str">
            <v>RP_A104  London International Mining SA</v>
          </cell>
          <cell r="AS11" t="str">
            <v>MVT103</v>
          </cell>
          <cell r="AT11" t="str">
            <v>Cash</v>
          </cell>
          <cell r="AW11" t="str">
            <v>CF202300</v>
          </cell>
          <cell r="AY11" t="str">
            <v>CF202300  Impairment loss/(reversal) on inventory write-down</v>
          </cell>
          <cell r="BA11" t="str">
            <v>Корректировки</v>
          </cell>
          <cell r="BC11" t="str">
            <v>---</v>
          </cell>
          <cell r="BD11" t="str">
            <v>Net cash generated from/(used for) financing activities</v>
          </cell>
          <cell r="BE11" t="str">
            <v>Net cash generated from/(used for) financing activities</v>
          </cell>
        </row>
        <row r="12">
          <cell r="B12" t="str">
            <v>AF106</v>
          </cell>
          <cell r="C12" t="str">
            <v>Dezita Investments Limited</v>
          </cell>
          <cell r="I12" t="str">
            <v>AF106  Dezita Investments Limited</v>
          </cell>
          <cell r="J12" t="str">
            <v>AF106  Dezita Investments Limited</v>
          </cell>
          <cell r="K12" t="str">
            <v>SV100020</v>
          </cell>
          <cell r="L12" t="str">
            <v>SV200020</v>
          </cell>
          <cell r="N12" t="str">
            <v>AF106</v>
          </cell>
          <cell r="O12" t="str">
            <v>AF106  Dezita Investments Limited</v>
          </cell>
          <cell r="P12" t="str">
            <v>USD</v>
          </cell>
          <cell r="V12">
            <v>1304</v>
          </cell>
          <cell r="W12" t="str">
            <v>Апрель</v>
          </cell>
          <cell r="Y12" t="str">
            <v>April</v>
          </cell>
          <cell r="AE12" t="str">
            <v>RP_A105  Fumi Gquiba</v>
          </cell>
          <cell r="AF12" t="str">
            <v>RP_A105  Fumi Gquiba</v>
          </cell>
          <cell r="AG12" t="str">
            <v>RP_A105  Fumi Gquiba</v>
          </cell>
          <cell r="AS12" t="str">
            <v>MVT105</v>
          </cell>
          <cell r="AT12" t="str">
            <v>Cash</v>
          </cell>
          <cell r="AW12" t="str">
            <v>CF202400</v>
          </cell>
          <cell r="AY12" t="str">
            <v>CF202400  Impairment loss/(reversal) on loans and receivables</v>
          </cell>
          <cell r="BA12" t="str">
            <v>Корректировки</v>
          </cell>
          <cell r="BC12" t="str">
            <v>----</v>
          </cell>
          <cell r="BD12" t="str">
            <v>Exchange gain/(loss) on cash and cash equivalents</v>
          </cell>
          <cell r="BE12" t="str">
            <v>Exchange gain/(loss) on cash and cash equivalents</v>
          </cell>
        </row>
        <row r="13">
          <cell r="B13" t="str">
            <v>AF107</v>
          </cell>
          <cell r="C13" t="str">
            <v xml:space="preserve">Dezita Investments </v>
          </cell>
          <cell r="I13" t="str">
            <v xml:space="preserve">AF107  Dezita Investments </v>
          </cell>
          <cell r="J13" t="str">
            <v xml:space="preserve">AF107  Dezita Investments </v>
          </cell>
          <cell r="K13" t="str">
            <v>SV100020</v>
          </cell>
          <cell r="L13" t="str">
            <v>SV200020</v>
          </cell>
          <cell r="N13" t="str">
            <v>AF107</v>
          </cell>
          <cell r="O13" t="str">
            <v xml:space="preserve">AF107  Dezita Investments </v>
          </cell>
          <cell r="P13" t="str">
            <v>USD</v>
          </cell>
          <cell r="V13">
            <v>1305</v>
          </cell>
          <cell r="W13" t="str">
            <v>Май</v>
          </cell>
          <cell r="Y13" t="str">
            <v>May</v>
          </cell>
          <cell r="AE13" t="str">
            <v>RP_A106  Cold Creek Investments (Proprietary) Limited</v>
          </cell>
          <cell r="AF13" t="str">
            <v>RP_A106  Cold Creek Investments (Proprietary) Limited</v>
          </cell>
          <cell r="AG13" t="str">
            <v>RP_A106  Cold Creek Investments (Proprietary) Limited</v>
          </cell>
          <cell r="AS13" t="str">
            <v>MVT117</v>
          </cell>
          <cell r="AT13" t="str">
            <v>Non-cash</v>
          </cell>
          <cell r="AW13" t="str">
            <v>CF202500</v>
          </cell>
          <cell r="AY13" t="str">
            <v>CF202500  Impairment loss/(reversal) on investments</v>
          </cell>
          <cell r="BA13" t="str">
            <v>Корректировки</v>
          </cell>
          <cell r="BC13" t="str">
            <v>-----</v>
          </cell>
          <cell r="BD13" t="str">
            <v>Cash and cash equivalents at beginning of year</v>
          </cell>
          <cell r="BE13" t="str">
            <v>Cash and cash equivalents at beginning of year</v>
          </cell>
        </row>
        <row r="14">
          <cell r="B14" t="str">
            <v>AF123</v>
          </cell>
          <cell r="C14" t="str">
            <v>Comide SPRL</v>
          </cell>
          <cell r="I14" t="str">
            <v>AF123  Comide SPRL</v>
          </cell>
          <cell r="J14" t="str">
            <v>AF123  Comide SPRL</v>
          </cell>
          <cell r="K14" t="str">
            <v>SV100020</v>
          </cell>
          <cell r="L14" t="str">
            <v>SV200020</v>
          </cell>
          <cell r="N14" t="str">
            <v>AF121</v>
          </cell>
          <cell r="O14" t="str">
            <v>AF121  Taurus Gold Ltd</v>
          </cell>
          <cell r="P14" t="str">
            <v>USD</v>
          </cell>
          <cell r="V14">
            <v>1306</v>
          </cell>
          <cell r="W14" t="str">
            <v>Июнь</v>
          </cell>
          <cell r="Y14" t="str">
            <v>June</v>
          </cell>
          <cell r="AE14" t="str">
            <v>RP_A107  Pfula Investment Holdings (Pty) Limited</v>
          </cell>
          <cell r="AF14" t="str">
            <v>RP_A107  Pfula Investment Holdings (Pty) Limited</v>
          </cell>
          <cell r="AG14" t="str">
            <v>RP_A107  Pfula Investment Holdings (Pty) Limited</v>
          </cell>
          <cell r="AS14" t="str">
            <v>MVT121</v>
          </cell>
          <cell r="AT14" t="str">
            <v>Non-cash</v>
          </cell>
          <cell r="AW14" t="str">
            <v>CF202600</v>
          </cell>
          <cell r="AY14" t="str">
            <v>CF202600  Impairment loss/(reversal) on other non current assets</v>
          </cell>
          <cell r="BA14" t="str">
            <v>Корректировки</v>
          </cell>
        </row>
        <row r="15">
          <cell r="B15" t="str">
            <v>AF124</v>
          </cell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SV100020</v>
          </cell>
          <cell r="L15" t="str">
            <v>SV200020</v>
          </cell>
          <cell r="N15" t="str">
            <v>AF123</v>
          </cell>
          <cell r="O15" t="str">
            <v>AF123  Comide SPRL</v>
          </cell>
          <cell r="P15" t="str">
            <v>USD</v>
          </cell>
          <cell r="V15">
            <v>1307</v>
          </cell>
          <cell r="W15" t="str">
            <v>Июль</v>
          </cell>
          <cell r="Y15" t="str">
            <v>July</v>
          </cell>
          <cell r="AE15" t="str">
            <v>RP_A108  Imbasa Trust</v>
          </cell>
          <cell r="AF15" t="str">
            <v>RP_A108  Imbasa Trust</v>
          </cell>
          <cell r="AG15" t="str">
            <v>RP_A108  Imbasa Trust</v>
          </cell>
          <cell r="AS15" t="str">
            <v>MVT125</v>
          </cell>
          <cell r="AT15" t="str">
            <v>Non-cash</v>
          </cell>
          <cell r="AW15" t="str">
            <v>CF203000</v>
          </cell>
          <cell r="AY15" t="str">
            <v>CF203000  Loss/(profit) on disposal of property, plant and equipment</v>
          </cell>
          <cell r="BA15" t="str">
            <v>Корректировки</v>
          </cell>
        </row>
        <row r="16">
          <cell r="B16" t="str">
            <v>AF127</v>
          </cell>
          <cell r="C16" t="str">
            <v>Rubio Holdings Ltd</v>
          </cell>
          <cell r="I16" t="str">
            <v>AF127  Rubio Holdings Ltd</v>
          </cell>
          <cell r="J16" t="str">
            <v>AF127  Rubio Holdings Ltd</v>
          </cell>
          <cell r="K16" t="str">
            <v>SV100020</v>
          </cell>
          <cell r="L16" t="str">
            <v>SV200020</v>
          </cell>
          <cell r="N16" t="str">
            <v>AF124</v>
          </cell>
          <cell r="O16" t="str">
            <v>AF124  Camrose Resources</v>
          </cell>
          <cell r="P16" t="str">
            <v>USD</v>
          </cell>
          <cell r="V16">
            <v>1308</v>
          </cell>
          <cell r="W16" t="str">
            <v>Август</v>
          </cell>
          <cell r="Y16" t="str">
            <v>August</v>
          </cell>
          <cell r="AE16" t="str">
            <v>RP_A109  Emerald Star Enterprises Ltd</v>
          </cell>
          <cell r="AF16" t="str">
            <v>RP_A109  Emerald Star Enterprises Ltd</v>
          </cell>
          <cell r="AG16" t="str">
            <v>RP_A109  Emerald Star Enterprises Ltd</v>
          </cell>
          <cell r="AS16" t="str">
            <v>MVT127</v>
          </cell>
          <cell r="AT16" t="str">
            <v>Non-cash</v>
          </cell>
          <cell r="AW16" t="str">
            <v>CF203100</v>
          </cell>
          <cell r="AY16" t="str">
            <v>CF203100  Loss/(profit) on disposal of intangible assets</v>
          </cell>
          <cell r="BA16" t="str">
            <v>Корректировки</v>
          </cell>
        </row>
        <row r="17">
          <cell r="B17" t="str">
            <v>AF128</v>
          </cell>
          <cell r="C17" t="str">
            <v>Manganese Holdings Ltd</v>
          </cell>
          <cell r="I17" t="str">
            <v>AF128  Manganese Holdings Ltd</v>
          </cell>
          <cell r="J17" t="str">
            <v>AF128  Manganese Holdings Ltd</v>
          </cell>
          <cell r="K17" t="str">
            <v>SV100020</v>
          </cell>
          <cell r="L17" t="str">
            <v>SV200020</v>
          </cell>
          <cell r="N17" t="str">
            <v>AF127</v>
          </cell>
          <cell r="O17" t="str">
            <v>AF127  Rubio Holdings Ltd</v>
          </cell>
          <cell r="P17" t="str">
            <v>USD</v>
          </cell>
          <cell r="V17">
            <v>1309</v>
          </cell>
          <cell r="W17" t="str">
            <v>Сентябрь</v>
          </cell>
          <cell r="Y17" t="str">
            <v>September</v>
          </cell>
          <cell r="AE17" t="str">
            <v>RP_A110  Kalumba sprl</v>
          </cell>
          <cell r="AF17" t="str">
            <v>RP_A110  Kalumba sprl</v>
          </cell>
          <cell r="AG17" t="str">
            <v>RP_A110  Kalumba sprl</v>
          </cell>
          <cell r="AS17" t="str">
            <v>MVT128</v>
          </cell>
          <cell r="AT17" t="str">
            <v>Non-cash</v>
          </cell>
          <cell r="AW17" t="str">
            <v>CF203200</v>
          </cell>
          <cell r="AY17" t="str">
            <v>CF203200  Loss/(profit) on disposal of subsidiaries</v>
          </cell>
          <cell r="BA17" t="str">
            <v>Корректировки</v>
          </cell>
        </row>
        <row r="18">
          <cell r="B18" t="str">
            <v>AF129</v>
          </cell>
          <cell r="C18" t="str">
            <v>Amari Manganese (Pty) Ltd</v>
          </cell>
          <cell r="I18" t="str">
            <v>AF129  Amari Manganese (Pty) Ltd</v>
          </cell>
          <cell r="J18" t="str">
            <v>AF129  Amari Manganese (Pty) Ltd</v>
          </cell>
          <cell r="K18" t="str">
            <v>SV100020</v>
          </cell>
          <cell r="L18" t="str">
            <v>SV200020</v>
          </cell>
          <cell r="N18" t="str">
            <v>AF128</v>
          </cell>
          <cell r="O18" t="str">
            <v>AF128  Manganese Holdings Ltd</v>
          </cell>
          <cell r="P18" t="str">
            <v>USD</v>
          </cell>
          <cell r="V18">
            <v>1310</v>
          </cell>
          <cell r="W18" t="str">
            <v>Октябрь</v>
          </cell>
          <cell r="Y18" t="str">
            <v>October</v>
          </cell>
          <cell r="AE18" t="str">
            <v>RP_A111  Goodwort Service Limited</v>
          </cell>
          <cell r="AF18" t="str">
            <v>RP_A111  Goodwort Service Limited</v>
          </cell>
          <cell r="AG18" t="str">
            <v>RP_A111  Goodwort Service Limited</v>
          </cell>
          <cell r="AS18" t="str">
            <v>MVT133</v>
          </cell>
          <cell r="AT18" t="str">
            <v>Non-cash</v>
          </cell>
          <cell r="AW18" t="str">
            <v>CF203300</v>
          </cell>
          <cell r="AY18" t="str">
            <v>CF203300  Loss/(profit) on disposal of joint ventures and associates</v>
          </cell>
          <cell r="BA18" t="str">
            <v>Корректировки</v>
          </cell>
        </row>
        <row r="19">
          <cell r="B19" t="str">
            <v>AF130</v>
          </cell>
          <cell r="C19" t="str">
            <v>Pacific East Company Ltd</v>
          </cell>
          <cell r="I19" t="str">
            <v>AF130  Pacific East Company Ltd</v>
          </cell>
          <cell r="J19" t="str">
            <v>AF130  Pacific East Company Ltd</v>
          </cell>
          <cell r="K19" t="str">
            <v>SV100020</v>
          </cell>
          <cell r="L19" t="str">
            <v>SV200020</v>
          </cell>
          <cell r="N19" t="str">
            <v>AF129</v>
          </cell>
          <cell r="O19" t="str">
            <v>AF129  Amari Manganese (Pty) Ltd</v>
          </cell>
          <cell r="P19" t="str">
            <v>ZAR</v>
          </cell>
          <cell r="V19">
            <v>1311</v>
          </cell>
          <cell r="W19" t="str">
            <v>Ноябрь</v>
          </cell>
          <cell r="Y19" t="str">
            <v>November</v>
          </cell>
          <cell r="AE19" t="str">
            <v>RP_A112  Nambian Resources Company Limited</v>
          </cell>
          <cell r="AF19" t="str">
            <v>RP_A112  Nambian Resources Company Limited</v>
          </cell>
          <cell r="AG19" t="str">
            <v>RP_A112  Nambian Resources Company Limited</v>
          </cell>
          <cell r="AS19" t="str">
            <v>MVT137</v>
          </cell>
          <cell r="AT19" t="str">
            <v>Non-cash</v>
          </cell>
          <cell r="AW19" t="str">
            <v>CF203400</v>
          </cell>
          <cell r="AY19" t="str">
            <v>CF203400  Share of loss/(profit) from joint ventures and associates</v>
          </cell>
          <cell r="BA19" t="str">
            <v>Корректировки</v>
          </cell>
        </row>
        <row r="20">
          <cell r="B20" t="str">
            <v>AF131</v>
          </cell>
          <cell r="C20" t="str">
            <v>Amari Mamatwan (Pty) Ltd</v>
          </cell>
          <cell r="I20" t="str">
            <v>AF131  Amari Mamatwan (Pty) Ltd</v>
          </cell>
          <cell r="J20" t="str">
            <v>AF131  Amari Mamatwan (Pty) Ltd</v>
          </cell>
          <cell r="K20" t="str">
            <v>SV100020</v>
          </cell>
          <cell r="L20" t="str">
            <v>SV200020</v>
          </cell>
          <cell r="N20" t="str">
            <v>AF130</v>
          </cell>
          <cell r="O20" t="str">
            <v>AF130  Pacific East Company Ltd</v>
          </cell>
          <cell r="P20" t="str">
            <v>USD</v>
          </cell>
          <cell r="V20">
            <v>1312</v>
          </cell>
          <cell r="W20" t="str">
            <v>Декабрь</v>
          </cell>
          <cell r="Y20" t="str">
            <v>December</v>
          </cell>
          <cell r="AE20" t="str">
            <v>RP_A113  Mali Mining House SA</v>
          </cell>
          <cell r="AF20" t="str">
            <v>RP_A113  Mali Mining House SA</v>
          </cell>
          <cell r="AG20" t="str">
            <v>RP_A113  Mali Mining House SA</v>
          </cell>
          <cell r="AS20" t="str">
            <v>MVT141</v>
          </cell>
          <cell r="AT20" t="str">
            <v>Non-cash</v>
          </cell>
          <cell r="AW20" t="str">
            <v>CF203500</v>
          </cell>
          <cell r="AY20" t="str">
            <v>CF203500  Gain arising related to acquisition of subsidiaries</v>
          </cell>
          <cell r="BA20" t="str">
            <v>Корректировки</v>
          </cell>
        </row>
        <row r="21">
          <cell r="B21" t="str">
            <v>AF132</v>
          </cell>
          <cell r="C21" t="str">
            <v>Mamatwan Manganese (Pty) Ltd</v>
          </cell>
          <cell r="I21" t="str">
            <v>AF132  Mamatwan Manganese (Pty) Ltd</v>
          </cell>
          <cell r="J21" t="str">
            <v>AF132  Mamatwan Manganese (Pty) Ltd</v>
          </cell>
          <cell r="K21" t="str">
            <v>SV100020</v>
          </cell>
          <cell r="L21" t="str">
            <v>SV200020</v>
          </cell>
          <cell r="N21" t="str">
            <v>AF131</v>
          </cell>
          <cell r="O21" t="str">
            <v>AF131  Amari Mamatwan (Pty) Ltd</v>
          </cell>
          <cell r="P21" t="str">
            <v>ZAR</v>
          </cell>
          <cell r="V21">
            <v>1401</v>
          </cell>
          <cell r="W21" t="str">
            <v>Январь</v>
          </cell>
          <cell r="Y21" t="str">
            <v>January</v>
          </cell>
          <cell r="AE21" t="str">
            <v>RP_A114  Agriterra Ltd</v>
          </cell>
          <cell r="AF21" t="str">
            <v>RP_A114  Agriterra Ltd</v>
          </cell>
          <cell r="AG21" t="str">
            <v>RP_A114  Agriterra Ltd</v>
          </cell>
          <cell r="AS21" t="str">
            <v>MVT145</v>
          </cell>
          <cell r="AT21" t="str">
            <v>Non-cash</v>
          </cell>
          <cell r="AW21" t="str">
            <v>CF203600</v>
          </cell>
          <cell r="AY21" t="str">
            <v>CF203600  Gain arising related to acquisition of joint ventures and associates</v>
          </cell>
          <cell r="BA21" t="str">
            <v>Корректировки</v>
          </cell>
        </row>
        <row r="22">
          <cell r="B22" t="str">
            <v>AF140</v>
          </cell>
          <cell r="C22" t="str">
            <v>Compagnie Miniere de Sakania SPRL (Comisa)</v>
          </cell>
          <cell r="I22" t="str">
            <v>AF140  Compagnie Miniere de Sakania SPRL (Comisa)</v>
          </cell>
          <cell r="J22" t="str">
            <v>AF140  Compagnie Miniere de Sakania SPRL (Comisa)</v>
          </cell>
          <cell r="K22" t="str">
            <v>SV100020</v>
          </cell>
          <cell r="L22" t="str">
            <v>SV200020</v>
          </cell>
          <cell r="N22" t="str">
            <v>AF132</v>
          </cell>
          <cell r="O22" t="str">
            <v>AF132  Mamatwan Manganese (Pty) Ltd</v>
          </cell>
          <cell r="P22" t="str">
            <v>ZAR</v>
          </cell>
          <cell r="V22">
            <v>1402</v>
          </cell>
          <cell r="W22" t="str">
            <v>Февраль</v>
          </cell>
          <cell r="Y22" t="str">
            <v>February</v>
          </cell>
          <cell r="AE22" t="str">
            <v>RP_A115  Exploracoes Minerias de Mocambique Limitada (EMM)</v>
          </cell>
          <cell r="AF22" t="str">
            <v>RP_A115  Exploracoes Minerias de Mocambique Limitada (EMM)</v>
          </cell>
          <cell r="AG22" t="str">
            <v>RP_A115  Exploracoes Minerias de Mocambique Limitada (EMM)</v>
          </cell>
          <cell r="AS22" t="str">
            <v>MVT150</v>
          </cell>
          <cell r="AT22" t="str">
            <v>Non-cash</v>
          </cell>
          <cell r="AW22" t="str">
            <v>CF203700</v>
          </cell>
          <cell r="AY22" t="str">
            <v>CF203700  Net finance cost/(income)</v>
          </cell>
          <cell r="BA22" t="str">
            <v>Корректировки</v>
          </cell>
        </row>
        <row r="23">
          <cell r="B23" t="str">
            <v>AF141</v>
          </cell>
          <cell r="C23" t="str">
            <v>Frontier SPRL</v>
          </cell>
          <cell r="I23" t="str">
            <v>AF141  Frontier SPRL</v>
          </cell>
          <cell r="J23" t="str">
            <v>AF141  Frontier SPRL</v>
          </cell>
          <cell r="K23" t="str">
            <v>SV100020</v>
          </cell>
          <cell r="L23" t="str">
            <v>SV200020</v>
          </cell>
          <cell r="N23" t="str">
            <v>AF140</v>
          </cell>
          <cell r="O23" t="str">
            <v>AF140  Compagnie Miniere de Sakania SPRL (Comisa)</v>
          </cell>
          <cell r="P23" t="str">
            <v>USD</v>
          </cell>
          <cell r="V23">
            <v>1403</v>
          </cell>
          <cell r="W23" t="str">
            <v>Март</v>
          </cell>
          <cell r="Y23" t="str">
            <v>March</v>
          </cell>
          <cell r="AE23" t="str">
            <v>RP_A116  Zimbabwe Mineral Development Corporation (ZMDC)</v>
          </cell>
          <cell r="AF23" t="str">
            <v>RP_A116  Zimbabwe Mineral Development Corporation (ZMDC)</v>
          </cell>
          <cell r="AG23" t="str">
            <v>RP_A116  Zimbabwe Mineral Development Corporation (ZMDC)</v>
          </cell>
          <cell r="AS23" t="str">
            <v>MVT153</v>
          </cell>
          <cell r="AT23" t="str">
            <v>Non-cash</v>
          </cell>
          <cell r="AW23" t="str">
            <v>CF203800</v>
          </cell>
          <cell r="AY23" t="str">
            <v>CF203800  Net foreign exchange loss/(gain)</v>
          </cell>
          <cell r="BA23" t="str">
            <v>Корректировки</v>
          </cell>
        </row>
        <row r="24">
          <cell r="B24" t="str">
            <v>AF142</v>
          </cell>
          <cell r="C24" t="str">
            <v>Roan Prospecting and Mining SPRL</v>
          </cell>
          <cell r="I24" t="str">
            <v>AF142  Roan Prospecting and Mining SPRL</v>
          </cell>
          <cell r="J24" t="str">
            <v>AF142  Roan Prospecting and Mining SPRL</v>
          </cell>
          <cell r="K24" t="str">
            <v>SV100020</v>
          </cell>
          <cell r="L24" t="str">
            <v>SV200020</v>
          </cell>
          <cell r="N24" t="str">
            <v>AF141</v>
          </cell>
          <cell r="O24" t="str">
            <v>AF141  Frontier SPRL</v>
          </cell>
          <cell r="P24" t="str">
            <v>USD</v>
          </cell>
          <cell r="V24">
            <v>1404</v>
          </cell>
          <cell r="W24" t="str">
            <v>Апрель</v>
          </cell>
          <cell r="Y24" t="str">
            <v>April</v>
          </cell>
          <cell r="AE24" t="str">
            <v>RP_A117  Halcyon Blue Limited</v>
          </cell>
          <cell r="AF24" t="str">
            <v>RP_A117  Halcyon Blue Limited</v>
          </cell>
          <cell r="AG24" t="str">
            <v>RP_A117  Halcyon Blue Limited</v>
          </cell>
          <cell r="AS24" t="str">
            <v>MVT154</v>
          </cell>
          <cell r="AT24" t="str">
            <v>Non-cash</v>
          </cell>
          <cell r="AW24" t="str">
            <v>CF203900</v>
          </cell>
          <cell r="AY24" t="str">
            <v>CF203900  Net loss/(gain) arising on financial liabilities held at fair value through profit or loss</v>
          </cell>
          <cell r="BA24" t="str">
            <v>Корректировки</v>
          </cell>
        </row>
        <row r="25">
          <cell r="B25" t="str">
            <v>AF143</v>
          </cell>
          <cell r="C25" t="str">
            <v>Kingamyambo Musomoi Tailings</v>
          </cell>
          <cell r="I25" t="str">
            <v>AF143  Kingamyambo Musomoi Tailings</v>
          </cell>
          <cell r="J25" t="str">
            <v>AF143  Kingamyambo Musomoi Tailings</v>
          </cell>
          <cell r="K25" t="str">
            <v>SV100020</v>
          </cell>
          <cell r="L25" t="str">
            <v>SV200020</v>
          </cell>
          <cell r="N25" t="str">
            <v>AF142</v>
          </cell>
          <cell r="O25" t="str">
            <v>AF142  Roan Prospecting and Mining SPRL</v>
          </cell>
          <cell r="P25" t="str">
            <v>USD</v>
          </cell>
          <cell r="V25">
            <v>1405</v>
          </cell>
          <cell r="W25" t="str">
            <v>Май</v>
          </cell>
          <cell r="Y25" t="str">
            <v>May</v>
          </cell>
          <cell r="AE25" t="str">
            <v>RP_AF118  A.Saad</v>
          </cell>
          <cell r="AF25" t="str">
            <v>RP_AF118  A.Saad</v>
          </cell>
          <cell r="AG25" t="str">
            <v>RP_AF118  A.Saad</v>
          </cell>
          <cell r="AS25" t="str">
            <v>MVT157</v>
          </cell>
          <cell r="AT25" t="str">
            <v>Non-cash</v>
          </cell>
          <cell r="AW25" t="str">
            <v>CF204000</v>
          </cell>
          <cell r="AY25" t="str">
            <v>CF204000  Net loss/(gain) arising on financial assets held at fair value through profit or loss</v>
          </cell>
          <cell r="BA25" t="str">
            <v>Корректировки</v>
          </cell>
        </row>
        <row r="26">
          <cell r="B26" t="str">
            <v>AF144</v>
          </cell>
          <cell r="C26" t="str">
            <v>ENRC Logistics LLC</v>
          </cell>
          <cell r="I26" t="str">
            <v>AF144  ENRC Logistics LLC</v>
          </cell>
          <cell r="J26" t="str">
            <v>AF144  ENRC Logistics LLC</v>
          </cell>
          <cell r="K26" t="str">
            <v>SV100020</v>
          </cell>
          <cell r="L26" t="str">
            <v>SV200020</v>
          </cell>
          <cell r="N26" t="str">
            <v>AF143</v>
          </cell>
          <cell r="O26" t="str">
            <v>AF143  Kingamyambo Musomoi Tailings</v>
          </cell>
          <cell r="P26" t="str">
            <v>USD</v>
          </cell>
          <cell r="V26">
            <v>1406</v>
          </cell>
          <cell r="W26" t="str">
            <v>Июнь</v>
          </cell>
          <cell r="Y26" t="str">
            <v>June</v>
          </cell>
          <cell r="AE26" t="str">
            <v>RP_AF119  G.Thompson</v>
          </cell>
          <cell r="AF26" t="str">
            <v>RP_AF119  G.Thompson</v>
          </cell>
          <cell r="AG26" t="str">
            <v>RP_AF119  G.Thompson</v>
          </cell>
          <cell r="AS26" t="str">
            <v>MVT160</v>
          </cell>
          <cell r="AT26" t="str">
            <v>Cash</v>
          </cell>
          <cell r="AW26" t="str">
            <v>CF204100</v>
          </cell>
          <cell r="AY26" t="str">
            <v>CF204100  Hedge ineffectiveness on cash flow hedges</v>
          </cell>
          <cell r="BA26" t="str">
            <v>Корректировки</v>
          </cell>
        </row>
        <row r="27">
          <cell r="B27" t="str">
            <v>BR100</v>
          </cell>
          <cell r="C27" t="str">
            <v>Bahia Mineração Ltda</v>
          </cell>
          <cell r="I27" t="str">
            <v>BR100  Bahia Mineração Ltda</v>
          </cell>
          <cell r="J27" t="str">
            <v>BR100  Bahia Mineração Ltda</v>
          </cell>
          <cell r="K27" t="str">
            <v>SV100020</v>
          </cell>
          <cell r="L27" t="str">
            <v>SV200020</v>
          </cell>
          <cell r="N27" t="str">
            <v>AF144</v>
          </cell>
          <cell r="O27" t="str">
            <v>AF144  ENRC Logistics LLC</v>
          </cell>
          <cell r="P27" t="str">
            <v>USD</v>
          </cell>
          <cell r="V27">
            <v>1407</v>
          </cell>
          <cell r="W27" t="str">
            <v>Июль</v>
          </cell>
          <cell r="Y27" t="str">
            <v>July</v>
          </cell>
          <cell r="AE27" t="str">
            <v>RP_AF120  Camrose Resources Limited</v>
          </cell>
          <cell r="AF27" t="str">
            <v>RP_AF120  Camrose Resources Limited</v>
          </cell>
          <cell r="AG27" t="str">
            <v>RP_AF120  Camrose Resources Limited</v>
          </cell>
          <cell r="AS27" t="str">
            <v>MVT164</v>
          </cell>
          <cell r="AT27" t="str">
            <v>Cash</v>
          </cell>
          <cell r="AW27" t="str">
            <v>CF204150</v>
          </cell>
          <cell r="AY27" t="str">
            <v>CF204150  Hedge ineffectiveness on net investment hedges</v>
          </cell>
          <cell r="BA27" t="str">
            <v>Корректировки</v>
          </cell>
        </row>
        <row r="28">
          <cell r="B28" t="str">
            <v>BR101</v>
          </cell>
          <cell r="C28" t="str">
            <v>Eire Mineração Ltda</v>
          </cell>
          <cell r="I28" t="str">
            <v>BR101  Eire Mineração Ltda</v>
          </cell>
          <cell r="J28" t="str">
            <v>BR101  Eire Mineração Ltda</v>
          </cell>
          <cell r="K28" t="str">
            <v>SV100020</v>
          </cell>
          <cell r="L28" t="str">
            <v>SV200020</v>
          </cell>
          <cell r="N28" t="str">
            <v>BF100</v>
          </cell>
          <cell r="O28" t="str">
            <v>BF100  Camec Burkina Faso</v>
          </cell>
          <cell r="P28" t="str">
            <v>CFA</v>
          </cell>
          <cell r="V28">
            <v>1408</v>
          </cell>
          <cell r="W28" t="str">
            <v>Август</v>
          </cell>
          <cell r="Y28" t="str">
            <v>August</v>
          </cell>
          <cell r="AE28" t="str">
            <v>RP_AF121  Taurus Gold Ltd</v>
          </cell>
          <cell r="AF28" t="str">
            <v>RP_AF121  Taurus Gold Ltd</v>
          </cell>
          <cell r="AG28" t="str">
            <v>RP_AF121  Taurus Gold Ltd</v>
          </cell>
          <cell r="AS28" t="str">
            <v>MVT173</v>
          </cell>
          <cell r="AT28" t="str">
            <v>Cash</v>
          </cell>
          <cell r="AW28" t="str">
            <v>CF204200</v>
          </cell>
          <cell r="AY28" t="str">
            <v>CF204200  Hedge ineffectiveness on fair value hedges</v>
          </cell>
          <cell r="BA28" t="str">
            <v>Корректировки</v>
          </cell>
        </row>
        <row r="29">
          <cell r="B29" t="str">
            <v>BR102</v>
          </cell>
          <cell r="C29" t="str">
            <v>Peixe Bravo</v>
          </cell>
          <cell r="I29" t="str">
            <v>BR102  Peixe Bravo</v>
          </cell>
          <cell r="J29" t="str">
            <v>BR102  Peixe Bravo</v>
          </cell>
          <cell r="K29" t="str">
            <v>SV100020</v>
          </cell>
          <cell r="L29" t="str">
            <v>SV200020</v>
          </cell>
          <cell r="N29" t="str">
            <v>BR100</v>
          </cell>
          <cell r="O29" t="str">
            <v>BR100  Bahia Mineração Ltda</v>
          </cell>
          <cell r="P29" t="str">
            <v>BRL</v>
          </cell>
          <cell r="V29">
            <v>1409</v>
          </cell>
          <cell r="W29" t="str">
            <v>Сентябрь</v>
          </cell>
          <cell r="Y29" t="str">
            <v>September</v>
          </cell>
          <cell r="AE29" t="str">
            <v>RP_AF122  ZCCM</v>
          </cell>
          <cell r="AF29" t="str">
            <v>RP_AF122  ZCCM</v>
          </cell>
          <cell r="AG29" t="str">
            <v>RP_AF122  ZCCM</v>
          </cell>
          <cell r="AS29" t="str">
            <v>MVT177</v>
          </cell>
          <cell r="AT29" t="str">
            <v>Cash</v>
          </cell>
          <cell r="AW29" t="str">
            <v>CF204300</v>
          </cell>
          <cell r="AY29" t="str">
            <v>CF204300  Net loss/(gain) on cash flow hedges</v>
          </cell>
          <cell r="BA29" t="str">
            <v>Корректировки</v>
          </cell>
        </row>
        <row r="30">
          <cell r="B30" t="str">
            <v>BR103</v>
          </cell>
          <cell r="C30" t="str">
            <v>MIBA</v>
          </cell>
          <cell r="I30" t="str">
            <v>BR103  MIBA</v>
          </cell>
          <cell r="J30" t="str">
            <v>BR103  MIBA</v>
          </cell>
          <cell r="K30" t="str">
            <v>SV100020</v>
          </cell>
          <cell r="L30" t="str">
            <v>SV200020</v>
          </cell>
          <cell r="N30" t="str">
            <v>BR101</v>
          </cell>
          <cell r="O30" t="str">
            <v>BR101  Eire Mineração Ltda</v>
          </cell>
          <cell r="P30" t="str">
            <v>BRL</v>
          </cell>
          <cell r="V30">
            <v>1410</v>
          </cell>
          <cell r="W30" t="str">
            <v>Октябрь</v>
          </cell>
          <cell r="Y30" t="str">
            <v>October</v>
          </cell>
          <cell r="AE30" t="str">
            <v>RP_AF123  Comide sprl</v>
          </cell>
          <cell r="AF30" t="str">
            <v>RP_AF123  Comide sprl</v>
          </cell>
          <cell r="AG30" t="str">
            <v>RP_AF123  Comide sprl</v>
          </cell>
          <cell r="AS30" t="str">
            <v>MVT178</v>
          </cell>
          <cell r="AT30" t="str">
            <v>Non-cash</v>
          </cell>
          <cell r="AW30" t="str">
            <v>CF204350</v>
          </cell>
          <cell r="AY30" t="str">
            <v>CF204350  Net loss/(gain) on net investment hedges</v>
          </cell>
          <cell r="BA30" t="str">
            <v>Корректировки</v>
          </cell>
        </row>
        <row r="31">
          <cell r="B31" t="str">
            <v>BR104</v>
          </cell>
          <cell r="C31" t="str">
            <v>Mineracao Pedra Cinza</v>
          </cell>
          <cell r="I31" t="str">
            <v>BR104  Mineracao Pedra Cinza</v>
          </cell>
          <cell r="J31" t="str">
            <v>BR104  Mineracao Pedra Cinza</v>
          </cell>
          <cell r="K31" t="str">
            <v>SV100020</v>
          </cell>
          <cell r="L31" t="str">
            <v>SV200020</v>
          </cell>
          <cell r="N31" t="str">
            <v>BR102</v>
          </cell>
          <cell r="O31" t="str">
            <v>BR102  Peixe Bravo</v>
          </cell>
          <cell r="P31" t="str">
            <v>BRL</v>
          </cell>
          <cell r="V31">
            <v>1411</v>
          </cell>
          <cell r="W31" t="str">
            <v>Ноябрь</v>
          </cell>
          <cell r="Y31" t="str">
            <v>November</v>
          </cell>
          <cell r="AE31" t="str">
            <v>RP_AF125  Project Mining &amp; Development SA</v>
          </cell>
          <cell r="AF31" t="str">
            <v>RP_AF125  Project Mining &amp; Development SA</v>
          </cell>
          <cell r="AG31" t="str">
            <v>RP_AF125  Project Mining &amp; Development SA</v>
          </cell>
          <cell r="AS31" t="str">
            <v>MVT179</v>
          </cell>
          <cell r="AT31" t="str">
            <v>Non-cash</v>
          </cell>
          <cell r="AW31" t="str">
            <v>CF204400</v>
          </cell>
          <cell r="AY31" t="str">
            <v>CF204400  Net loss/(gain) on fair value hedges</v>
          </cell>
          <cell r="BA31" t="str">
            <v>Корректировки</v>
          </cell>
        </row>
        <row r="32">
          <cell r="B32" t="str">
            <v>CA100</v>
          </cell>
          <cell r="C32" t="str">
            <v>Africo Resources Ltd</v>
          </cell>
          <cell r="I32" t="str">
            <v>CA100  Africo Resources Ltd</v>
          </cell>
          <cell r="J32" t="str">
            <v>CA100  Africo Resources Ltd</v>
          </cell>
          <cell r="K32" t="str">
            <v>SV100020</v>
          </cell>
          <cell r="L32" t="str">
            <v>SV200020</v>
          </cell>
          <cell r="N32" t="str">
            <v>BR103</v>
          </cell>
          <cell r="O32" t="str">
            <v>BR103  MIBA</v>
          </cell>
          <cell r="P32" t="str">
            <v>BRL</v>
          </cell>
          <cell r="V32">
            <v>1412</v>
          </cell>
          <cell r="W32" t="str">
            <v>Декабрь</v>
          </cell>
          <cell r="Y32" t="str">
            <v>December</v>
          </cell>
          <cell r="AE32" t="str">
            <v>RP_AF126  G.Symons</v>
          </cell>
          <cell r="AF32" t="str">
            <v>RP_AF126  G.Symons</v>
          </cell>
          <cell r="AG32" t="str">
            <v>RP_AF126  G.Symons</v>
          </cell>
          <cell r="AS32" t="str">
            <v>MVT181</v>
          </cell>
          <cell r="AT32" t="str">
            <v>Non-cash</v>
          </cell>
          <cell r="AW32" t="str">
            <v>CF204500</v>
          </cell>
          <cell r="AY32" t="str">
            <v>CF204500  Net loss/(gain) on disposal of available-for-sale financial assets</v>
          </cell>
          <cell r="BA32" t="str">
            <v>Корректировки</v>
          </cell>
        </row>
        <row r="33">
          <cell r="B33" t="str">
            <v>CD100</v>
          </cell>
          <cell r="C33" t="str">
            <v>Boss Mining sprl</v>
          </cell>
          <cell r="I33" t="str">
            <v>CD100  Boss Mining sprl</v>
          </cell>
          <cell r="J33" t="str">
            <v>CD100  Boss Mining sprl</v>
          </cell>
          <cell r="K33" t="str">
            <v>SV100020</v>
          </cell>
          <cell r="L33" t="str">
            <v>SV200020</v>
          </cell>
          <cell r="N33" t="str">
            <v>BR104</v>
          </cell>
          <cell r="O33" t="str">
            <v>BR104  Mineracao Pedra Cinza</v>
          </cell>
          <cell r="P33" t="str">
            <v>BRL</v>
          </cell>
          <cell r="V33">
            <v>1501</v>
          </cell>
          <cell r="W33" t="str">
            <v>Январь</v>
          </cell>
          <cell r="Y33" t="str">
            <v>January</v>
          </cell>
          <cell r="AE33" t="str">
            <v>RP_AF127  N.Park</v>
          </cell>
          <cell r="AF33" t="str">
            <v>RP_AF127  N.Park</v>
          </cell>
          <cell r="AG33" t="str">
            <v>RP_AF127  N.Park</v>
          </cell>
          <cell r="AS33" t="str">
            <v>MVT182</v>
          </cell>
          <cell r="AT33" t="str">
            <v>Cash</v>
          </cell>
          <cell r="AW33" t="str">
            <v>CF204550</v>
          </cell>
          <cell r="AY33" t="str">
            <v>CF204550  Net loss/(gain) on disposal of held to maturity assets</v>
          </cell>
          <cell r="BA33" t="str">
            <v>Корректировки</v>
          </cell>
        </row>
        <row r="34">
          <cell r="B34" t="str">
            <v>CD101</v>
          </cell>
          <cell r="C34" t="str">
            <v>Camec Congo sprl</v>
          </cell>
          <cell r="I34" t="str">
            <v>CD101  Camec Congo sprl</v>
          </cell>
          <cell r="J34" t="str">
            <v>CD101  Camec Congo sprl</v>
          </cell>
          <cell r="K34" t="str">
            <v>SV100020</v>
          </cell>
          <cell r="L34" t="str">
            <v>SV200020</v>
          </cell>
          <cell r="N34" t="str">
            <v>CA100</v>
          </cell>
          <cell r="O34" t="str">
            <v>CA100  Africo Resources Ltd</v>
          </cell>
          <cell r="P34" t="str">
            <v>USD</v>
          </cell>
          <cell r="V34">
            <v>1502</v>
          </cell>
          <cell r="W34" t="str">
            <v>Февраль</v>
          </cell>
          <cell r="Y34" t="str">
            <v>February</v>
          </cell>
          <cell r="AE34" t="str">
            <v>RP_AF128  T.J.Smalley</v>
          </cell>
          <cell r="AF34" t="str">
            <v>RP_AF128  T.J.Smalley</v>
          </cell>
          <cell r="AG34" t="str">
            <v>RP_AF128  T.J.Smalley</v>
          </cell>
          <cell r="AS34" t="str">
            <v>MVT183</v>
          </cell>
          <cell r="AT34" t="str">
            <v>Cash</v>
          </cell>
          <cell r="AW34" t="str">
            <v>CF204600</v>
          </cell>
          <cell r="AY34" t="str">
            <v>CF204600  Expense recognised in respect of cash-settled share-based payments</v>
          </cell>
          <cell r="BA34" t="str">
            <v>Корректировки</v>
          </cell>
        </row>
        <row r="35">
          <cell r="B35" t="str">
            <v>CD102</v>
          </cell>
          <cell r="C35" t="str">
            <v>Pembini Ltd</v>
          </cell>
          <cell r="I35" t="str">
            <v>CD102  Pembini Ltd</v>
          </cell>
          <cell r="J35" t="str">
            <v>CD102  Pembini Ltd</v>
          </cell>
          <cell r="K35" t="str">
            <v>SV100020</v>
          </cell>
          <cell r="L35" t="str">
            <v>SV200020</v>
          </cell>
          <cell r="N35" t="str">
            <v>CD100</v>
          </cell>
          <cell r="O35" t="str">
            <v>CD100  Boss Mining sprl</v>
          </cell>
          <cell r="P35" t="str">
            <v>USD</v>
          </cell>
          <cell r="V35">
            <v>1503</v>
          </cell>
          <cell r="W35" t="str">
            <v>Март</v>
          </cell>
          <cell r="Y35" t="str">
            <v>March</v>
          </cell>
          <cell r="AE35" t="str">
            <v>RP_AF129  Philip Edmonds</v>
          </cell>
          <cell r="AF35" t="str">
            <v>RP_AF129  Philip Edmonds</v>
          </cell>
          <cell r="AG35" t="str">
            <v>RP_AF129  Philip Edmonds</v>
          </cell>
          <cell r="AS35" t="str">
            <v>MVT185</v>
          </cell>
          <cell r="AT35" t="str">
            <v>Cash</v>
          </cell>
          <cell r="AW35" t="str">
            <v>CF204700</v>
          </cell>
          <cell r="AY35" t="str">
            <v>CF204700  Expense recognised in respect of equity-settled share-based payments</v>
          </cell>
          <cell r="BA35" t="str">
            <v>Корректировки</v>
          </cell>
        </row>
        <row r="36">
          <cell r="B36" t="str">
            <v>CD103</v>
          </cell>
          <cell r="C36" t="str">
            <v>Moba Mining Sprl</v>
          </cell>
          <cell r="I36" t="str">
            <v>CD103  Moba Mining Sprl</v>
          </cell>
          <cell r="J36" t="str">
            <v>CD103  Moba Mining Sprl</v>
          </cell>
          <cell r="K36" t="str">
            <v>SV100020</v>
          </cell>
          <cell r="L36" t="str">
            <v>SV200020</v>
          </cell>
          <cell r="N36" t="str">
            <v>CD101</v>
          </cell>
          <cell r="O36" t="str">
            <v>CD101  Camec Congo sprl</v>
          </cell>
          <cell r="P36" t="str">
            <v>USD</v>
          </cell>
          <cell r="V36">
            <v>1504</v>
          </cell>
          <cell r="W36" t="str">
            <v>Апрель</v>
          </cell>
          <cell r="Y36" t="str">
            <v>April</v>
          </cell>
          <cell r="AE36" t="str">
            <v>RP_AF130  Andrew Groves</v>
          </cell>
          <cell r="AF36" t="str">
            <v>RP_AF130  Andrew Groves</v>
          </cell>
          <cell r="AG36" t="str">
            <v>RP_AF130  Andrew Groves</v>
          </cell>
          <cell r="AS36" t="str">
            <v>MVT193</v>
          </cell>
          <cell r="AT36" t="str">
            <v>Cash</v>
          </cell>
          <cell r="AW36" t="str">
            <v>CF204800</v>
          </cell>
          <cell r="AY36" t="str">
            <v>CF204800  Amortisation of financial guarantee contracts</v>
          </cell>
          <cell r="BA36" t="str">
            <v>Корректировки</v>
          </cell>
        </row>
        <row r="37">
          <cell r="B37" t="str">
            <v>CD108</v>
          </cell>
          <cell r="C37" t="str">
            <v>Metalkol SPRL</v>
          </cell>
          <cell r="I37" t="str">
            <v>CD108  Metalkol SPRL</v>
          </cell>
          <cell r="J37" t="str">
            <v>CD108  Metalkol SPRL</v>
          </cell>
          <cell r="K37" t="str">
            <v>SV100020</v>
          </cell>
          <cell r="L37" t="str">
            <v>SV200020</v>
          </cell>
          <cell r="N37" t="str">
            <v>CD102</v>
          </cell>
          <cell r="O37" t="str">
            <v>CD102  Pembini Ltd</v>
          </cell>
          <cell r="P37" t="str">
            <v>USD</v>
          </cell>
          <cell r="V37">
            <v>1505</v>
          </cell>
          <cell r="W37" t="str">
            <v>Май</v>
          </cell>
          <cell r="Y37" t="str">
            <v>May</v>
          </cell>
          <cell r="AE37" t="str">
            <v>RP_AF131  Izak Holtzhausen</v>
          </cell>
          <cell r="AF37" t="str">
            <v>RP_AF131  Izak Holtzhausen</v>
          </cell>
          <cell r="AG37" t="str">
            <v>RP_AF131  Izak Holtzhausen</v>
          </cell>
          <cell r="AS37" t="str">
            <v>MVT197</v>
          </cell>
          <cell r="AT37" t="str">
            <v>Cash</v>
          </cell>
          <cell r="AW37" t="str">
            <v>CF204900</v>
          </cell>
          <cell r="AY37" t="str">
            <v>CF204900  Net loss/(gain) on sale of non-current assets</v>
          </cell>
          <cell r="BA37" t="str">
            <v>Корректировки</v>
          </cell>
        </row>
        <row r="38">
          <cell r="B38" t="str">
            <v>CD112</v>
          </cell>
          <cell r="C38" t="str">
            <v>Swanmines SPRL</v>
          </cell>
          <cell r="I38" t="str">
            <v>CD112  Swanmines SPRL</v>
          </cell>
          <cell r="J38" t="str">
            <v>CD112  Swanmines SPRL</v>
          </cell>
          <cell r="K38" t="str">
            <v>SV100020</v>
          </cell>
          <cell r="L38" t="str">
            <v>SV200020</v>
          </cell>
          <cell r="N38" t="str">
            <v>CD103</v>
          </cell>
          <cell r="O38" t="str">
            <v>CD103  Moba Mining Sprl</v>
          </cell>
          <cell r="P38" t="str">
            <v>USD</v>
          </cell>
          <cell r="V38">
            <v>1506</v>
          </cell>
          <cell r="W38" t="str">
            <v>Июнь</v>
          </cell>
          <cell r="Y38" t="str">
            <v>June</v>
          </cell>
          <cell r="AE38" t="str">
            <v>RP_AF132  Dan Gertler</v>
          </cell>
          <cell r="AF38" t="str">
            <v>RP_AF132  Dan Gertler</v>
          </cell>
          <cell r="AG38" t="str">
            <v>RP_AF132  Dan Gertler</v>
          </cell>
          <cell r="AS38" t="str">
            <v>MVT201</v>
          </cell>
          <cell r="AT38" t="str">
            <v>Cash</v>
          </cell>
          <cell r="AW38" t="str">
            <v>CF205000</v>
          </cell>
          <cell r="AY38" t="str">
            <v>CF205000  Changes in asset retirement obligations - unwinding of discounting</v>
          </cell>
          <cell r="BA38" t="str">
            <v>Корректировки</v>
          </cell>
        </row>
        <row r="39">
          <cell r="B39" t="str">
            <v>CH104U</v>
          </cell>
          <cell r="C39" t="str">
            <v>ENRC Marketing AG Alumina</v>
          </cell>
          <cell r="I39" t="str">
            <v>CH104U  ENRC Marketing AG Alumina</v>
          </cell>
          <cell r="J39" t="str">
            <v>CH104U  ENRC Marketing AG Alumina</v>
          </cell>
          <cell r="K39" t="str">
            <v>SV100030</v>
          </cell>
          <cell r="L39" t="str">
            <v>SV200030</v>
          </cell>
          <cell r="N39" t="str">
            <v>CD108</v>
          </cell>
          <cell r="O39" t="str">
            <v>CD108  Metalkol SPRL</v>
          </cell>
          <cell r="P39" t="str">
            <v>USD</v>
          </cell>
          <cell r="V39">
            <v>1507</v>
          </cell>
          <cell r="W39" t="str">
            <v>Июль</v>
          </cell>
          <cell r="Y39" t="str">
            <v>July</v>
          </cell>
          <cell r="AE39" t="str">
            <v>RP_AF133  Kintaleg Limited</v>
          </cell>
          <cell r="AF39" t="str">
            <v>RP_AF133  Kintaleg Limited</v>
          </cell>
          <cell r="AG39" t="str">
            <v>RP_AF133  Kintaleg Limited</v>
          </cell>
          <cell r="AS39" t="str">
            <v>MVT202</v>
          </cell>
          <cell r="AT39" t="str">
            <v>Non-cash</v>
          </cell>
          <cell r="AW39" t="str">
            <v>CF208000</v>
          </cell>
          <cell r="AY39" t="str">
            <v>CF208000  Other</v>
          </cell>
          <cell r="BA39" t="str">
            <v>Корректировки</v>
          </cell>
        </row>
        <row r="40">
          <cell r="B40" t="str">
            <v>CH105U</v>
          </cell>
          <cell r="C40" t="str">
            <v>ENRC Marketing AG Ferroalloys</v>
          </cell>
          <cell r="I40" t="str">
            <v>CH105U  ENRC Marketing AG Ferroalloys</v>
          </cell>
          <cell r="J40" t="str">
            <v>CH105U  ENRC Marketing AG Ferroalloys</v>
          </cell>
          <cell r="K40" t="str">
            <v>SV100030</v>
          </cell>
          <cell r="L40" t="str">
            <v>SV200030</v>
          </cell>
          <cell r="N40" t="str">
            <v>CD112</v>
          </cell>
          <cell r="O40" t="str">
            <v>CD112  Swanmines SPRL</v>
          </cell>
          <cell r="P40" t="str">
            <v>USD</v>
          </cell>
          <cell r="V40">
            <v>1508</v>
          </cell>
          <cell r="W40" t="str">
            <v>Август</v>
          </cell>
          <cell r="Y40" t="str">
            <v>August</v>
          </cell>
          <cell r="AE40" t="str">
            <v>RP_AF134  Intrapesca Service Limited</v>
          </cell>
          <cell r="AF40" t="str">
            <v>RP_AF134  Intrapesca Service Limited</v>
          </cell>
          <cell r="AG40" t="str">
            <v>RP_AF134  Intrapesca Service Limited</v>
          </cell>
          <cell r="AS40" t="str">
            <v>MVT205</v>
          </cell>
          <cell r="AT40" t="str">
            <v>Cash</v>
          </cell>
          <cell r="AW40" t="str">
            <v>CF210000</v>
          </cell>
          <cell r="AY40" t="str">
            <v>CF210000  Changes in inventories</v>
          </cell>
          <cell r="BA40" t="str">
            <v>Changes in working capital</v>
          </cell>
        </row>
        <row r="41">
          <cell r="B41" t="str">
            <v>CH106U</v>
          </cell>
          <cell r="C41" t="str">
            <v>ENRC Marketing AG Iron Ore</v>
          </cell>
          <cell r="I41" t="str">
            <v>CH106U  ENRC Marketing AG Iron Ore</v>
          </cell>
          <cell r="J41" t="str">
            <v>CH106U  ENRC Marketing AG Iron Ore</v>
          </cell>
          <cell r="K41" t="str">
            <v>SV100030</v>
          </cell>
          <cell r="L41" t="str">
            <v>SV200030</v>
          </cell>
          <cell r="N41" t="str">
            <v>CH104U</v>
          </cell>
          <cell r="O41" t="str">
            <v>CH104U  ENRC Marketing AG Alumina</v>
          </cell>
          <cell r="P41" t="str">
            <v>USD</v>
          </cell>
          <cell r="V41">
            <v>1509</v>
          </cell>
          <cell r="W41" t="str">
            <v>Сентябрь</v>
          </cell>
          <cell r="Y41" t="str">
            <v>September</v>
          </cell>
          <cell r="AE41" t="str">
            <v>RP_AF135  Government DRC</v>
          </cell>
          <cell r="AF41" t="str">
            <v>RP_AF135  Government DRC</v>
          </cell>
          <cell r="AG41" t="str">
            <v>RP_AF135  Government DRC</v>
          </cell>
          <cell r="AS41" t="str">
            <v>MVT206</v>
          </cell>
          <cell r="AT41" t="str">
            <v>Non-cash</v>
          </cell>
          <cell r="AW41" t="str">
            <v>CF211000</v>
          </cell>
          <cell r="AY41" t="str">
            <v>CF211000  Changes in inventories - IC</v>
          </cell>
          <cell r="BA41" t="str">
            <v>Changes in working capital</v>
          </cell>
        </row>
        <row r="42">
          <cell r="B42" t="str">
            <v>CH107U</v>
          </cell>
          <cell r="C42" t="str">
            <v>ENRC Marketing AG Energy</v>
          </cell>
          <cell r="I42" t="str">
            <v>CH107U  ENRC Marketing AG Energy</v>
          </cell>
          <cell r="J42" t="str">
            <v>CH107U  ENRC Marketing AG Energy</v>
          </cell>
          <cell r="K42" t="str">
            <v>SV100030</v>
          </cell>
          <cell r="L42" t="str">
            <v>SV200030</v>
          </cell>
          <cell r="N42" t="str">
            <v>CH105U</v>
          </cell>
          <cell r="O42" t="str">
            <v>CH105U  ENRC Marketing AG Ferroalloys</v>
          </cell>
          <cell r="P42" t="str">
            <v>USD</v>
          </cell>
          <cell r="V42">
            <v>1510</v>
          </cell>
          <cell r="W42" t="str">
            <v>Октябрь</v>
          </cell>
          <cell r="Y42" t="str">
            <v>October</v>
          </cell>
          <cell r="AE42" t="str">
            <v>RP_AF136  Societe Nationale D'electricite</v>
          </cell>
          <cell r="AF42" t="str">
            <v>RP_AF136  Societe Nationale D'electricite</v>
          </cell>
          <cell r="AG42" t="str">
            <v>RP_AF136  Societe Nationale D'electricite</v>
          </cell>
          <cell r="AS42" t="str">
            <v>MVT213</v>
          </cell>
          <cell r="AT42" t="str">
            <v>Cash</v>
          </cell>
          <cell r="AW42" t="str">
            <v>CF212000</v>
          </cell>
          <cell r="AY42" t="str">
            <v>CF212000  Changes in trade and other receivables</v>
          </cell>
          <cell r="BA42" t="str">
            <v>Changes in working capital</v>
          </cell>
        </row>
        <row r="43">
          <cell r="B43" t="str">
            <v>CH123</v>
          </cell>
          <cell r="C43" t="str">
            <v>Asek Reinsurance AG</v>
          </cell>
          <cell r="I43" t="str">
            <v>CH123  Asek Reinsurance AG</v>
          </cell>
          <cell r="J43" t="str">
            <v>CH123  Asek Reinsurance AG</v>
          </cell>
          <cell r="K43" t="str">
            <v>SV100020</v>
          </cell>
          <cell r="L43" t="str">
            <v>SV200020</v>
          </cell>
          <cell r="N43" t="str">
            <v>CH106U</v>
          </cell>
          <cell r="O43" t="str">
            <v>CH106U  ENRC Marketing AG Iron Ore</v>
          </cell>
          <cell r="P43" t="str">
            <v>USD</v>
          </cell>
          <cell r="V43">
            <v>1511</v>
          </cell>
          <cell r="W43" t="str">
            <v>Ноябрь</v>
          </cell>
          <cell r="Y43" t="str">
            <v>November</v>
          </cell>
          <cell r="AE43" t="str">
            <v>RP_BF100  Camec Burkina Faso</v>
          </cell>
          <cell r="AF43" t="str">
            <v>RP_BF100  Camec Burkina Faso</v>
          </cell>
          <cell r="AG43" t="str">
            <v>RP_BF100  Camec Burkina Faso</v>
          </cell>
          <cell r="AS43" t="str">
            <v>MVT214</v>
          </cell>
          <cell r="AT43" t="str">
            <v>Non-cash</v>
          </cell>
          <cell r="AW43" t="str">
            <v>CF213000</v>
          </cell>
          <cell r="AY43" t="str">
            <v>CF213000  Changes in other receivables</v>
          </cell>
          <cell r="BA43" t="str">
            <v>Changes in working capital</v>
          </cell>
        </row>
        <row r="44">
          <cell r="B44" t="str">
            <v>CH123U</v>
          </cell>
          <cell r="C44" t="str">
            <v>Asek Reinsurance AG (USD)</v>
          </cell>
          <cell r="I44" t="str">
            <v>CH123U  Asek Reinsurance AG (USD)</v>
          </cell>
          <cell r="J44" t="str">
            <v>CH123U  Asek Reinsurance AG (USD)</v>
          </cell>
          <cell r="K44" t="str">
            <v>SV100020</v>
          </cell>
          <cell r="L44" t="str">
            <v>SV200020</v>
          </cell>
          <cell r="N44" t="str">
            <v>CH107U</v>
          </cell>
          <cell r="O44" t="str">
            <v>CH107U  ENRC Marketing AG Energy</v>
          </cell>
          <cell r="P44" t="str">
            <v>USD</v>
          </cell>
          <cell r="V44">
            <v>1512</v>
          </cell>
          <cell r="W44" t="str">
            <v>Декабрь</v>
          </cell>
          <cell r="Y44" t="str">
            <v>December</v>
          </cell>
          <cell r="AE44" t="str">
            <v>RP_BR102  Dauphin Associatis Ltd</v>
          </cell>
          <cell r="AF44" t="str">
            <v>RP_BR102  Dauphin Associatis Ltd</v>
          </cell>
          <cell r="AG44" t="str">
            <v>RP_BR102  Dauphin Associatis Ltd</v>
          </cell>
          <cell r="AS44" t="str">
            <v>MVT217</v>
          </cell>
          <cell r="AT44" t="str">
            <v>Cash</v>
          </cell>
          <cell r="AW44" t="str">
            <v>CF214000</v>
          </cell>
          <cell r="AY44" t="str">
            <v>CF214000  Changes in trade and other receivables - IC</v>
          </cell>
          <cell r="BA44" t="str">
            <v>Changes in working capital</v>
          </cell>
        </row>
        <row r="45">
          <cell r="B45" t="str">
            <v>CH142</v>
          </cell>
          <cell r="C45" t="str">
            <v>ENRC Marketing (Africa) AG</v>
          </cell>
          <cell r="I45" t="str">
            <v>CH142  ENRC Marketing (Africa) AG</v>
          </cell>
          <cell r="J45" t="str">
            <v>CH142  ENRC Marketing (Africa) AG</v>
          </cell>
          <cell r="K45" t="str">
            <v>SV100030</v>
          </cell>
          <cell r="L45" t="str">
            <v>SV200030</v>
          </cell>
          <cell r="N45" t="str">
            <v>CH123</v>
          </cell>
          <cell r="O45" t="str">
            <v>CH123  Asek Reinsurance AG</v>
          </cell>
          <cell r="P45" t="str">
            <v>CHF</v>
          </cell>
          <cell r="V45" t="str">
            <v>&lt;END&gt;</v>
          </cell>
          <cell r="W45" t="str">
            <v>&lt;END&gt;</v>
          </cell>
          <cell r="Y45" t="str">
            <v>&lt;END&gt;</v>
          </cell>
          <cell r="AE45" t="str">
            <v>RP_BR103  Summerside Investments Sarl</v>
          </cell>
          <cell r="AF45" t="str">
            <v>RP_BR103  Summerside Investments Sarl</v>
          </cell>
          <cell r="AG45" t="str">
            <v>RP_BR103  Summerside Investments Sarl</v>
          </cell>
          <cell r="AS45" t="str">
            <v>MVT218</v>
          </cell>
          <cell r="AT45" t="str">
            <v>Non-cash</v>
          </cell>
          <cell r="AW45" t="str">
            <v>CF215000</v>
          </cell>
          <cell r="AY45" t="str">
            <v>CF215000  Changes in other receivables - IC</v>
          </cell>
          <cell r="BA45" t="str">
            <v>Changes in working capital</v>
          </cell>
        </row>
        <row r="46">
          <cell r="B46" t="str">
            <v>CH143</v>
          </cell>
          <cell r="C46" t="str">
            <v>ENRC Marketing (Africa) DMCC</v>
          </cell>
          <cell r="I46" t="str">
            <v>CH143  ENRC Marketing (Africa) DMCC</v>
          </cell>
          <cell r="J46" t="str">
            <v>CH143  ENRC Marketing (Africa) DMCC</v>
          </cell>
          <cell r="K46" t="str">
            <v>SV100030</v>
          </cell>
          <cell r="L46" t="str">
            <v>SV200030</v>
          </cell>
          <cell r="N46" t="str">
            <v>CH123U</v>
          </cell>
          <cell r="O46" t="str">
            <v>CH123U  Asek Reinsurance AG (USD)</v>
          </cell>
          <cell r="P46" t="str">
            <v>USD</v>
          </cell>
          <cell r="AE46" t="str">
            <v>RP_BR104  Hillford Investement Corp</v>
          </cell>
          <cell r="AF46" t="str">
            <v>RP_BR104  Hillford Investement Corp</v>
          </cell>
          <cell r="AG46" t="str">
            <v>RP_BR104  Hillford Investement Corp</v>
          </cell>
          <cell r="AS46" t="str">
            <v>MVT219</v>
          </cell>
          <cell r="AT46" t="str">
            <v>Cash</v>
          </cell>
          <cell r="AW46" t="str">
            <v>CF216000</v>
          </cell>
          <cell r="AY46" t="str">
            <v>CF216000  Changes in trade and other payables</v>
          </cell>
          <cell r="BA46" t="str">
            <v>Changes in working capital</v>
          </cell>
        </row>
        <row r="47">
          <cell r="B47" t="str">
            <v>CH145</v>
          </cell>
          <cell r="C47" t="str">
            <v>ENRC Marketing Africa FZE (Dubai)</v>
          </cell>
          <cell r="I47" t="str">
            <v>CH145  ENRC Marketing Africa FZE (Dubai)</v>
          </cell>
          <cell r="J47" t="str">
            <v>CH145  ENRC Marketing Africa FZE (Dubai)</v>
          </cell>
          <cell r="K47" t="str">
            <v>SV100030</v>
          </cell>
          <cell r="L47" t="str">
            <v>SV200030</v>
          </cell>
          <cell r="N47" t="str">
            <v>CH142</v>
          </cell>
          <cell r="O47" t="str">
            <v>CH142  ENRC Marketing (Africa) AG</v>
          </cell>
          <cell r="P47" t="str">
            <v>USD</v>
          </cell>
          <cell r="AE47" t="str">
            <v>RP_BR105  Barnstable International Corp</v>
          </cell>
          <cell r="AF47" t="str">
            <v>RP_BR105  Barnstable International Corp</v>
          </cell>
          <cell r="AG47" t="str">
            <v>RP_BR105  Barnstable International Corp</v>
          </cell>
          <cell r="AS47" t="str">
            <v>MVT220</v>
          </cell>
          <cell r="AT47" t="str">
            <v>Non-cash</v>
          </cell>
          <cell r="AW47" t="str">
            <v>CF217000</v>
          </cell>
          <cell r="AY47" t="str">
            <v>CF217000  Changes in trade and other payables - IC</v>
          </cell>
          <cell r="BA47" t="str">
            <v>Changes in working capital</v>
          </cell>
        </row>
        <row r="48">
          <cell r="B48" t="str">
            <v>CN101</v>
          </cell>
          <cell r="C48" t="str">
            <v>Xinjiang Tuoli ENRC Taihang Chrome Co</v>
          </cell>
          <cell r="I48" t="str">
            <v>CN101  Xinjiang Tuoli ENRC Taihang Chrome Co</v>
          </cell>
          <cell r="J48" t="str">
            <v>CN101  Xinjiang Tuoli ENRC Taihang Chrome Co</v>
          </cell>
          <cell r="K48" t="str">
            <v>SV100020</v>
          </cell>
          <cell r="L48" t="str">
            <v>SV200020</v>
          </cell>
          <cell r="N48" t="str">
            <v>CH143</v>
          </cell>
          <cell r="O48" t="str">
            <v>CH143  ENRC Marketing (Africa) DMCC</v>
          </cell>
          <cell r="P48" t="str">
            <v>USD</v>
          </cell>
          <cell r="AE48" t="str">
            <v>RP_BS10  Lynchburg Enterprise Ltd</v>
          </cell>
          <cell r="AF48" t="str">
            <v>RP_BS10  Lynchburg Enterprise Ltd</v>
          </cell>
          <cell r="AG48" t="str">
            <v>RP_BS10  Lynchburg Enterprise Ltd</v>
          </cell>
          <cell r="AS48" t="str">
            <v>MVT221</v>
          </cell>
          <cell r="AT48" t="str">
            <v>Cash</v>
          </cell>
          <cell r="AW48" t="str">
            <v>CF218000</v>
          </cell>
          <cell r="AY48" t="str">
            <v>CF218000  Changes in other liabilities</v>
          </cell>
          <cell r="BA48" t="str">
            <v>Changes in working capital</v>
          </cell>
        </row>
        <row r="49">
          <cell r="B49" t="str">
            <v>CN104</v>
          </cell>
          <cell r="C49" t="str">
            <v>Xinjiang Hengfa Xinlong International Trade Co</v>
          </cell>
          <cell r="I49" t="str">
            <v>CN104  Xinjiang Hengfa Xinlong International Trade Co</v>
          </cell>
          <cell r="J49" t="str">
            <v>CN104  Xinjiang Hengfa Xinlong International Trade Co</v>
          </cell>
          <cell r="K49" t="str">
            <v>SV100020</v>
          </cell>
          <cell r="L49" t="str">
            <v>SV200020</v>
          </cell>
          <cell r="N49" t="str">
            <v>CH145</v>
          </cell>
          <cell r="O49" t="str">
            <v>CH145  ENRC Marketing Africa FZE (Dubai)</v>
          </cell>
          <cell r="P49" t="str">
            <v>USD</v>
          </cell>
          <cell r="AE49" t="str">
            <v>RP_BV001  ALM Management BV</v>
          </cell>
          <cell r="AF49" t="str">
            <v>RP_BV001  ALM Management BV</v>
          </cell>
          <cell r="AG49" t="str">
            <v>RP_BV001  ALM Management BV</v>
          </cell>
        </row>
        <row r="50">
          <cell r="B50" t="str">
            <v>GB104</v>
          </cell>
          <cell r="C50" t="str">
            <v>ENRC Management (UK) Ltd</v>
          </cell>
          <cell r="I50" t="str">
            <v>GB104  ENRC Management (UK) Ltd</v>
          </cell>
          <cell r="J50" t="str">
            <v>GB104  ENRC Management (UK) Ltd</v>
          </cell>
          <cell r="K50" t="str">
            <v>SV100020</v>
          </cell>
          <cell r="L50" t="str">
            <v>SV200020</v>
          </cell>
          <cell r="N50" t="str">
            <v>CN101</v>
          </cell>
          <cell r="O50" t="str">
            <v>CN101  Xinjiang Tuoli ENRC Taihang Chrome Co</v>
          </cell>
          <cell r="P50" t="str">
            <v>CNY</v>
          </cell>
          <cell r="AE50" t="str">
            <v>RP_CH100  Asmare Coke Sohinm Ltd</v>
          </cell>
          <cell r="AF50" t="str">
            <v>RP_CH100  Asmare Coke Sohinm Ltd</v>
          </cell>
          <cell r="AG50" t="str">
            <v>RP_CH100  Asmare Coke Sohinm Ltd</v>
          </cell>
          <cell r="AS50" t="str">
            <v>MVT225</v>
          </cell>
          <cell r="AT50" t="str">
            <v>Cash</v>
          </cell>
          <cell r="AW50" t="str">
            <v>CF219000</v>
          </cell>
          <cell r="AY50" t="str">
            <v>CF219000  Changes in other liabilities - IC</v>
          </cell>
          <cell r="BA50" t="str">
            <v>Changes in working capital</v>
          </cell>
        </row>
        <row r="51">
          <cell r="B51" t="str">
            <v>GB105</v>
          </cell>
          <cell r="C51" t="str">
            <v>ENRC Services Ltd (UK)</v>
          </cell>
          <cell r="I51" t="str">
            <v>GB105  ENRC Services Ltd (UK)</v>
          </cell>
          <cell r="J51" t="str">
            <v>GB105  ENRC Services Ltd (UK)</v>
          </cell>
          <cell r="K51" t="str">
            <v>SV100020</v>
          </cell>
          <cell r="L51" t="str">
            <v>SV200020</v>
          </cell>
          <cell r="N51" t="str">
            <v>CN102_JV</v>
          </cell>
          <cell r="O51" t="str">
            <v>CN102_JV  Asmare Coking Coal (JV)</v>
          </cell>
          <cell r="P51" t="str">
            <v>CNY</v>
          </cell>
          <cell r="AE51" t="str">
            <v>RP_CH103  Eurasian Capital AG</v>
          </cell>
          <cell r="AF51" t="str">
            <v>RP_CH103  Eurasian Capital AG</v>
          </cell>
          <cell r="AG51" t="str">
            <v>RP_CH103  Eurasian Capital AG</v>
          </cell>
          <cell r="AS51" t="str">
            <v>MVT226</v>
          </cell>
          <cell r="AT51" t="str">
            <v>Cash</v>
          </cell>
          <cell r="AW51" t="str">
            <v>CF220000</v>
          </cell>
          <cell r="AY51" t="str">
            <v>CF220000  Changes in provisions and other obligations</v>
          </cell>
          <cell r="BA51" t="str">
            <v>Changes in working capital</v>
          </cell>
        </row>
        <row r="52">
          <cell r="B52" t="str">
            <v>GB106</v>
          </cell>
          <cell r="C52" t="str">
            <v>Africa 1</v>
          </cell>
          <cell r="I52" t="str">
            <v>GB106  Africa 1</v>
          </cell>
          <cell r="J52" t="str">
            <v>GB106  Africa 1</v>
          </cell>
          <cell r="K52" t="str">
            <v>SV100020</v>
          </cell>
          <cell r="L52" t="str">
            <v>SV200020</v>
          </cell>
          <cell r="N52" t="str">
            <v>CN104</v>
          </cell>
          <cell r="O52" t="str">
            <v>CN104  Xinjiang Hengfa Xinlong International Trade Co</v>
          </cell>
          <cell r="P52" t="str">
            <v>CNY</v>
          </cell>
          <cell r="AE52" t="str">
            <v>RP_CH126  IMR International Mineral Resources AG</v>
          </cell>
          <cell r="AF52" t="str">
            <v>RP_CH126  IMR International Mineral Resources AG</v>
          </cell>
          <cell r="AG52" t="str">
            <v>RP_CH126  IMR International Mineral Resources AG</v>
          </cell>
          <cell r="AS52" t="str">
            <v>MVT227</v>
          </cell>
          <cell r="AT52" t="str">
            <v>Non-cash</v>
          </cell>
          <cell r="AW52" t="str">
            <v>CF221000</v>
          </cell>
          <cell r="AY52" t="str">
            <v>CF221000  Changes in provisions and other obligations - IC</v>
          </cell>
          <cell r="BA52" t="str">
            <v>Changes in working capital</v>
          </cell>
        </row>
        <row r="53">
          <cell r="B53" t="str">
            <v>GB108</v>
          </cell>
          <cell r="C53" t="str">
            <v>CAMEC PLC</v>
          </cell>
          <cell r="I53" t="str">
            <v>GB108  CAMEC PLC</v>
          </cell>
          <cell r="J53" t="str">
            <v>GB108  CAMEC PLC</v>
          </cell>
          <cell r="K53" t="str">
            <v>SV100020</v>
          </cell>
          <cell r="L53" t="str">
            <v>SV200020</v>
          </cell>
          <cell r="N53" t="str">
            <v>GB104</v>
          </cell>
          <cell r="O53" t="str">
            <v>GB104  ENRC Management (UK) Ltd</v>
          </cell>
          <cell r="P53" t="str">
            <v>GBP</v>
          </cell>
          <cell r="AE53" t="str">
            <v>RP_CH143  AMWI AG (Старое название - MRM Ores AG)</v>
          </cell>
          <cell r="AF53" t="str">
            <v>RP_CH143  AMWI AG (Старое название - MRM Ores AG)</v>
          </cell>
          <cell r="AG53" t="str">
            <v>RP_CH143  AMWI AG (Old name - MRM Ores AG)</v>
          </cell>
          <cell r="AS53" t="str">
            <v>MVT233</v>
          </cell>
          <cell r="AT53" t="str">
            <v>Non-cash</v>
          </cell>
          <cell r="AW53" t="str">
            <v>CF222000</v>
          </cell>
          <cell r="AY53" t="str">
            <v>CF222000  Changes in employee benefit obligations</v>
          </cell>
          <cell r="BA53" t="str">
            <v>Changes in working capital</v>
          </cell>
        </row>
        <row r="54">
          <cell r="B54" t="str">
            <v>GB109</v>
          </cell>
          <cell r="C54" t="str">
            <v>CAMEC Finance</v>
          </cell>
          <cell r="I54" t="str">
            <v>GB109  CAMEC Finance</v>
          </cell>
          <cell r="J54" t="str">
            <v>GB109  CAMEC Finance</v>
          </cell>
          <cell r="K54" t="str">
            <v>SV100020</v>
          </cell>
          <cell r="L54" t="str">
            <v>SV200020</v>
          </cell>
          <cell r="N54" t="str">
            <v>GB105</v>
          </cell>
          <cell r="O54" t="str">
            <v>GB105  ENRC Services Ltd (UK)</v>
          </cell>
          <cell r="P54" t="str">
            <v>GBP</v>
          </cell>
          <cell r="AE54" t="str">
            <v>RP_CH150  Samancor AG</v>
          </cell>
          <cell r="AF54" t="str">
            <v>RP_CH150  Samancor AG</v>
          </cell>
          <cell r="AG54" t="str">
            <v>RP_CH150  Samancor AG</v>
          </cell>
          <cell r="AS54" t="str">
            <v>MVT237</v>
          </cell>
          <cell r="AT54" t="str">
            <v>Cash</v>
          </cell>
          <cell r="AW54" t="str">
            <v>CF223000</v>
          </cell>
          <cell r="AY54" t="str">
            <v>CF223000  Changes in derivative financial instruments - assets</v>
          </cell>
          <cell r="BA54" t="str">
            <v>Changes in working capital</v>
          </cell>
        </row>
        <row r="55">
          <cell r="B55" t="str">
            <v>GB110</v>
          </cell>
          <cell r="C55" t="str">
            <v>IMF</v>
          </cell>
          <cell r="I55" t="str">
            <v>GB110  IMF</v>
          </cell>
          <cell r="J55" t="str">
            <v>GB110  IMF</v>
          </cell>
          <cell r="K55" t="str">
            <v>SV100020</v>
          </cell>
          <cell r="L55" t="str">
            <v>SV200020</v>
          </cell>
          <cell r="N55" t="str">
            <v>GB106</v>
          </cell>
          <cell r="O55" t="str">
            <v>GB106  Africa 1</v>
          </cell>
          <cell r="P55" t="str">
            <v>USD</v>
          </cell>
          <cell r="AE55" t="str">
            <v>RP_CH151  Samancor Chrome Holdings (Pty) Limited</v>
          </cell>
          <cell r="AF55" t="str">
            <v>RP_CH151  Samancor Chrome Holdings (Pty) Limited</v>
          </cell>
          <cell r="AG55" t="str">
            <v>RP_CH151  Samancor Chrome Holdings (Pty) Limited</v>
          </cell>
          <cell r="AS55" t="str">
            <v>MVT245</v>
          </cell>
          <cell r="AT55" t="str">
            <v>Non-cash</v>
          </cell>
          <cell r="AW55" t="str">
            <v>CF224000</v>
          </cell>
          <cell r="AY55" t="str">
            <v>CF224000  Changes in derivative financial instruments - liabilities</v>
          </cell>
          <cell r="BA55" t="str">
            <v>Changes in working capital</v>
          </cell>
        </row>
        <row r="56">
          <cell r="B56" t="str">
            <v>GB111</v>
          </cell>
          <cell r="C56" t="str">
            <v>MMT</v>
          </cell>
          <cell r="I56" t="str">
            <v>GB111  MMT</v>
          </cell>
          <cell r="J56" t="str">
            <v>GB111  MMT</v>
          </cell>
          <cell r="K56" t="str">
            <v>SV100020</v>
          </cell>
          <cell r="L56" t="str">
            <v>SV200020</v>
          </cell>
          <cell r="N56" t="str">
            <v>GB108</v>
          </cell>
          <cell r="O56" t="str">
            <v>GB108  CAMEC PLC</v>
          </cell>
          <cell r="P56" t="str">
            <v>GBP</v>
          </cell>
          <cell r="AE56" t="str">
            <v>RP_CH152  IMR Management Services Ltd</v>
          </cell>
          <cell r="AF56" t="str">
            <v>RP_CH152  IMR Management Services Ltd</v>
          </cell>
          <cell r="AG56" t="str">
            <v>RP_CH152  IMR Management Services Ltd</v>
          </cell>
          <cell r="AS56" t="str">
            <v>MVT253</v>
          </cell>
          <cell r="AT56" t="str">
            <v>Non-cash</v>
          </cell>
          <cell r="AW56" t="str">
            <v>CF225000</v>
          </cell>
          <cell r="AY56" t="str">
            <v>CF225000  Changes in other taxes payable</v>
          </cell>
          <cell r="BA56" t="str">
            <v>Changes in working capital</v>
          </cell>
        </row>
        <row r="57">
          <cell r="B57" t="str">
            <v>GB112</v>
          </cell>
          <cell r="C57" t="str">
            <v>ENRC Management (Africa) Ltd</v>
          </cell>
          <cell r="I57" t="str">
            <v>GB112  ENRC Management (Africa) Ltd</v>
          </cell>
          <cell r="J57" t="str">
            <v>GB112  ENRC Management (Africa) Ltd</v>
          </cell>
          <cell r="K57" t="str">
            <v>SV100020</v>
          </cell>
          <cell r="L57" t="str">
            <v>SV200020</v>
          </cell>
          <cell r="N57" t="str">
            <v>GB109</v>
          </cell>
          <cell r="O57" t="str">
            <v>GB109  CAMEC Finance</v>
          </cell>
          <cell r="P57" t="str">
            <v>USD</v>
          </cell>
          <cell r="V57" t="str">
            <v>2014</v>
          </cell>
          <cell r="AE57" t="str">
            <v>RP_CN101  Xinjiang Tuoli ENRC Taihan</v>
          </cell>
          <cell r="AF57" t="str">
            <v>RP_CN101  Xinjiang Tuoli ENRC Taihan</v>
          </cell>
          <cell r="AG57" t="str">
            <v>RP_CN101  Xinjiang Tuoli ENRC Taihan</v>
          </cell>
          <cell r="AS57" t="str">
            <v>MVT257</v>
          </cell>
          <cell r="AT57" t="str">
            <v>Non-cash</v>
          </cell>
          <cell r="AW57" t="str">
            <v>CF228000</v>
          </cell>
          <cell r="AY57" t="str">
            <v>CF228000  Changes in other assets</v>
          </cell>
          <cell r="BA57" t="str">
            <v>Changes in working capital</v>
          </cell>
        </row>
        <row r="58">
          <cell r="B58" t="str">
            <v>GB113</v>
          </cell>
          <cell r="C58" t="str">
            <v>ENRC Services (Africa) Ltd</v>
          </cell>
          <cell r="I58" t="str">
            <v>GB113  ENRC Services (Africa) Ltd</v>
          </cell>
          <cell r="J58" t="str">
            <v>GB113  ENRC Services (Africa) Ltd</v>
          </cell>
          <cell r="K58" t="str">
            <v>SV100020</v>
          </cell>
          <cell r="L58" t="str">
            <v>SV200020</v>
          </cell>
          <cell r="N58" t="str">
            <v>GB110</v>
          </cell>
          <cell r="O58" t="str">
            <v>GB110  IMF</v>
          </cell>
          <cell r="P58" t="str">
            <v>USD</v>
          </cell>
          <cell r="AE58" t="str">
            <v>RP_CN102  Asmare Coking Coal Co Ltd</v>
          </cell>
          <cell r="AF58" t="str">
            <v>RP_CN102  Asmare Coking Coal Co Ltd</v>
          </cell>
          <cell r="AG58" t="str">
            <v>RP_CN102  Asmare Coking Coal Co Ltd</v>
          </cell>
          <cell r="AS58" t="str">
            <v>MVT261</v>
          </cell>
          <cell r="AT58" t="str">
            <v>Non-cash</v>
          </cell>
          <cell r="AW58" t="str">
            <v>CF280000</v>
          </cell>
          <cell r="AY58" t="str">
            <v>CF280000  Other cash operating activity movements</v>
          </cell>
          <cell r="BA58" t="str">
            <v>Денежные средства, полученные от операционной деятельности</v>
          </cell>
        </row>
        <row r="59">
          <cell r="B59" t="str">
            <v>GB115</v>
          </cell>
          <cell r="C59" t="str">
            <v>Business and Technological Services UK Limited</v>
          </cell>
          <cell r="I59" t="str">
            <v>GB115  Business and Technological Services UK Limited</v>
          </cell>
          <cell r="J59" t="str">
            <v>GB115  Business and Technological Services UK Limited</v>
          </cell>
          <cell r="K59" t="str">
            <v>SV100020</v>
          </cell>
          <cell r="L59" t="str">
            <v>SV200020</v>
          </cell>
          <cell r="N59" t="str">
            <v>GB111</v>
          </cell>
          <cell r="O59" t="str">
            <v>GB111  MMT</v>
          </cell>
          <cell r="P59" t="str">
            <v>USD</v>
          </cell>
          <cell r="AE59" t="str">
            <v>RP_CN103  Comeco Trading FZE</v>
          </cell>
          <cell r="AF59" t="str">
            <v>RP_CN103  Comeco Trading FZE</v>
          </cell>
          <cell r="AG59" t="str">
            <v>RP_CN103  Comeco Trading FZE</v>
          </cell>
          <cell r="AS59" t="str">
            <v>MVT265</v>
          </cell>
          <cell r="AT59" t="str">
            <v>Non-cash</v>
          </cell>
          <cell r="AW59" t="str">
            <v>CF290000</v>
          </cell>
          <cell r="AY59" t="str">
            <v>CF290000  Interest paid</v>
          </cell>
          <cell r="BA59" t="str">
            <v>Денежные средства, полученные от операционной деятельности</v>
          </cell>
        </row>
        <row r="60">
          <cell r="B60" t="str">
            <v>GB198</v>
          </cell>
          <cell r="C60" t="str">
            <v>ENRC Finance Limited</v>
          </cell>
          <cell r="I60" t="str">
            <v>GB198  ENRC Finance Limited</v>
          </cell>
          <cell r="J60" t="str">
            <v>GB198  ENRC Finance Limited</v>
          </cell>
          <cell r="K60" t="str">
            <v>SV100020</v>
          </cell>
          <cell r="L60" t="str">
            <v>SV200020</v>
          </cell>
          <cell r="N60" t="str">
            <v>GB112</v>
          </cell>
          <cell r="O60" t="str">
            <v>GB112  ENRC Management (Africa) Ltd</v>
          </cell>
          <cell r="P60" t="str">
            <v>USD</v>
          </cell>
          <cell r="V60" t="str">
            <v>01.01.2014</v>
          </cell>
          <cell r="AE60" t="str">
            <v>RP_DE100  ATA Agis - Transsystem Alliance GmbH</v>
          </cell>
          <cell r="AF60" t="str">
            <v>RP_DE100  ATA Agis - Transsystem Alliance GmbH</v>
          </cell>
          <cell r="AG60" t="str">
            <v>RP_DE100  ATA Agis - Transsystem Alliance GmbH</v>
          </cell>
          <cell r="AS60" t="str">
            <v>MVT273</v>
          </cell>
          <cell r="AT60" t="str">
            <v>Non-cash</v>
          </cell>
          <cell r="AW60" t="str">
            <v>CF291000</v>
          </cell>
          <cell r="AY60" t="str">
            <v>CF291000  Interest paid - IC</v>
          </cell>
          <cell r="BA60" t="str">
            <v>Денежные средства, полученные от операционной деятельности</v>
          </cell>
        </row>
        <row r="61">
          <cell r="B61" t="str">
            <v>GB199</v>
          </cell>
          <cell r="C61" t="str">
            <v>ENRC PLC</v>
          </cell>
          <cell r="I61" t="str">
            <v>GB199  ENRC PLC</v>
          </cell>
          <cell r="J61" t="str">
            <v>GB199  ENRC PLC</v>
          </cell>
          <cell r="K61" t="str">
            <v>SV100020</v>
          </cell>
          <cell r="L61" t="str">
            <v>SV200020</v>
          </cell>
          <cell r="N61" t="str">
            <v>GB113</v>
          </cell>
          <cell r="O61" t="str">
            <v>GB113  ENRC Services (Africa) Ltd</v>
          </cell>
          <cell r="P61" t="str">
            <v>USD</v>
          </cell>
          <cell r="AE61" t="str">
            <v>RP_DE101  Baltic Terminal Keil International GmbH</v>
          </cell>
          <cell r="AF61" t="str">
            <v>RP_DE101  Baltic Terminal Keil International GmbH</v>
          </cell>
          <cell r="AG61" t="str">
            <v>RP_DE101  Baltic Terminal Keil International GmbH</v>
          </cell>
          <cell r="AS61" t="str">
            <v>MVT277</v>
          </cell>
          <cell r="AT61" t="str">
            <v>Non-cash</v>
          </cell>
          <cell r="AW61" t="str">
            <v>CF292000</v>
          </cell>
          <cell r="AY61" t="str">
            <v>CF292000  Interest received</v>
          </cell>
          <cell r="BA61" t="str">
            <v>Денежные средства, полученные от операционной деятельности</v>
          </cell>
        </row>
        <row r="62">
          <cell r="B62" t="str">
            <v>GB201</v>
          </cell>
          <cell r="C62" t="str">
            <v>South East Africa Coal Holdings Ltd</v>
          </cell>
          <cell r="I62" t="str">
            <v>GB201  South East Africa Coal Holdings Ltd</v>
          </cell>
          <cell r="J62" t="str">
            <v>GB201  South East Africa Coal Holdings Ltd</v>
          </cell>
          <cell r="K62" t="str">
            <v>SV100020</v>
          </cell>
          <cell r="L62" t="str">
            <v>SV200020</v>
          </cell>
          <cell r="N62" t="str">
            <v>GB115</v>
          </cell>
          <cell r="O62" t="str">
            <v>GB115  Business and Technological Services UK Limited</v>
          </cell>
          <cell r="P62" t="str">
            <v>GBP</v>
          </cell>
          <cell r="AE62" t="str">
            <v>RP_DE102  BTK GmbH (in liquidation)</v>
          </cell>
          <cell r="AF62" t="str">
            <v>RP_DE102  BTK GmbH (in liquidation)</v>
          </cell>
          <cell r="AG62" t="str">
            <v>RP_DE102  BTK GmbH (in liquidation)</v>
          </cell>
          <cell r="AS62" t="str">
            <v>MVT281</v>
          </cell>
          <cell r="AT62" t="str">
            <v>Non-cash</v>
          </cell>
          <cell r="AW62" t="str">
            <v>CF293000</v>
          </cell>
          <cell r="AY62" t="str">
            <v>CF293000  Interest received - IC</v>
          </cell>
          <cell r="BA62" t="str">
            <v>Денежные средства, полученные от операционной деятельности</v>
          </cell>
        </row>
        <row r="63">
          <cell r="B63" t="str">
            <v>GB207</v>
          </cell>
          <cell r="C63" t="str">
            <v>Central Africa Tantalum Ltd</v>
          </cell>
          <cell r="I63" t="str">
            <v>GB207  Central Africa Tantalum Ltd</v>
          </cell>
          <cell r="J63" t="str">
            <v>GB207  Central Africa Tantalum Ltd</v>
          </cell>
          <cell r="K63" t="str">
            <v>SV100020</v>
          </cell>
          <cell r="L63" t="str">
            <v>SV200020</v>
          </cell>
          <cell r="N63" t="str">
            <v>GB198</v>
          </cell>
          <cell r="O63" t="str">
            <v>GB198  ENRC Finance Limited</v>
          </cell>
          <cell r="P63" t="str">
            <v>USD</v>
          </cell>
          <cell r="V63" t="str">
            <v>KZT '000</v>
          </cell>
          <cell r="AE63" t="str">
            <v>RP_FS003  SBS Group LLP</v>
          </cell>
          <cell r="AF63" t="str">
            <v>RP_FS003  SBS Group LLP</v>
          </cell>
          <cell r="AG63" t="str">
            <v>RP_FS003  SBS Group LLP</v>
          </cell>
          <cell r="AS63" t="str">
            <v>MVT283</v>
          </cell>
          <cell r="AT63" t="str">
            <v>Non-cash</v>
          </cell>
          <cell r="AW63" t="str">
            <v>CF294000</v>
          </cell>
          <cell r="AY63" t="str">
            <v>CF294000  Net income tax paid</v>
          </cell>
          <cell r="BA63" t="str">
            <v>Денежные средства, полученные от операционной деятельности</v>
          </cell>
        </row>
        <row r="64">
          <cell r="B64" t="str">
            <v>GN100</v>
          </cell>
          <cell r="C64" t="str">
            <v>Camec Guinea SA</v>
          </cell>
          <cell r="I64" t="str">
            <v>GN100  Camec Guinea SA</v>
          </cell>
          <cell r="J64" t="str">
            <v>GN100  Camec Guinea SA</v>
          </cell>
          <cell r="K64" t="str">
            <v>SV100020</v>
          </cell>
          <cell r="L64" t="str">
            <v>SV200020</v>
          </cell>
          <cell r="N64" t="str">
            <v>GB199</v>
          </cell>
          <cell r="O64" t="str">
            <v>GB199  ENRC PLC</v>
          </cell>
          <cell r="P64" t="str">
            <v>USD</v>
          </cell>
          <cell r="AE64" t="str">
            <v>RP_FS004  Bazalt-A LLP</v>
          </cell>
          <cell r="AF64" t="str">
            <v>RP_FS004  Bazalt-A LLP</v>
          </cell>
          <cell r="AG64" t="str">
            <v>RP_FS004  Bazalt-A LLP</v>
          </cell>
          <cell r="AS64" t="str">
            <v>MVT285</v>
          </cell>
          <cell r="AT64" t="str">
            <v>Non-cash</v>
          </cell>
          <cell r="AW64" t="str">
            <v>CF300000</v>
          </cell>
          <cell r="AY64" t="str">
            <v>CF300000  Purchase of property, plant and equipment</v>
          </cell>
          <cell r="BA64" t="str">
            <v>Net cash generated from/(used for) investing activities</v>
          </cell>
        </row>
        <row r="65">
          <cell r="B65" t="str">
            <v>IE100</v>
          </cell>
          <cell r="C65" t="str">
            <v>Camec Marketing Ltd</v>
          </cell>
          <cell r="I65" t="str">
            <v>IE100  Camec Marketing Ltd</v>
          </cell>
          <cell r="J65" t="str">
            <v>IE100  Camec Marketing Ltd</v>
          </cell>
          <cell r="K65" t="str">
            <v>SV100020</v>
          </cell>
          <cell r="L65" t="str">
            <v>SV200020</v>
          </cell>
          <cell r="N65" t="str">
            <v>GB201</v>
          </cell>
          <cell r="O65" t="str">
            <v>GB201  South East Africa Coal Holdings Ltd</v>
          </cell>
          <cell r="P65" t="str">
            <v>USD</v>
          </cell>
          <cell r="AE65" t="str">
            <v>RP_FS005  Silikat-A</v>
          </cell>
          <cell r="AF65" t="str">
            <v>RP_FS005  Silikat-A</v>
          </cell>
          <cell r="AG65" t="str">
            <v>RP_FS005  Silikat-A</v>
          </cell>
          <cell r="AS65" t="str">
            <v>MVT287</v>
          </cell>
          <cell r="AT65" t="str">
            <v>Non-cash</v>
          </cell>
          <cell r="AW65" t="str">
            <v>CF301000</v>
          </cell>
          <cell r="AY65" t="str">
            <v>CF301000  Proceeds from sale of property, plant and equipment</v>
          </cell>
          <cell r="BA65" t="str">
            <v>Net cash generated from/(used for) investing activities</v>
          </cell>
        </row>
        <row r="66">
          <cell r="B66" t="str">
            <v>KE100</v>
          </cell>
          <cell r="C66" t="str">
            <v>Camec Kenya Ltd</v>
          </cell>
          <cell r="I66" t="str">
            <v>KE100  Camec Kenya Ltd</v>
          </cell>
          <cell r="J66" t="str">
            <v>KE100  Camec Kenya Ltd</v>
          </cell>
          <cell r="K66" t="str">
            <v>SV100020</v>
          </cell>
          <cell r="L66" t="str">
            <v>SV200020</v>
          </cell>
          <cell r="N66" t="str">
            <v>GB207</v>
          </cell>
          <cell r="O66" t="str">
            <v>GB207  Central Africa Tantalum Ltd</v>
          </cell>
          <cell r="P66" t="str">
            <v>GBP</v>
          </cell>
          <cell r="AE66" t="str">
            <v>RP_FS006  SBS Steel</v>
          </cell>
          <cell r="AF66" t="str">
            <v>RP_FS006  SBS Steel</v>
          </cell>
          <cell r="AG66" t="str">
            <v>RP_FS006  SBS Steel</v>
          </cell>
          <cell r="AS66" t="str">
            <v>MVT288</v>
          </cell>
          <cell r="AT66" t="str">
            <v>Cash</v>
          </cell>
          <cell r="AW66" t="str">
            <v>CF302000</v>
          </cell>
          <cell r="AY66" t="str">
            <v>CF302000  Acquisition of subsidiary, net of cash acquired</v>
          </cell>
          <cell r="BA66" t="str">
            <v>Net cash generated from/(used for) investing activities</v>
          </cell>
        </row>
        <row r="67">
          <cell r="B67" t="str">
            <v>KZ101</v>
          </cell>
          <cell r="C67" t="str">
            <v>АО "Казахстанский Электролизный завод"</v>
          </cell>
          <cell r="I67" t="str">
            <v>KZ101  АО "Казахстанский Электролизный завод"</v>
          </cell>
          <cell r="J67" t="str">
            <v>KZ101  Kazakhstan Aluminium Smelter JSC</v>
          </cell>
          <cell r="K67" t="str">
            <v>SV100020</v>
          </cell>
          <cell r="L67" t="str">
            <v>SV200020</v>
          </cell>
          <cell r="N67" t="str">
            <v>GN100</v>
          </cell>
          <cell r="O67" t="str">
            <v>GN100  Camec Guinea SA</v>
          </cell>
          <cell r="P67" t="str">
            <v>GBP</v>
          </cell>
          <cell r="AE67" t="str">
            <v>RP_FS007  Aktobe-Glass LLP</v>
          </cell>
          <cell r="AF67" t="str">
            <v>RP_FS007  Aktobe-Glass LLP</v>
          </cell>
          <cell r="AG67" t="str">
            <v>RP_FS007  Aktobe-Glass LLP</v>
          </cell>
          <cell r="AS67" t="str">
            <v>MVT289</v>
          </cell>
          <cell r="AT67" t="str">
            <v>Cash</v>
          </cell>
          <cell r="AW67" t="str">
            <v>CF303000</v>
          </cell>
          <cell r="AY67" t="str">
            <v>CF303000  Proceeds from sale of subsidiary, net of cash disposed</v>
          </cell>
          <cell r="BA67" t="str">
            <v>Net cash generated from/(used for) investing activities</v>
          </cell>
        </row>
        <row r="68">
          <cell r="B68" t="str">
            <v>KZ102</v>
          </cell>
          <cell r="C68" t="str">
            <v>АО "Алюминий Казахстана"</v>
          </cell>
          <cell r="I68" t="str">
            <v>KZ102  АО "Алюминий Казахстана"</v>
          </cell>
          <cell r="J68" t="str">
            <v>KZ102  Aluminium of Kazakhstan JSC</v>
          </cell>
          <cell r="K68" t="str">
            <v>SV100020</v>
          </cell>
          <cell r="L68" t="str">
            <v>SV200020</v>
          </cell>
          <cell r="N68" t="str">
            <v>IE100</v>
          </cell>
          <cell r="O68" t="str">
            <v>IE100  Camec Marketing Ltd</v>
          </cell>
          <cell r="P68" t="str">
            <v>USD</v>
          </cell>
          <cell r="AE68" t="str">
            <v>RP_FS008  SBS Story LLP</v>
          </cell>
          <cell r="AF68" t="str">
            <v>RP_FS008  SBS Story LLP</v>
          </cell>
          <cell r="AG68" t="str">
            <v>RP_FS008  SBS Story LLP</v>
          </cell>
          <cell r="AS68" t="str">
            <v>MVT291</v>
          </cell>
          <cell r="AT68" t="str">
            <v>Cash</v>
          </cell>
          <cell r="AW68" t="str">
            <v>CF304000</v>
          </cell>
          <cell r="AY68" t="str">
            <v>CF304000  Acquistion of joint ventures and associates</v>
          </cell>
          <cell r="BA68" t="str">
            <v>Net cash generated from/(used for) investing activities</v>
          </cell>
        </row>
        <row r="69">
          <cell r="B69" t="str">
            <v>KZ103</v>
          </cell>
          <cell r="C69" t="str">
            <v>АО"Жайреский ГОК"</v>
          </cell>
          <cell r="I69" t="str">
            <v>KZ103  АО"Жайреский ГОК"</v>
          </cell>
          <cell r="J69" t="str">
            <v>KZ103  Zhairemsky Gok JSC</v>
          </cell>
          <cell r="K69" t="str">
            <v>SV100020</v>
          </cell>
          <cell r="L69" t="str">
            <v>SV200020</v>
          </cell>
          <cell r="N69" t="str">
            <v>KE100</v>
          </cell>
          <cell r="O69" t="str">
            <v>KE100  Camec Kenya Ltd</v>
          </cell>
          <cell r="P69" t="str">
            <v>KES</v>
          </cell>
          <cell r="AE69" t="str">
            <v>RP_FS009  Pulsatilla Investments (LUX)</v>
          </cell>
          <cell r="AF69" t="str">
            <v>RP_FS009  Pulsatilla Investments (LUX)</v>
          </cell>
          <cell r="AG69" t="str">
            <v>RP_FS009  Pulsatilla Investments (LUX)</v>
          </cell>
          <cell r="AS69" t="str">
            <v>MVT292</v>
          </cell>
          <cell r="AT69" t="str">
            <v>Cash</v>
          </cell>
          <cell r="AW69" t="str">
            <v>CF305000</v>
          </cell>
          <cell r="AY69" t="str">
            <v>CF305000  Proceeds from sale of joint ventures and associates</v>
          </cell>
          <cell r="BA69" t="str">
            <v>Net cash generated from/(used for) investing activities</v>
          </cell>
        </row>
        <row r="70">
          <cell r="B70" t="str">
            <v>KZ104</v>
          </cell>
          <cell r="C70" t="str">
            <v>АО " ТНК Казхром"</v>
          </cell>
          <cell r="I70" t="str">
            <v>KZ104  АО " ТНК Казхром"</v>
          </cell>
          <cell r="J70" t="str">
            <v>KZ104  TNC Kazchrome</v>
          </cell>
          <cell r="K70" t="str">
            <v>SV100020</v>
          </cell>
          <cell r="L70" t="str">
            <v>SV200020</v>
          </cell>
          <cell r="N70" t="str">
            <v>KZ101</v>
          </cell>
          <cell r="O70" t="str">
            <v>KZ101  АО "Казахстанский Электролизный завод"</v>
          </cell>
          <cell r="P70" t="str">
            <v>KZT</v>
          </cell>
          <cell r="AE70" t="str">
            <v>RP_FS010  ALM Luxembourg Investments Sarl (LUX)</v>
          </cell>
          <cell r="AF70" t="str">
            <v>RP_FS010  ALM Luxembourg Investments Sarl (LUX)</v>
          </cell>
          <cell r="AG70" t="str">
            <v>RP_FS010  ALM Luxembourg Investments Sarl (LUX)</v>
          </cell>
          <cell r="AS70" t="str">
            <v>MVT294</v>
          </cell>
          <cell r="AT70" t="str">
            <v>Non-cash</v>
          </cell>
          <cell r="AW70" t="str">
            <v>CF306000</v>
          </cell>
          <cell r="AY70" t="str">
            <v>CF306000  Purchase of non-controlling interests</v>
          </cell>
          <cell r="BA70" t="str">
            <v>Net cash generated from/(used for) investing activities</v>
          </cell>
        </row>
        <row r="71">
          <cell r="B71" t="str">
            <v>KZ105</v>
          </cell>
          <cell r="C71" t="str">
            <v>АО "ССГПО"</v>
          </cell>
          <cell r="I71" t="str">
            <v>KZ105  АО "ССГПО"</v>
          </cell>
          <cell r="J71" t="str">
            <v>KZ105  SSGPO JSC</v>
          </cell>
          <cell r="K71" t="str">
            <v>SV100020</v>
          </cell>
          <cell r="L71" t="str">
            <v>SV200020</v>
          </cell>
          <cell r="N71" t="str">
            <v>KZ102</v>
          </cell>
          <cell r="O71" t="str">
            <v>KZ102  АО "Алюминий Казахстана"</v>
          </cell>
          <cell r="P71" t="str">
            <v>KZT</v>
          </cell>
          <cell r="AE71" t="str">
            <v>RP_FS011  Archem (private company with limited liabilities)</v>
          </cell>
          <cell r="AF71" t="str">
            <v>RP_FS011  Archem (private company with limited liabilities)</v>
          </cell>
          <cell r="AG71" t="str">
            <v>RP_FS011  Archem (private company with limited liabilities)</v>
          </cell>
          <cell r="AS71" t="str">
            <v>MVT298</v>
          </cell>
          <cell r="AT71" t="str">
            <v>Non-cash</v>
          </cell>
          <cell r="AW71" t="str">
            <v>CF307000</v>
          </cell>
          <cell r="AY71" t="str">
            <v>CF307000  Proceeds from sale of non-controlling interests</v>
          </cell>
          <cell r="BA71" t="str">
            <v>Net cash generated from/(used for) investing activities</v>
          </cell>
        </row>
        <row r="72">
          <cell r="B72" t="str">
            <v>KZ107</v>
          </cell>
          <cell r="C72" t="str">
            <v>АО "ЕЭК"</v>
          </cell>
          <cell r="I72" t="str">
            <v>KZ107  АО "ЕЭК"</v>
          </cell>
          <cell r="J72" t="str">
            <v>KZ107  EEC JSC</v>
          </cell>
          <cell r="K72" t="str">
            <v>SV100020</v>
          </cell>
          <cell r="L72" t="str">
            <v>SV200020</v>
          </cell>
          <cell r="N72" t="str">
            <v>KZ103</v>
          </cell>
          <cell r="O72" t="str">
            <v>KZ103  АО"Жайреский ГОК"</v>
          </cell>
          <cell r="P72" t="str">
            <v>KZT</v>
          </cell>
          <cell r="AE72" t="str">
            <v>RP_FS012  Chromachem (private company with limited liabilities)</v>
          </cell>
          <cell r="AF72" t="str">
            <v>RP_FS012  Chromachem (private company with limited liabilities)</v>
          </cell>
          <cell r="AG72" t="str">
            <v>RP_FS012  Chromachem (private company with limited liabilities)</v>
          </cell>
          <cell r="AS72" t="str">
            <v>MVT410</v>
          </cell>
          <cell r="AT72" t="str">
            <v>Non-cash</v>
          </cell>
          <cell r="AW72" t="str">
            <v>CF308000</v>
          </cell>
          <cell r="AY72" t="str">
            <v>CF308000  Proceeds on disposal of partial interest in a subsidiary that does not involve loss of control</v>
          </cell>
          <cell r="BA72" t="str">
            <v>Net cash generated from/(used for) investing activities</v>
          </cell>
        </row>
        <row r="73">
          <cell r="B73" t="str">
            <v>KZ108</v>
          </cell>
          <cell r="C73" t="str">
            <v>АО "Шубарколь Комир"</v>
          </cell>
          <cell r="I73" t="str">
            <v>KZ108  АО "Шубарколь Комир"</v>
          </cell>
          <cell r="J73" t="str">
            <v>KZ108  Shubarkol Komir JSC</v>
          </cell>
          <cell r="K73" t="str">
            <v>SV100020</v>
          </cell>
          <cell r="L73" t="str">
            <v>SV200020</v>
          </cell>
          <cell r="N73" t="str">
            <v>KZ104</v>
          </cell>
          <cell r="O73" t="str">
            <v>KZ104  АО " ТНК Казхром"</v>
          </cell>
          <cell r="P73" t="str">
            <v>KZT</v>
          </cell>
          <cell r="AE73" t="str">
            <v>RP_FS013  Capella Invest (private company with limited liabilities)</v>
          </cell>
          <cell r="AF73" t="str">
            <v>RP_FS013  Capella Invest (private company with limited liabilities)</v>
          </cell>
          <cell r="AG73" t="str">
            <v>RP_FS013  Capella Invest (private company with limited liabilities)</v>
          </cell>
          <cell r="AS73" t="str">
            <v>MVT420</v>
          </cell>
          <cell r="AT73" t="str">
            <v>Non-cash</v>
          </cell>
          <cell r="AW73" t="str">
            <v>CF309000</v>
          </cell>
          <cell r="AY73" t="str">
            <v>CF309000  Purchase of intangible assets</v>
          </cell>
          <cell r="BA73" t="str">
            <v>Net cash generated from/(used for) investing activities</v>
          </cell>
        </row>
        <row r="74">
          <cell r="B74" t="str">
            <v>KZ108_Assoc</v>
          </cell>
          <cell r="C74" t="str">
            <v>Shubarkol Komir JSC (Associate Until Apr 2012)</v>
          </cell>
          <cell r="I74" t="str">
            <v>KZ108_Assoc  Shubarkol Komir JSC (Associate Until Apr 2012)</v>
          </cell>
          <cell r="J74" t="str">
            <v>KZ108_Assoc  Shubarkol Komir JSC (Associate Until Apr 2012)</v>
          </cell>
          <cell r="K74" t="str">
            <v>SV100020</v>
          </cell>
          <cell r="L74" t="str">
            <v>SV200020</v>
          </cell>
          <cell r="N74" t="str">
            <v>KZ105</v>
          </cell>
          <cell r="O74" t="str">
            <v>KZ105  АО "ССГПО"</v>
          </cell>
          <cell r="P74" t="str">
            <v>KZT</v>
          </cell>
          <cell r="AE74" t="str">
            <v>RP_FS014  Valmore Commersial (private company with limited liabilities)</v>
          </cell>
          <cell r="AF74" t="str">
            <v>RP_FS014  Valmore Commersial (private company with limited liabilities)</v>
          </cell>
          <cell r="AG74" t="str">
            <v>RP_FS014  Valmore Commersial (private company with limited liabilities)</v>
          </cell>
          <cell r="AS74" t="str">
            <v>MVT435</v>
          </cell>
          <cell r="AT74" t="str">
            <v>Non-cash</v>
          </cell>
          <cell r="AW74" t="str">
            <v>CF310000</v>
          </cell>
          <cell r="AY74" t="str">
            <v>CF310000  Proceeds from sale of intangible assets</v>
          </cell>
          <cell r="BA74" t="str">
            <v>Net cash generated from/(used for) investing activities</v>
          </cell>
        </row>
        <row r="75">
          <cell r="B75" t="str">
            <v>KZ115</v>
          </cell>
          <cell r="C75" t="str">
            <v>ENRC Маркетинг Казахстан</v>
          </cell>
          <cell r="I75" t="str">
            <v>KZ115  ENRC Маркетинг Казахстан</v>
          </cell>
          <cell r="J75" t="str">
            <v>KZ115  ENRC Marketing Kazakhstan</v>
          </cell>
          <cell r="K75" t="str">
            <v>SV100030</v>
          </cell>
          <cell r="L75" t="str">
            <v>SV200030</v>
          </cell>
          <cell r="N75" t="str">
            <v>KZ107</v>
          </cell>
          <cell r="O75" t="str">
            <v>KZ107  АО "ЕЭК"</v>
          </cell>
          <cell r="P75" t="str">
            <v>KZT</v>
          </cell>
          <cell r="AE75" t="str">
            <v>RP_FS015  Aktobe Plant of Chromium Compounds JSC</v>
          </cell>
          <cell r="AF75" t="str">
            <v>RP_FS015  Aktobe Plant of Chromium Compounds JSC</v>
          </cell>
          <cell r="AG75" t="str">
            <v>RP_FS015  Aktobe Plant of Chromium Compounds JSC</v>
          </cell>
          <cell r="AS75" t="str">
            <v>MVT436</v>
          </cell>
          <cell r="AT75" t="str">
            <v>Non-cash</v>
          </cell>
          <cell r="AW75" t="str">
            <v>CF311000</v>
          </cell>
          <cell r="AY75" t="str">
            <v>CF311000  Purchase of financial assets held at fair value thru profit or loss</v>
          </cell>
          <cell r="BA75" t="str">
            <v>Net cash generated from/(used for) investing activities</v>
          </cell>
        </row>
        <row r="76">
          <cell r="B76" t="str">
            <v>KZ116</v>
          </cell>
          <cell r="C76" t="str">
            <v>ТОО "ТрансРемВагон"</v>
          </cell>
          <cell r="I76" t="str">
            <v>KZ116  ТОО "ТрансРемВагон"</v>
          </cell>
          <cell r="J76" t="str">
            <v>KZ116  Transremwagon LLP</v>
          </cell>
          <cell r="K76" t="str">
            <v>SV100020</v>
          </cell>
          <cell r="L76" t="str">
            <v>SV200020</v>
          </cell>
          <cell r="N76" t="str">
            <v>KZ108</v>
          </cell>
          <cell r="O76" t="str">
            <v>KZ108  АО "Шубарколь Комир"</v>
          </cell>
          <cell r="P76" t="str">
            <v>KZT</v>
          </cell>
          <cell r="AE76" t="str">
            <v>RP_FS016  Medicus Eurasia LLP</v>
          </cell>
          <cell r="AF76" t="str">
            <v>RP_FS016  Medicus Eurasia LLP</v>
          </cell>
          <cell r="AG76" t="str">
            <v>RP_FS016  Medicus Eurasia LLP</v>
          </cell>
          <cell r="AS76" t="str">
            <v>MVT700</v>
          </cell>
          <cell r="AT76" t="str">
            <v>Non-cash</v>
          </cell>
          <cell r="AW76" t="str">
            <v>CF312000</v>
          </cell>
          <cell r="AY76" t="str">
            <v>CF312000  Proceeds from sale of financial assets held at fair value thru profit or loss</v>
          </cell>
          <cell r="BA76" t="str">
            <v>Net cash generated from/(used for) investing activities</v>
          </cell>
        </row>
        <row r="77">
          <cell r="B77" t="str">
            <v>KZ117</v>
          </cell>
          <cell r="C77" t="str">
            <v>ТОО "РемПуть"</v>
          </cell>
          <cell r="I77" t="str">
            <v>KZ117  ТОО "РемПуть"</v>
          </cell>
          <cell r="J77" t="str">
            <v>KZ117  RemPut LLP</v>
          </cell>
          <cell r="K77" t="str">
            <v>SV100020</v>
          </cell>
          <cell r="L77" t="str">
            <v>SV200020</v>
          </cell>
          <cell r="N77" t="str">
            <v>KZ108_Assoc</v>
          </cell>
          <cell r="O77" t="str">
            <v>KZ108_Assoc  Shubarkol Komir JSC (Associate Until Apr 2012)</v>
          </cell>
          <cell r="P77" t="str">
            <v>KZT</v>
          </cell>
          <cell r="AE77" t="str">
            <v>RP_G101  Baku Steel Company Ltd</v>
          </cell>
          <cell r="AF77" t="str">
            <v>RP_G101  Baku Steel Company Ltd</v>
          </cell>
          <cell r="AG77" t="str">
            <v>RP_G101  Baku Steel Company Ltd</v>
          </cell>
          <cell r="AW77" t="str">
            <v>CF313000</v>
          </cell>
          <cell r="AY77" t="str">
            <v>CF313000  Purchase of financial assets held to maturity</v>
          </cell>
          <cell r="BA77" t="str">
            <v>Net cash generated from/(used for) investing activities</v>
          </cell>
        </row>
        <row r="78">
          <cell r="B78" t="str">
            <v>KZ121</v>
          </cell>
          <cell r="C78" t="str">
            <v>ТОО " МЭК Транссистема"</v>
          </cell>
          <cell r="I78" t="str">
            <v>KZ121  ТОО " МЭК Транссистема"</v>
          </cell>
          <cell r="J78" t="str">
            <v>KZ121  MEK Transsistema</v>
          </cell>
          <cell r="K78" t="str">
            <v>SV100020</v>
          </cell>
          <cell r="L78" t="str">
            <v>SV200020</v>
          </cell>
          <cell r="N78" t="str">
            <v>KZ115</v>
          </cell>
          <cell r="O78" t="str">
            <v>KZ115  ENRC Маркетинг Казахстан</v>
          </cell>
          <cell r="P78" t="str">
            <v>KZT</v>
          </cell>
          <cell r="AE78" t="str">
            <v>RP_GC001  ALM Global SARL</v>
          </cell>
          <cell r="AF78" t="str">
            <v>RP_GC001  ALM Global SARL</v>
          </cell>
          <cell r="AG78" t="str">
            <v>RP_GC001  ALM Global SARL</v>
          </cell>
          <cell r="AW78" t="str">
            <v>CF314000</v>
          </cell>
          <cell r="AY78" t="str">
            <v>CF314000  Proceeds from sale of financial assets held to maturity</v>
          </cell>
          <cell r="BA78" t="str">
            <v>Net cash generated from/(used for) investing activities</v>
          </cell>
        </row>
        <row r="79">
          <cell r="B79" t="str">
            <v>KZ122</v>
          </cell>
          <cell r="C79" t="str">
            <v>ТОО "ТрансКом"</v>
          </cell>
          <cell r="I79" t="str">
            <v>KZ122  ТОО "ТрансКом"</v>
          </cell>
          <cell r="J79" t="str">
            <v>KZ122  TransCom LLP</v>
          </cell>
          <cell r="K79" t="str">
            <v>SV100020</v>
          </cell>
          <cell r="L79" t="str">
            <v>SV200020</v>
          </cell>
          <cell r="N79" t="str">
            <v>KZ116</v>
          </cell>
          <cell r="O79" t="str">
            <v>KZ116  ТОО "ТрансРемВагон"</v>
          </cell>
          <cell r="P79" t="str">
            <v>KZT</v>
          </cell>
          <cell r="AE79" t="str">
            <v>RP_GR001  ALM Group</v>
          </cell>
          <cell r="AF79" t="str">
            <v>RP_GR001  ALM Group</v>
          </cell>
          <cell r="AG79" t="str">
            <v>RP_GR001  ALM Group</v>
          </cell>
          <cell r="AW79" t="str">
            <v>CF315000</v>
          </cell>
          <cell r="AY79" t="str">
            <v>CF315000  Purchase of unquoted option to acquire a business</v>
          </cell>
          <cell r="BA79" t="str">
            <v>Net cash generated from/(used for) investing activities</v>
          </cell>
        </row>
        <row r="80">
          <cell r="B80" t="str">
            <v>KZ128</v>
          </cell>
          <cell r="C80" t="str">
            <v>ТОО "Универсал Сервис"</v>
          </cell>
          <cell r="I80" t="str">
            <v>KZ128  ТОО "Универсал Сервис"</v>
          </cell>
          <cell r="J80" t="str">
            <v>KZ128  Universal Service LLP</v>
          </cell>
          <cell r="K80" t="str">
            <v>SV100020</v>
          </cell>
          <cell r="L80" t="str">
            <v>SV200020</v>
          </cell>
          <cell r="N80" t="str">
            <v>KZ117</v>
          </cell>
          <cell r="O80" t="str">
            <v>KZ117  ТОО "РемПуть"</v>
          </cell>
          <cell r="P80" t="str">
            <v>KZT</v>
          </cell>
          <cell r="AE80" t="str">
            <v>RP_I100  Nordem Overseas Ltd</v>
          </cell>
          <cell r="AF80" t="str">
            <v>RP_I100  Nordem Overseas Ltd</v>
          </cell>
          <cell r="AG80" t="str">
            <v>RP_I100  Nordem Overseas Ltd</v>
          </cell>
          <cell r="AW80" t="str">
            <v>CF316000</v>
          </cell>
          <cell r="AY80" t="str">
            <v>CF316000  Purchase of financial assets available for sale</v>
          </cell>
          <cell r="BA80" t="str">
            <v>Net cash generated from/(used for) investing activities</v>
          </cell>
        </row>
        <row r="81">
          <cell r="B81" t="str">
            <v>KZ130</v>
          </cell>
          <cell r="C81" t="str">
            <v>ТОО " РемЖолСервис"</v>
          </cell>
          <cell r="I81" t="str">
            <v>KZ130  ТОО " РемЖолСервис"</v>
          </cell>
          <cell r="J81" t="str">
            <v>KZ130  RemSholService</v>
          </cell>
          <cell r="K81" t="str">
            <v>SV100020</v>
          </cell>
          <cell r="L81" t="str">
            <v>SV200020</v>
          </cell>
          <cell r="N81" t="str">
            <v>KZ121</v>
          </cell>
          <cell r="O81" t="str">
            <v>KZ121  ТОО " МЭК Транссистема"</v>
          </cell>
          <cell r="P81" t="str">
            <v>KZT</v>
          </cell>
          <cell r="AE81" t="str">
            <v>RP_K63  OOI UPA Baylik Assest Management JSC</v>
          </cell>
          <cell r="AF81" t="str">
            <v>RP_K63  OOI UPA Baylik Assest Management JSC</v>
          </cell>
          <cell r="AG81" t="str">
            <v>RP_K63  OOI UPA Baylik Assest Management JSC</v>
          </cell>
          <cell r="AW81" t="str">
            <v>CF317000</v>
          </cell>
          <cell r="AY81" t="str">
            <v>CF317000  Proceeds from sale of financial assets available for sale</v>
          </cell>
          <cell r="BA81" t="str">
            <v>Net cash generated from/(used for) investing activities</v>
          </cell>
        </row>
        <row r="82">
          <cell r="B82" t="str">
            <v>KZ134</v>
          </cell>
          <cell r="C82" t="str">
            <v>ТОО "Береке 2004"</v>
          </cell>
          <cell r="I82" t="str">
            <v>KZ134  ТОО "Береке 2004"</v>
          </cell>
          <cell r="J82" t="str">
            <v>KZ134  Bereke 2004 LLP</v>
          </cell>
          <cell r="K82" t="str">
            <v>SV100020</v>
          </cell>
          <cell r="L82" t="str">
            <v>SV200020</v>
          </cell>
          <cell r="N82" t="str">
            <v>KZ122</v>
          </cell>
          <cell r="O82" t="str">
            <v>KZ122  ТОО "ТрансКом"</v>
          </cell>
          <cell r="P82" t="str">
            <v>KZT</v>
          </cell>
          <cell r="AE82" t="str">
            <v>RP_KG183  Kazakhstan Temir Zholy</v>
          </cell>
          <cell r="AF82" t="str">
            <v>RP_KG183  Kazakhstan Temir Zholy</v>
          </cell>
          <cell r="AG82" t="str">
            <v>RP_KG183  Kazakhstan Temir Zholy</v>
          </cell>
          <cell r="AW82" t="str">
            <v>CF318000</v>
          </cell>
          <cell r="AY82" t="str">
            <v>CF318000  Net proceeds from cash deposited as guarantee</v>
          </cell>
          <cell r="BA82" t="str">
            <v>Net cash generated from/(used for) investing activities</v>
          </cell>
        </row>
        <row r="83">
          <cell r="B83" t="str">
            <v>KZ136</v>
          </cell>
          <cell r="C83" t="str">
            <v>ТОО АктобеПромТранс</v>
          </cell>
          <cell r="I83" t="str">
            <v>KZ136  ТОО АктобеПромТранс</v>
          </cell>
          <cell r="J83" t="str">
            <v>KZ136  AktobePromTrans LLP</v>
          </cell>
          <cell r="K83" t="str">
            <v>SV100020</v>
          </cell>
          <cell r="L83" t="str">
            <v>SV200020</v>
          </cell>
          <cell r="N83" t="str">
            <v>KZ128</v>
          </cell>
          <cell r="O83" t="str">
            <v>KZ128  ТОО "Универсал Сервис"</v>
          </cell>
          <cell r="P83" t="str">
            <v>KZT</v>
          </cell>
          <cell r="AE83" t="str">
            <v>RP_KG184  KazTransGas</v>
          </cell>
          <cell r="AF83" t="str">
            <v>RP_KG184  KazTransGas</v>
          </cell>
          <cell r="AG83" t="str">
            <v>RP_KG184  KazTransGas</v>
          </cell>
          <cell r="AW83" t="str">
            <v>CF319000</v>
          </cell>
          <cell r="AY83" t="str">
            <v>CF319000  Loans and deposits granted to third party</v>
          </cell>
          <cell r="BA83" t="str">
            <v>Net cash generated from/(used for) investing activities</v>
          </cell>
        </row>
        <row r="84">
          <cell r="B84" t="str">
            <v>KZ137</v>
          </cell>
          <cell r="C84" t="str">
            <v>ENRC Logistics</v>
          </cell>
          <cell r="I84" t="str">
            <v>KZ137  ENRC Logistics</v>
          </cell>
          <cell r="J84" t="str">
            <v>KZ137  ENRC Logistics</v>
          </cell>
          <cell r="K84" t="str">
            <v>SV100020</v>
          </cell>
          <cell r="L84" t="str">
            <v>SV200020</v>
          </cell>
          <cell r="N84" t="str">
            <v>KZ130</v>
          </cell>
          <cell r="O84" t="str">
            <v>KZ130  ТОО " РемЖолСервис"</v>
          </cell>
          <cell r="P84" t="str">
            <v>KZT</v>
          </cell>
          <cell r="AE84" t="str">
            <v>RP_KG185  KEGOC</v>
          </cell>
          <cell r="AF84" t="str">
            <v>RP_KG185  KEGOC</v>
          </cell>
          <cell r="AG84" t="str">
            <v>RP_KG185  KEGOC</v>
          </cell>
          <cell r="AW84" t="str">
            <v>CF320000</v>
          </cell>
          <cell r="AY84" t="str">
            <v>CF320000  Loans and deposits granted to related party</v>
          </cell>
          <cell r="BA84" t="str">
            <v>Net cash generated from/(used for) investing activities</v>
          </cell>
        </row>
        <row r="85">
          <cell r="B85" t="str">
            <v>KZ138</v>
          </cell>
          <cell r="C85" t="str">
            <v>Евразийское Кредитное товарищество</v>
          </cell>
          <cell r="I85" t="str">
            <v>KZ138  Евразийское Кредитное товарищество</v>
          </cell>
          <cell r="J85" t="str">
            <v>KZ138  Eurasian Credit Partnersh</v>
          </cell>
          <cell r="K85" t="str">
            <v>SV100020</v>
          </cell>
          <cell r="L85" t="str">
            <v>SV200020</v>
          </cell>
          <cell r="N85" t="str">
            <v>KZ134</v>
          </cell>
          <cell r="O85" t="str">
            <v>KZ134  ТОО "Береке 2004"</v>
          </cell>
          <cell r="P85" t="str">
            <v>KZT</v>
          </cell>
          <cell r="AE85" t="str">
            <v>RP_KG186  Development Bank of Kazakhstan (DBK)</v>
          </cell>
          <cell r="AF85" t="str">
            <v>RP_KG186  Development Bank of Kazakhstan (DBK)</v>
          </cell>
          <cell r="AG85" t="str">
            <v>RP_KG186  Development Bank of Kazakhstan (DBK)</v>
          </cell>
          <cell r="AW85" t="str">
            <v>CF321000</v>
          </cell>
          <cell r="AY85" t="str">
            <v>CF321000  Loans and deposits granted - IC</v>
          </cell>
          <cell r="BA85" t="str">
            <v>Net cash generated from/(used for) investing activities</v>
          </cell>
        </row>
        <row r="86">
          <cell r="B86" t="str">
            <v>KZ149</v>
          </cell>
          <cell r="C86" t="str">
            <v>Металлург</v>
          </cell>
          <cell r="I86" t="str">
            <v>KZ149  Металлург</v>
          </cell>
          <cell r="J86" t="str">
            <v>KZ149  Metallurg</v>
          </cell>
          <cell r="K86" t="str">
            <v>SV100020</v>
          </cell>
          <cell r="L86" t="str">
            <v>SV200020</v>
          </cell>
          <cell r="N86" t="str">
            <v>KZ136</v>
          </cell>
          <cell r="O86" t="str">
            <v>KZ136  ТОО АктобеПромТранс</v>
          </cell>
          <cell r="P86" t="str">
            <v>KZT</v>
          </cell>
          <cell r="AE86" t="str">
            <v>RP_KG187  Samruk - Kazyna</v>
          </cell>
          <cell r="AF86" t="str">
            <v>RP_KG187  Samruk - Kazyna</v>
          </cell>
          <cell r="AG86" t="str">
            <v>RP_KG187  Samruk - Kazyna</v>
          </cell>
          <cell r="AW86" t="str">
            <v>CF322000</v>
          </cell>
          <cell r="AY86" t="str">
            <v>CF322000  Proceeds from repayment of loans to third party</v>
          </cell>
          <cell r="BA86" t="str">
            <v>Net cash generated from/(used for) investing activities</v>
          </cell>
        </row>
        <row r="87">
          <cell r="B87" t="str">
            <v>KZ199</v>
          </cell>
          <cell r="C87" t="str">
            <v>ENRC Казахстан</v>
          </cell>
          <cell r="I87" t="str">
            <v>KZ199  ENRC Казахстан</v>
          </cell>
          <cell r="J87" t="str">
            <v>KZ199  ENRC Kazakhstan</v>
          </cell>
          <cell r="K87" t="str">
            <v>SV100020</v>
          </cell>
          <cell r="L87" t="str">
            <v>SV200020</v>
          </cell>
          <cell r="N87" t="str">
            <v>KZ137</v>
          </cell>
          <cell r="O87" t="str">
            <v>KZ137  ENRC Logistics</v>
          </cell>
          <cell r="P87" t="str">
            <v>KZT</v>
          </cell>
          <cell r="AE87" t="str">
            <v>RP_KZ026  ТОО "Информационное агентство "Интер Азия"</v>
          </cell>
          <cell r="AF87" t="str">
            <v>RP_KZ026  ТОО "Информационное агентство "Интер Азия"</v>
          </cell>
          <cell r="AG87" t="str">
            <v>RP_KZ026  Information Agency Inter Asia LLP</v>
          </cell>
          <cell r="AW87" t="str">
            <v>CF323000</v>
          </cell>
          <cell r="AY87" t="str">
            <v>CF323000  Proceeds from repayment of loans to related party</v>
          </cell>
          <cell r="BA87" t="str">
            <v>Net cash generated from/(used for) investing activities</v>
          </cell>
        </row>
        <row r="88">
          <cell r="B88" t="str">
            <v>KZ200</v>
          </cell>
          <cell r="C88" t="str">
            <v>ENRC Komek (Корпоративный фонд)</v>
          </cell>
          <cell r="I88" t="str">
            <v>KZ200  ENRC Komek (Корпоративный фонд)</v>
          </cell>
          <cell r="J88" t="str">
            <v>KZ200  ENRC Komek (Corporate fund)</v>
          </cell>
          <cell r="K88" t="str">
            <v>SV100020</v>
          </cell>
          <cell r="L88" t="str">
            <v>SV200020</v>
          </cell>
          <cell r="N88" t="str">
            <v>KZ138</v>
          </cell>
          <cell r="O88" t="str">
            <v>KZ138  Евразийское Кредитное товарищество</v>
          </cell>
          <cell r="P88" t="str">
            <v>KZT</v>
          </cell>
          <cell r="AE88" t="str">
            <v>RP_KZ028  ТОО "Медицинский центр "Евразия"</v>
          </cell>
          <cell r="AF88" t="str">
            <v>RP_KZ028  ТОО "Медицинский центр "Евразия"</v>
          </cell>
          <cell r="AG88" t="str">
            <v>RP_KZ028  Medical Centre Eurasia LLP</v>
          </cell>
          <cell r="AW88" t="str">
            <v>CF324000</v>
          </cell>
          <cell r="AY88" t="str">
            <v>CF324000  Proceeds from repayment of loans - IC</v>
          </cell>
          <cell r="BA88" t="str">
            <v>Net cash generated from/(used for) investing activities</v>
          </cell>
        </row>
        <row r="89">
          <cell r="B89" t="str">
            <v>KZ202</v>
          </cell>
          <cell r="C89" t="str">
            <v>Казсода</v>
          </cell>
          <cell r="I89" t="str">
            <v>KZ202  Казсода</v>
          </cell>
          <cell r="J89" t="str">
            <v>KZ202  Kazsoda</v>
          </cell>
          <cell r="K89" t="str">
            <v>SV100020</v>
          </cell>
          <cell r="L89" t="str">
            <v>SV200020</v>
          </cell>
          <cell r="N89" t="str">
            <v>KZ149</v>
          </cell>
          <cell r="O89" t="str">
            <v>KZ149  Металлург</v>
          </cell>
          <cell r="P89" t="str">
            <v>KZT</v>
          </cell>
          <cell r="AE89" t="str">
            <v>RP_KZ029  Mega - Interkom LLP</v>
          </cell>
          <cell r="AF89" t="str">
            <v>RP_KZ029  Mega - Interkom LLP</v>
          </cell>
          <cell r="AG89" t="str">
            <v>RP_KZ029  Mega - Interkom LLP</v>
          </cell>
          <cell r="AW89" t="str">
            <v>CF325000</v>
          </cell>
          <cell r="AY89" t="str">
            <v>CF325000  Net change in deposits - third party</v>
          </cell>
          <cell r="BA89" t="str">
            <v>Net cash generated from/(used for) investing activities</v>
          </cell>
        </row>
        <row r="90">
          <cell r="B90" t="str">
            <v>KZ203</v>
          </cell>
          <cell r="C90" t="str">
            <v>Рудненский цементный завод</v>
          </cell>
          <cell r="I90" t="str">
            <v>KZ203  Рудненский цементный завод</v>
          </cell>
          <cell r="J90" t="str">
            <v>KZ203  Rudnesky Cement Plant</v>
          </cell>
          <cell r="K90" t="str">
            <v>SV100020</v>
          </cell>
          <cell r="L90" t="str">
            <v>SV200020</v>
          </cell>
          <cell r="N90" t="str">
            <v>KZ199</v>
          </cell>
          <cell r="O90" t="str">
            <v>KZ199  ENRC Казахстан</v>
          </cell>
          <cell r="P90" t="str">
            <v>KZT</v>
          </cell>
          <cell r="AE90" t="str">
            <v>RP_KZ067  ТОО "Интерфинанс"</v>
          </cell>
          <cell r="AF90" t="str">
            <v>RP_KZ067  ТОО "Интерфинанс"</v>
          </cell>
          <cell r="AG90" t="str">
            <v>RP_KZ067  Interfinance LLP</v>
          </cell>
          <cell r="AW90" t="str">
            <v>CF326000</v>
          </cell>
          <cell r="AY90" t="str">
            <v>CF326000  Net change in deposits - related party</v>
          </cell>
          <cell r="BA90" t="str">
            <v>Net cash generated from/(used for) investing activities</v>
          </cell>
        </row>
        <row r="91">
          <cell r="B91" t="str">
            <v>KZ204</v>
          </cell>
          <cell r="C91" t="str">
            <v>ТОО "Жана Темир Жол"</v>
          </cell>
          <cell r="I91" t="str">
            <v>KZ204  ТОО "Жана Темир Жол"</v>
          </cell>
          <cell r="J91" t="str">
            <v>KZ204  Zhana Temir Shol LLP</v>
          </cell>
          <cell r="K91" t="str">
            <v>SV100020</v>
          </cell>
          <cell r="L91" t="str">
            <v>SV200020</v>
          </cell>
          <cell r="N91" t="str">
            <v>KZ200</v>
          </cell>
          <cell r="O91" t="str">
            <v>KZ200  ENRC Komek (Корпоративный фонд)</v>
          </cell>
          <cell r="P91" t="str">
            <v>KZT</v>
          </cell>
          <cell r="AE91" t="str">
            <v>RP_KZ070  Newspaper editorial EXPRESS-K LLP</v>
          </cell>
          <cell r="AF91" t="str">
            <v>RP_KZ070  Newspaper editorial EXPRESS-K LLP</v>
          </cell>
          <cell r="AG91" t="str">
            <v>RP_KZ070  Newspaper editorial EXPRESS-K LLP</v>
          </cell>
          <cell r="AW91" t="str">
            <v>CF327000</v>
          </cell>
          <cell r="AY91" t="str">
            <v>CF327000  Dividends received - IC</v>
          </cell>
          <cell r="BA91" t="str">
            <v>Net cash generated from/(used for) investing activities</v>
          </cell>
        </row>
        <row r="92">
          <cell r="B92" t="str">
            <v>KZ210</v>
          </cell>
          <cell r="C92" t="str">
            <v>ТОО "Business and Technology Services"</v>
          </cell>
          <cell r="I92" t="str">
            <v>KZ210  ТОО "Business and Technology Services"</v>
          </cell>
          <cell r="J92" t="str">
            <v>KZ210  ENRC Business and Technology Services LLP</v>
          </cell>
          <cell r="K92" t="str">
            <v>SV100020</v>
          </cell>
          <cell r="L92" t="str">
            <v>SV200020</v>
          </cell>
          <cell r="N92" t="str">
            <v>KZ202</v>
          </cell>
          <cell r="O92" t="str">
            <v>KZ202  Казсода</v>
          </cell>
          <cell r="P92" t="str">
            <v>KZT</v>
          </cell>
          <cell r="AE92" t="str">
            <v>RP_KZ100  Transsystem Bishkek - Kyrgyzstan</v>
          </cell>
          <cell r="AF92" t="str">
            <v>RP_KZ100  Transsystem Bishkek - Kyrgyzstan</v>
          </cell>
          <cell r="AG92" t="str">
            <v>RP_KZ100  Transsystem Bishkek - Kyrgyzstan</v>
          </cell>
          <cell r="AW92" t="str">
            <v>CF328000</v>
          </cell>
          <cell r="AY92" t="str">
            <v>CF328000  Dividends received from available for sale financial assets</v>
          </cell>
          <cell r="BA92" t="str">
            <v>Net cash generated from/(used for) investing activities</v>
          </cell>
        </row>
        <row r="93">
          <cell r="B93" t="str">
            <v>KZ273</v>
          </cell>
          <cell r="C93" t="str">
            <v>ТОО "ENRC ПМЗ"</v>
          </cell>
          <cell r="I93" t="str">
            <v>KZ273  ТОО "ENRC ПМЗ"</v>
          </cell>
          <cell r="J93" t="str">
            <v>KZ273  ENRC PMZ LLP</v>
          </cell>
          <cell r="K93" t="str">
            <v>SV100020</v>
          </cell>
          <cell r="L93" t="str">
            <v>SV200020</v>
          </cell>
          <cell r="N93" t="str">
            <v>KZ203</v>
          </cell>
          <cell r="O93" t="str">
            <v>KZ203  Рудненский цементный завод</v>
          </cell>
          <cell r="P93" t="str">
            <v>KZT</v>
          </cell>
          <cell r="AE93" t="str">
            <v>RP_KZ106  Rudnensky Vodocanal LLP</v>
          </cell>
          <cell r="AF93" t="str">
            <v>RP_KZ106  Rudnensky Vodocanal LLP</v>
          </cell>
          <cell r="AG93" t="str">
            <v>RP_KZ106  Rudnensky Vodocanal LLP</v>
          </cell>
          <cell r="AW93" t="str">
            <v>CF329000</v>
          </cell>
          <cell r="AY93" t="str">
            <v>CF329000  Dividends received from joint ventures and associates</v>
          </cell>
          <cell r="BA93" t="str">
            <v>Net cash generated from/(used for) investing activities</v>
          </cell>
        </row>
        <row r="94">
          <cell r="B94" t="str">
            <v>KZ286</v>
          </cell>
          <cell r="C94" t="str">
            <v>Исмет</v>
          </cell>
          <cell r="I94" t="str">
            <v>KZ286  Исмет</v>
          </cell>
          <cell r="J94" t="str">
            <v>KZ286  Ismet Company</v>
          </cell>
          <cell r="K94" t="str">
            <v>SV100020</v>
          </cell>
          <cell r="L94" t="str">
            <v>SV200020</v>
          </cell>
          <cell r="N94" t="str">
            <v>KZ204</v>
          </cell>
          <cell r="O94" t="str">
            <v>KZ204  ТОО "Жана Темир Жол"</v>
          </cell>
          <cell r="P94" t="str">
            <v>KZT</v>
          </cell>
          <cell r="AE94" t="str">
            <v>RP_KZ109  Zixto JSC</v>
          </cell>
          <cell r="AF94" t="str">
            <v>RP_KZ109  Zixto JSC</v>
          </cell>
          <cell r="AG94" t="str">
            <v>RP_KZ109  Zixto JSC</v>
          </cell>
          <cell r="AW94" t="str">
            <v>CF330000</v>
          </cell>
          <cell r="AY94" t="str">
            <v>CF330000  Increase/(decrease) capitalised exploration expenditure</v>
          </cell>
          <cell r="BA94" t="str">
            <v>Net cash generated from/(used for) investing activities</v>
          </cell>
        </row>
        <row r="95">
          <cell r="B95" t="str">
            <v>KZ289</v>
          </cell>
          <cell r="C95" t="str">
            <v>ТОО "Kazchrome Aviation"</v>
          </cell>
          <cell r="I95" t="str">
            <v>KZ289  ТОО "Kazchrome Aviation"</v>
          </cell>
          <cell r="J95" t="str">
            <v>KZ289  Kazchrome Aviation Limited</v>
          </cell>
          <cell r="K95" t="str">
            <v>SV100020</v>
          </cell>
          <cell r="L95" t="str">
            <v>SV200020</v>
          </cell>
          <cell r="N95" t="str">
            <v>KZ210</v>
          </cell>
          <cell r="O95" t="str">
            <v>KZ210  ТОО "Business and Technology Services"</v>
          </cell>
          <cell r="P95" t="str">
            <v>KZT</v>
          </cell>
          <cell r="AE95" t="str">
            <v>RP_KZ110  Vostok-Impex LLP</v>
          </cell>
          <cell r="AF95" t="str">
            <v>RP_KZ110  Vostok-Impex LLP</v>
          </cell>
          <cell r="AG95" t="str">
            <v>RP_KZ110  Vostok-Impex LLP</v>
          </cell>
          <cell r="AW95" t="str">
            <v>CF331000</v>
          </cell>
          <cell r="AY95" t="str">
            <v>CF331000  Changes in asset retirement obligations - excluding unwinding of discounting</v>
          </cell>
          <cell r="BA95" t="str">
            <v>Net cash generated from/(used for) investing activities</v>
          </cell>
        </row>
        <row r="96">
          <cell r="B96" t="str">
            <v>KZ299</v>
          </cell>
          <cell r="C96" t="str">
            <v>Eurasian Group LLP</v>
          </cell>
          <cell r="I96" t="str">
            <v>KZ299  Eurasian Group LLP</v>
          </cell>
          <cell r="J96" t="str">
            <v>KZ299  Eurasian Group LLP</v>
          </cell>
          <cell r="K96" t="str">
            <v>SV100020</v>
          </cell>
          <cell r="L96" t="str">
            <v>SV200020</v>
          </cell>
          <cell r="N96" t="str">
            <v>KZ273</v>
          </cell>
          <cell r="O96" t="str">
            <v>KZ273  ТОО "ENRC ПМЗ"</v>
          </cell>
          <cell r="P96" t="str">
            <v>KZT</v>
          </cell>
          <cell r="AE96" t="str">
            <v>RP_KZ114  ТОО "БН-Инвест-Комир"</v>
          </cell>
          <cell r="AF96" t="str">
            <v>RP_KZ114  ТОО "БН-Инвест-Комир"</v>
          </cell>
          <cell r="AG96" t="str">
            <v>RP_KZ114  BN-Invest-Komir LLP</v>
          </cell>
          <cell r="AW96" t="str">
            <v>CF390000</v>
          </cell>
          <cell r="AY96" t="str">
            <v>CF390000  Other investing activities</v>
          </cell>
          <cell r="BA96" t="str">
            <v>Net cash generated from/(used for) investing activities</v>
          </cell>
        </row>
        <row r="97">
          <cell r="B97" t="str">
            <v>KZ400</v>
          </cell>
          <cell r="C97" t="str">
            <v>ERG Trade House LLP</v>
          </cell>
          <cell r="I97" t="str">
            <v>KZ400  ERG Trade House LLP</v>
          </cell>
          <cell r="J97" t="str">
            <v>KZ400  ERG Trade House LLP</v>
          </cell>
          <cell r="K97" t="str">
            <v>SV100020</v>
          </cell>
          <cell r="L97" t="str">
            <v>SV200020</v>
          </cell>
          <cell r="N97" t="str">
            <v>KZ286</v>
          </cell>
          <cell r="O97" t="str">
            <v>KZ286  Исмет</v>
          </cell>
          <cell r="P97" t="str">
            <v>KZT</v>
          </cell>
          <cell r="AE97" t="str">
            <v>RP_KZ129  TransRemMach LLP</v>
          </cell>
          <cell r="AF97" t="str">
            <v>RP_KZ129  TransRemMach LLP</v>
          </cell>
          <cell r="AG97" t="str">
            <v>RP_KZ129  TransRemMach LLP</v>
          </cell>
        </row>
        <row r="98">
          <cell r="B98" t="str">
            <v>KZ313</v>
          </cell>
          <cell r="C98" t="str">
            <v>ТОО "Сары-Арка Спецкокс"</v>
          </cell>
          <cell r="I98" t="str">
            <v>KZ313  ТОО "Сары-Арка Спецкокс"</v>
          </cell>
          <cell r="J98" t="str">
            <v>KZ313  Sary-Arka speckoks</v>
          </cell>
          <cell r="K98" t="str">
            <v>SV100020</v>
          </cell>
          <cell r="L98" t="str">
            <v>SV200020</v>
          </cell>
          <cell r="N98" t="str">
            <v>KZ289</v>
          </cell>
          <cell r="O98" t="str">
            <v>KZ289  ТОО "Kazchrome Aviation"</v>
          </cell>
          <cell r="P98" t="str">
            <v>USD</v>
          </cell>
          <cell r="AE98" t="str">
            <v>RP_KZ139  Eurasian Insurance Company JSC</v>
          </cell>
          <cell r="AF98" t="str">
            <v>RP_KZ139  Eurasian Insurance Company JSC</v>
          </cell>
          <cell r="AG98" t="str">
            <v>RP_KZ139  Eurasian Insurance Company JSC</v>
          </cell>
          <cell r="AW98" t="str">
            <v>CF400000</v>
          </cell>
          <cell r="AY98" t="str">
            <v>CF400000  Bank borrowings - proceeds - third party</v>
          </cell>
          <cell r="BA98" t="str">
            <v>Net cash generated from/(used for) financing activities</v>
          </cell>
        </row>
        <row r="99">
          <cell r="B99" t="str">
            <v>KZ314</v>
          </cell>
          <cell r="C99" t="str">
            <v>Research and Engineering Centre of ENRC LLP</v>
          </cell>
          <cell r="I99" t="str">
            <v>KZ314  Research and Engineering Centre of ENRC LLP</v>
          </cell>
          <cell r="J99" t="str">
            <v>KZ314  Research and Engineering Centre of ENRC LLP</v>
          </cell>
          <cell r="K99" t="str">
            <v>SV100020</v>
          </cell>
          <cell r="L99" t="str">
            <v>SV200020</v>
          </cell>
          <cell r="N99" t="str">
            <v>KZ299</v>
          </cell>
          <cell r="O99" t="str">
            <v>KZ299  Eurasian Group LLP</v>
          </cell>
          <cell r="P99" t="str">
            <v>KZT</v>
          </cell>
          <cell r="AE99" t="str">
            <v>RP_KZ140  Eurasia Bank JSC</v>
          </cell>
          <cell r="AF99" t="str">
            <v>RP_KZ140  Eurasia Bank JSC</v>
          </cell>
          <cell r="AG99" t="str">
            <v>RP_KZ140  Eurasia Bank JSC</v>
          </cell>
          <cell r="AW99" t="str">
            <v>CF401000</v>
          </cell>
          <cell r="AY99" t="str">
            <v>CF401000  Bank borrowings - proceeds - related party</v>
          </cell>
          <cell r="BA99" t="str">
            <v>Net cash generated from/(used for) financing activities</v>
          </cell>
        </row>
        <row r="100">
          <cell r="B100" t="str">
            <v>KZ316</v>
          </cell>
          <cell r="C100" t="str">
            <v xml:space="preserve">ТОО АктобеХромТранс </v>
          </cell>
          <cell r="I100" t="str">
            <v xml:space="preserve">KZ316  ТОО АктобеХромТранс </v>
          </cell>
          <cell r="J100" t="str">
            <v>KZ316  AktobeChromeTrans</v>
          </cell>
          <cell r="K100" t="str">
            <v>SV100020</v>
          </cell>
          <cell r="L100" t="str">
            <v>SV200020</v>
          </cell>
          <cell r="N100" t="str">
            <v>KZ313</v>
          </cell>
          <cell r="O100" t="str">
            <v>KZ313  ТОО "Сары-Арка Спецкокс"</v>
          </cell>
          <cell r="P100" t="str">
            <v>KZT</v>
          </cell>
          <cell r="AE100" t="str">
            <v>RP_KZ142  ТОО "Энергосистема"</v>
          </cell>
          <cell r="AF100" t="str">
            <v>RP_KZ142  ТОО "Энергосистема"</v>
          </cell>
          <cell r="AG100" t="str">
            <v>RP_KZ142  Energosystema LLP</v>
          </cell>
          <cell r="AW100" t="str">
            <v>CF402000</v>
          </cell>
          <cell r="AY100" t="str">
            <v>CF402000  Bank borrowings - repayments - third party</v>
          </cell>
          <cell r="BA100" t="str">
            <v>Net cash generated from/(used for) financing activities</v>
          </cell>
        </row>
        <row r="101">
          <cell r="B101" t="str">
            <v>LU300</v>
          </cell>
          <cell r="C101" t="str">
            <v>Eurasian Resourses Group Sarl</v>
          </cell>
          <cell r="I101" t="str">
            <v>LU300  Eurasian Resourses Group Sarl</v>
          </cell>
          <cell r="J101" t="str">
            <v>LU300  Eurasian Resourses Group Sarl</v>
          </cell>
          <cell r="K101" t="str">
            <v>SV100020</v>
          </cell>
          <cell r="L101" t="str">
            <v>SV200020</v>
          </cell>
          <cell r="N101" t="str">
            <v>KZ314</v>
          </cell>
          <cell r="O101" t="str">
            <v>KZ314  Research and Engineering Centre of ENRC LLP</v>
          </cell>
          <cell r="P101" t="str">
            <v>KZT</v>
          </cell>
          <cell r="AE101" t="str">
            <v>RP_KZ143  ТОО "Актобеэнергоснаб"</v>
          </cell>
          <cell r="AF101" t="str">
            <v>RP_KZ143  ТОО "Актобеэнергоснаб"</v>
          </cell>
          <cell r="AG101" t="str">
            <v>RP_KZ143  Aktobeenergosnab LLP</v>
          </cell>
          <cell r="AW101" t="str">
            <v>CF403000</v>
          </cell>
          <cell r="AY101" t="str">
            <v>CF403000  Bank borrowings - repayments - related party</v>
          </cell>
          <cell r="BA101" t="str">
            <v>Net cash generated from/(used for) financing activities</v>
          </cell>
        </row>
        <row r="102">
          <cell r="B102" t="str">
            <v>ML101</v>
          </cell>
          <cell r="C102" t="str">
            <v>Mali Mineral Resources SA</v>
          </cell>
          <cell r="I102" t="str">
            <v>ML101  Mali Mineral Resources SA</v>
          </cell>
          <cell r="J102" t="str">
            <v>ML101  Mali Mineral Resources SA</v>
          </cell>
          <cell r="K102" t="str">
            <v>SV100020</v>
          </cell>
          <cell r="L102" t="str">
            <v>SV200020</v>
          </cell>
          <cell r="N102" t="str">
            <v>KZ316</v>
          </cell>
          <cell r="O102" t="str">
            <v xml:space="preserve">KZ316  ТОО АктобеХромТранс </v>
          </cell>
          <cell r="P102" t="str">
            <v>KZT</v>
          </cell>
          <cell r="AE102" t="str">
            <v>RP_KZ150  Euro-Asian Development Company JSC</v>
          </cell>
          <cell r="AF102" t="str">
            <v>RP_KZ150  Euro-Asian Development Company JSC</v>
          </cell>
          <cell r="AG102" t="str">
            <v>RP_KZ150  Euro-Asian Development Company JSC</v>
          </cell>
          <cell r="AW102" t="str">
            <v>CF404000</v>
          </cell>
          <cell r="AY102" t="str">
            <v>CF404000  Bond proceeds - third party</v>
          </cell>
          <cell r="BA102" t="str">
            <v>Net cash generated from/(used for) financing activities</v>
          </cell>
        </row>
        <row r="103">
          <cell r="B103" t="str">
            <v>ML102</v>
          </cell>
          <cell r="C103" t="str">
            <v>Camec Mali SA</v>
          </cell>
          <cell r="I103" t="str">
            <v>ML102  Camec Mali SA</v>
          </cell>
          <cell r="J103" t="str">
            <v>ML102  Camec Mali SA</v>
          </cell>
          <cell r="K103" t="str">
            <v>SV100020</v>
          </cell>
          <cell r="L103" t="str">
            <v>SV200020</v>
          </cell>
          <cell r="N103" t="str">
            <v>KZ400</v>
          </cell>
          <cell r="O103" t="str">
            <v>KZ400  ERG Trade House LLP</v>
          </cell>
          <cell r="P103" t="str">
            <v>KZT</v>
          </cell>
          <cell r="AE103" t="str">
            <v>RP_KZ151  Euro-Asian Aluminium</v>
          </cell>
          <cell r="AF103" t="str">
            <v>RP_KZ151  Euro-Asian Aluminium</v>
          </cell>
          <cell r="AG103" t="str">
            <v>RP_KZ151  Euro-Asian Aluminium</v>
          </cell>
          <cell r="AW103" t="str">
            <v>CF405000</v>
          </cell>
          <cell r="AY103" t="str">
            <v>CF405000  Bond proceeds - related party</v>
          </cell>
          <cell r="BA103" t="str">
            <v>Net cash generated from/(used for) financing activities</v>
          </cell>
        </row>
        <row r="104">
          <cell r="B104" t="str">
            <v>MN100</v>
          </cell>
          <cell r="C104" t="str">
            <v>ENRC MNG LLC</v>
          </cell>
          <cell r="I104" t="str">
            <v>MN100  ENRC MNG LLC</v>
          </cell>
          <cell r="J104" t="str">
            <v>MN100  ENRC MNG LLC</v>
          </cell>
          <cell r="K104" t="str">
            <v>SV100020</v>
          </cell>
          <cell r="L104" t="str">
            <v>SV200020</v>
          </cell>
          <cell r="N104" t="str">
            <v>LU300</v>
          </cell>
          <cell r="O104" t="str">
            <v>LU300  Eurasian Resourses Group Sarl</v>
          </cell>
          <cell r="P104" t="str">
            <v>USD</v>
          </cell>
          <cell r="AE104" t="str">
            <v>RP_KZ159  ТОО "Турантрансмаш"</v>
          </cell>
          <cell r="AF104" t="str">
            <v>RP_KZ159  ТОО "Турантрансмаш"</v>
          </cell>
          <cell r="AG104" t="str">
            <v>RP_KZ159  TuranTransMasch JSC</v>
          </cell>
          <cell r="AW104" t="str">
            <v>CF406000</v>
          </cell>
          <cell r="AY104" t="str">
            <v>CF406000  Bond repayments - third party</v>
          </cell>
          <cell r="BA104" t="str">
            <v>Net cash generated from/(used for) financing activities</v>
          </cell>
        </row>
        <row r="105">
          <cell r="B105" t="str">
            <v>MU100</v>
          </cell>
          <cell r="C105" t="str">
            <v>Mozambique Coal Ltd</v>
          </cell>
          <cell r="I105" t="str">
            <v>MU100  Mozambique Coal Ltd</v>
          </cell>
          <cell r="J105" t="str">
            <v>MU100  Mozambique Coal Ltd</v>
          </cell>
          <cell r="K105" t="str">
            <v>SV100020</v>
          </cell>
          <cell r="L105" t="str">
            <v>SV200020</v>
          </cell>
          <cell r="N105" t="str">
            <v>ML101</v>
          </cell>
          <cell r="O105" t="str">
            <v>ML101  Mali Mineral Resources SA</v>
          </cell>
          <cell r="P105" t="str">
            <v>CFA</v>
          </cell>
          <cell r="AE105" t="str">
            <v>RP_KZ162  Кок-Жиек</v>
          </cell>
          <cell r="AF105" t="str">
            <v>RP_KZ162  Кок-Жиек</v>
          </cell>
          <cell r="AG105" t="str">
            <v>RP_KZ162  Kok-Zhiek</v>
          </cell>
          <cell r="AW105" t="str">
            <v>CF407000</v>
          </cell>
          <cell r="AY105" t="str">
            <v>CF407000  Bond repayments - related party</v>
          </cell>
          <cell r="BA105" t="str">
            <v>Net cash generated from/(used for) financing activities</v>
          </cell>
        </row>
        <row r="106">
          <cell r="B106" t="str">
            <v>MU101</v>
          </cell>
          <cell r="C106" t="str">
            <v>South Africa Coal Ltd</v>
          </cell>
          <cell r="I106" t="str">
            <v>MU101  South Africa Coal Ltd</v>
          </cell>
          <cell r="J106" t="str">
            <v>MU101  South Africa Coal Ltd</v>
          </cell>
          <cell r="K106" t="str">
            <v>SV100020</v>
          </cell>
          <cell r="L106" t="str">
            <v>SV200020</v>
          </cell>
          <cell r="N106" t="str">
            <v>ML102</v>
          </cell>
          <cell r="O106" t="str">
            <v>ML102  Camec Mali SA</v>
          </cell>
          <cell r="P106" t="str">
            <v>USD</v>
          </cell>
          <cell r="AE106" t="str">
            <v>RP_KZ163  Умит Оты</v>
          </cell>
          <cell r="AF106" t="str">
            <v>RP_KZ163  Умит Оты</v>
          </cell>
          <cell r="AG106" t="str">
            <v>RP_KZ163  Umit Oty</v>
          </cell>
          <cell r="AW106" t="str">
            <v>CF408000</v>
          </cell>
          <cell r="AY106" t="str">
            <v>CF408000  Other borrowings proceeds - third party</v>
          </cell>
          <cell r="BA106" t="str">
            <v>Net cash generated from/(used for) financing activities</v>
          </cell>
        </row>
        <row r="107">
          <cell r="B107" t="str">
            <v>MU103</v>
          </cell>
          <cell r="C107" t="str">
            <v>South East Africa Mining Ltd</v>
          </cell>
          <cell r="I107" t="str">
            <v>MU103  South East Africa Mining Ltd</v>
          </cell>
          <cell r="J107" t="str">
            <v>MU103  South East Africa Mining Ltd</v>
          </cell>
          <cell r="K107" t="str">
            <v>SV100020</v>
          </cell>
          <cell r="L107" t="str">
            <v>SV200020</v>
          </cell>
          <cell r="N107" t="str">
            <v>MN100</v>
          </cell>
          <cell r="O107" t="str">
            <v>MN100  ENRC MNG LLC</v>
          </cell>
          <cell r="P107" t="str">
            <v>MNT</v>
          </cell>
          <cell r="AE107" t="str">
            <v>RP_KZ164  ТОО "Алтын Тай"</v>
          </cell>
          <cell r="AF107" t="str">
            <v>RP_KZ164  ТОО "Алтын Тай"</v>
          </cell>
          <cell r="AG107" t="str">
            <v>RP_KZ164  Altyn Tai LLP</v>
          </cell>
          <cell r="AW107" t="str">
            <v>CF409000</v>
          </cell>
          <cell r="AY107" t="str">
            <v>CF409000  Other borrowings proceeds - related party</v>
          </cell>
          <cell r="BA107" t="str">
            <v>Net cash generated from/(used for) financing activities</v>
          </cell>
        </row>
        <row r="108">
          <cell r="B108" t="str">
            <v>MU104</v>
          </cell>
          <cell r="C108" t="str">
            <v>African Technical Services Limited</v>
          </cell>
          <cell r="I108" t="str">
            <v>MU104  African Technical Services Limited</v>
          </cell>
          <cell r="J108" t="str">
            <v>MU104  African Technical Services Limited</v>
          </cell>
          <cell r="K108" t="str">
            <v>SV100020</v>
          </cell>
          <cell r="L108" t="str">
            <v>SV200020</v>
          </cell>
          <cell r="N108" t="str">
            <v>MU100</v>
          </cell>
          <cell r="O108" t="str">
            <v>MU100  Mozambique Coal Ltd</v>
          </cell>
          <cell r="P108" t="str">
            <v>USD</v>
          </cell>
          <cell r="AE108" t="str">
            <v>RP_KZ165  ТОО "Гранитек"</v>
          </cell>
          <cell r="AF108" t="str">
            <v>RP_KZ165  ТОО "Гранитек"</v>
          </cell>
          <cell r="AG108" t="str">
            <v>RP_KZ165  Granitek LLP</v>
          </cell>
          <cell r="AW108" t="str">
            <v>CF410000</v>
          </cell>
          <cell r="AY108" t="str">
            <v>CF410000  Other borrowings repayments - third party</v>
          </cell>
          <cell r="BA108" t="str">
            <v>Net cash generated from/(used for) financing activities</v>
          </cell>
        </row>
        <row r="109">
          <cell r="B109" t="str">
            <v>MU105</v>
          </cell>
          <cell r="C109" t="str">
            <v>ATS Assets Mauritius Limited</v>
          </cell>
          <cell r="I109" t="str">
            <v>MU105  ATS Assets Mauritius Limited</v>
          </cell>
          <cell r="J109" t="str">
            <v>MU105  ATS Assets Mauritius Limited</v>
          </cell>
          <cell r="K109" t="str">
            <v>SV100020</v>
          </cell>
          <cell r="L109" t="str">
            <v>SV200020</v>
          </cell>
          <cell r="N109" t="str">
            <v>MU101</v>
          </cell>
          <cell r="O109" t="str">
            <v>MU101  South Africa Coal Ltd</v>
          </cell>
          <cell r="P109" t="str">
            <v>USD</v>
          </cell>
          <cell r="AE109" t="str">
            <v>RP_KZ173  АО "Евразийская финансовая компания"</v>
          </cell>
          <cell r="AF109" t="str">
            <v>RP_KZ173  АО "Евразийская финансовая компания"</v>
          </cell>
          <cell r="AG109" t="str">
            <v>RP_KZ173  Eurasian Financial Company JSC</v>
          </cell>
          <cell r="AW109" t="str">
            <v>CF411000</v>
          </cell>
          <cell r="AY109" t="str">
            <v>CF411000  Other borrowings repayments - related party</v>
          </cell>
          <cell r="BA109" t="str">
            <v>Net cash generated from/(used for) financing activities</v>
          </cell>
        </row>
        <row r="110">
          <cell r="B110" t="str">
            <v>MZ101</v>
          </cell>
          <cell r="C110" t="str">
            <v>ENRC Mozambique</v>
          </cell>
          <cell r="I110" t="str">
            <v>MZ101  ENRC Mozambique</v>
          </cell>
          <cell r="J110" t="str">
            <v>MZ101  ENRC Mozambique</v>
          </cell>
          <cell r="K110" t="str">
            <v>SV100020</v>
          </cell>
          <cell r="L110" t="str">
            <v>SV200020</v>
          </cell>
          <cell r="N110" t="str">
            <v>MU103</v>
          </cell>
          <cell r="O110" t="str">
            <v>MU103  South East Africa Mining Ltd</v>
          </cell>
          <cell r="P110" t="str">
            <v>USD</v>
          </cell>
          <cell r="AE110" t="str">
            <v>RP_KZ174  АО "Евразийская промышленная компания"</v>
          </cell>
          <cell r="AF110" t="str">
            <v>RP_KZ174  АО "Евразийская промышленная компания"</v>
          </cell>
          <cell r="AG110" t="str">
            <v>RP_KZ174  Eurasian Industrial Company JSC</v>
          </cell>
          <cell r="AW110" t="str">
            <v>CF412000</v>
          </cell>
          <cell r="AY110" t="str">
            <v>CF412000  Borrowings - proceeds - IC</v>
          </cell>
          <cell r="BA110" t="str">
            <v>Net cash generated from/(used for) financing activities</v>
          </cell>
        </row>
        <row r="111">
          <cell r="B111" t="str">
            <v>MZ103</v>
          </cell>
          <cell r="C111" t="str">
            <v>EMM - Maravia Coal Division</v>
          </cell>
          <cell r="I111" t="str">
            <v>MZ103  EMM - Maravia Coal Division</v>
          </cell>
          <cell r="J111" t="str">
            <v>MZ103  EMM - Maravia Coal Division</v>
          </cell>
          <cell r="K111" t="str">
            <v>SV100020</v>
          </cell>
          <cell r="L111" t="str">
            <v>SV200020</v>
          </cell>
          <cell r="N111" t="str">
            <v>MU104</v>
          </cell>
          <cell r="O111" t="str">
            <v>MU104  African Technical Services Limited</v>
          </cell>
          <cell r="P111" t="str">
            <v>USD</v>
          </cell>
          <cell r="AE111" t="str">
            <v>RP_KZ175  Eurasian Leasing LLP</v>
          </cell>
          <cell r="AF111" t="str">
            <v>RP_KZ175  Eurasian Leasing LLP</v>
          </cell>
          <cell r="AG111" t="str">
            <v>RP_KZ175  Eurasian Leasing LLP</v>
          </cell>
          <cell r="AW111" t="str">
            <v>CF413000</v>
          </cell>
          <cell r="AY111" t="str">
            <v>CF413000  Borrowings - repayments - IC</v>
          </cell>
          <cell r="BA111" t="str">
            <v>Net cash generated from/(used for) financing activities</v>
          </cell>
        </row>
        <row r="112">
          <cell r="B112" t="str">
            <v>MZ104</v>
          </cell>
          <cell r="C112" t="str">
            <v>Camec plc - Maravia Branch</v>
          </cell>
          <cell r="I112" t="str">
            <v>MZ104  Camec plc - Maravia Branch</v>
          </cell>
          <cell r="J112" t="str">
            <v>MZ104  Camec plc - Maravia Branch</v>
          </cell>
          <cell r="K112" t="str">
            <v>SV100020</v>
          </cell>
          <cell r="L112" t="str">
            <v>SV200020</v>
          </cell>
          <cell r="N112" t="str">
            <v>MU105</v>
          </cell>
          <cell r="O112" t="str">
            <v>MU105  ATS Assets Mauritius Limited</v>
          </cell>
          <cell r="P112" t="str">
            <v>USD</v>
          </cell>
          <cell r="AE112" t="str">
            <v>RP_KZ178  Kazakhstan Minerals Resources Corp Investment LLP</v>
          </cell>
          <cell r="AF112" t="str">
            <v>RP_KZ178  Kazakhstan Minerals Resources Corp Investment LLP</v>
          </cell>
          <cell r="AG112" t="str">
            <v>RP_KZ178  Kazakhstan Minerals Resources Corp Investment LLP</v>
          </cell>
          <cell r="AW112" t="str">
            <v>CF414000</v>
          </cell>
          <cell r="AY112" t="str">
            <v>CF414000  Proceeds from issue of ordinary shares</v>
          </cell>
          <cell r="BA112" t="str">
            <v>Net cash generated from/(used for) financing activities</v>
          </cell>
        </row>
        <row r="113">
          <cell r="B113" t="str">
            <v>MZ105</v>
          </cell>
          <cell r="C113" t="str">
            <v>EMM Non-Coal Divisions</v>
          </cell>
          <cell r="I113" t="str">
            <v>MZ105  EMM Non-Coal Divisions</v>
          </cell>
          <cell r="J113" t="str">
            <v>MZ105  EMM Non-Coal Divisions</v>
          </cell>
          <cell r="K113" t="str">
            <v>SV100020</v>
          </cell>
          <cell r="L113" t="str">
            <v>SV200020</v>
          </cell>
          <cell r="N113" t="str">
            <v>MW100</v>
          </cell>
          <cell r="O113" t="str">
            <v>MW100  Sabot Holdings Malawi</v>
          </cell>
          <cell r="P113" t="str">
            <v>MKW</v>
          </cell>
          <cell r="AE113" t="str">
            <v>RP_KZ179  Tarlan Security</v>
          </cell>
          <cell r="AF113" t="str">
            <v>RP_KZ179  Tarlan Security</v>
          </cell>
          <cell r="AG113" t="str">
            <v>RP_KZ179  Tarlan Security</v>
          </cell>
          <cell r="AW113" t="str">
            <v>CF415000</v>
          </cell>
          <cell r="AY113" t="str">
            <v>CF415000  Proceeds from issue of convertible notes</v>
          </cell>
          <cell r="BA113" t="str">
            <v>Net cash generated from/(used for) financing activities</v>
          </cell>
        </row>
        <row r="114">
          <cell r="B114" t="str">
            <v>MZ106</v>
          </cell>
          <cell r="C114" t="str">
            <v>Camec plc - EMM Non-Coal Branch</v>
          </cell>
          <cell r="I114" t="str">
            <v>MZ106  Camec plc - EMM Non-Coal Branch</v>
          </cell>
          <cell r="J114" t="str">
            <v>MZ106  Camec plc - EMM Non-Coal Branch</v>
          </cell>
          <cell r="K114" t="str">
            <v>SV100020</v>
          </cell>
          <cell r="L114" t="str">
            <v>SV200020</v>
          </cell>
          <cell r="N114" t="str">
            <v>MW101</v>
          </cell>
          <cell r="O114" t="str">
            <v>MW101  Sabot Malawi</v>
          </cell>
          <cell r="P114" t="str">
            <v>MKW</v>
          </cell>
          <cell r="AE114" t="str">
            <v>RP_KZ181  Kazakmys LLP</v>
          </cell>
          <cell r="AF114" t="str">
            <v>RP_KZ181  Kazakmys LLP</v>
          </cell>
          <cell r="AG114" t="str">
            <v>RP_KZ181  Kazakmys LLP</v>
          </cell>
          <cell r="AW114" t="str">
            <v>CF415500</v>
          </cell>
          <cell r="AY114" t="str">
            <v>CF415500  Repayment of convertible notes</v>
          </cell>
          <cell r="BA114" t="str">
            <v>Net cash generated from/(used for) financing activities</v>
          </cell>
        </row>
        <row r="115">
          <cell r="B115" t="str">
            <v>MZ107</v>
          </cell>
          <cell r="C115" t="str">
            <v>EMM - Compagri Division</v>
          </cell>
          <cell r="I115" t="str">
            <v>MZ107  EMM - Compagri Division</v>
          </cell>
          <cell r="J115" t="str">
            <v>MZ107  EMM - Compagri Division</v>
          </cell>
          <cell r="K115" t="str">
            <v>SV100020</v>
          </cell>
          <cell r="L115" t="str">
            <v>SV200020</v>
          </cell>
          <cell r="N115" t="str">
            <v>MW102</v>
          </cell>
          <cell r="O115" t="str">
            <v>MW102  Sabot Properties Malawi</v>
          </cell>
          <cell r="P115" t="str">
            <v>MKW</v>
          </cell>
          <cell r="AE115" t="str">
            <v>RP_KZ182  Kazakhstan Government</v>
          </cell>
          <cell r="AF115" t="str">
            <v>RP_KZ182  Kazakhstan Government</v>
          </cell>
          <cell r="AG115" t="str">
            <v>RP_KZ182  Kazakhstan Government</v>
          </cell>
          <cell r="AW115" t="str">
            <v>CF416000</v>
          </cell>
          <cell r="AY115" t="str">
            <v>CF416000  Payment for share issue costs</v>
          </cell>
          <cell r="BA115" t="str">
            <v>Net cash generated from/(used for) financing activities</v>
          </cell>
        </row>
        <row r="116">
          <cell r="B116" t="str">
            <v>MZ108</v>
          </cell>
          <cell r="C116" t="str">
            <v>EMM Unallocated projects</v>
          </cell>
          <cell r="I116" t="str">
            <v>MZ108  EMM Unallocated projects</v>
          </cell>
          <cell r="J116" t="str">
            <v>MZ108  EMM Unallocated projects</v>
          </cell>
          <cell r="K116" t="str">
            <v>SV100020</v>
          </cell>
          <cell r="L116" t="str">
            <v>SV200020</v>
          </cell>
          <cell r="N116" t="str">
            <v>MZ101</v>
          </cell>
          <cell r="O116" t="str">
            <v>MZ101  ENRC Mozambique</v>
          </cell>
          <cell r="P116" t="str">
            <v>USD</v>
          </cell>
          <cell r="AE116" t="str">
            <v>RP_KZ250  ТОО "Казспецзнак"</v>
          </cell>
          <cell r="AF116" t="str">
            <v>RP_KZ250  ТОО "Казспецзнак"</v>
          </cell>
          <cell r="AG116" t="str">
            <v>RP_KZ250  Kazspetsznak LLP</v>
          </cell>
          <cell r="AW116" t="str">
            <v>CF417000</v>
          </cell>
          <cell r="AY116" t="str">
            <v>CF417000  Payment for share buy-back costs</v>
          </cell>
          <cell r="BA116" t="str">
            <v>Net cash generated from/(used for) financing activities</v>
          </cell>
        </row>
        <row r="117">
          <cell r="B117" t="str">
            <v>MW100</v>
          </cell>
          <cell r="C117" t="str">
            <v>Sabot Holdings Malawi</v>
          </cell>
          <cell r="I117" t="str">
            <v>MW100  Sabot Holdings Malawi</v>
          </cell>
          <cell r="J117" t="str">
            <v>MW100  Sabot Holdings Malawi</v>
          </cell>
          <cell r="K117" t="str">
            <v>SV100020</v>
          </cell>
          <cell r="L117" t="str">
            <v>SV200020</v>
          </cell>
          <cell r="N117" t="str">
            <v>MZ103</v>
          </cell>
          <cell r="O117" t="str">
            <v>MZ103  EMM - Maravia Coal Division</v>
          </cell>
          <cell r="P117" t="str">
            <v>USD</v>
          </cell>
          <cell r="AE117" t="str">
            <v>RP_KZ251  ТОО "Оркен-Лимитед"</v>
          </cell>
          <cell r="AF117" t="str">
            <v>RP_KZ251  ТОО "Оркен-Лимитед"</v>
          </cell>
          <cell r="AG117" t="str">
            <v>RP_KZ251  Orken-Limited LLP</v>
          </cell>
          <cell r="AW117" t="str">
            <v>CF418000</v>
          </cell>
          <cell r="AY117" t="str">
            <v>CF418000  Proceeds from issue of redeemable preference shares</v>
          </cell>
          <cell r="BA117" t="str">
            <v>Net cash generated from/(used for) financing activities</v>
          </cell>
        </row>
        <row r="118">
          <cell r="B118" t="str">
            <v>MW101</v>
          </cell>
          <cell r="C118" t="str">
            <v>Sabot Malawi</v>
          </cell>
          <cell r="I118" t="str">
            <v>MW101  Sabot Malawi</v>
          </cell>
          <cell r="J118" t="str">
            <v>MW101  Sabot Malawi</v>
          </cell>
          <cell r="K118" t="str">
            <v>SV100020</v>
          </cell>
          <cell r="L118" t="str">
            <v>SV200020</v>
          </cell>
          <cell r="N118" t="str">
            <v>MZ104</v>
          </cell>
          <cell r="O118" t="str">
            <v>MZ104  Camec plc - Maravia Branch</v>
          </cell>
          <cell r="P118" t="str">
            <v>USD</v>
          </cell>
          <cell r="AE118" t="str">
            <v>RP_KZ252  ТОО "Южэнергопром"</v>
          </cell>
          <cell r="AF118" t="str">
            <v>RP_KZ252  ТОО "Южэнергопром"</v>
          </cell>
          <cell r="AG118" t="str">
            <v>RP_KZ252  Yuzhenergoprom LLP</v>
          </cell>
          <cell r="AW118" t="str">
            <v>CF418500</v>
          </cell>
          <cell r="AY118" t="str">
            <v>CF418500  Repayment of redeemable preference shares</v>
          </cell>
          <cell r="BA118" t="str">
            <v>Net cash generated from/(used for) financing activities</v>
          </cell>
        </row>
        <row r="119">
          <cell r="B119" t="str">
            <v>MW102</v>
          </cell>
          <cell r="C119" t="str">
            <v>Sabot Properties Malawi</v>
          </cell>
          <cell r="I119" t="str">
            <v>MW102  Sabot Properties Malawi</v>
          </cell>
          <cell r="J119" t="str">
            <v>MW102  Sabot Properties Malawi</v>
          </cell>
          <cell r="K119" t="str">
            <v>SV100020</v>
          </cell>
          <cell r="L119" t="str">
            <v>SV200020</v>
          </cell>
          <cell r="N119" t="str">
            <v>MZ105</v>
          </cell>
          <cell r="O119" t="str">
            <v>MZ105  EMM Non-Coal Divisions</v>
          </cell>
          <cell r="P119" t="str">
            <v>USD</v>
          </cell>
          <cell r="AE119" t="str">
            <v>RP_KZ253  ТОО "Евразийская Сервисная Компания"</v>
          </cell>
          <cell r="AF119" t="str">
            <v>RP_KZ253  ТОО "Евразийская Сервисная Компания"</v>
          </cell>
          <cell r="AG119" t="str">
            <v>RP_KZ253  Eurasian Service Company LLP</v>
          </cell>
          <cell r="AW119" t="str">
            <v>CF419000</v>
          </cell>
          <cell r="AY119" t="str">
            <v>CF419000  Payment for debt issue costs</v>
          </cell>
          <cell r="BA119" t="str">
            <v>Net cash generated from/(used for) financing activities</v>
          </cell>
        </row>
        <row r="120">
          <cell r="B120" t="str">
            <v>NA100</v>
          </cell>
          <cell r="C120" t="str">
            <v>Goantagab Tin and Tantalum Co (Pty) Ltd</v>
          </cell>
          <cell r="I120" t="str">
            <v>NA100  Goantagab Tin and Tantalum Co (Pty) Ltd</v>
          </cell>
          <cell r="J120" t="str">
            <v>NA100  Goantagab Tin and Tantalum Co (Pty) Ltd</v>
          </cell>
          <cell r="K120" t="str">
            <v>SV100020</v>
          </cell>
          <cell r="L120" t="str">
            <v>SV200020</v>
          </cell>
          <cell r="N120" t="str">
            <v>MZ106</v>
          </cell>
          <cell r="O120" t="str">
            <v>MZ106  Camec plc - EMM Non-Coal Branch</v>
          </cell>
          <cell r="P120" t="str">
            <v>MTN</v>
          </cell>
          <cell r="AE120" t="str">
            <v>RP_KZ254  ТОО "Advance KZ"</v>
          </cell>
          <cell r="AF120" t="str">
            <v>RP_KZ254  ТОО "Advance KZ"</v>
          </cell>
          <cell r="AG120" t="str">
            <v>RP_KZ254  Advance KZ LLP</v>
          </cell>
          <cell r="AW120" t="str">
            <v>CF420000</v>
          </cell>
          <cell r="AY120" t="str">
            <v>CF420000  Proceeds from government loans</v>
          </cell>
          <cell r="BA120" t="str">
            <v>Net cash generated from/(used for) financing activities</v>
          </cell>
        </row>
        <row r="121">
          <cell r="B121" t="str">
            <v>NA101</v>
          </cell>
          <cell r="C121" t="str">
            <v>Camec (Nambia) (Pty) Ltd</v>
          </cell>
          <cell r="I121" t="str">
            <v>NA101  Camec (Nambia) (Pty) Ltd</v>
          </cell>
          <cell r="J121" t="str">
            <v>NA101  Camec (Nambia) (Pty) Ltd</v>
          </cell>
          <cell r="K121" t="str">
            <v>SV100020</v>
          </cell>
          <cell r="L121" t="str">
            <v>SV200020</v>
          </cell>
          <cell r="N121" t="str">
            <v>MZ107</v>
          </cell>
          <cell r="O121" t="str">
            <v>MZ107  EMM - Compagri Division</v>
          </cell>
          <cell r="P121" t="str">
            <v>MTN</v>
          </cell>
          <cell r="AE121" t="str">
            <v>RP_KZ256  ТОО "Saheel"</v>
          </cell>
          <cell r="AF121" t="str">
            <v>RP_KZ256  ТОО "Saheel"</v>
          </cell>
          <cell r="AG121" t="str">
            <v>RP_KZ256  Saheel LLP</v>
          </cell>
          <cell r="AW121" t="str">
            <v>CF420500</v>
          </cell>
          <cell r="AY121" t="str">
            <v>CF420500  Repayment of government loans</v>
          </cell>
          <cell r="BA121" t="str">
            <v>Net cash generated from/(used for) financing activities</v>
          </cell>
        </row>
        <row r="122">
          <cell r="B122" t="str">
            <v>NA102</v>
          </cell>
          <cell r="C122" t="str">
            <v>Earth Center Investments</v>
          </cell>
          <cell r="I122" t="str">
            <v>NA102  Earth Center Investments</v>
          </cell>
          <cell r="J122" t="str">
            <v>NA102  Earth Center Investments</v>
          </cell>
          <cell r="K122" t="str">
            <v>SV100020</v>
          </cell>
          <cell r="L122" t="str">
            <v>SV200020</v>
          </cell>
          <cell r="N122" t="str">
            <v>MZ108</v>
          </cell>
          <cell r="O122" t="str">
            <v>MZ108  EMM Unallocated projects</v>
          </cell>
          <cell r="P122" t="str">
            <v>MTN</v>
          </cell>
          <cell r="AE122" t="str">
            <v>RP_KZ257  EPEK Torgovoy Dom LLP</v>
          </cell>
          <cell r="AF122" t="str">
            <v>RP_KZ257  EPEK Torgovoy Dom LLP</v>
          </cell>
          <cell r="AG122" t="str">
            <v>RP_KZ257  EPEK Torgovoy Dom LLP</v>
          </cell>
          <cell r="AW122" t="str">
            <v>CF421000</v>
          </cell>
          <cell r="AY122" t="str">
            <v>CF421000  Dividends paid to equity holders of the company</v>
          </cell>
          <cell r="BA122" t="str">
            <v>Net cash generated from/(used for) financing activities</v>
          </cell>
        </row>
        <row r="123">
          <cell r="B123" t="str">
            <v>NL105A</v>
          </cell>
          <cell r="C123" t="str">
            <v>ENRC Leasing BV Branch</v>
          </cell>
          <cell r="I123" t="str">
            <v>NL105A  ENRC Leasing BV Branch</v>
          </cell>
          <cell r="J123" t="str">
            <v>NL105A  ENRC Leasing BV Branch</v>
          </cell>
          <cell r="K123" t="str">
            <v>SV100020</v>
          </cell>
          <cell r="L123" t="str">
            <v>SV200020</v>
          </cell>
          <cell r="N123" t="str">
            <v>NA100</v>
          </cell>
          <cell r="O123" t="str">
            <v>NA100  Goantagab Tin and Tantalum Co (Pty) Ltd</v>
          </cell>
          <cell r="P123" t="str">
            <v>NAD</v>
          </cell>
          <cell r="AE123" t="str">
            <v>RP_KZ258  ТОО "Евразия Финанс Груп"</v>
          </cell>
          <cell r="AF123" t="str">
            <v>RP_KZ258  ТОО "Евразия Финанс Груп"</v>
          </cell>
          <cell r="AG123" t="str">
            <v>RP_KZ258  Eurasia Finance Group LLP</v>
          </cell>
          <cell r="AW123" t="str">
            <v>CF422000</v>
          </cell>
          <cell r="AY123" t="str">
            <v>CF422000  Dividends paid to non-controlling interests</v>
          </cell>
          <cell r="BA123" t="str">
            <v>Net cash generated from/(used for) financing activities</v>
          </cell>
        </row>
        <row r="124">
          <cell r="B124" t="str">
            <v>NL105U</v>
          </cell>
          <cell r="C124" t="str">
            <v>ENRC Leasing BV</v>
          </cell>
          <cell r="I124" t="str">
            <v>NL105U  ENRC Leasing BV</v>
          </cell>
          <cell r="J124" t="str">
            <v>NL105U  ENRC Leasing BV</v>
          </cell>
          <cell r="K124" t="str">
            <v>SV100020</v>
          </cell>
          <cell r="L124" t="str">
            <v>SV200020</v>
          </cell>
          <cell r="N124" t="str">
            <v>NA101</v>
          </cell>
          <cell r="O124" t="str">
            <v>NA101  Camec (Nambia) (Pty) Ltd</v>
          </cell>
          <cell r="P124" t="str">
            <v>NAD</v>
          </cell>
          <cell r="AE124" t="str">
            <v>RP_KZ259  ТОО "Евразияэнергопром"</v>
          </cell>
          <cell r="AF124" t="str">
            <v>RP_KZ259  ТОО "Евразияэнергопром"</v>
          </cell>
          <cell r="AG124" t="str">
            <v>RP_KZ259  Eurasiaenergoprom LLP</v>
          </cell>
          <cell r="AW124" t="str">
            <v>CF423000</v>
          </cell>
          <cell r="AY124" t="str">
            <v>CF423000  Выплаченные дивиденды - межгрупповая</v>
          </cell>
          <cell r="BA124" t="str">
            <v>Net cash generated from/(used for) financing activities</v>
          </cell>
        </row>
        <row r="125">
          <cell r="B125" t="str">
            <v>NL110</v>
          </cell>
          <cell r="C125" t="str">
            <v>Enya Holding BV</v>
          </cell>
          <cell r="I125" t="str">
            <v>NL110  Enya Holding BV</v>
          </cell>
          <cell r="J125" t="str">
            <v>NL110  Enya Holding BV</v>
          </cell>
          <cell r="K125" t="str">
            <v>SV100020</v>
          </cell>
          <cell r="L125" t="str">
            <v>SV200020</v>
          </cell>
          <cell r="N125" t="str">
            <v>NA102</v>
          </cell>
          <cell r="O125" t="str">
            <v>NA102  Earth Center Investments</v>
          </cell>
          <cell r="P125" t="str">
            <v>USD</v>
          </cell>
          <cell r="AE125" t="str">
            <v>RP_KZ260  ТОО "Платежные системы"</v>
          </cell>
          <cell r="AF125" t="str">
            <v>RP_KZ260  ТОО "Платежные системы"</v>
          </cell>
          <cell r="AG125" t="str">
            <v>RP_KZ260  Platezhnie Sistemi LLP</v>
          </cell>
          <cell r="AW125" t="str">
            <v>CF424000</v>
          </cell>
          <cell r="AY125" t="str">
            <v>CF424000  Dividends paid on redeemable cumulative preference shares</v>
          </cell>
          <cell r="BA125" t="str">
            <v>Net cash generated from/(used for) financing activities</v>
          </cell>
        </row>
        <row r="126">
          <cell r="B126" t="str">
            <v>NL115</v>
          </cell>
          <cell r="C126" t="str">
            <v>ENRC Africa BV</v>
          </cell>
          <cell r="I126" t="str">
            <v>NL115  ENRC Africa BV</v>
          </cell>
          <cell r="J126" t="str">
            <v>NL115  ENRC Africa BV</v>
          </cell>
          <cell r="K126" t="str">
            <v>SV100020</v>
          </cell>
          <cell r="L126" t="str">
            <v>SV200020</v>
          </cell>
          <cell r="N126" t="str">
            <v>NL105A</v>
          </cell>
          <cell r="O126" t="str">
            <v>NL105A  ENRC Leasing BV Branch</v>
          </cell>
          <cell r="P126" t="str">
            <v>USD</v>
          </cell>
          <cell r="AE126" t="str">
            <v>RP_KZ261  ТОО "З-Энергоорталык"</v>
          </cell>
          <cell r="AF126" t="str">
            <v>RP_KZ261  ТОО "З-Энергоорталык"</v>
          </cell>
          <cell r="AG126" t="str">
            <v>RP_KZ261  Z-energoortalyk LLP</v>
          </cell>
          <cell r="AW126" t="str">
            <v>CF425000</v>
          </cell>
          <cell r="AY126" t="str">
            <v>CF425000  Finance leases - proceeds</v>
          </cell>
          <cell r="BA126" t="str">
            <v>Net cash generated from/(used for) financing activities</v>
          </cell>
        </row>
        <row r="127">
          <cell r="B127" t="str">
            <v>NL116</v>
          </cell>
          <cell r="C127" t="str">
            <v>ENRC Congo BV</v>
          </cell>
          <cell r="I127" t="str">
            <v>NL116  ENRC Congo BV</v>
          </cell>
          <cell r="J127" t="str">
            <v>NL116  ENRC Congo BV</v>
          </cell>
          <cell r="K127" t="str">
            <v>SV100020</v>
          </cell>
          <cell r="L127" t="str">
            <v>SV200020</v>
          </cell>
          <cell r="N127" t="str">
            <v>NL105U</v>
          </cell>
          <cell r="O127" t="str">
            <v>NL105U  ENRC Leasing BV</v>
          </cell>
          <cell r="P127" t="str">
            <v>USD</v>
          </cell>
          <cell r="AE127" t="str">
            <v>RP_KZ262  АО "Евразийский капитал"</v>
          </cell>
          <cell r="AF127" t="str">
            <v>RP_KZ262  АО "Евразийский капитал"</v>
          </cell>
          <cell r="AG127" t="str">
            <v>RP_KZ262  Eurasia Capital JSC</v>
          </cell>
          <cell r="AW127" t="str">
            <v>CF426000</v>
          </cell>
          <cell r="AY127" t="str">
            <v>CF426000  Finance leases - proceeds - related party</v>
          </cell>
          <cell r="BA127" t="str">
            <v>Net cash generated from/(used for) financing activities</v>
          </cell>
        </row>
        <row r="128">
          <cell r="B128" t="str">
            <v>NL117</v>
          </cell>
          <cell r="C128" t="str">
            <v>ENRC Logistics BV</v>
          </cell>
          <cell r="I128" t="str">
            <v>NL117  ENRC Logistics BV</v>
          </cell>
          <cell r="J128" t="str">
            <v>NL117  ENRC Logistics BV</v>
          </cell>
          <cell r="K128" t="str">
            <v>SV100020</v>
          </cell>
          <cell r="L128" t="str">
            <v>SV200020</v>
          </cell>
          <cell r="N128" t="str">
            <v>NL110</v>
          </cell>
          <cell r="O128" t="str">
            <v>NL110  Enya Holding BV</v>
          </cell>
          <cell r="P128" t="str">
            <v>USD</v>
          </cell>
          <cell r="AE128" t="str">
            <v>RP_KZ264  АО "ЕвроЦентрАстана"</v>
          </cell>
          <cell r="AF128" t="str">
            <v>RP_KZ264  АО "ЕвроЦентрАстана"</v>
          </cell>
          <cell r="AG128" t="str">
            <v>RP_KZ264  EuroCenterAstana JSC</v>
          </cell>
          <cell r="AW128" t="str">
            <v>CF427000</v>
          </cell>
          <cell r="AY128" t="str">
            <v>CF427000  Finance leases - repayments</v>
          </cell>
          <cell r="BA128" t="str">
            <v>Net cash generated from/(used for) financing activities</v>
          </cell>
        </row>
        <row r="129">
          <cell r="B129" t="str">
            <v>NL118</v>
          </cell>
          <cell r="C129" t="str">
            <v>ENRC Assets BV</v>
          </cell>
          <cell r="I129" t="str">
            <v>NL118  ENRC Assets BV</v>
          </cell>
          <cell r="J129" t="str">
            <v>NL118  ENRC Assets BV</v>
          </cell>
          <cell r="K129" t="str">
            <v>SV100020</v>
          </cell>
          <cell r="L129" t="str">
            <v>SV200020</v>
          </cell>
          <cell r="N129" t="str">
            <v>NL115</v>
          </cell>
          <cell r="O129" t="str">
            <v>NL115  ENRC Africa BV</v>
          </cell>
          <cell r="P129" t="str">
            <v>USD</v>
          </cell>
          <cell r="AE129" t="str">
            <v>RP_KZ271  ТОО "Новотроицк-2008"</v>
          </cell>
          <cell r="AF129" t="str">
            <v>RP_KZ271  ТОО "Новотроицк-2008"</v>
          </cell>
          <cell r="AG129" t="str">
            <v>RP_KZ271  Novotroitsk-2008 LLP</v>
          </cell>
          <cell r="AW129" t="str">
            <v>CF428000</v>
          </cell>
          <cell r="AY129" t="str">
            <v>CF428000  Finance leases - repayments - related party</v>
          </cell>
          <cell r="BA129" t="str">
            <v>Net cash generated from/(used for) financing activities</v>
          </cell>
        </row>
        <row r="130">
          <cell r="B130" t="str">
            <v>NL199U</v>
          </cell>
          <cell r="C130" t="str">
            <v>ENRC NV (USD)</v>
          </cell>
          <cell r="I130" t="str">
            <v>NL199U  ENRC NV (USD)</v>
          </cell>
          <cell r="J130" t="str">
            <v>NL199U  ENRC NV (USD)</v>
          </cell>
          <cell r="K130" t="str">
            <v>SV100020</v>
          </cell>
          <cell r="L130" t="str">
            <v>SV200020</v>
          </cell>
          <cell r="N130" t="str">
            <v>NL116</v>
          </cell>
          <cell r="O130" t="str">
            <v>NL116  ENRC Congo BV</v>
          </cell>
          <cell r="P130" t="str">
            <v>USD</v>
          </cell>
          <cell r="AE130" t="str">
            <v>RP_KZ274  ТОО "Евразийское коллекторское агентство"</v>
          </cell>
          <cell r="AF130" t="str">
            <v>RP_KZ274  ТОО "Евразийское коллекторское агентство"</v>
          </cell>
          <cell r="AG130" t="str">
            <v>RP_KZ274  Eurasia Collector Agency LLP</v>
          </cell>
          <cell r="AW130" t="str">
            <v>CF429000</v>
          </cell>
          <cell r="AY130" t="str">
            <v>CF429000  Contributions from non-controlling interests</v>
          </cell>
          <cell r="BA130" t="str">
            <v>Net cash generated from/(used for) financing activities</v>
          </cell>
        </row>
        <row r="131">
          <cell r="B131" t="str">
            <v>NL200</v>
          </cell>
          <cell r="C131" t="str">
            <v>Bahia Minerals BV</v>
          </cell>
          <cell r="I131" t="str">
            <v>NL200  Bahia Minerals BV</v>
          </cell>
          <cell r="J131" t="str">
            <v>NL200  Bahia Minerals BV</v>
          </cell>
          <cell r="K131" t="str">
            <v>SV100020</v>
          </cell>
          <cell r="L131" t="str">
            <v>SV200020</v>
          </cell>
          <cell r="N131" t="str">
            <v>NL117</v>
          </cell>
          <cell r="O131" t="str">
            <v>NL117  ENRC Logistics BV</v>
          </cell>
          <cell r="P131" t="str">
            <v>USD</v>
          </cell>
          <cell r="AE131" t="str">
            <v>RP_KZ275  ТОО "Жылуэнергоорталык"</v>
          </cell>
          <cell r="AF131" t="str">
            <v>RP_KZ275  ТОО "Жылуэнергоорталык"</v>
          </cell>
          <cell r="AG131" t="str">
            <v>RP_KZ275  Zhyluenergoortalyk LLP</v>
          </cell>
          <cell r="AW131" t="str">
            <v>CF430000</v>
          </cell>
          <cell r="AY131" t="str">
            <v>CF430000  Purchase of own shares under the Group’s employee share-based payment plans</v>
          </cell>
          <cell r="BA131" t="str">
            <v>Net cash generated from/(used for) financing activities</v>
          </cell>
        </row>
        <row r="132">
          <cell r="B132" t="str">
            <v>NL201</v>
          </cell>
          <cell r="C132" t="str">
            <v>Asmare B.V.</v>
          </cell>
          <cell r="I132" t="str">
            <v>NL201  Asmare B.V.</v>
          </cell>
          <cell r="J132" t="str">
            <v>NL201  Asmare B.V.</v>
          </cell>
          <cell r="K132" t="str">
            <v>SV100020</v>
          </cell>
          <cell r="L132" t="str">
            <v>SV200020</v>
          </cell>
          <cell r="N132" t="str">
            <v>NL118</v>
          </cell>
          <cell r="O132" t="str">
            <v>NL118  ENRC Assets BV</v>
          </cell>
          <cell r="P132" t="str">
            <v>USD</v>
          </cell>
          <cell r="AE132" t="str">
            <v>RP_KZ276  ITC Jibek Joli LLP</v>
          </cell>
          <cell r="AF132" t="str">
            <v>RP_KZ276  ITC Jibek Joli LLP</v>
          </cell>
          <cell r="AG132" t="str">
            <v>RP_KZ276  ITC Jibek Joli LLP</v>
          </cell>
          <cell r="AW132" t="str">
            <v>CF431000</v>
          </cell>
          <cell r="AY132" t="str">
            <v>CF431000  Purchase of own shares under the Group’s share buy-back programme</v>
          </cell>
          <cell r="BA132" t="str">
            <v>Net cash generated from/(used for) financing activities</v>
          </cell>
        </row>
        <row r="133">
          <cell r="B133" t="str">
            <v>NL300</v>
          </cell>
          <cell r="C133" t="str">
            <v>Eurasian Resourses Group B.V</v>
          </cell>
          <cell r="I133" t="str">
            <v>NL300  Eurasian Resourses Group B.V</v>
          </cell>
          <cell r="J133" t="str">
            <v>NL300  Eurasian Resourses Group B.V</v>
          </cell>
          <cell r="K133" t="str">
            <v>SV100020</v>
          </cell>
          <cell r="L133" t="str">
            <v>SV200020</v>
          </cell>
          <cell r="N133" t="str">
            <v>NL199U</v>
          </cell>
          <cell r="O133" t="str">
            <v>NL199U  ENRC NV (USD)</v>
          </cell>
          <cell r="P133" t="str">
            <v>USD</v>
          </cell>
          <cell r="AE133" t="str">
            <v>RP_KZ278  LLP Kazavtostroy</v>
          </cell>
          <cell r="AF133" t="str">
            <v>RP_KZ278  LLP Kazavtostroy</v>
          </cell>
          <cell r="AG133" t="str">
            <v>RP_KZ278  LLP Kazavtostroy</v>
          </cell>
          <cell r="AW133" t="str">
            <v>CF490000</v>
          </cell>
          <cell r="AY133" t="str">
            <v>CF490000  Other financing activities</v>
          </cell>
          <cell r="BA133" t="str">
            <v>Net cash generated from/(used for) financing activities</v>
          </cell>
        </row>
        <row r="134">
          <cell r="B134" t="str">
            <v>RU106</v>
          </cell>
          <cell r="C134" t="str">
            <v>Серовский Ферросплавный завод</v>
          </cell>
          <cell r="I134" t="str">
            <v>RU106  Серовский Ферросплавный завод</v>
          </cell>
          <cell r="J134" t="str">
            <v>RU106  Serov Ferrochrome Factory</v>
          </cell>
          <cell r="K134" t="str">
            <v>SV100020</v>
          </cell>
          <cell r="L134" t="str">
            <v>SV200020</v>
          </cell>
          <cell r="N134" t="str">
            <v>NL200</v>
          </cell>
          <cell r="O134" t="str">
            <v>NL200  Bahia Minerals BV</v>
          </cell>
          <cell r="P134" t="str">
            <v>USD</v>
          </cell>
          <cell r="AE134" t="str">
            <v>RP_KZ279  Eurasian Investment Construction Company LLP</v>
          </cell>
          <cell r="AF134" t="str">
            <v>RP_KZ279  Eurasian Investment Construction Company LLP</v>
          </cell>
          <cell r="AG134" t="str">
            <v>RP_KZ279  Eurasian Investment Construction Company LLP</v>
          </cell>
          <cell r="AW134" t="str">
            <v>CF800000</v>
          </cell>
          <cell r="AY134" t="str">
            <v>CF800000  Foreign exchange gains/(losses) on cash and cash equivalents</v>
          </cell>
          <cell r="BA134" t="str">
            <v>Exchange gain/(loss) on cash and cash equivalents</v>
          </cell>
        </row>
        <row r="135">
          <cell r="B135" t="str">
            <v>RU107A</v>
          </cell>
          <cell r="C135" t="str">
            <v>Industrial Metals Aluminum</v>
          </cell>
          <cell r="I135" t="str">
            <v>RU107A  Industrial Metals Aluminum</v>
          </cell>
          <cell r="J135" t="str">
            <v>RU107A  Industrial Metals Aluminum</v>
          </cell>
          <cell r="K135" t="str">
            <v>SV100030</v>
          </cell>
          <cell r="L135" t="str">
            <v>SV200030</v>
          </cell>
          <cell r="N135" t="str">
            <v>NL201</v>
          </cell>
          <cell r="O135" t="str">
            <v>NL201  Asmare B.V.</v>
          </cell>
          <cell r="P135" t="str">
            <v>USD</v>
          </cell>
          <cell r="AE135" t="str">
            <v>RP_KZ280  LLP Altair Air</v>
          </cell>
          <cell r="AF135" t="str">
            <v>RP_KZ280  LLP Altair Air</v>
          </cell>
          <cell r="AG135" t="str">
            <v>RP_KZ280  LLP Altair Air</v>
          </cell>
          <cell r="AW135" t="str">
            <v>CF100000</v>
          </cell>
          <cell r="AY135" t="str">
            <v>CF100000  Cash and cash equivalents at beginning of year</v>
          </cell>
          <cell r="BA135" t="str">
            <v>Cash and cash equivalents at beginning of year</v>
          </cell>
        </row>
        <row r="136">
          <cell r="B136" t="str">
            <v>RU107B</v>
          </cell>
          <cell r="C136" t="str">
            <v>Industrial Metals Ferroalloys</v>
          </cell>
          <cell r="I136" t="str">
            <v>RU107B  Industrial Metals Ferroalloys</v>
          </cell>
          <cell r="J136" t="str">
            <v>RU107B  Industrial Metals Ferroalloys</v>
          </cell>
          <cell r="K136" t="str">
            <v>SV100030</v>
          </cell>
          <cell r="L136" t="str">
            <v>SV200030</v>
          </cell>
          <cell r="N136" t="str">
            <v>NL300</v>
          </cell>
          <cell r="O136" t="str">
            <v>NL300  Eurasian Resourses Group B.V</v>
          </cell>
          <cell r="P136" t="str">
            <v>USD</v>
          </cell>
          <cell r="AE136" t="str">
            <v>RP_KZ281  JSC Burundai Avia</v>
          </cell>
          <cell r="AF136" t="str">
            <v>RP_KZ281  JSC Burundai Avia</v>
          </cell>
          <cell r="AG136" t="str">
            <v>RP_KZ281  JSC Burundai Avia</v>
          </cell>
        </row>
        <row r="137">
          <cell r="B137" t="str">
            <v>RU107C</v>
          </cell>
          <cell r="C137" t="str">
            <v>Industrial Metals Iron</v>
          </cell>
          <cell r="I137" t="str">
            <v>RU107C  Industrial Metals Iron</v>
          </cell>
          <cell r="J137" t="str">
            <v>RU107C  Industrial Metals Iron</v>
          </cell>
          <cell r="K137" t="str">
            <v>SV100030</v>
          </cell>
          <cell r="L137" t="str">
            <v>SV200030</v>
          </cell>
          <cell r="N137" t="str">
            <v>RU106</v>
          </cell>
          <cell r="O137" t="str">
            <v>RU106  Серовский Ферросплавный завод</v>
          </cell>
          <cell r="P137" t="str">
            <v>RUB</v>
          </cell>
          <cell r="AE137" t="str">
            <v>RP_KZ282  LLP Orion</v>
          </cell>
          <cell r="AF137" t="str">
            <v>RP_KZ282  LLP Orion</v>
          </cell>
          <cell r="AG137" t="str">
            <v>RP_KZ282  LLP Orion</v>
          </cell>
        </row>
        <row r="138">
          <cell r="B138" t="str">
            <v>RU107D</v>
          </cell>
          <cell r="C138" t="str">
            <v>Industrial Metals Energy</v>
          </cell>
          <cell r="I138" t="str">
            <v>RU107D  Industrial Metals Energy</v>
          </cell>
          <cell r="J138" t="str">
            <v>RU107D  Industrial Metals Energy</v>
          </cell>
          <cell r="K138" t="str">
            <v>SV100030</v>
          </cell>
          <cell r="L138" t="str">
            <v>SV200030</v>
          </cell>
          <cell r="N138" t="str">
            <v>RU107A</v>
          </cell>
          <cell r="O138" t="str">
            <v>RU107A  Industrial Metals Aluminum</v>
          </cell>
          <cell r="P138" t="str">
            <v>RUB</v>
          </cell>
          <cell r="AE138" t="str">
            <v>RP_KZ284  JSC Kokmaisa</v>
          </cell>
          <cell r="AF138" t="str">
            <v>RP_KZ284  JSC Kokmaisa</v>
          </cell>
          <cell r="AG138" t="str">
            <v>RP_KZ284  JSC Kokmaisa</v>
          </cell>
        </row>
        <row r="139">
          <cell r="B139" t="str">
            <v>RU108</v>
          </cell>
          <cell r="C139" t="str">
            <v>Серовский завод Металлоконцентратов</v>
          </cell>
          <cell r="I139" t="str">
            <v>RU108  Серовский завод Металлоконцентратов</v>
          </cell>
          <cell r="J139" t="str">
            <v>RU108  Serov Metalconcentrate Works (SMW)</v>
          </cell>
          <cell r="K139" t="str">
            <v>SV100020</v>
          </cell>
          <cell r="L139" t="str">
            <v>SV200020</v>
          </cell>
          <cell r="N139" t="str">
            <v>RU107B</v>
          </cell>
          <cell r="O139" t="str">
            <v>RU107B  Industrial Metals Ferroalloys</v>
          </cell>
          <cell r="P139" t="str">
            <v>RUB</v>
          </cell>
          <cell r="AE139" t="str">
            <v>RP_KZ285  Corporation Kazakhmys LLP</v>
          </cell>
          <cell r="AF139" t="str">
            <v>RP_KZ285  Corporation Kazakhmys LLP</v>
          </cell>
          <cell r="AG139" t="str">
            <v>RP_KZ285  Corporation Kazakhmys LLP</v>
          </cell>
        </row>
        <row r="140">
          <cell r="B140" t="str">
            <v>RU109</v>
          </cell>
          <cell r="C140" t="str">
            <v>Сарановская шахта Рудная</v>
          </cell>
          <cell r="I140" t="str">
            <v>RU109  Сарановская шахта Рудная</v>
          </cell>
          <cell r="J140" t="str">
            <v>RU109  Saranovskaya Mine Rudnaya</v>
          </cell>
          <cell r="K140" t="str">
            <v>SV100020</v>
          </cell>
          <cell r="L140" t="str">
            <v>SV200020</v>
          </cell>
          <cell r="N140" t="str">
            <v>RU107C</v>
          </cell>
          <cell r="O140" t="str">
            <v>RU107C  Industrial Metals Iron</v>
          </cell>
          <cell r="P140" t="str">
            <v>RUB</v>
          </cell>
          <cell r="AE140" t="str">
            <v>RP_KZ287  Eurasian product company JSC</v>
          </cell>
          <cell r="AF140" t="str">
            <v>RP_KZ287  Eurasian product company JSC</v>
          </cell>
          <cell r="AG140" t="str">
            <v>RP_KZ287  Eurasian product company JSC</v>
          </cell>
        </row>
        <row r="141">
          <cell r="B141" t="str">
            <v>RU110</v>
          </cell>
          <cell r="C141" t="str">
            <v>ENRC Marketing LLC (Ru)</v>
          </cell>
          <cell r="I141" t="str">
            <v>RU110  ENRC Marketing LLC (Ru)</v>
          </cell>
          <cell r="J141" t="str">
            <v>RU110  ENRC Marketing LLC (Ru)</v>
          </cell>
          <cell r="K141" t="str">
            <v>SV100020</v>
          </cell>
          <cell r="L141" t="str">
            <v>SV200020</v>
          </cell>
          <cell r="N141" t="str">
            <v>RU107D</v>
          </cell>
          <cell r="O141" t="str">
            <v>RU107D  Industrial Metals Energy</v>
          </cell>
          <cell r="P141" t="str">
            <v>RUB</v>
          </cell>
          <cell r="AE141" t="str">
            <v>RP_KZ288  IFG Continent JSC</v>
          </cell>
          <cell r="AF141" t="str">
            <v>RP_KZ288  IFG Continent JSC</v>
          </cell>
          <cell r="AG141" t="str">
            <v>RP_KZ288  IFG Continent JSC</v>
          </cell>
        </row>
        <row r="142">
          <cell r="B142" t="str">
            <v>RU110A</v>
          </cell>
          <cell r="C142" t="str">
            <v>ENRC Marketing LLC Alumina</v>
          </cell>
          <cell r="I142" t="str">
            <v>RU110A  ENRC Marketing LLC Alumina</v>
          </cell>
          <cell r="J142" t="str">
            <v>RU110A  ENRC Marketing LLC Alumina</v>
          </cell>
          <cell r="K142" t="str">
            <v>SV100030</v>
          </cell>
          <cell r="L142" t="str">
            <v>SV200030</v>
          </cell>
          <cell r="N142" t="str">
            <v>RU108</v>
          </cell>
          <cell r="O142" t="str">
            <v>RU108  Серовский завод Металлоконцентратов</v>
          </cell>
          <cell r="P142" t="str">
            <v>RUB</v>
          </cell>
          <cell r="AE142" t="str">
            <v>RP_KZ289  Pavlodarenergosbyt LLP</v>
          </cell>
          <cell r="AF142" t="str">
            <v>RP_KZ289  Pavlodarenergosbyt LLP</v>
          </cell>
          <cell r="AG142" t="str">
            <v>RP_KZ289  Pavlodarenergosbyt LLP</v>
          </cell>
        </row>
        <row r="143">
          <cell r="B143" t="str">
            <v>RU110B</v>
          </cell>
          <cell r="C143" t="str">
            <v>ENRC Marketing LLC Ferroalloys</v>
          </cell>
          <cell r="I143" t="str">
            <v>RU110B  ENRC Marketing LLC Ferroalloys</v>
          </cell>
          <cell r="J143" t="str">
            <v>RU110B  ENRC Marketing LLC Ferroalloys</v>
          </cell>
          <cell r="K143" t="str">
            <v>SV100030</v>
          </cell>
          <cell r="L143" t="str">
            <v>SV200030</v>
          </cell>
          <cell r="N143" t="str">
            <v>RU109</v>
          </cell>
          <cell r="O143" t="str">
            <v>RU109  Сарановская шахта Рудная</v>
          </cell>
          <cell r="P143" t="str">
            <v>RUB</v>
          </cell>
          <cell r="AE143" t="str">
            <v>RP_KZ290  АО "Евро-Азия Эйр Интернейшнл"</v>
          </cell>
          <cell r="AF143" t="str">
            <v>RP_KZ290  АО "Евро-Азия Эйр Интернейшнл"</v>
          </cell>
          <cell r="AG143" t="str">
            <v>RP_KZ290  Euro-Asia Air International JSC</v>
          </cell>
        </row>
        <row r="144">
          <cell r="B144" t="str">
            <v>RU110C</v>
          </cell>
          <cell r="C144" t="str">
            <v>ENRC Marketing LLC Iron ore</v>
          </cell>
          <cell r="I144" t="str">
            <v>RU110C  ENRC Marketing LLC Iron ore</v>
          </cell>
          <cell r="J144" t="str">
            <v>RU110C  ENRC Marketing LLC Iron ore</v>
          </cell>
          <cell r="K144" t="str">
            <v>SV100030</v>
          </cell>
          <cell r="L144" t="str">
            <v>SV200030</v>
          </cell>
          <cell r="N144" t="str">
            <v>RU110</v>
          </cell>
          <cell r="O144" t="str">
            <v>RU110  ENRC Marketing LLC (Ru)</v>
          </cell>
          <cell r="P144" t="str">
            <v>RUB</v>
          </cell>
          <cell r="AE144" t="str">
            <v>RP_KZ291  Masalskoye</v>
          </cell>
          <cell r="AF144" t="str">
            <v>RP_KZ291  Masalskoye</v>
          </cell>
          <cell r="AG144" t="str">
            <v>RP_KZ291  Masalskoye</v>
          </cell>
        </row>
        <row r="145">
          <cell r="B145" t="str">
            <v>RU110D</v>
          </cell>
          <cell r="C145" t="str">
            <v>ENRC Marketing LLC Energy</v>
          </cell>
          <cell r="I145" t="str">
            <v>RU110D  ENRC Marketing LLC Energy</v>
          </cell>
          <cell r="J145" t="str">
            <v>RU110D  ENRC Marketing LLC Energy</v>
          </cell>
          <cell r="K145" t="str">
            <v>SV100030</v>
          </cell>
          <cell r="L145" t="str">
            <v>SV200030</v>
          </cell>
          <cell r="N145" t="str">
            <v>RU110A</v>
          </cell>
          <cell r="O145" t="str">
            <v>RU110A  ENRC Marketing LLC Alumina</v>
          </cell>
          <cell r="P145" t="str">
            <v>RUB</v>
          </cell>
          <cell r="AE145" t="str">
            <v>RP_KZ294  Kostanayyuzhelectroservis KGP</v>
          </cell>
          <cell r="AF145" t="str">
            <v>RP_KZ294  Kostanayyuzhelectroservis KGP</v>
          </cell>
          <cell r="AG145" t="str">
            <v>RP_KZ294  Kostanayyuzhelectroservis KGP</v>
          </cell>
        </row>
        <row r="146">
          <cell r="B146" t="str">
            <v>SA100</v>
          </cell>
          <cell r="C146" t="str">
            <v>Southern African Coal Ltd</v>
          </cell>
          <cell r="I146" t="str">
            <v>SA100  Southern African Coal Ltd</v>
          </cell>
          <cell r="J146" t="str">
            <v>SA100  Southern African Coal Ltd</v>
          </cell>
          <cell r="K146" t="str">
            <v>SV100020</v>
          </cell>
          <cell r="L146" t="str">
            <v>SV200020</v>
          </cell>
          <cell r="N146" t="str">
            <v>RU110B</v>
          </cell>
          <cell r="O146" t="str">
            <v>RU110B  ENRC Marketing LLC Ferroalloys</v>
          </cell>
          <cell r="P146" t="str">
            <v>RUB</v>
          </cell>
          <cell r="AE146" t="str">
            <v>RP_KZ295  Silverfjord Holding Sarl</v>
          </cell>
          <cell r="AF146" t="str">
            <v>RP_KZ295  Silverfjord Holding Sarl</v>
          </cell>
          <cell r="AG146" t="str">
            <v>RP_KZ295  Silverfjord Holding Sarl</v>
          </cell>
        </row>
        <row r="147">
          <cell r="B147" t="str">
            <v>SC100</v>
          </cell>
          <cell r="C147" t="str">
            <v>Sabot Management Limited - Procurement</v>
          </cell>
          <cell r="I147" t="str">
            <v>SC100  Sabot Management Limited - Procurement</v>
          </cell>
          <cell r="J147" t="str">
            <v>SC100  Sabot Management Limited - Procurement</v>
          </cell>
          <cell r="K147" t="str">
            <v>SV100020</v>
          </cell>
          <cell r="L147" t="str">
            <v>SV200020</v>
          </cell>
          <cell r="N147" t="str">
            <v>RU110C</v>
          </cell>
          <cell r="O147" t="str">
            <v>RU110C  ENRC Marketing LLC Iron ore</v>
          </cell>
          <cell r="P147" t="str">
            <v>RUB</v>
          </cell>
          <cell r="AE147" t="str">
            <v>RP_KZ296  Shaft Sinkers Kazakhtan LLP</v>
          </cell>
          <cell r="AF147" t="str">
            <v>RP_KZ296  Shaft Sinkers Kazakhtan LLP</v>
          </cell>
          <cell r="AG147" t="str">
            <v>RP_KZ296  Shaft Sinkers Kazakhtan LLP</v>
          </cell>
        </row>
        <row r="148">
          <cell r="B148" t="str">
            <v>VG101</v>
          </cell>
          <cell r="C148" t="str">
            <v>Sabot Management Holdings</v>
          </cell>
          <cell r="I148" t="str">
            <v>VG101  Sabot Management Holdings</v>
          </cell>
          <cell r="J148" t="str">
            <v>VG101  Sabot Management Holdings</v>
          </cell>
          <cell r="K148" t="str">
            <v>SV100020</v>
          </cell>
          <cell r="L148" t="str">
            <v>SV200020</v>
          </cell>
          <cell r="N148" t="str">
            <v>RU110D</v>
          </cell>
          <cell r="O148" t="str">
            <v>RU110D  ENRC Marketing LLC Energy</v>
          </cell>
          <cell r="P148" t="str">
            <v>RUB</v>
          </cell>
          <cell r="AE148" t="str">
            <v xml:space="preserve">RP_L106  Sirius Holding Sarl </v>
          </cell>
          <cell r="AF148" t="str">
            <v xml:space="preserve">RP_L106  Sirius Holding Sarl </v>
          </cell>
          <cell r="AG148" t="str">
            <v xml:space="preserve">RP_L106  Sirius Holding Sarl </v>
          </cell>
        </row>
        <row r="149">
          <cell r="B149" t="str">
            <v>VG104</v>
          </cell>
          <cell r="C149" t="str">
            <v>Emerald Star Enterprises Ltd</v>
          </cell>
          <cell r="I149" t="str">
            <v>VG104  Emerald Star Enterprises Ltd</v>
          </cell>
          <cell r="J149" t="str">
            <v>VG104  Emerald Star Enterprises Ltd</v>
          </cell>
          <cell r="K149" t="str">
            <v>SV100020</v>
          </cell>
          <cell r="L149" t="str">
            <v>SV200020</v>
          </cell>
          <cell r="N149" t="str">
            <v>SA100</v>
          </cell>
          <cell r="O149" t="str">
            <v>SA100  Southern African Coal Ltd</v>
          </cell>
          <cell r="P149" t="str">
            <v>USD</v>
          </cell>
          <cell r="AE149" t="str">
            <v>RP_LU100  Alloy 2000 BV</v>
          </cell>
          <cell r="AF149" t="str">
            <v>RP_LU100  Alloy 2000 BV</v>
          </cell>
          <cell r="AG149" t="str">
            <v>RP_LU100  Alloy 2000 BV</v>
          </cell>
        </row>
        <row r="150">
          <cell r="B150" t="str">
            <v>VG105</v>
          </cell>
          <cell r="C150" t="str">
            <v>Cofiparinter Ltd</v>
          </cell>
          <cell r="I150" t="str">
            <v>VG105  Cofiparinter Ltd</v>
          </cell>
          <cell r="J150" t="str">
            <v>VG105  Cofiparinter Ltd</v>
          </cell>
          <cell r="K150" t="str">
            <v>SV100020</v>
          </cell>
          <cell r="L150" t="str">
            <v>SV200020</v>
          </cell>
          <cell r="N150" t="str">
            <v>SC100</v>
          </cell>
          <cell r="O150" t="str">
            <v>SC100  Sabot Management Limited - Procurement</v>
          </cell>
          <cell r="P150" t="str">
            <v>USD</v>
          </cell>
          <cell r="AE150" t="str">
            <v>RP_LU108  Oterna Holding BV (Luxembourg)</v>
          </cell>
          <cell r="AF150" t="str">
            <v>RP_LU108  Oterna Holding BV (Luxembourg)</v>
          </cell>
          <cell r="AG150" t="str">
            <v>RP_LU108  Oterna Holding BV (Luxembourg)</v>
          </cell>
        </row>
        <row r="151">
          <cell r="B151" t="str">
            <v>VG100</v>
          </cell>
          <cell r="C151" t="str">
            <v>Levefer Finance Ltd</v>
          </cell>
          <cell r="I151" t="str">
            <v>VG100  Levefer Finance Ltd</v>
          </cell>
          <cell r="J151" t="str">
            <v>VG100  Levefer Finance Ltd</v>
          </cell>
          <cell r="K151" t="str">
            <v>SV100020</v>
          </cell>
          <cell r="L151" t="str">
            <v>SV200020</v>
          </cell>
          <cell r="N151" t="str">
            <v>VG100</v>
          </cell>
          <cell r="O151" t="str">
            <v>VG100  Levefer Finance Ltd</v>
          </cell>
          <cell r="P151" t="str">
            <v>USD</v>
          </cell>
          <cell r="AE151" t="str">
            <v>RP_LU109  Isoda Holding BV (Luxembourg)</v>
          </cell>
          <cell r="AF151" t="str">
            <v>RP_LU109  Isoda Holding BV (Luxembourg)</v>
          </cell>
          <cell r="AG151" t="str">
            <v>RP_LU109  Isoda Holding BV (Luxembourg)</v>
          </cell>
        </row>
        <row r="152">
          <cell r="B152" t="str">
            <v>VG106</v>
          </cell>
          <cell r="C152" t="str">
            <v>ENRC (BVI) Limited</v>
          </cell>
          <cell r="I152" t="str">
            <v>VG106  ENRC (BVI) Limited</v>
          </cell>
          <cell r="J152" t="str">
            <v>VG106  ENRC (BVI) Limited</v>
          </cell>
          <cell r="K152" t="str">
            <v>SV100020</v>
          </cell>
          <cell r="L152" t="str">
            <v>SV200020</v>
          </cell>
          <cell r="N152" t="str">
            <v>VG101</v>
          </cell>
          <cell r="O152" t="str">
            <v>VG101  Sabot Management Holdings</v>
          </cell>
          <cell r="P152" t="str">
            <v>USD</v>
          </cell>
          <cell r="AE152" t="str">
            <v>RP_LU110  Eleanor Luxembourg II Sarl</v>
          </cell>
          <cell r="AF152" t="str">
            <v>RP_LU110  Eleanor Luxembourg II Sarl</v>
          </cell>
          <cell r="AG152" t="str">
            <v>RP_LU110  Eleanor Luxembourg II Sarl</v>
          </cell>
        </row>
        <row r="153">
          <cell r="B153" t="str">
            <v>VG120</v>
          </cell>
          <cell r="C153" t="str">
            <v>Kolwezi Investment Limited</v>
          </cell>
          <cell r="I153" t="str">
            <v>VG120  Kolwezi Investment Limited</v>
          </cell>
          <cell r="J153" t="str">
            <v>VG120  Kolwezi Investment Limited</v>
          </cell>
          <cell r="K153" t="str">
            <v>SV100020</v>
          </cell>
          <cell r="L153" t="str">
            <v>SV200020</v>
          </cell>
          <cell r="N153" t="str">
            <v>VG104</v>
          </cell>
          <cell r="O153" t="str">
            <v>VG104  Emerald Star Enterprises Ltd</v>
          </cell>
          <cell r="P153" t="str">
            <v>USD</v>
          </cell>
          <cell r="AE153" t="str">
            <v>RP_LX001  ALM Luxembourg Holdings SARL</v>
          </cell>
          <cell r="AF153" t="str">
            <v>RP_LX001  ALM Luxembourg Holdings SARL</v>
          </cell>
          <cell r="AG153" t="str">
            <v>RP_LX001  ALM Luxembourg Holdings SARL</v>
          </cell>
        </row>
        <row r="154">
          <cell r="B154" t="str">
            <v>VG121</v>
          </cell>
          <cell r="C154" t="str">
            <v>Congo Mineral Developments Ltd</v>
          </cell>
          <cell r="I154" t="str">
            <v>VG121  Congo Mineral Developments Ltd</v>
          </cell>
          <cell r="J154" t="str">
            <v>VG121  Congo Mineral Developments Ltd</v>
          </cell>
          <cell r="K154" t="str">
            <v>SV100020</v>
          </cell>
          <cell r="L154" t="str">
            <v>SV200020</v>
          </cell>
          <cell r="N154" t="str">
            <v>VG105</v>
          </cell>
          <cell r="O154" t="str">
            <v>VG105  Cofiparinter Ltd</v>
          </cell>
          <cell r="P154" t="str">
            <v>USD</v>
          </cell>
          <cell r="AE154" t="str">
            <v>RP_MAC  Feni Industries AD</v>
          </cell>
          <cell r="AF154" t="str">
            <v>RP_MAC  Feni Industries AD</v>
          </cell>
          <cell r="AG154" t="str">
            <v>RP_MAC  Feni Industries AD</v>
          </cell>
        </row>
        <row r="155">
          <cell r="B155" t="str">
            <v>ZA101</v>
          </cell>
          <cell r="C155" t="str">
            <v>ENRC Management (SA) Pty Ltd</v>
          </cell>
          <cell r="I155" t="str">
            <v>ZA101  ENRC Management (SA) Pty Ltd</v>
          </cell>
          <cell r="J155" t="str">
            <v>ZA101  ENRC Management (SA) Pty Ltd</v>
          </cell>
          <cell r="K155" t="str">
            <v>SV100020</v>
          </cell>
          <cell r="L155" t="str">
            <v>SV200020</v>
          </cell>
          <cell r="N155" t="str">
            <v>VG106</v>
          </cell>
          <cell r="O155" t="str">
            <v>VG106  ENRC (BVI) Limited</v>
          </cell>
          <cell r="P155" t="str">
            <v>USD</v>
          </cell>
          <cell r="AE155" t="str">
            <v>RP_M100  Feni Industry</v>
          </cell>
          <cell r="AF155" t="str">
            <v>RP_M100  Feni Industry</v>
          </cell>
          <cell r="AG155" t="str">
            <v>RP_M100  Feni Industry</v>
          </cell>
        </row>
        <row r="156">
          <cell r="B156" t="str">
            <v>ZA102</v>
          </cell>
          <cell r="C156" t="str">
            <v>Amalahle Resources Ltd</v>
          </cell>
          <cell r="I156" t="str">
            <v>ZA102  Amalahle Resources Ltd</v>
          </cell>
          <cell r="J156" t="str">
            <v>ZA102  Amalahle Resources Ltd</v>
          </cell>
          <cell r="K156" t="str">
            <v>SV100020</v>
          </cell>
          <cell r="L156" t="str">
            <v>SV200020</v>
          </cell>
          <cell r="N156" t="str">
            <v>VG120</v>
          </cell>
          <cell r="O156" t="str">
            <v>VG120  Kolwezi Investment Limited</v>
          </cell>
          <cell r="P156" t="str">
            <v>USD</v>
          </cell>
          <cell r="AE156" t="str">
            <v>RP_MS001  ALM Management SARL</v>
          </cell>
          <cell r="AF156" t="str">
            <v>RP_MS001  ALM Management SARL</v>
          </cell>
          <cell r="AG156" t="str">
            <v>RP_MS001  ALM Management SARL</v>
          </cell>
        </row>
        <row r="157">
          <cell r="B157" t="str">
            <v>ZA103</v>
          </cell>
          <cell r="C157" t="str">
            <v>Zambezi Coal (Pty) Ltd</v>
          </cell>
          <cell r="I157" t="str">
            <v>ZA103  Zambezi Coal (Pty) Ltd</v>
          </cell>
          <cell r="J157" t="str">
            <v>ZA103  Zambezi Coal (Pty) Ltd</v>
          </cell>
          <cell r="K157" t="str">
            <v>SV100020</v>
          </cell>
          <cell r="L157" t="str">
            <v>SV200020</v>
          </cell>
          <cell r="N157" t="str">
            <v>VG121</v>
          </cell>
          <cell r="O157" t="str">
            <v>VG121  Congo Mineral Developments Ltd</v>
          </cell>
          <cell r="P157" t="str">
            <v>USD</v>
          </cell>
          <cell r="AE157" t="str">
            <v>RP_NA102  Earth Centre Investments</v>
          </cell>
          <cell r="AF157" t="str">
            <v>RP_NA102  Earth Centre Investments</v>
          </cell>
          <cell r="AG157" t="str">
            <v>RP_NA102  Earth Centre Investments</v>
          </cell>
        </row>
        <row r="158">
          <cell r="B158" t="str">
            <v>ZA104</v>
          </cell>
          <cell r="C158" t="str">
            <v>Camec SA (Pty) Ltd</v>
          </cell>
          <cell r="I158" t="str">
            <v>ZA104  Camec SA (Pty) Ltd</v>
          </cell>
          <cell r="J158" t="str">
            <v>ZA104  Camec SA (Pty) Ltd</v>
          </cell>
          <cell r="K158" t="str">
            <v>SV100020</v>
          </cell>
          <cell r="L158" t="str">
            <v>SV200020</v>
          </cell>
          <cell r="N158" t="str">
            <v>ZA101</v>
          </cell>
          <cell r="O158" t="str">
            <v>ZA101  ENRC Management (SA) Pty Ltd</v>
          </cell>
          <cell r="P158" t="str">
            <v>ZAR</v>
          </cell>
          <cell r="AE158" t="str">
            <v>RP_NL109  International Mineral Resources LP</v>
          </cell>
          <cell r="AF158" t="str">
            <v>RP_NL109  International Mineral Resources LP</v>
          </cell>
          <cell r="AG158" t="str">
            <v>RP_NL109  International Mineral Resources LP</v>
          </cell>
        </row>
        <row r="159">
          <cell r="B159" t="str">
            <v>ZA106</v>
          </cell>
          <cell r="C159" t="str">
            <v>SA Fluorite (Pty) Ltd</v>
          </cell>
          <cell r="I159" t="str">
            <v>ZA106  SA Fluorite (Pty) Ltd</v>
          </cell>
          <cell r="J159" t="str">
            <v>ZA106  SA Fluorite (Pty) Ltd</v>
          </cell>
          <cell r="K159" t="str">
            <v>SV100020</v>
          </cell>
          <cell r="L159" t="str">
            <v>SV200020</v>
          </cell>
          <cell r="N159" t="str">
            <v>ZA102</v>
          </cell>
          <cell r="O159" t="str">
            <v>ZA102  Amalahle Resources Ltd</v>
          </cell>
          <cell r="P159" t="str">
            <v>ZAR</v>
          </cell>
          <cell r="AE159" t="str">
            <v>RP_NL112  Resources Holding BV</v>
          </cell>
          <cell r="AF159" t="str">
            <v>RP_NL112  Resources Holding BV</v>
          </cell>
          <cell r="AG159" t="str">
            <v>RP_NL112  Resources Holding BV</v>
          </cell>
        </row>
        <row r="160">
          <cell r="B160" t="str">
            <v>ZA107</v>
          </cell>
          <cell r="C160" t="str">
            <v>Southern Palace Investments 398 (Pty) Ltd</v>
          </cell>
          <cell r="I160" t="str">
            <v>ZA107  Southern Palace Investments 398 (Pty) Ltd</v>
          </cell>
          <cell r="J160" t="str">
            <v>ZA107  Southern Palace Investments 398 (Pty) Ltd</v>
          </cell>
          <cell r="K160" t="str">
            <v>SV100020</v>
          </cell>
          <cell r="L160" t="str">
            <v>SV200020</v>
          </cell>
          <cell r="N160" t="str">
            <v>ZA103</v>
          </cell>
          <cell r="O160" t="str">
            <v>ZA103  Zambezi Coal (Pty) Ltd</v>
          </cell>
          <cell r="P160" t="str">
            <v>ZAR</v>
          </cell>
          <cell r="AE160" t="str">
            <v>RP_NL118  Cosena BV (P)</v>
          </cell>
          <cell r="AF160" t="str">
            <v>RP_NL118  Cosena BV (P)</v>
          </cell>
          <cell r="AG160" t="str">
            <v>RP_NL118  Cosena BV (P)</v>
          </cell>
        </row>
        <row r="161">
          <cell r="B161" t="str">
            <v>ZA108</v>
          </cell>
          <cell r="C161" t="str">
            <v>Gough Aviation (Pty) Ltd</v>
          </cell>
          <cell r="I161" t="str">
            <v>ZA108  Gough Aviation (Pty) Ltd</v>
          </cell>
          <cell r="J161" t="str">
            <v>ZA108  Gough Aviation (Pty) Ltd</v>
          </cell>
          <cell r="K161" t="str">
            <v>SV100020</v>
          </cell>
          <cell r="L161" t="str">
            <v>SV200020</v>
          </cell>
          <cell r="N161" t="str">
            <v>ZA104</v>
          </cell>
          <cell r="O161" t="str">
            <v>ZA104  Camec SA (Pty) Ltd</v>
          </cell>
          <cell r="P161" t="str">
            <v>ZAR</v>
          </cell>
          <cell r="AE161" t="str">
            <v>RP_NL120  Walford Construction Holding NV (P)</v>
          </cell>
          <cell r="AF161" t="str">
            <v>RP_NL120  Walford Construction Holding NV (P)</v>
          </cell>
          <cell r="AG161" t="str">
            <v>RP_NL120  Walford Construction Holding NV (P)</v>
          </cell>
        </row>
        <row r="162">
          <cell r="B162" t="str">
            <v>ZA109</v>
          </cell>
          <cell r="C162" t="str">
            <v>Sabot Holdings SA</v>
          </cell>
          <cell r="I162" t="str">
            <v>ZA109  Sabot Holdings SA</v>
          </cell>
          <cell r="J162" t="str">
            <v>ZA109  Sabot Holdings SA</v>
          </cell>
          <cell r="K162" t="str">
            <v>SV100020</v>
          </cell>
          <cell r="L162" t="str">
            <v>SV200020</v>
          </cell>
          <cell r="N162" t="str">
            <v>ZA106</v>
          </cell>
          <cell r="O162" t="str">
            <v>ZA106  SA Fluorite (Pty) Ltd</v>
          </cell>
          <cell r="P162" t="str">
            <v>ZAR</v>
          </cell>
          <cell r="AE162" t="str">
            <v>RP_NL130  Celestial Real Estate Switzerland BV</v>
          </cell>
          <cell r="AF162" t="str">
            <v>RP_NL130  Celestial Real Estate Switzerland BV</v>
          </cell>
          <cell r="AG162" t="str">
            <v>RP_NL130  Celestial Real Estate Switzerland BV</v>
          </cell>
        </row>
        <row r="163">
          <cell r="B163" t="str">
            <v>ZA110</v>
          </cell>
          <cell r="C163" t="str">
            <v>Sabot SA</v>
          </cell>
          <cell r="I163" t="str">
            <v>ZA110  Sabot SA</v>
          </cell>
          <cell r="J163" t="str">
            <v>ZA110  Sabot SA</v>
          </cell>
          <cell r="K163" t="str">
            <v>SV100020</v>
          </cell>
          <cell r="L163" t="str">
            <v>SV200020</v>
          </cell>
          <cell r="N163" t="str">
            <v>ZA107</v>
          </cell>
          <cell r="O163" t="str">
            <v>ZA107  Southern Palace Investments 398 (Pty) Ltd</v>
          </cell>
          <cell r="P163" t="str">
            <v>ZAR</v>
          </cell>
          <cell r="AE163" t="str">
            <v>RP_NL250  IMR BV</v>
          </cell>
          <cell r="AF163" t="str">
            <v>RP_NL250  IMR BV</v>
          </cell>
          <cell r="AG163" t="str">
            <v>RP_NL250  IMR BV</v>
          </cell>
        </row>
        <row r="164">
          <cell r="B164" t="str">
            <v>ZA111</v>
          </cell>
          <cell r="C164" t="str">
            <v>Sabot Properties Ltd</v>
          </cell>
          <cell r="I164" t="str">
            <v>ZA111  Sabot Properties Ltd</v>
          </cell>
          <cell r="J164" t="str">
            <v>ZA111  Sabot Properties Ltd</v>
          </cell>
          <cell r="K164" t="str">
            <v>SV100020</v>
          </cell>
          <cell r="L164" t="str">
            <v>SV200020</v>
          </cell>
          <cell r="N164" t="str">
            <v>ZA108</v>
          </cell>
          <cell r="O164" t="str">
            <v>ZA108  Gough Aviation (Pty) Ltd</v>
          </cell>
          <cell r="P164" t="str">
            <v>ZAR</v>
          </cell>
          <cell r="AE164" t="str">
            <v>RP_NL251  CIM Global Investment NV</v>
          </cell>
          <cell r="AF164" t="str">
            <v>RP_NL251  CIM Global Investment NV</v>
          </cell>
          <cell r="AG164" t="str">
            <v>RP_NL251  CIM Global Investment NV</v>
          </cell>
        </row>
        <row r="165">
          <cell r="B165" t="str">
            <v>ZA116</v>
          </cell>
          <cell r="C165" t="str">
            <v>ENRC Africa Treasury</v>
          </cell>
          <cell r="I165" t="str">
            <v>ZA116  ENRC Africa Treasury</v>
          </cell>
          <cell r="J165" t="str">
            <v>ZA116  ENRC Africa Treasury</v>
          </cell>
          <cell r="K165" t="str">
            <v>SV100020</v>
          </cell>
          <cell r="L165" t="str">
            <v>SV200020</v>
          </cell>
          <cell r="N165" t="str">
            <v>ZA109</v>
          </cell>
          <cell r="O165" t="str">
            <v>ZA109  Sabot Holdings SA</v>
          </cell>
          <cell r="P165" t="str">
            <v>ZAR</v>
          </cell>
          <cell r="AE165" t="str">
            <v>RP_NL253  Eurasian Capital B. V.</v>
          </cell>
          <cell r="AF165" t="str">
            <v>RP_NL253  Eurasian Capital B. V.</v>
          </cell>
          <cell r="AG165" t="str">
            <v>RP_NL253  Eurasian Capital B. V.</v>
          </cell>
        </row>
        <row r="166">
          <cell r="B166" t="str">
            <v>ZA114</v>
          </cell>
          <cell r="C166" t="str">
            <v>Zambezi Coal Management Services (Pty) Ltd</v>
          </cell>
          <cell r="I166" t="str">
            <v>ZA114  Zambezi Coal Management Services (Pty) Ltd</v>
          </cell>
          <cell r="J166" t="str">
            <v>ZA114  Zambezi Coal Management Services (Pty) Ltd</v>
          </cell>
          <cell r="K166" t="str">
            <v>SV100020</v>
          </cell>
          <cell r="L166" t="str">
            <v>SV200020</v>
          </cell>
          <cell r="N166" t="str">
            <v>ZA110</v>
          </cell>
          <cell r="O166" t="str">
            <v>ZA110  Sabot SA</v>
          </cell>
          <cell r="P166" t="str">
            <v>ZAR</v>
          </cell>
          <cell r="AE166" t="str">
            <v>RP_NL255  Fabriano BV</v>
          </cell>
          <cell r="AF166" t="str">
            <v>RP_NL255  Fabriano BV</v>
          </cell>
          <cell r="AG166" t="str">
            <v>RP_NL255  Fabriano BV</v>
          </cell>
        </row>
        <row r="167">
          <cell r="B167" t="str">
            <v>ZA117</v>
          </cell>
          <cell r="C167" t="str">
            <v>ENRC Management SA (Pty) Ltd (Procurement)</v>
          </cell>
          <cell r="I167" t="str">
            <v>ZA117  ENRC Management SA (Pty) Ltd (Procurement)</v>
          </cell>
          <cell r="J167" t="str">
            <v>ZA117  ENRC Management SA (Pty) Ltd (Procurement)</v>
          </cell>
          <cell r="K167" t="str">
            <v>SV100020</v>
          </cell>
          <cell r="L167" t="str">
            <v>SV200020</v>
          </cell>
          <cell r="N167" t="str">
            <v>ZA111</v>
          </cell>
          <cell r="O167" t="str">
            <v>ZA111  Sabot Properties Ltd</v>
          </cell>
          <cell r="P167" t="str">
            <v>ZAR</v>
          </cell>
          <cell r="AE167" t="str">
            <v>RP_NL257  Trentoe BV</v>
          </cell>
          <cell r="AF167" t="str">
            <v>RP_NL257  Trentoe BV</v>
          </cell>
          <cell r="AG167" t="str">
            <v>RP_NL257  Trentoe BV</v>
          </cell>
        </row>
        <row r="168">
          <cell r="B168" t="str">
            <v>ZA119</v>
          </cell>
          <cell r="C168" t="str">
            <v>Costispace (PTY) Ltd</v>
          </cell>
          <cell r="I168" t="str">
            <v>ZA119  Costispace (PTY) Ltd</v>
          </cell>
          <cell r="J168" t="str">
            <v>ZA119  Costispace (PTY) Ltd</v>
          </cell>
          <cell r="K168" t="str">
            <v>SV100020</v>
          </cell>
          <cell r="L168" t="str">
            <v>SV200020</v>
          </cell>
          <cell r="N168" t="str">
            <v>ZA114</v>
          </cell>
          <cell r="O168" t="str">
            <v>ZA114  Zambezi Coal Management Services (Pty) Ltd</v>
          </cell>
          <cell r="P168" t="str">
            <v>ZAR</v>
          </cell>
          <cell r="AE168" t="str">
            <v>RP_NL258  Odin Petroleum Holding BV</v>
          </cell>
          <cell r="AF168" t="str">
            <v>RP_NL258  Odin Petroleum Holding BV</v>
          </cell>
          <cell r="AG168" t="str">
            <v>RP_NL258  Odin Petroleum Holding BV</v>
          </cell>
        </row>
        <row r="169">
          <cell r="B169" t="str">
            <v>ZA120</v>
          </cell>
          <cell r="C169" t="str">
            <v>ENR C Switzerland LLC</v>
          </cell>
          <cell r="I169" t="str">
            <v>ZA120  ENR C Switzerland LLC</v>
          </cell>
          <cell r="J169" t="str">
            <v>ZA120  ENRC Switzerland LLC</v>
          </cell>
          <cell r="K169" t="str">
            <v>SV100020</v>
          </cell>
          <cell r="L169" t="str">
            <v>SV200020</v>
          </cell>
          <cell r="N169" t="str">
            <v>ZA116</v>
          </cell>
          <cell r="O169" t="str">
            <v>ZA116  ENRC Africa Treasury</v>
          </cell>
          <cell r="P169" t="str">
            <v>USD</v>
          </cell>
          <cell r="AE169" t="str">
            <v>RP_NL259  Odin Petroleum NV</v>
          </cell>
          <cell r="AF169" t="str">
            <v>RP_NL259  Odin Petroleum NV</v>
          </cell>
          <cell r="AG169" t="str">
            <v>RP_NL259  Odin Petroleum NV</v>
          </cell>
        </row>
        <row r="170">
          <cell r="B170" t="str">
            <v>ZM100</v>
          </cell>
          <cell r="C170" t="str">
            <v>Chambishi Metals PLC</v>
          </cell>
          <cell r="I170" t="str">
            <v>ZM100  Chambishi Metals PLC</v>
          </cell>
          <cell r="J170" t="str">
            <v>ZM100  Chambishi Metals PLC</v>
          </cell>
          <cell r="K170" t="str">
            <v>SV100020</v>
          </cell>
          <cell r="L170" t="str">
            <v>SV200020</v>
          </cell>
          <cell r="N170" t="str">
            <v>ZA117</v>
          </cell>
          <cell r="O170" t="str">
            <v>ZA117  ENRC Management SA (Pty) Ltd (Procurement)</v>
          </cell>
          <cell r="P170" t="str">
            <v>ZAR</v>
          </cell>
          <cell r="AE170" t="str">
            <v>RP_NL260  Odin Petroleum North Africa BV</v>
          </cell>
          <cell r="AF170" t="str">
            <v>RP_NL260  Odin Petroleum North Africa BV</v>
          </cell>
          <cell r="AG170" t="str">
            <v>RP_NL260  Odin Petroleum North Africa BV</v>
          </cell>
        </row>
        <row r="171">
          <cell r="B171" t="str">
            <v>ZM101</v>
          </cell>
          <cell r="C171" t="str">
            <v>Sabot Holdings Zambia</v>
          </cell>
          <cell r="I171" t="str">
            <v>ZM101  Sabot Holdings Zambia</v>
          </cell>
          <cell r="J171" t="str">
            <v>ZM101  Sabot Holdings Zambia</v>
          </cell>
          <cell r="K171" t="str">
            <v>SV100020</v>
          </cell>
          <cell r="L171" t="str">
            <v>SV200020</v>
          </cell>
          <cell r="N171" t="str">
            <v>ZA119</v>
          </cell>
          <cell r="O171" t="str">
            <v>ZA119  Costispace (PTY) Ltd</v>
          </cell>
          <cell r="P171" t="str">
            <v>ZAR</v>
          </cell>
          <cell r="AE171" t="str">
            <v>RP_NL261  Siadora BV</v>
          </cell>
          <cell r="AF171" t="str">
            <v>RP_NL261  Siadora BV</v>
          </cell>
          <cell r="AG171" t="str">
            <v>RP_NL261  Siadora BV</v>
          </cell>
        </row>
        <row r="172">
          <cell r="B172" t="str">
            <v>ZM102</v>
          </cell>
          <cell r="C172" t="str">
            <v>Sabot Zambia</v>
          </cell>
          <cell r="I172" t="str">
            <v>ZM102  Sabot Zambia</v>
          </cell>
          <cell r="J172" t="str">
            <v>ZM102  Sabot Zambia</v>
          </cell>
          <cell r="K172" t="str">
            <v>SV100020</v>
          </cell>
          <cell r="L172" t="str">
            <v>SV200020</v>
          </cell>
          <cell r="N172" t="str">
            <v>ZA120</v>
          </cell>
          <cell r="O172" t="str">
            <v>ZA120  ENR C Switzerland LLC</v>
          </cell>
          <cell r="P172" t="str">
            <v xml:space="preserve">USD </v>
          </cell>
          <cell r="AE172" t="str">
            <v>RP_NL262  Cunico NV</v>
          </cell>
          <cell r="AF172" t="str">
            <v>RP_NL262  Cunico NV</v>
          </cell>
          <cell r="AG172" t="str">
            <v>RP_NL262  Cunico NV</v>
          </cell>
        </row>
        <row r="173">
          <cell r="B173" t="str">
            <v>ZM103</v>
          </cell>
          <cell r="C173" t="str">
            <v>Sabot Properties Zambia</v>
          </cell>
          <cell r="I173" t="str">
            <v>ZM103  Sabot Properties Zambia</v>
          </cell>
          <cell r="J173" t="str">
            <v>ZM103  Sabot Properties Zambia</v>
          </cell>
          <cell r="K173" t="str">
            <v>SV100020</v>
          </cell>
          <cell r="L173" t="str">
            <v>SV200020</v>
          </cell>
          <cell r="N173" t="str">
            <v>ZM100</v>
          </cell>
          <cell r="O173" t="str">
            <v>ZM100  Chambishi Metals PLC</v>
          </cell>
          <cell r="P173" t="str">
            <v>USD</v>
          </cell>
          <cell r="AE173" t="str">
            <v>RP_OT001  Marie Theresa</v>
          </cell>
          <cell r="AF173" t="str">
            <v>RP_OT001  Marie Theresa</v>
          </cell>
          <cell r="AG173" t="str">
            <v>RP_OT001  Marie Theresa</v>
          </cell>
        </row>
        <row r="174">
          <cell r="B174" t="str">
            <v>ZM104</v>
          </cell>
          <cell r="C174" t="str">
            <v>Nkana Alloy Smelting Company Ltd</v>
          </cell>
          <cell r="I174" t="str">
            <v>ZM104  Nkana Alloy Smelting Company Ltd</v>
          </cell>
          <cell r="J174" t="str">
            <v>ZM104  Nkana Alloy Smelting Company Ltd</v>
          </cell>
          <cell r="K174" t="str">
            <v>SV100020</v>
          </cell>
          <cell r="L174" t="str">
            <v>SV200020</v>
          </cell>
          <cell r="N174" t="str">
            <v>ZM101</v>
          </cell>
          <cell r="O174" t="str">
            <v>ZM101  Sabot Holdings Zambia</v>
          </cell>
          <cell r="P174" t="str">
            <v>USD</v>
          </cell>
          <cell r="AE174" t="str">
            <v>RP_OT002  PO Zhezkazgantsvetmet</v>
          </cell>
          <cell r="AF174" t="str">
            <v>RP_OT002  PO Zhezkazgantsvetmet</v>
          </cell>
          <cell r="AG174" t="str">
            <v>RP_OT002  PO Zhezkazgantsvetmet</v>
          </cell>
        </row>
        <row r="175">
          <cell r="B175" t="str">
            <v>ZM200</v>
          </cell>
          <cell r="C175" t="str">
            <v>Sofdlex Investments</v>
          </cell>
          <cell r="I175" t="str">
            <v>ZM200  Sofdlex Investments</v>
          </cell>
          <cell r="J175" t="str">
            <v>ZM200  Sofdlex Investments</v>
          </cell>
          <cell r="K175" t="str">
            <v>SV100020</v>
          </cell>
          <cell r="L175" t="str">
            <v>SV200020</v>
          </cell>
          <cell r="N175" t="str">
            <v>ZM102</v>
          </cell>
          <cell r="O175" t="str">
            <v>ZM102  Sabot Zambia</v>
          </cell>
          <cell r="P175" t="str">
            <v>USD</v>
          </cell>
          <cell r="AE175" t="str">
            <v>RP_OT003  Bryanston Holding (Asia) Ltd</v>
          </cell>
          <cell r="AF175" t="str">
            <v>RP_OT003  Bryanston Holding (Asia) Ltd</v>
          </cell>
          <cell r="AG175" t="str">
            <v>RP_OT003  Bryanston Holding (Asia) Ltd</v>
          </cell>
        </row>
        <row r="176">
          <cell r="B176" t="str">
            <v>ZM201</v>
          </cell>
          <cell r="C176" t="str">
            <v>Bashline Investments</v>
          </cell>
          <cell r="I176" t="str">
            <v>ZM201  Bashline Investments</v>
          </cell>
          <cell r="J176" t="str">
            <v>ZM201  Bashline Investments</v>
          </cell>
          <cell r="K176" t="str">
            <v>SV100020</v>
          </cell>
          <cell r="L176" t="str">
            <v>SV200020</v>
          </cell>
          <cell r="N176" t="str">
            <v>ZM103</v>
          </cell>
          <cell r="O176" t="str">
            <v>ZM103  Sabot Properties Zambia</v>
          </cell>
          <cell r="P176" t="str">
            <v>USD</v>
          </cell>
          <cell r="AE176" t="str">
            <v>RP_OT004  Viable Consultoria Ltda</v>
          </cell>
          <cell r="AF176" t="str">
            <v>RP_OT004  Viable Consultoria Ltda</v>
          </cell>
          <cell r="AG176" t="str">
            <v>RP_OT004  Viable Consultoria Ltda</v>
          </cell>
        </row>
        <row r="177">
          <cell r="B177" t="str">
            <v>ZW100</v>
          </cell>
          <cell r="C177" t="str">
            <v>Stanberry Investments Ltd</v>
          </cell>
          <cell r="I177" t="str">
            <v>ZW100  Stanberry Investments Ltd</v>
          </cell>
          <cell r="J177" t="str">
            <v>ZW100  Stanberry Investments Ltd</v>
          </cell>
          <cell r="K177" t="str">
            <v>SV100020</v>
          </cell>
          <cell r="L177" t="str">
            <v>SV200020</v>
          </cell>
          <cell r="N177" t="str">
            <v>ZM104</v>
          </cell>
          <cell r="O177" t="str">
            <v>ZM104  Nkana Alloy Smelting Company Ltd</v>
          </cell>
          <cell r="P177" t="str">
            <v>ZMW</v>
          </cell>
          <cell r="AE177" t="str">
            <v xml:space="preserve">RP_OT005  DCV Consultoria Ltda </v>
          </cell>
          <cell r="AF177" t="str">
            <v xml:space="preserve">RP_OT005  DCV Consultoria Ltda </v>
          </cell>
          <cell r="AG177" t="str">
            <v xml:space="preserve">RP_OT005  DCV Consultoria Ltda </v>
          </cell>
        </row>
        <row r="178">
          <cell r="B178" t="str">
            <v>ZW101</v>
          </cell>
          <cell r="C178" t="str">
            <v>Todal Mining (Pvt) Ltd</v>
          </cell>
          <cell r="I178" t="str">
            <v>ZW101  Todal Mining (Pvt) Ltd</v>
          </cell>
          <cell r="J178" t="str">
            <v>ZW101  Todal Mining (Pvt) Ltd</v>
          </cell>
          <cell r="K178" t="str">
            <v>SV100020</v>
          </cell>
          <cell r="L178" t="str">
            <v>SV200020</v>
          </cell>
          <cell r="N178" t="str">
            <v>ZM200</v>
          </cell>
          <cell r="O178" t="str">
            <v>ZM200  Sofdlex Investments</v>
          </cell>
          <cell r="P178" t="str">
            <v>USD</v>
          </cell>
          <cell r="AE178" t="str">
            <v xml:space="preserve">RP_OT006  Operadora Logistica Consultoria Ltda </v>
          </cell>
          <cell r="AF178" t="str">
            <v xml:space="preserve">RP_OT006  Operadora Logistica Consultoria Ltda </v>
          </cell>
          <cell r="AG178" t="str">
            <v xml:space="preserve">RP_OT006  Operadora Logistica Consultoria Ltda </v>
          </cell>
        </row>
        <row r="179">
          <cell r="B179" t="str">
            <v>ZW102</v>
          </cell>
          <cell r="C179" t="str">
            <v>Cargo Carriers International Hauliers</v>
          </cell>
          <cell r="I179" t="str">
            <v>ZW102  Cargo Carriers International Hauliers</v>
          </cell>
          <cell r="J179" t="str">
            <v>ZW102  Cargo Carriers International Hauliers</v>
          </cell>
          <cell r="K179" t="str">
            <v>SV100020</v>
          </cell>
          <cell r="L179" t="str">
            <v>SV200020</v>
          </cell>
          <cell r="N179" t="str">
            <v>ZM201</v>
          </cell>
          <cell r="O179" t="str">
            <v>ZM201  Bashline Investments</v>
          </cell>
          <cell r="P179" t="str">
            <v>USD</v>
          </cell>
          <cell r="AE179" t="str">
            <v>RP_OT007  Terminal de Cargas de Sarzedo</v>
          </cell>
          <cell r="AF179" t="str">
            <v>RP_OT007  Terminal de Cargas de Sarzedo</v>
          </cell>
          <cell r="AG179" t="str">
            <v>RP_OT007  Terminal de Cargas de Sarzedo</v>
          </cell>
        </row>
        <row r="180">
          <cell r="B180" t="str">
            <v>ZW103</v>
          </cell>
          <cell r="C180" t="str">
            <v>Denzilton Investments (Pvt) Ltd</v>
          </cell>
          <cell r="I180" t="str">
            <v>ZW103  Denzilton Investments (Pvt) Ltd</v>
          </cell>
          <cell r="J180" t="str">
            <v>ZW103  Denzilton Investments (Pvt) Ltd</v>
          </cell>
          <cell r="K180" t="str">
            <v>SV100020</v>
          </cell>
          <cell r="L180" t="str">
            <v>SV200020</v>
          </cell>
          <cell r="N180" t="str">
            <v>ZW100</v>
          </cell>
          <cell r="O180" t="str">
            <v>ZW100  Stanberry Investments Ltd</v>
          </cell>
          <cell r="P180" t="str">
            <v>USD</v>
          </cell>
          <cell r="AE180" t="str">
            <v xml:space="preserve">RP_OT008  Itauna Participaҫões S.A. </v>
          </cell>
          <cell r="AF180" t="str">
            <v xml:space="preserve">RP_OT008  Itauna Participaҫões S.A. </v>
          </cell>
          <cell r="AG180" t="str">
            <v xml:space="preserve">RP_OT008  Itauna Participaҫões S.A. </v>
          </cell>
        </row>
        <row r="181">
          <cell r="B181" t="str">
            <v>ZW104</v>
          </cell>
          <cell r="C181" t="str">
            <v>Forcenage Investments (Pvt) Ltd</v>
          </cell>
          <cell r="I181" t="str">
            <v>ZW104  Forcenage Investments (Pvt) Ltd</v>
          </cell>
          <cell r="J181" t="str">
            <v>ZW104  Forcenage Investments (Pvt) Ltd</v>
          </cell>
          <cell r="K181" t="str">
            <v>SV100020</v>
          </cell>
          <cell r="L181" t="str">
            <v>SV200020</v>
          </cell>
          <cell r="N181" t="str">
            <v>ZW101</v>
          </cell>
          <cell r="O181" t="str">
            <v>ZW101  Todal Mining (Pvt) Ltd</v>
          </cell>
          <cell r="P181" t="str">
            <v>USD</v>
          </cell>
          <cell r="AE181" t="str">
            <v>RP_OT009  Modal Terminal de Graneis Ltda</v>
          </cell>
          <cell r="AF181" t="str">
            <v>RP_OT009  Modal Terminal de Graneis Ltda</v>
          </cell>
          <cell r="AG181" t="str">
            <v>RP_OT009  Modal Terminal de Graneis Ltda</v>
          </cell>
        </row>
        <row r="182">
          <cell r="B182" t="str">
            <v>ZW105</v>
          </cell>
          <cell r="C182" t="str">
            <v>Malprey Investments (Pvt) Ltd</v>
          </cell>
          <cell r="I182" t="str">
            <v>ZW105  Malprey Investments (Pvt) Ltd</v>
          </cell>
          <cell r="J182" t="str">
            <v>ZW105  Malprey Investments (Pvt) Ltd</v>
          </cell>
          <cell r="K182" t="str">
            <v>SV100020</v>
          </cell>
          <cell r="L182" t="str">
            <v>SV200020</v>
          </cell>
          <cell r="N182" t="str">
            <v>ZW102</v>
          </cell>
          <cell r="O182" t="str">
            <v>ZW102  Cargo Carriers International Hauliers</v>
          </cell>
          <cell r="P182" t="str">
            <v>USD</v>
          </cell>
          <cell r="AE182" t="str">
            <v>RP_OT010  Rodominer Transporte e Serviҫos Ltda</v>
          </cell>
          <cell r="AF182" t="str">
            <v>RP_OT010  Rodominer Transporte e Serviҫos Ltda</v>
          </cell>
          <cell r="AG182" t="str">
            <v>RP_OT010  Rodominer Transporte e Serviҫos Ltda</v>
          </cell>
        </row>
        <row r="183">
          <cell r="B183" t="str">
            <v>ZW106</v>
          </cell>
          <cell r="C183" t="str">
            <v>Menwood Trading (Pvt) Ltd</v>
          </cell>
          <cell r="I183" t="str">
            <v>ZW106  Menwood Trading (Pvt) Ltd</v>
          </cell>
          <cell r="J183" t="str">
            <v>ZW106  Menwood Trading (Pvt) Ltd</v>
          </cell>
          <cell r="K183" t="str">
            <v>SV100020</v>
          </cell>
          <cell r="L183" t="str">
            <v>SV200020</v>
          </cell>
          <cell r="N183" t="str">
            <v>ZW103</v>
          </cell>
          <cell r="O183" t="str">
            <v>ZW103  Denzilton Investments (Pvt) Ltd</v>
          </cell>
          <cell r="P183" t="str">
            <v>USD</v>
          </cell>
          <cell r="AE183" t="str">
            <v>RP_OT011  Proton Locaҫᾶo de Maquinas e Equipamentos Ltda</v>
          </cell>
          <cell r="AF183" t="str">
            <v>RP_OT011  Proton Locaҫᾶo de Maquinas e Equipamentos Ltda</v>
          </cell>
          <cell r="AG183" t="str">
            <v>RP_OT011  Proton Locaҫᾶo de Maquinas e Equipamentos Ltda</v>
          </cell>
        </row>
        <row r="184">
          <cell r="C184">
            <v>0</v>
          </cell>
          <cell r="N184" t="str">
            <v>ZW104</v>
          </cell>
          <cell r="O184" t="str">
            <v>ZW104  Forcenage Investments (Pvt) Ltd</v>
          </cell>
          <cell r="P184" t="str">
            <v>USD</v>
          </cell>
          <cell r="AE184" t="str">
            <v>RP_OT013  Bryanston Resources</v>
          </cell>
          <cell r="AF184" t="str">
            <v>RP_OT013  Bryanston Resources</v>
          </cell>
          <cell r="AG184" t="str">
            <v>RP_OT013  Bryanston Resources</v>
          </cell>
        </row>
        <row r="185">
          <cell r="C185">
            <v>0</v>
          </cell>
          <cell r="I185" t="str">
            <v xml:space="preserve">  </v>
          </cell>
          <cell r="J185" t="str">
            <v xml:space="preserve">  </v>
          </cell>
          <cell r="N185" t="str">
            <v>ZW105</v>
          </cell>
          <cell r="O185" t="str">
            <v>ZW105  Malprey Investments (Pvt) Ltd</v>
          </cell>
          <cell r="P185" t="str">
            <v>USD</v>
          </cell>
          <cell r="AE185" t="str">
            <v>RP_OT014  MVS Mineral value Services GmbH</v>
          </cell>
          <cell r="AF185" t="str">
            <v>RP_OT014  MVS Mineral value Services GmbH</v>
          </cell>
          <cell r="AG185" t="str">
            <v>RP_OT014  MVS Mineral value Services GmbH</v>
          </cell>
        </row>
        <row r="186">
          <cell r="C186" t="str">
            <v>&lt;END&gt;</v>
          </cell>
          <cell r="I186" t="str">
            <v xml:space="preserve">  &lt;END&gt;</v>
          </cell>
          <cell r="J186" t="str">
            <v xml:space="preserve">  &lt;END&gt;</v>
          </cell>
          <cell r="K186" t="str">
            <v>SV100020</v>
          </cell>
          <cell r="L186" t="str">
            <v>SV200020</v>
          </cell>
          <cell r="N186" t="str">
            <v>ZW106</v>
          </cell>
          <cell r="O186" t="str">
            <v>ZW106  Menwood Trading (Pvt) Ltd</v>
          </cell>
          <cell r="P186" t="str">
            <v>USD</v>
          </cell>
          <cell r="AE186" t="str">
            <v>RP_OT015  Intellis GmbH</v>
          </cell>
          <cell r="AF186" t="str">
            <v>RP_OT015  Intellis GmbH</v>
          </cell>
          <cell r="AG186" t="str">
            <v>RP_OT015  Intellis GmbH</v>
          </cell>
        </row>
        <row r="187">
          <cell r="N187" t="str">
            <v/>
          </cell>
          <cell r="O187" t="str">
            <v/>
          </cell>
          <cell r="P187" t="str">
            <v/>
          </cell>
          <cell r="AE187" t="str">
            <v>RP_OT016  AMS Technology.2012.Ltd</v>
          </cell>
          <cell r="AF187" t="str">
            <v>RP_OT016  AMS Technology.2012.Ltd</v>
          </cell>
          <cell r="AG187" t="str">
            <v>RP_OT016  AMS Technology.2012.Ltd</v>
          </cell>
        </row>
        <row r="188">
          <cell r="N188" t="str">
            <v/>
          </cell>
          <cell r="O188" t="str">
            <v/>
          </cell>
          <cell r="P188" t="str">
            <v/>
          </cell>
          <cell r="AE188" t="str">
            <v>RP_RU025  OOO "Импала интерком"</v>
          </cell>
          <cell r="AF188" t="str">
            <v>RP_RU025  OOO "Импала интерком"</v>
          </cell>
          <cell r="AG188" t="str">
            <v>RP_RU025  Impala Interkom LLC</v>
          </cell>
        </row>
        <row r="189">
          <cell r="N189" t="str">
            <v/>
          </cell>
          <cell r="O189" t="str">
            <v/>
          </cell>
          <cell r="P189" t="str">
            <v/>
          </cell>
          <cell r="AE189" t="str">
            <v>RP_RU100  TD Rus</v>
          </cell>
          <cell r="AF189" t="str">
            <v>RP_RU100  TD Rus</v>
          </cell>
          <cell r="AG189" t="str">
            <v>RP_RU100  TD Rus</v>
          </cell>
        </row>
        <row r="190">
          <cell r="N190" t="str">
            <v/>
          </cell>
          <cell r="O190" t="str">
            <v/>
          </cell>
          <cell r="P190" t="str">
            <v/>
          </cell>
          <cell r="AE190" t="str">
            <v>RP_RU101  "Марион"</v>
          </cell>
          <cell r="AF190" t="str">
            <v>RP_RU101  "Марион"</v>
          </cell>
          <cell r="AG190" t="str">
            <v>RP_RU101  Marion</v>
          </cell>
        </row>
        <row r="191">
          <cell r="N191" t="str">
            <v/>
          </cell>
          <cell r="O191" t="str">
            <v/>
          </cell>
          <cell r="P191" t="str">
            <v/>
          </cell>
          <cell r="AE191" t="str">
            <v>RP_RU102  RusSmetSnab</v>
          </cell>
          <cell r="AF191" t="str">
            <v>RP_RU102  RusSmetSnab</v>
          </cell>
          <cell r="AG191" t="str">
            <v>RP_RU102  RusSmetSnab</v>
          </cell>
        </row>
        <row r="192">
          <cell r="B192" t="str">
            <v>AF121</v>
          </cell>
          <cell r="N192" t="str">
            <v/>
          </cell>
          <cell r="O192" t="str">
            <v/>
          </cell>
          <cell r="P192" t="str">
            <v/>
          </cell>
          <cell r="AE192" t="str">
            <v>RP_RU104  Transcom Moscow</v>
          </cell>
          <cell r="AF192" t="str">
            <v>RP_RU104  Transcom Moscow</v>
          </cell>
          <cell r="AG192" t="str">
            <v>RP_RU104  Transcom Moscow</v>
          </cell>
        </row>
        <row r="193">
          <cell r="B193" t="str">
            <v>BF100</v>
          </cell>
          <cell r="N193" t="str">
            <v/>
          </cell>
          <cell r="O193" t="str">
            <v/>
          </cell>
          <cell r="P193" t="str">
            <v/>
          </cell>
          <cell r="AE193" t="str">
            <v>RP_RU111  Торговый дом "Русь"</v>
          </cell>
          <cell r="AF193" t="str">
            <v>RP_RU111  Торговый дом "Русь"</v>
          </cell>
          <cell r="AG193" t="str">
            <v>RP_RU111  Trading House Rus</v>
          </cell>
        </row>
        <row r="194">
          <cell r="B194" t="str">
            <v>CN102_JV</v>
          </cell>
          <cell r="N194" t="str">
            <v/>
          </cell>
          <cell r="O194" t="str">
            <v/>
          </cell>
          <cell r="P194" t="str">
            <v/>
          </cell>
          <cell r="AE194" t="str">
            <v>RP_RU251  ООО "Кинокомпания Ментор Синема"</v>
          </cell>
          <cell r="AF194" t="str">
            <v>RP_RU251  ООО "Кинокомпания Ментор Синема"</v>
          </cell>
          <cell r="AG194" t="str">
            <v>RP_RU251  Cinemacompany Mentor Cinema LLC</v>
          </cell>
        </row>
        <row r="195">
          <cell r="N195" t="str">
            <v/>
          </cell>
          <cell r="O195" t="str">
            <v/>
          </cell>
          <cell r="P195" t="str">
            <v/>
          </cell>
          <cell r="AE195" t="str">
            <v>RP_RU252  ООО "Телерадиокомпания "Пирамида"</v>
          </cell>
          <cell r="AF195" t="str">
            <v>RP_RU252  ООО "Телерадиокомпания "Пирамида"</v>
          </cell>
          <cell r="AG195" t="str">
            <v>RP_RU252  Teleradiocompany Piramida LLC</v>
          </cell>
        </row>
        <row r="196">
          <cell r="N196" t="str">
            <v/>
          </cell>
          <cell r="O196" t="str">
            <v/>
          </cell>
          <cell r="P196" t="str">
            <v/>
          </cell>
          <cell r="AE196" t="str">
            <v>RP_RU253  ООО "Евразияэнергопром"</v>
          </cell>
          <cell r="AF196" t="str">
            <v>RP_RU253  ООО "Евразияэнергопром"</v>
          </cell>
          <cell r="AG196" t="str">
            <v>RP_RU253  Eurasiaenergoprom LLC</v>
          </cell>
        </row>
        <row r="197">
          <cell r="N197" t="str">
            <v/>
          </cell>
          <cell r="O197" t="str">
            <v/>
          </cell>
          <cell r="P197" t="str">
            <v/>
          </cell>
          <cell r="AE197" t="str">
            <v>RP_S100  Prentiss Ventures Inc</v>
          </cell>
          <cell r="AF197" t="str">
            <v>RP_S100  Prentiss Ventures Inc</v>
          </cell>
          <cell r="AG197" t="str">
            <v>RP_S100  Prentiss Ventures Inc</v>
          </cell>
        </row>
        <row r="198">
          <cell r="N198" t="str">
            <v/>
          </cell>
          <cell r="O198" t="str">
            <v/>
          </cell>
          <cell r="P198" t="str">
            <v/>
          </cell>
          <cell r="AE198" t="str">
            <v>RP_S101  Lynchburg Enterprise Ltd</v>
          </cell>
          <cell r="AF198" t="str">
            <v>RP_S101  Lynchburg Enterprise Ltd</v>
          </cell>
          <cell r="AG198" t="str">
            <v>RP_S101  Lynchburg Enterprise Ltd</v>
          </cell>
        </row>
        <row r="199">
          <cell r="N199" t="str">
            <v/>
          </cell>
          <cell r="O199" t="str">
            <v/>
          </cell>
          <cell r="P199" t="str">
            <v/>
          </cell>
          <cell r="AE199" t="str">
            <v>RP_S102  Samchrome</v>
          </cell>
          <cell r="AF199" t="str">
            <v>RP_S102  Samchrome</v>
          </cell>
          <cell r="AG199" t="str">
            <v>RP_S102  Samchrome</v>
          </cell>
        </row>
        <row r="200">
          <cell r="N200" t="str">
            <v/>
          </cell>
          <cell r="O200" t="str">
            <v/>
          </cell>
          <cell r="P200" t="str">
            <v/>
          </cell>
          <cell r="AE200" t="str">
            <v>RP_S201  Batho Barena (Pty) Ltd</v>
          </cell>
          <cell r="AF200" t="str">
            <v>RP_S201  Batho Barena (Pty) Ltd</v>
          </cell>
          <cell r="AG200" t="str">
            <v>RP_S201  Batho Barena (Pty) Ltd</v>
          </cell>
        </row>
        <row r="201">
          <cell r="N201" t="str">
            <v/>
          </cell>
          <cell r="O201" t="str">
            <v/>
          </cell>
          <cell r="P201" t="str">
            <v/>
          </cell>
          <cell r="AE201" t="str">
            <v>RP_S202  Cerida Global Limited</v>
          </cell>
          <cell r="AF201" t="str">
            <v>RP_S202  Cerida Global Limited</v>
          </cell>
          <cell r="AG201" t="str">
            <v>RP_S202  Cerida Global Limited</v>
          </cell>
        </row>
        <row r="202">
          <cell r="N202" t="str">
            <v/>
          </cell>
          <cell r="O202" t="str">
            <v/>
          </cell>
          <cell r="P202" t="str">
            <v/>
          </cell>
          <cell r="AE202" t="str">
            <v>RP_S203  Kermas South Africa (Pty) Ltd</v>
          </cell>
          <cell r="AF202" t="str">
            <v>RP_S203  Kermas South Africa (Pty) Ltd</v>
          </cell>
          <cell r="AG202" t="str">
            <v>RP_S203  Kermas South Africa (Pty) Ltd</v>
          </cell>
        </row>
        <row r="203">
          <cell r="N203" t="str">
            <v/>
          </cell>
          <cell r="O203" t="str">
            <v/>
          </cell>
          <cell r="P203" t="str">
            <v/>
          </cell>
          <cell r="AE203" t="str">
            <v>RP_S204  Silvertide Global Limited</v>
          </cell>
          <cell r="AF203" t="str">
            <v>RP_S204  Silvertide Global Limited</v>
          </cell>
          <cell r="AG203" t="str">
            <v>RP_S204  Silvertide Global Limited</v>
          </cell>
        </row>
        <row r="204">
          <cell r="N204" t="str">
            <v/>
          </cell>
          <cell r="O204" t="str">
            <v/>
          </cell>
          <cell r="P204" t="str">
            <v/>
          </cell>
          <cell r="AE204" t="str">
            <v>RP_S205  Zanette Limited</v>
          </cell>
          <cell r="AF204" t="str">
            <v>RP_S205  Zanette Limited</v>
          </cell>
          <cell r="AG204" t="str">
            <v>RP_S205  Zanette Limited</v>
          </cell>
        </row>
        <row r="205">
          <cell r="N205" t="str">
            <v/>
          </cell>
          <cell r="O205" t="str">
            <v/>
          </cell>
          <cell r="P205" t="str">
            <v/>
          </cell>
          <cell r="AE205" t="str">
            <v>RP_SA201   Shaft Sinkers Holdings PLC</v>
          </cell>
          <cell r="AF205" t="str">
            <v>RP_SA201   Shaft Sinkers Holdings PLC</v>
          </cell>
          <cell r="AG205" t="str">
            <v>RP_SA201   Shaft Sinkers Holdings PLC</v>
          </cell>
        </row>
        <row r="206">
          <cell r="N206" t="str">
            <v/>
          </cell>
          <cell r="O206" t="str">
            <v/>
          </cell>
          <cell r="P206" t="str">
            <v/>
          </cell>
          <cell r="AE206" t="str">
            <v>RP_UK001  ALM Services UK Limited</v>
          </cell>
          <cell r="AF206" t="str">
            <v>RP_UK001  ALM Services UK Limited</v>
          </cell>
          <cell r="AG206" t="str">
            <v>RP_UK001  ALM Services UK Limited</v>
          </cell>
        </row>
        <row r="207">
          <cell r="N207" t="str">
            <v/>
          </cell>
          <cell r="O207" t="str">
            <v/>
          </cell>
          <cell r="P207" t="str">
            <v/>
          </cell>
          <cell r="AE207" t="str">
            <v>RP_ZM101  Luanshya Copper Mines PLC</v>
          </cell>
          <cell r="AF207" t="str">
            <v>RP_ZM101  Luanshya Copper Mines PLC</v>
          </cell>
          <cell r="AG207" t="str">
            <v>RP_ZM101  Luanshya Copper Mines PLC</v>
          </cell>
        </row>
        <row r="208">
          <cell r="N208" t="str">
            <v/>
          </cell>
          <cell r="O208" t="str">
            <v/>
          </cell>
          <cell r="P208" t="str">
            <v/>
          </cell>
          <cell r="AE208" t="str">
            <v>RP_WL002  Rudnesky Cement Plant</v>
          </cell>
          <cell r="AF208" t="str">
            <v>RP_WL002  Rudnesky Cement Plant</v>
          </cell>
          <cell r="AG208" t="str">
            <v>RP_WL002  Rudnesky Cement Plant</v>
          </cell>
        </row>
        <row r="209">
          <cell r="N209" t="str">
            <v>&lt;END&gt;</v>
          </cell>
          <cell r="O209" t="str">
            <v>&lt;END&gt;</v>
          </cell>
          <cell r="P209" t="str">
            <v>&lt;END&gt;</v>
          </cell>
          <cell r="AE209" t="str">
            <v xml:space="preserve">  </v>
          </cell>
          <cell r="AF209" t="str">
            <v xml:space="preserve">  </v>
          </cell>
          <cell r="AG209" t="str">
            <v xml:space="preserve">  </v>
          </cell>
        </row>
      </sheetData>
      <sheetData sheetId="2">
        <row r="11">
          <cell r="F11" t="str">
            <v>KZ104  АО " ТНК Казхром"</v>
          </cell>
        </row>
      </sheetData>
      <sheetData sheetId="3">
        <row r="12">
          <cell r="B12" t="str">
            <v>АО " ТНК Казхром"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A32" t="str">
            <v>Отчет о прибылях и убытках</v>
          </cell>
        </row>
        <row r="1082">
          <cell r="B1082" t="str">
            <v>Select</v>
          </cell>
          <cell r="C1082" t="str">
            <v>Выберите компанию</v>
          </cell>
        </row>
      </sheetData>
      <sheetData sheetId="18"/>
      <sheetData sheetId="19">
        <row r="7">
          <cell r="E7">
            <v>323384936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9">
          <cell r="N9">
            <v>148261511</v>
          </cell>
        </row>
      </sheetData>
      <sheetData sheetId="37">
        <row r="9">
          <cell r="F9">
            <v>703771</v>
          </cell>
        </row>
      </sheetData>
      <sheetData sheetId="38">
        <row r="1">
          <cell r="J1" t="str">
            <v>ok</v>
          </cell>
        </row>
      </sheetData>
      <sheetData sheetId="39">
        <row r="9">
          <cell r="O9">
            <v>146540859</v>
          </cell>
        </row>
      </sheetData>
      <sheetData sheetId="40">
        <row r="9">
          <cell r="K9">
            <v>0</v>
          </cell>
        </row>
      </sheetData>
      <sheetData sheetId="41">
        <row r="9">
          <cell r="F9">
            <v>81884</v>
          </cell>
        </row>
      </sheetData>
      <sheetData sheetId="42">
        <row r="9">
          <cell r="K9">
            <v>0</v>
          </cell>
        </row>
      </sheetData>
      <sheetData sheetId="43">
        <row r="9">
          <cell r="D9">
            <v>132991</v>
          </cell>
        </row>
      </sheetData>
      <sheetData sheetId="44">
        <row r="9">
          <cell r="G9">
            <v>3131162</v>
          </cell>
        </row>
      </sheetData>
      <sheetData sheetId="45">
        <row r="9">
          <cell r="D9">
            <v>140208</v>
          </cell>
        </row>
      </sheetData>
      <sheetData sheetId="46">
        <row r="8">
          <cell r="V8">
            <v>43545875</v>
          </cell>
        </row>
      </sheetData>
      <sheetData sheetId="47">
        <row r="8">
          <cell r="D8">
            <v>91003</v>
          </cell>
        </row>
      </sheetData>
      <sheetData sheetId="48">
        <row r="9">
          <cell r="P9">
            <v>-19969457</v>
          </cell>
        </row>
      </sheetData>
      <sheetData sheetId="49">
        <row r="9">
          <cell r="D9">
            <v>-4745438</v>
          </cell>
        </row>
      </sheetData>
      <sheetData sheetId="50">
        <row r="9">
          <cell r="K9">
            <v>0</v>
          </cell>
        </row>
      </sheetData>
      <sheetData sheetId="51">
        <row r="9">
          <cell r="D9">
            <v>-76628</v>
          </cell>
        </row>
      </sheetData>
      <sheetData sheetId="52">
        <row r="9">
          <cell r="D9">
            <v>0</v>
          </cell>
        </row>
      </sheetData>
      <sheetData sheetId="53">
        <row r="9">
          <cell r="D9">
            <v>-126906</v>
          </cell>
        </row>
      </sheetData>
      <sheetData sheetId="54"/>
      <sheetData sheetId="55">
        <row r="9">
          <cell r="T9">
            <v>-5803812</v>
          </cell>
        </row>
      </sheetData>
      <sheetData sheetId="56">
        <row r="9">
          <cell r="N9">
            <v>6701517</v>
          </cell>
        </row>
      </sheetData>
      <sheetData sheetId="57">
        <row r="8">
          <cell r="D8">
            <v>-10395081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6">
          <cell r="E6">
            <v>1</v>
          </cell>
        </row>
      </sheetData>
      <sheetData sheetId="67"/>
      <sheetData sheetId="6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HFM DATA TAB (H)"/>
      <sheetName val="Selections"/>
      <sheetName val="Cover"/>
      <sheetName val="Index"/>
      <sheetName val="1. Mining"/>
      <sheetName val="2.1 Prod"/>
      <sheetName val="2.2 Sales"/>
      <sheetName val="IC SAL VOL"/>
      <sheetName val="IC SAL REV"/>
      <sheetName val="IC SAL MAR"/>
      <sheetName val="2.3 Purchase"/>
      <sheetName val="2.4 UC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6 RP"/>
      <sheetName val="Validations"/>
      <sheetName val="проверка_01 01 2012"/>
    </sheetNames>
    <sheetDataSet>
      <sheetData sheetId="0" refreshError="1">
        <row r="6">
          <cell r="C6" t="str">
            <v>Выберите компанию</v>
          </cell>
          <cell r="F6" t="str">
            <v>-</v>
          </cell>
          <cell r="U6" t="str">
            <v>Выберите компанию</v>
          </cell>
          <cell r="AA6" t="str">
            <v>Выберите компанию</v>
          </cell>
          <cell r="AB6" t="str">
            <v>Ферросплавы</v>
          </cell>
          <cell r="AC6" t="str">
            <v>ВУ феррохром</v>
          </cell>
          <cell r="AD6" t="str">
            <v>НУ феррохром</v>
          </cell>
          <cell r="AE6" t="str">
            <v>СУ феррохром</v>
          </cell>
          <cell r="AF6" t="str">
            <v>Товарная Хромовая руда</v>
          </cell>
          <cell r="AG6" t="str">
            <v>Марганцевый концентрат - высокое содержание</v>
          </cell>
          <cell r="AH6" t="str">
            <v>Марганцевый концентрат - низкое содержание</v>
          </cell>
          <cell r="AI6" t="str">
            <v>Железорудный концентрат</v>
          </cell>
          <cell r="AJ6" t="str">
            <v>Железорудные окатыши</v>
          </cell>
          <cell r="AK6" t="str">
            <v>Глинозем</v>
          </cell>
          <cell r="AL6" t="str">
            <v>Алюминий</v>
          </cell>
          <cell r="AM6" t="str">
            <v>Кобальт - металл (Chambishi)</v>
          </cell>
          <cell r="AN6" t="str">
            <v>Медь – основной продукт (Boss)</v>
          </cell>
          <cell r="AO6" t="str">
            <v>Медь - LMA A (Chambisi)</v>
          </cell>
          <cell r="AP6" t="str">
            <v>Уголь - Экибастуз</v>
          </cell>
          <cell r="AQ6" t="str">
            <v>Электроэнергия</v>
          </cell>
          <cell r="AR6" t="str">
            <v>Уголь - Шубарколь</v>
          </cell>
          <cell r="AS6" t="str">
            <v>Транспортно-экспедиторские услуги – третьи стороны</v>
          </cell>
          <cell r="AU6" t="str">
            <v>&lt;END&gt;</v>
          </cell>
        </row>
        <row r="7">
          <cell r="F7" t="str">
            <v>USD</v>
          </cell>
          <cell r="U7" t="str">
            <v>:ynchburg Enterprise Ltd</v>
          </cell>
        </row>
        <row r="8">
          <cell r="F8" t="str">
            <v>KZT</v>
          </cell>
          <cell r="U8" t="str">
            <v>A.Saad</v>
          </cell>
        </row>
        <row r="9">
          <cell r="F9" t="str">
            <v>ZAR</v>
          </cell>
          <cell r="U9" t="str">
            <v>ТОО "ACTIVA"</v>
          </cell>
        </row>
        <row r="10">
          <cell r="F10" t="str">
            <v>ZAR</v>
          </cell>
          <cell r="U10" t="str">
            <v>ТОО "Актива плюс"</v>
          </cell>
        </row>
        <row r="11">
          <cell r="F11" t="str">
            <v>CHF</v>
          </cell>
          <cell r="U11" t="str">
            <v>ТОО "Advance KZ"</v>
          </cell>
        </row>
        <row r="12">
          <cell r="F12" t="str">
            <v>USD</v>
          </cell>
          <cell r="U12" t="str">
            <v>Agriterra Ltd</v>
          </cell>
        </row>
        <row r="13">
          <cell r="F13" t="str">
            <v>USD</v>
          </cell>
          <cell r="U13" t="str">
            <v>ТОО "Актобеэнергоснаб"</v>
          </cell>
        </row>
        <row r="14">
          <cell r="F14" t="str">
            <v>CNY</v>
          </cell>
          <cell r="U14" t="str">
            <v>Alferon Management Ltd</v>
          </cell>
        </row>
        <row r="15">
          <cell r="F15" t="str">
            <v>BRL</v>
          </cell>
          <cell r="U15" t="str">
            <v>Alloy 2000 BV</v>
          </cell>
        </row>
        <row r="16">
          <cell r="F16" t="str">
            <v>USD</v>
          </cell>
          <cell r="U16" t="str">
            <v>ALM Luxembourg Investment Sarl (LUX)</v>
          </cell>
        </row>
        <row r="17">
          <cell r="F17" t="str">
            <v>KZT</v>
          </cell>
          <cell r="U17" t="str">
            <v>ТОО "Алтын Тай"</v>
          </cell>
        </row>
        <row r="18">
          <cell r="F18" t="str">
            <v>USD</v>
          </cell>
          <cell r="U18" t="str">
            <v>AMWI AG (Старое название - MRM Ores AG)</v>
          </cell>
        </row>
        <row r="19">
          <cell r="F19" t="str">
            <v>USD</v>
          </cell>
          <cell r="U19" t="str">
            <v>Andrew Groves</v>
          </cell>
        </row>
        <row r="20">
          <cell r="F20" t="str">
            <v>GBP</v>
          </cell>
          <cell r="U20" t="str">
            <v>Asmare BV</v>
          </cell>
        </row>
        <row r="21">
          <cell r="F21" t="str">
            <v>USD</v>
          </cell>
          <cell r="U21" t="str">
            <v>Asmare Coke Sohinm Ltd</v>
          </cell>
        </row>
        <row r="22">
          <cell r="F22" t="str">
            <v>USD</v>
          </cell>
          <cell r="U22" t="str">
            <v>Asmare Coking Coal Co Ltd</v>
          </cell>
        </row>
        <row r="23">
          <cell r="F23" t="str">
            <v>USD</v>
          </cell>
          <cell r="U23" t="str">
            <v>ATA Agis - Transsystem Alliance GmbH</v>
          </cell>
        </row>
        <row r="24">
          <cell r="F24" t="str">
            <v>USD</v>
          </cell>
          <cell r="U24" t="str">
            <v>Baku Steel Company Ltd</v>
          </cell>
        </row>
        <row r="25">
          <cell r="F25" t="str">
            <v>USD</v>
          </cell>
          <cell r="U25" t="str">
            <v>Baltic Terminal Keil International GmbH</v>
          </cell>
        </row>
        <row r="26">
          <cell r="F26" t="str">
            <v>USD</v>
          </cell>
          <cell r="U26" t="str">
            <v>Barnstable International Corp</v>
          </cell>
        </row>
        <row r="27">
          <cell r="F27" t="str">
            <v>KZT</v>
          </cell>
          <cell r="U27" t="str">
            <v>Batho Barena (Pty) Ltd</v>
          </cell>
        </row>
        <row r="28">
          <cell r="F28" t="str">
            <v>BRL</v>
          </cell>
          <cell r="U28" t="str">
            <v>ТОО "БН-Инвест-Комир"</v>
          </cell>
        </row>
        <row r="29">
          <cell r="F29" t="str">
            <v>USD</v>
          </cell>
          <cell r="U29" t="str">
            <v>Brixia Holding BV</v>
          </cell>
        </row>
        <row r="30">
          <cell r="F30" t="str">
            <v>KZT</v>
          </cell>
          <cell r="U30" t="str">
            <v>BTK GmbH (in liquidation)</v>
          </cell>
        </row>
        <row r="31">
          <cell r="F31" t="str">
            <v>USD</v>
          </cell>
          <cell r="U31" t="str">
            <v>Camec Burkina Faso</v>
          </cell>
        </row>
        <row r="32">
          <cell r="F32" t="str">
            <v>USD</v>
          </cell>
          <cell r="U32" t="str">
            <v>Camrose Resources Ltd</v>
          </cell>
        </row>
        <row r="33">
          <cell r="F33" t="str">
            <v>KZT</v>
          </cell>
          <cell r="U33" t="str">
            <v>Celestial Real Estate Switzerland BV</v>
          </cell>
        </row>
        <row r="34">
          <cell r="F34" t="str">
            <v>KZT</v>
          </cell>
          <cell r="U34" t="str">
            <v>Cerida Global Limited</v>
          </cell>
        </row>
        <row r="35">
          <cell r="F35" t="str">
            <v>USD</v>
          </cell>
          <cell r="U35" t="str">
            <v>CIM Global Investment NV (P)</v>
          </cell>
        </row>
        <row r="36">
          <cell r="F36" t="str">
            <v>USD</v>
          </cell>
          <cell r="U36" t="str">
            <v>CIM Global Investment NV Luxembourg Kloten Bch</v>
          </cell>
        </row>
        <row r="37">
          <cell r="F37" t="str">
            <v>KZT</v>
          </cell>
          <cell r="U37" t="str">
            <v>ООО "Кинокомпания Ментор Синема"</v>
          </cell>
        </row>
        <row r="38">
          <cell r="F38" t="str">
            <v>USD</v>
          </cell>
          <cell r="U38" t="str">
            <v>CIS Trading Management GmbH</v>
          </cell>
        </row>
        <row r="39">
          <cell r="F39" t="str">
            <v>GBP</v>
          </cell>
          <cell r="U39" t="str">
            <v>Cold Creek Investments (Proprietary) Limited</v>
          </cell>
        </row>
        <row r="40">
          <cell r="F40" t="str">
            <v>USD</v>
          </cell>
          <cell r="U40" t="str">
            <v>Comide sprl</v>
          </cell>
        </row>
        <row r="41">
          <cell r="F41" t="str">
            <v>USD</v>
          </cell>
          <cell r="U41" t="str">
            <v>Corporation Kazakhmys LLP</v>
          </cell>
        </row>
        <row r="42">
          <cell r="F42" t="str">
            <v>USD</v>
          </cell>
          <cell r="U42" t="str">
            <v>Cosena BV (P)</v>
          </cell>
        </row>
        <row r="43">
          <cell r="F43" t="str">
            <v>USD</v>
          </cell>
          <cell r="U43" t="str">
            <v>Cunico NV</v>
          </cell>
        </row>
        <row r="44">
          <cell r="F44" t="str">
            <v>USD</v>
          </cell>
          <cell r="U44" t="str">
            <v>Daletona Properties Limited</v>
          </cell>
        </row>
        <row r="45">
          <cell r="F45" t="str">
            <v>USD</v>
          </cell>
          <cell r="U45" t="str">
            <v>Dan Gertler</v>
          </cell>
        </row>
        <row r="46">
          <cell r="F46" t="str">
            <v>KZT</v>
          </cell>
          <cell r="U46" t="str">
            <v>Dauphin Associatis Ltd</v>
          </cell>
        </row>
        <row r="47">
          <cell r="F47" t="str">
            <v>RUB</v>
          </cell>
          <cell r="U47" t="str">
            <v>Development Bank of Kazakhstan (DBK)</v>
          </cell>
        </row>
        <row r="48">
          <cell r="F48" t="str">
            <v>RUB</v>
          </cell>
          <cell r="U48" t="str">
            <v>Emerald Star Enterprises Ltd</v>
          </cell>
        </row>
        <row r="49">
          <cell r="F49" t="str">
            <v>RUB</v>
          </cell>
          <cell r="U49" t="str">
            <v>Emperor Mines Ltd</v>
          </cell>
        </row>
        <row r="50">
          <cell r="F50" t="str">
            <v>RUB</v>
          </cell>
          <cell r="U50" t="str">
            <v>ТОО "Энергосистема"</v>
          </cell>
        </row>
        <row r="51">
          <cell r="F51" t="str">
            <v>USD</v>
          </cell>
          <cell r="U51" t="str">
            <v>ENRC Marketing Africa FZW (Dubai)</v>
          </cell>
        </row>
        <row r="52">
          <cell r="F52" t="str">
            <v>USD</v>
          </cell>
          <cell r="U52" t="str">
            <v>ENRC NV</v>
          </cell>
        </row>
        <row r="53">
          <cell r="F53" t="str">
            <v>KZT</v>
          </cell>
          <cell r="U53" t="str">
            <v>EPEK Torgovoy Dom LLP</v>
          </cell>
        </row>
        <row r="54">
          <cell r="F54" t="str">
            <v>USD</v>
          </cell>
          <cell r="U54" t="str">
            <v>Eurasia Bank JSC</v>
          </cell>
        </row>
        <row r="55">
          <cell r="F55" t="str">
            <v>USD</v>
          </cell>
          <cell r="U55" t="str">
            <v>АО "Евразийский капитал"</v>
          </cell>
        </row>
        <row r="56">
          <cell r="F56" t="str">
            <v>KZT</v>
          </cell>
          <cell r="U56" t="str">
            <v>ТОО "Евразийское коллекторское агентство"</v>
          </cell>
        </row>
        <row r="57">
          <cell r="F57" t="str">
            <v>USD</v>
          </cell>
          <cell r="U57" t="str">
            <v>ТОО "Евразия Финанс Груп"</v>
          </cell>
        </row>
        <row r="58">
          <cell r="F58" t="str">
            <v>RUB</v>
          </cell>
          <cell r="U58" t="str">
            <v>ООО "Евразияэнергопром"</v>
          </cell>
        </row>
        <row r="59">
          <cell r="F59" t="str">
            <v>RUB</v>
          </cell>
          <cell r="U59" t="str">
            <v>ТОО "Евразияэнергопром"</v>
          </cell>
        </row>
        <row r="60">
          <cell r="F60" t="str">
            <v>RUB</v>
          </cell>
          <cell r="U60" t="str">
            <v>Eurasian Capital AG</v>
          </cell>
        </row>
        <row r="61">
          <cell r="F61" t="str">
            <v>RUB</v>
          </cell>
          <cell r="U61" t="str">
            <v>Eurasian Capital B. V.</v>
          </cell>
        </row>
        <row r="62">
          <cell r="F62" t="str">
            <v>KZT</v>
          </cell>
          <cell r="U62" t="str">
            <v>АО "Евразийская финансовая компания"</v>
          </cell>
        </row>
        <row r="63">
          <cell r="F63" t="str">
            <v>KZT</v>
          </cell>
          <cell r="U63" t="str">
            <v>АО "Евразийская промышленная компания"</v>
          </cell>
        </row>
        <row r="64">
          <cell r="F64" t="str">
            <v>USD</v>
          </cell>
          <cell r="U64" t="str">
            <v>Eurasian Insurance Company JSC</v>
          </cell>
        </row>
        <row r="65">
          <cell r="F65" t="str">
            <v>KZT</v>
          </cell>
          <cell r="U65" t="str">
            <v>Eurasian Investment Construction Company LLP</v>
          </cell>
        </row>
        <row r="66">
          <cell r="F66" t="str">
            <v>USD</v>
          </cell>
          <cell r="U66" t="str">
            <v>Eurasian LLP (subsidiary of Eurasian Bank JSC)</v>
          </cell>
        </row>
        <row r="67">
          <cell r="F67" t="str">
            <v>ZAR</v>
          </cell>
          <cell r="U67" t="str">
            <v>Eurasian Natural Resources Corporation</v>
          </cell>
        </row>
        <row r="68">
          <cell r="F68" t="str">
            <v>USD</v>
          </cell>
          <cell r="U68" t="str">
            <v>Eurasian product company JSC</v>
          </cell>
        </row>
        <row r="69">
          <cell r="F69" t="str">
            <v>KZT</v>
          </cell>
          <cell r="U69" t="str">
            <v>ТОО "Евразийская Сервисная Компания"</v>
          </cell>
        </row>
        <row r="70">
          <cell r="F70" t="str">
            <v>KZT</v>
          </cell>
          <cell r="U70" t="str">
            <v>АО "Евро-Азия Эйр Интернейшнл"</v>
          </cell>
        </row>
        <row r="71">
          <cell r="F71" t="str">
            <v>BRL</v>
          </cell>
          <cell r="U71" t="str">
            <v>Euro-Asian Aluminium</v>
          </cell>
        </row>
        <row r="72">
          <cell r="F72" t="str">
            <v>BRL</v>
          </cell>
          <cell r="U72" t="str">
            <v>Euro-Asian Development Company JSC</v>
          </cell>
        </row>
        <row r="73">
          <cell r="F73" t="str">
            <v>USD</v>
          </cell>
          <cell r="U73" t="str">
            <v>АО "ЕвроЦентрАстана"</v>
          </cell>
        </row>
        <row r="74">
          <cell r="F74" t="str">
            <v>KZT</v>
          </cell>
          <cell r="U74" t="str">
            <v>Exploracoes Minerias de Mocambique Limitada (EMM)</v>
          </cell>
        </row>
        <row r="75">
          <cell r="F75" t="str">
            <v>BRL</v>
          </cell>
          <cell r="U75" t="str">
            <v>Fabriano BV</v>
          </cell>
        </row>
        <row r="76">
          <cell r="F76" t="str">
            <v>KZT</v>
          </cell>
          <cell r="U76" t="str">
            <v>Feni Industries AD</v>
          </cell>
        </row>
        <row r="77">
          <cell r="F77" t="str">
            <v>KZT</v>
          </cell>
          <cell r="U77" t="str">
            <v>Feni Industry</v>
          </cell>
        </row>
        <row r="78">
          <cell r="F78" t="str">
            <v>USD</v>
          </cell>
          <cell r="U78" t="str">
            <v>Fervent Limited</v>
          </cell>
        </row>
        <row r="79">
          <cell r="F79" t="str">
            <v>USD</v>
          </cell>
          <cell r="U79" t="str">
            <v>ТОО "Фолиас"</v>
          </cell>
        </row>
        <row r="80">
          <cell r="F80" t="str">
            <v>KZT</v>
          </cell>
          <cell r="U80" t="str">
            <v>Fumi Gquiba</v>
          </cell>
        </row>
        <row r="81">
          <cell r="F81" t="str">
            <v>USD</v>
          </cell>
          <cell r="U81" t="str">
            <v>G.Symons</v>
          </cell>
        </row>
        <row r="82">
          <cell r="F82" t="str">
            <v>RUB</v>
          </cell>
          <cell r="U82" t="str">
            <v>G.Thompson</v>
          </cell>
        </row>
        <row r="83">
          <cell r="F83" t="str">
            <v>KZT</v>
          </cell>
          <cell r="U83" t="str">
            <v>Gecamines</v>
          </cell>
        </row>
        <row r="84">
          <cell r="F84" t="str">
            <v>RUB</v>
          </cell>
          <cell r="U84" t="str">
            <v>Giproshakht LLP</v>
          </cell>
        </row>
        <row r="85">
          <cell r="F85" t="str">
            <v>RUB</v>
          </cell>
          <cell r="U85" t="str">
            <v>Goodwort Service Limited</v>
          </cell>
        </row>
        <row r="86">
          <cell r="F86" t="str">
            <v>KZT</v>
          </cell>
          <cell r="U86" t="str">
            <v>ТОО "Гранитек"</v>
          </cell>
        </row>
        <row r="87">
          <cell r="F87" t="str">
            <v>USD</v>
          </cell>
          <cell r="U87" t="str">
            <v>Halcyon Blue Limited</v>
          </cell>
        </row>
        <row r="88">
          <cell r="F88" t="str">
            <v>KZT</v>
          </cell>
          <cell r="U88" t="str">
            <v>Hillford Investement Corp</v>
          </cell>
        </row>
        <row r="89">
          <cell r="F89" t="str">
            <v>USD</v>
          </cell>
          <cell r="U89" t="str">
            <v>IFG Continent JSC</v>
          </cell>
        </row>
        <row r="90">
          <cell r="F90" t="str">
            <v>KZT</v>
          </cell>
          <cell r="U90" t="str">
            <v>Imbasa Trust</v>
          </cell>
        </row>
        <row r="91">
          <cell r="F91" t="str">
            <v>KZT</v>
          </cell>
          <cell r="U91" t="str">
            <v>OOO "Импала интерком"</v>
          </cell>
        </row>
        <row r="92">
          <cell r="F92" t="str">
            <v>KZT</v>
          </cell>
          <cell r="U92" t="str">
            <v>IMR BV</v>
          </cell>
        </row>
        <row r="93">
          <cell r="F93" t="str">
            <v>KZT</v>
          </cell>
          <cell r="U93" t="str">
            <v>IMR International Mineral Resources AG</v>
          </cell>
        </row>
        <row r="94">
          <cell r="F94" t="str">
            <v>CNY</v>
          </cell>
          <cell r="U94" t="str">
            <v>IMR Management Services Ltd</v>
          </cell>
        </row>
        <row r="95">
          <cell r="F95" t="str">
            <v>KZT</v>
          </cell>
          <cell r="U95" t="str">
            <v>ТОО "Информационное агентство "Интер Азия"</v>
          </cell>
        </row>
        <row r="96">
          <cell r="F96" t="str">
            <v>KZT</v>
          </cell>
          <cell r="U96" t="str">
            <v>ТОО "Интерфинанс"</v>
          </cell>
        </row>
        <row r="97">
          <cell r="F97" t="str">
            <v>KZT</v>
          </cell>
          <cell r="U97" t="str">
            <v>International Mineral Resources LP</v>
          </cell>
        </row>
        <row r="98">
          <cell r="U98" t="str">
            <v>Intrapesca Service Limited</v>
          </cell>
        </row>
        <row r="99">
          <cell r="U99" t="str">
            <v>Isoda Holding BV (Luxembourg)</v>
          </cell>
        </row>
        <row r="100">
          <cell r="U100" t="str">
            <v>ITC Jibek Joli LLP</v>
          </cell>
        </row>
        <row r="101">
          <cell r="U101" t="str">
            <v>Izak Holtzhausen</v>
          </cell>
        </row>
        <row r="102">
          <cell r="U102" t="str">
            <v>JP Project LLP</v>
          </cell>
        </row>
        <row r="103">
          <cell r="U103" t="str">
            <v>JSC Burundai Avia</v>
          </cell>
        </row>
        <row r="104">
          <cell r="U104" t="str">
            <v>JSC Kokmaisa</v>
          </cell>
        </row>
        <row r="105">
          <cell r="U105" t="str">
            <v>Kalumba sprl</v>
          </cell>
        </row>
        <row r="106">
          <cell r="U106" t="str">
            <v>Kazakhstan Government</v>
          </cell>
        </row>
        <row r="107">
          <cell r="F107" t="str">
            <v>&lt;END&gt;</v>
          </cell>
          <cell r="U107" t="str">
            <v>Kazakhstan Minerals Resources Corp Investment LLP</v>
          </cell>
        </row>
        <row r="108">
          <cell r="U108" t="str">
            <v>Kazakhstan Temir Zholy</v>
          </cell>
        </row>
        <row r="109">
          <cell r="U109" t="str">
            <v>Kazakmys</v>
          </cell>
        </row>
        <row r="110">
          <cell r="U110" t="str">
            <v>ТОО "Казспецзнак"</v>
          </cell>
        </row>
        <row r="111">
          <cell r="U111" t="str">
            <v>KazTransGas</v>
          </cell>
        </row>
        <row r="112">
          <cell r="U112" t="str">
            <v>KEGOC</v>
          </cell>
        </row>
        <row r="113">
          <cell r="U113" t="str">
            <v>Kermas South Africa (Pty) Ltd</v>
          </cell>
        </row>
        <row r="114">
          <cell r="U114" t="str">
            <v>Kintaleg Limited</v>
          </cell>
        </row>
        <row r="115">
          <cell r="U115" t="str">
            <v>Кок-Жиек</v>
          </cell>
        </row>
        <row r="116">
          <cell r="U116" t="str">
            <v>LLP Altair Air</v>
          </cell>
        </row>
        <row r="117">
          <cell r="U117" t="str">
            <v>LLP Kazavtostroy</v>
          </cell>
        </row>
        <row r="118">
          <cell r="U118" t="str">
            <v>LLP Orion</v>
          </cell>
        </row>
        <row r="119">
          <cell r="U119" t="str">
            <v>London International Mining SA</v>
          </cell>
        </row>
        <row r="120">
          <cell r="U120" t="str">
            <v>Luanshya Copper Mines PLC</v>
          </cell>
        </row>
        <row r="121">
          <cell r="U121" t="str">
            <v>Lynchburg Enterprise Ltd</v>
          </cell>
        </row>
        <row r="122">
          <cell r="U122" t="str">
            <v>Mali Mining House SA</v>
          </cell>
        </row>
        <row r="123">
          <cell r="U123" t="str">
            <v>"Марион"</v>
          </cell>
        </row>
        <row r="124">
          <cell r="U124" t="str">
            <v>Masalskoye</v>
          </cell>
        </row>
        <row r="125">
          <cell r="U125" t="str">
            <v>ТОО "Медицинский центр "Евразия"</v>
          </cell>
        </row>
        <row r="126">
          <cell r="U126" t="str">
            <v>Mega - Interkom LLP</v>
          </cell>
        </row>
        <row r="127">
          <cell r="U127" t="str">
            <v>N.Park</v>
          </cell>
        </row>
        <row r="128">
          <cell r="U128" t="str">
            <v>Nambian Resources Company Limited</v>
          </cell>
        </row>
        <row r="129">
          <cell r="U129" t="str">
            <v>Newspaper editorial EXPRESS-K LLP</v>
          </cell>
        </row>
        <row r="130">
          <cell r="U130" t="str">
            <v>Nordem Overseas Ltd</v>
          </cell>
        </row>
        <row r="131">
          <cell r="U131" t="str">
            <v>ТОО "Новотроицк-2008"</v>
          </cell>
        </row>
        <row r="132">
          <cell r="U132" t="str">
            <v>Odin Petroleum Holding BV</v>
          </cell>
        </row>
        <row r="133">
          <cell r="U133" t="str">
            <v>Odin Petroleum North Africa BV</v>
          </cell>
        </row>
        <row r="134">
          <cell r="U134" t="str">
            <v>Odin Petroleum NV</v>
          </cell>
        </row>
        <row r="135">
          <cell r="U135" t="str">
            <v>АО "ООИУПА "Bailyk asset management"</v>
          </cell>
        </row>
        <row r="136">
          <cell r="U136" t="str">
            <v>ТОО "Оркен-Лимитед"</v>
          </cell>
        </row>
        <row r="137">
          <cell r="U137" t="str">
            <v>Oterna Holding BV (Luxembourg)</v>
          </cell>
        </row>
        <row r="138">
          <cell r="U138" t="str">
            <v>Pfula Investment Holdings (Pty) Limited</v>
          </cell>
        </row>
        <row r="139">
          <cell r="U139" t="str">
            <v>Philip Edmonds</v>
          </cell>
        </row>
        <row r="140">
          <cell r="U140" t="str">
            <v>ТОО "Платежные системы"</v>
          </cell>
        </row>
        <row r="141">
          <cell r="U141" t="str">
            <v>Prentiss Ventures Inc</v>
          </cell>
        </row>
        <row r="142">
          <cell r="U142" t="str">
            <v>Project Mining &amp; Development SA</v>
          </cell>
        </row>
        <row r="143">
          <cell r="U143" t="str">
            <v>Pulsatilla Investments (LUX)</v>
          </cell>
        </row>
        <row r="144">
          <cell r="U144" t="str">
            <v>Resources Holding BV</v>
          </cell>
        </row>
        <row r="145">
          <cell r="U145" t="str">
            <v>Rudnensky Vodocanal LLP</v>
          </cell>
        </row>
        <row r="146">
          <cell r="U146" t="str">
            <v>RusSmetSnab</v>
          </cell>
        </row>
        <row r="147">
          <cell r="U147" t="str">
            <v>ТОО "Saheel"</v>
          </cell>
        </row>
        <row r="148">
          <cell r="U148" t="str">
            <v>Samancor AG</v>
          </cell>
        </row>
        <row r="149">
          <cell r="U149" t="str">
            <v>Samancor Chrome Holdings (Pty) Limited</v>
          </cell>
        </row>
        <row r="150">
          <cell r="U150" t="str">
            <v>Samancor Chrome Holdings (Pty) Ltd</v>
          </cell>
        </row>
        <row r="151">
          <cell r="U151" t="str">
            <v>Samchrome</v>
          </cell>
        </row>
        <row r="152">
          <cell r="U152" t="str">
            <v>Samruk - Kazyna</v>
          </cell>
        </row>
        <row r="153">
          <cell r="U153" t="str">
            <v>ТОО "Сары-Арка Спецкокс"</v>
          </cell>
        </row>
        <row r="154">
          <cell r="U154" t="str">
            <v>АО "Шубарколь комир"</v>
          </cell>
        </row>
        <row r="155">
          <cell r="U155" t="str">
            <v>Siadora BV</v>
          </cell>
        </row>
        <row r="156">
          <cell r="U156" t="str">
            <v>Silvertide Global Limited</v>
          </cell>
        </row>
        <row r="157">
          <cell r="U157" t="str">
            <v>Sirius Holding Sarl (LUX)</v>
          </cell>
        </row>
        <row r="158">
          <cell r="U158" t="str">
            <v>Summerside Investements Ltd</v>
          </cell>
        </row>
        <row r="159">
          <cell r="U159" t="str">
            <v>T.J.Smalley</v>
          </cell>
        </row>
        <row r="160">
          <cell r="U160" t="str">
            <v>Tabays LLP</v>
          </cell>
        </row>
        <row r="161">
          <cell r="U161" t="str">
            <v>Tarlan Security</v>
          </cell>
        </row>
        <row r="162">
          <cell r="U162" t="str">
            <v>Taurus Gold Ltd</v>
          </cell>
        </row>
        <row r="163">
          <cell r="U163" t="str">
            <v>TD Rus</v>
          </cell>
        </row>
        <row r="164">
          <cell r="U164" t="str">
            <v>ООО "Телерадиокомпания "Пирамида"</v>
          </cell>
        </row>
        <row r="165">
          <cell r="U165" t="str">
            <v>Торговый дом "Русь"</v>
          </cell>
        </row>
        <row r="166">
          <cell r="U166" t="str">
            <v>Transcom Moscow</v>
          </cell>
        </row>
        <row r="167">
          <cell r="U167" t="str">
            <v>ТОО "Трансимэкс"</v>
          </cell>
        </row>
        <row r="168">
          <cell r="U168" t="str">
            <v>TransRemMach LLP</v>
          </cell>
        </row>
        <row r="169">
          <cell r="U169" t="str">
            <v>Transsystem Bishkek - Kyrgyzstan</v>
          </cell>
        </row>
        <row r="170">
          <cell r="U170" t="str">
            <v>Trentoe BV</v>
          </cell>
        </row>
        <row r="171">
          <cell r="U171" t="str">
            <v>ТОО "Турантрансмаш"</v>
          </cell>
        </row>
        <row r="172">
          <cell r="U172" t="str">
            <v>Умит Оты</v>
          </cell>
        </row>
        <row r="173">
          <cell r="U173" t="str">
            <v>ТОО "Южугольинвест"</v>
          </cell>
        </row>
        <row r="174">
          <cell r="U174" t="str">
            <v>Vanguard International Investments Ltd</v>
          </cell>
        </row>
        <row r="175">
          <cell r="U175" t="str">
            <v>Vostok-Impacs LLP</v>
          </cell>
        </row>
        <row r="176">
          <cell r="U176" t="str">
            <v>Walford Construction Holding NV (P)</v>
          </cell>
        </row>
        <row r="177">
          <cell r="U177" t="str">
            <v>Xinjiang Tuoli ENRC Taihan</v>
          </cell>
        </row>
        <row r="178">
          <cell r="U178" t="str">
            <v>ТОО "Южэнергопром"</v>
          </cell>
        </row>
        <row r="179">
          <cell r="U179" t="str">
            <v>Zanette Limited</v>
          </cell>
        </row>
        <row r="180">
          <cell r="U180" t="str">
            <v>ZCCM</v>
          </cell>
        </row>
        <row r="181">
          <cell r="U181" t="str">
            <v>ТОО "З-Энергоорталык"</v>
          </cell>
        </row>
        <row r="182">
          <cell r="U182" t="str">
            <v>ТОО "Жылуэнергоорталык"</v>
          </cell>
        </row>
        <row r="183">
          <cell r="U183" t="str">
            <v>Zimbabwe Mineral Development Corporation (ZMDC)</v>
          </cell>
        </row>
        <row r="184">
          <cell r="U184" t="str">
            <v>Zixto JSC</v>
          </cell>
        </row>
        <row r="194">
          <cell r="U194" t="str">
            <v>&lt;END&gt;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FM DATA TAB (H)"/>
      <sheetName val="Macro guidance (H)"/>
      <sheetName val="Admin (H)"/>
      <sheetName val="Selections"/>
      <sheetName val="Cover"/>
      <sheetName val="Index"/>
      <sheetName val="List of Companies"/>
      <sheetName val="Dic (H)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 refreshError="1"/>
      <sheetData sheetId="1" refreshError="1"/>
      <sheetData sheetId="2">
        <row r="6">
          <cell r="H6" t="str">
            <v>Выберите компанию</v>
          </cell>
        </row>
        <row r="7">
          <cell r="H7" t="str">
            <v>AF101  ENRC Africa</v>
          </cell>
        </row>
        <row r="8">
          <cell r="H8" t="str">
            <v>AF102  SMKK</v>
          </cell>
        </row>
        <row r="9">
          <cell r="H9" t="str">
            <v>AF103  Sabot</v>
          </cell>
        </row>
        <row r="10">
          <cell r="H10" t="str">
            <v>AF104  Congo Cobalt Coporation Sprl</v>
          </cell>
        </row>
        <row r="11">
          <cell r="H11" t="str">
            <v>AF105  Camrose Resources Limited</v>
          </cell>
        </row>
        <row r="12">
          <cell r="H12" t="str">
            <v>AF106  Dezita Investments Limited</v>
          </cell>
        </row>
        <row r="13">
          <cell r="H13" t="str">
            <v xml:space="preserve">AF107  Dezita Investments </v>
          </cell>
        </row>
        <row r="14">
          <cell r="H14" t="str">
            <v>AF127  Rubio Holdings Ltd</v>
          </cell>
        </row>
        <row r="15">
          <cell r="H15" t="str">
            <v>AF128  Manganese Holdings Ltd</v>
          </cell>
        </row>
        <row r="16">
          <cell r="H16" t="str">
            <v>AF129  Amari Manganese (Pty) Ltd</v>
          </cell>
        </row>
        <row r="17">
          <cell r="H17" t="str">
            <v>AF130  Pacific East Company Ltd</v>
          </cell>
        </row>
        <row r="18">
          <cell r="H18" t="str">
            <v>AF131  Amari Mamatwan (Pty) Ltd</v>
          </cell>
        </row>
        <row r="19">
          <cell r="H19" t="str">
            <v>AF132  Mamatwan Manganese (Pty) Ltd</v>
          </cell>
        </row>
        <row r="20">
          <cell r="H20" t="str">
            <v>AF140  Compagnie Miniere de Sakania SPRL (Comisa)</v>
          </cell>
        </row>
        <row r="21">
          <cell r="H21" t="str">
            <v>AF141  Frontier SPRL</v>
          </cell>
        </row>
        <row r="22">
          <cell r="H22" t="str">
            <v>AF142  Roan Prospecting and Mining SPRL</v>
          </cell>
        </row>
        <row r="23">
          <cell r="H23" t="str">
            <v>AF143  Kingamyambo Musomoi Tailings</v>
          </cell>
        </row>
        <row r="24">
          <cell r="H24" t="str">
            <v>AF144  ENRC Logistics LLC</v>
          </cell>
        </row>
        <row r="25">
          <cell r="H25" t="str">
            <v>BR100  Bahia Mineração Ltda</v>
          </cell>
        </row>
        <row r="26">
          <cell r="H26" t="str">
            <v>BR101  Eire Mineração Ltda</v>
          </cell>
        </row>
        <row r="27">
          <cell r="H27" t="str">
            <v>BR102  Peixe Bravo</v>
          </cell>
        </row>
        <row r="28">
          <cell r="H28" t="str">
            <v>BR103  MIBA</v>
          </cell>
        </row>
        <row r="29">
          <cell r="H29" t="str">
            <v>BR104  Mineracao Pedra Cinza</v>
          </cell>
        </row>
        <row r="30">
          <cell r="H30" t="str">
            <v>CH104U  ENRC Marketing AG Alumina</v>
          </cell>
        </row>
        <row r="31">
          <cell r="H31" t="str">
            <v>CH105U  ENRC Marketing AG Ferroalloys</v>
          </cell>
        </row>
        <row r="32">
          <cell r="H32" t="str">
            <v>CH106U  ENRC Marketing AG Iron Ore</v>
          </cell>
        </row>
        <row r="33">
          <cell r="H33" t="str">
            <v>CH107U  ENRC Marketing AG Energy</v>
          </cell>
        </row>
        <row r="34">
          <cell r="H34" t="str">
            <v>CH123  Asek Reinsurance AG</v>
          </cell>
        </row>
        <row r="35">
          <cell r="H35" t="str">
            <v>CH123U  Asek Reinsurance AG (USD)</v>
          </cell>
        </row>
        <row r="36">
          <cell r="H36" t="str">
            <v>CH142  ENRC Marketing (Africa) AG</v>
          </cell>
        </row>
        <row r="37">
          <cell r="H37" t="str">
            <v>CH143  ENRC Marketing (Africa) DMCC</v>
          </cell>
        </row>
        <row r="38">
          <cell r="H38" t="str">
            <v>CH145  ENRC Marketing Africa FZE (Dubai)</v>
          </cell>
        </row>
        <row r="39">
          <cell r="H39" t="str">
            <v>CN101  Xinjiang Tuoli ENRC Taihang Chrome Co</v>
          </cell>
        </row>
        <row r="40">
          <cell r="H40" t="str">
            <v>GB104  ENRC Management (UK) Ltd</v>
          </cell>
        </row>
        <row r="41">
          <cell r="H41" t="str">
            <v>GB105  ENRC Services Ltd (UK)</v>
          </cell>
        </row>
        <row r="42">
          <cell r="H42" t="str">
            <v>GB106  Africa 1</v>
          </cell>
        </row>
        <row r="43">
          <cell r="H43" t="str">
            <v>GB108  CAMEC PLC</v>
          </cell>
        </row>
        <row r="44">
          <cell r="H44" t="str">
            <v>GB109  CAMEC Finance</v>
          </cell>
        </row>
        <row r="45">
          <cell r="H45" t="str">
            <v>GB110  IMF</v>
          </cell>
        </row>
        <row r="46">
          <cell r="H46" t="str">
            <v>GB111  MMT</v>
          </cell>
        </row>
        <row r="47">
          <cell r="H47" t="str">
            <v>GB112  ENRC Management (Africa) Ltd</v>
          </cell>
        </row>
        <row r="48">
          <cell r="H48" t="str">
            <v>GB113  ENRC Services (Africa) Ltd</v>
          </cell>
        </row>
        <row r="49">
          <cell r="H49" t="str">
            <v>GB115  Business and Technological Services UK Limited</v>
          </cell>
        </row>
        <row r="50">
          <cell r="H50" t="str">
            <v>GB198  ENRC Finance Limited</v>
          </cell>
        </row>
        <row r="51">
          <cell r="H51" t="str">
            <v>GB199  ENRC PLC</v>
          </cell>
        </row>
        <row r="52">
          <cell r="H52" t="str">
            <v>KZ101  АО "Казахстанский Электролизный завод"</v>
          </cell>
        </row>
        <row r="53">
          <cell r="H53" t="str">
            <v>KZ102  АО "Алюминий Казахстана"</v>
          </cell>
        </row>
        <row r="54">
          <cell r="H54" t="str">
            <v>KZ103  АО"Жайреский ГОК"</v>
          </cell>
        </row>
        <row r="55">
          <cell r="H55" t="str">
            <v>KZ104  АО " ТНК Казхром"</v>
          </cell>
        </row>
        <row r="56">
          <cell r="H56" t="str">
            <v>KZ105  АО "ССГПО"</v>
          </cell>
        </row>
        <row r="57">
          <cell r="H57" t="str">
            <v>KZ107  АО "ЕЭК"</v>
          </cell>
        </row>
        <row r="58">
          <cell r="H58" t="str">
            <v>KZ108  АО "Шубарколь Комир"</v>
          </cell>
        </row>
        <row r="59">
          <cell r="H59" t="str">
            <v>KZ108_Assoc  Shubarkol Komir JSC (Associate Until Apr 2012)</v>
          </cell>
        </row>
        <row r="60">
          <cell r="H60" t="str">
            <v>KZ115  ENRC Маркетинг Казахстан</v>
          </cell>
        </row>
        <row r="61">
          <cell r="H61" t="str">
            <v>KZ116  ТОО "ТрансРемВагон"</v>
          </cell>
        </row>
        <row r="62">
          <cell r="H62" t="str">
            <v>KZ117  ТОО "РемПуть"</v>
          </cell>
        </row>
        <row r="63">
          <cell r="H63" t="str">
            <v>KZ121  ТОО " МЭК Транссистема"</v>
          </cell>
        </row>
        <row r="64">
          <cell r="H64" t="str">
            <v>KZ122  ТОО "ТрансКом"</v>
          </cell>
        </row>
        <row r="65">
          <cell r="H65" t="str">
            <v>KZ128  ТОО "Универсал Сервис"</v>
          </cell>
        </row>
        <row r="66">
          <cell r="H66" t="str">
            <v>KZ130  ТОО " РемЖолСервис"</v>
          </cell>
        </row>
        <row r="67">
          <cell r="H67" t="str">
            <v>KZ134  ТОО "Береке 2004"</v>
          </cell>
        </row>
        <row r="68">
          <cell r="H68" t="str">
            <v>KZ137  ENRC Logistics</v>
          </cell>
        </row>
        <row r="69">
          <cell r="H69" t="str">
            <v>KZ138  Евразийское Кредитное товарищество</v>
          </cell>
        </row>
        <row r="70">
          <cell r="H70" t="str">
            <v>KZ149  Металлург</v>
          </cell>
        </row>
        <row r="71">
          <cell r="H71" t="str">
            <v>KZ199  ENRC Казахстан</v>
          </cell>
        </row>
        <row r="72">
          <cell r="H72" t="str">
            <v>KZ200  ENRC Komek (Корпоративный фонд)</v>
          </cell>
        </row>
        <row r="73">
          <cell r="H73" t="str">
            <v>KZ202  Казсода</v>
          </cell>
        </row>
        <row r="74">
          <cell r="H74" t="str">
            <v>KZ203  Рудненский цементный завод</v>
          </cell>
        </row>
        <row r="75">
          <cell r="H75" t="str">
            <v>KZ204  ТОО "Жана Темир Жол"</v>
          </cell>
        </row>
        <row r="76">
          <cell r="H76" t="str">
            <v>KZ210  ТОО "Business and Technology Services"</v>
          </cell>
        </row>
        <row r="77">
          <cell r="H77" t="str">
            <v>KZ273  ТОО "ENRC ПМЗ"</v>
          </cell>
        </row>
        <row r="78">
          <cell r="H78" t="str">
            <v>KZ286  Исмет</v>
          </cell>
        </row>
        <row r="79">
          <cell r="H79" t="str">
            <v>KZ289  ТОО "Kazchrome Aviation"</v>
          </cell>
        </row>
        <row r="80">
          <cell r="H80" t="str">
            <v>KZ313  ТОО "Сары-Арка Спецкокс"</v>
          </cell>
        </row>
        <row r="81">
          <cell r="H81" t="str">
            <v>KZ314  Research and Engineering Centre of ENRC LLP</v>
          </cell>
        </row>
        <row r="82">
          <cell r="H82" t="str">
            <v>MN100  ENRC MNG LLC</v>
          </cell>
        </row>
        <row r="83">
          <cell r="H83" t="str">
            <v>NA102  Earth Center Investments</v>
          </cell>
        </row>
        <row r="84">
          <cell r="H84" t="str">
            <v>NL105A  ENRC Leasing BV Branch</v>
          </cell>
        </row>
        <row r="85">
          <cell r="H85" t="str">
            <v>NL105U  ENRC Leasing BV</v>
          </cell>
        </row>
        <row r="86">
          <cell r="H86" t="str">
            <v>NL110  Enya Holding BV</v>
          </cell>
        </row>
        <row r="87">
          <cell r="H87" t="str">
            <v>NL115  ENRC Africa BV</v>
          </cell>
        </row>
        <row r="88">
          <cell r="H88" t="str">
            <v>NL116  ENRC Congo BV</v>
          </cell>
        </row>
        <row r="89">
          <cell r="H89" t="str">
            <v>NL117  ENRC Logistics BV</v>
          </cell>
        </row>
        <row r="90">
          <cell r="H90" t="str">
            <v>NL118  ENRC Assets BV</v>
          </cell>
        </row>
        <row r="91">
          <cell r="H91" t="str">
            <v>NL199U  ENRC NV (USD)</v>
          </cell>
        </row>
        <row r="92">
          <cell r="H92" t="str">
            <v>NL200  Bahia Minerals BV</v>
          </cell>
        </row>
        <row r="93">
          <cell r="H93" t="str">
            <v>NL201  Asmare B.V.</v>
          </cell>
        </row>
        <row r="94">
          <cell r="H94" t="str">
            <v>RU106  Серовский Ферросплавный завод</v>
          </cell>
        </row>
        <row r="95">
          <cell r="H95" t="str">
            <v>RU107A  Industrial Metals Aluminum</v>
          </cell>
        </row>
        <row r="96">
          <cell r="H96" t="str">
            <v>RU107B  Industrial Metals Ferroalloys</v>
          </cell>
        </row>
        <row r="97">
          <cell r="H97" t="str">
            <v>RU107C  Industrial Metals Iron</v>
          </cell>
        </row>
        <row r="98">
          <cell r="H98" t="str">
            <v>RU107D  Industrial Metals Energy</v>
          </cell>
        </row>
        <row r="99">
          <cell r="H99" t="str">
            <v>RU108  Серовский завод Металлоконцентратов</v>
          </cell>
        </row>
        <row r="100">
          <cell r="H100" t="str">
            <v>RU109  Сарановская шахта Рудная</v>
          </cell>
        </row>
        <row r="101">
          <cell r="H101" t="str">
            <v>RU110  ENRC Marketing LLC (Ru)</v>
          </cell>
        </row>
        <row r="102">
          <cell r="H102" t="str">
            <v>RU110A  ENRC Marketing LLC Alumina</v>
          </cell>
        </row>
        <row r="103">
          <cell r="H103" t="str">
            <v>RU110B  ENRC Marketing LLC Ferroalloys</v>
          </cell>
        </row>
        <row r="104">
          <cell r="H104" t="str">
            <v>RU110C  ENRC Marketing LLC Iron ore</v>
          </cell>
        </row>
        <row r="105">
          <cell r="H105" t="str">
            <v>RU110D  ENRC Marketing LLC Energy</v>
          </cell>
        </row>
        <row r="106">
          <cell r="H106" t="str">
            <v>VG104  Emerald Star Enterprises Ltd</v>
          </cell>
        </row>
        <row r="107">
          <cell r="H107" t="str">
            <v>VG105  Cofiparinter Ltd</v>
          </cell>
        </row>
        <row r="108">
          <cell r="H108" t="str">
            <v>VG120  Kolwezi Investment Limited</v>
          </cell>
        </row>
        <row r="109">
          <cell r="H109" t="str">
            <v>VG121  Congo Mineral Developments Ltd</v>
          </cell>
        </row>
        <row r="110">
          <cell r="H110" t="str">
            <v>ZA116  ENRC Africa Treasury</v>
          </cell>
        </row>
        <row r="111">
          <cell r="H111" t="str">
            <v>ZM100  Chambishi Metals PLC</v>
          </cell>
        </row>
        <row r="112">
          <cell r="H112" t="str">
            <v xml:space="preserve">  </v>
          </cell>
        </row>
        <row r="113">
          <cell r="H113" t="str">
            <v xml:space="preserve">  </v>
          </cell>
        </row>
        <row r="114">
          <cell r="H114" t="str">
            <v xml:space="preserve">  </v>
          </cell>
        </row>
        <row r="115">
          <cell r="H115" t="str">
            <v xml:space="preserve">  &lt;END&gt;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 (H)"/>
      <sheetName val="2.4 UC"/>
      <sheetName val="2.5 Purchases (H)"/>
      <sheetName val="2.6 Transportation Costs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  <sheetName val="Лист1"/>
      <sheetName val="курс.разница_отклонение"/>
    </sheetNames>
    <sheetDataSet>
      <sheetData sheetId="0"/>
      <sheetData sheetId="1">
        <row r="6">
          <cell r="C6" t="str">
            <v>Выберите компанию</v>
          </cell>
          <cell r="I6" t="str">
            <v>Выберите компанию</v>
          </cell>
          <cell r="J6" t="str">
            <v>Выберите компанию</v>
          </cell>
          <cell r="K6" t="str">
            <v>Select Company</v>
          </cell>
          <cell r="O6" t="str">
            <v>Select</v>
          </cell>
          <cell r="P6" t="str">
            <v>Выберите компанию</v>
          </cell>
          <cell r="W6">
            <v>1210</v>
          </cell>
          <cell r="Y6" t="str">
            <v>Октябрь</v>
          </cell>
          <cell r="AE6" t="str">
            <v>Select related party</v>
          </cell>
          <cell r="AG6" t="str">
            <v>Выберите компанию</v>
          </cell>
          <cell r="AI6" t="str">
            <v>Select related party</v>
          </cell>
          <cell r="AY6" t="str">
            <v>CF200000</v>
          </cell>
          <cell r="BA6" t="str">
            <v>CF200000  Profit before income tax for the period</v>
          </cell>
          <cell r="BC6" t="str">
            <v>Profit before income tax for the period</v>
          </cell>
          <cell r="BE6" t="str">
            <v>Profit before income tax for the period</v>
          </cell>
        </row>
        <row r="7">
          <cell r="C7" t="str">
            <v>ENRC Africa_деконсолидирована</v>
          </cell>
          <cell r="I7" t="str">
            <v>AF101  ENRC Africa_деконсолидирована</v>
          </cell>
          <cell r="J7" t="str">
            <v>AF101  ENRC Africa_деконсолидирована</v>
          </cell>
          <cell r="K7" t="str">
            <v>AF101  ENRC Africa _deconsolidated</v>
          </cell>
          <cell r="L7" t="str">
            <v>SV100020</v>
          </cell>
          <cell r="N7">
            <v>1</v>
          </cell>
          <cell r="O7" t="str">
            <v>AF101</v>
          </cell>
          <cell r="P7" t="str">
            <v>AF101  ENRC Africa_деконсолидирована</v>
          </cell>
          <cell r="W7">
            <v>1211</v>
          </cell>
          <cell r="Y7" t="str">
            <v>Ноябрь</v>
          </cell>
          <cell r="AE7" t="str">
            <v>Gecamines</v>
          </cell>
          <cell r="AG7" t="str">
            <v>RP_A101  Gecamines</v>
          </cell>
          <cell r="AI7" t="str">
            <v>RP_A101  Gecamines</v>
          </cell>
          <cell r="AY7" t="str">
            <v>CF201000</v>
          </cell>
          <cell r="BA7" t="str">
            <v>CF201000  Depreciation and amortisation</v>
          </cell>
          <cell r="BC7" t="str">
            <v>Корректировки</v>
          </cell>
          <cell r="BE7" t="str">
            <v>Adjustments</v>
          </cell>
        </row>
        <row r="8">
          <cell r="C8" t="str">
            <v>Sabot_deconsolidated</v>
          </cell>
          <cell r="I8" t="str">
            <v>AF103  Sabot_deconsolidated</v>
          </cell>
          <cell r="J8" t="str">
            <v>AF103  Sabot_deconsolidated</v>
          </cell>
          <cell r="K8" t="str">
            <v>AF103  Sabot_deconsolidated</v>
          </cell>
          <cell r="L8" t="str">
            <v>SV100020</v>
          </cell>
          <cell r="N8">
            <v>2</v>
          </cell>
          <cell r="O8" t="str">
            <v>AF103</v>
          </cell>
          <cell r="P8" t="str">
            <v>AF103  Sabot_deconsolidated</v>
          </cell>
          <cell r="W8">
            <v>1212</v>
          </cell>
          <cell r="Y8" t="str">
            <v>Декабрь</v>
          </cell>
          <cell r="AE8" t="str">
            <v>Fumi Gquiba</v>
          </cell>
          <cell r="AG8" t="str">
            <v>RP_A105  Fumi Gquiba</v>
          </cell>
          <cell r="AY8" t="str">
            <v>CF202000</v>
          </cell>
          <cell r="BA8" t="str">
            <v>CF202000  Impairment loss/(reversal) in trade receivables</v>
          </cell>
          <cell r="BC8" t="str">
            <v>Корректировки</v>
          </cell>
          <cell r="BE8" t="str">
            <v>Changes in working capital</v>
          </cell>
        </row>
        <row r="9">
          <cell r="C9" t="str">
            <v>Congo Cobalt Coporation Sarl</v>
          </cell>
          <cell r="I9" t="str">
            <v>AF104  Congo Cobalt Coporation Sarl</v>
          </cell>
          <cell r="J9" t="str">
            <v>AF104  Congo Cobalt Coporation Sarl</v>
          </cell>
          <cell r="K9" t="str">
            <v>AF104  Congo Cobalt Coporation Sarl</v>
          </cell>
          <cell r="L9" t="str">
            <v>SV100020</v>
          </cell>
          <cell r="N9">
            <v>3</v>
          </cell>
          <cell r="O9" t="str">
            <v>AF104</v>
          </cell>
          <cell r="P9" t="str">
            <v>AF104  Congo Cobalt Coporation Sarl</v>
          </cell>
          <cell r="W9">
            <v>1301</v>
          </cell>
          <cell r="Y9" t="str">
            <v>Январь</v>
          </cell>
          <cell r="AE9" t="str">
            <v>Cold Creek Investments (Proprietary) Limited</v>
          </cell>
          <cell r="AG9" t="str">
            <v>RP_A106  Cold Creek Investments (Proprietary) Limited</v>
          </cell>
          <cell r="AY9" t="str">
            <v>CF202100</v>
          </cell>
          <cell r="BA9" t="str">
            <v>CF202100  Impairment loss/(reversal) on intangible assets</v>
          </cell>
          <cell r="BC9" t="str">
            <v>Корректировки</v>
          </cell>
          <cell r="BE9" t="str">
            <v>-</v>
          </cell>
        </row>
        <row r="10">
          <cell r="C10" t="str">
            <v>Camrose Resources Limited_деконсолидирована</v>
          </cell>
          <cell r="I10" t="str">
            <v>AF105  Camrose Resources Limited_деконсолидирована</v>
          </cell>
          <cell r="J10" t="str">
            <v>AF105  Camrose Resources Limited_деконсолидирована</v>
          </cell>
          <cell r="K10" t="str">
            <v>AF105  Camrose Resources Limited_deconsolidated</v>
          </cell>
          <cell r="L10" t="str">
            <v>SV100020</v>
          </cell>
          <cell r="N10">
            <v>4</v>
          </cell>
          <cell r="O10" t="str">
            <v>AF105</v>
          </cell>
          <cell r="P10" t="str">
            <v>AF105  Camrose Resources Limited_деконсолидирована</v>
          </cell>
          <cell r="W10">
            <v>1302</v>
          </cell>
          <cell r="Y10" t="str">
            <v>Февраль</v>
          </cell>
          <cell r="AE10" t="str">
            <v>Pfula Investment Holdings (Pty) Limited</v>
          </cell>
          <cell r="AG10" t="str">
            <v>RP_A107  Pfula Investment Holdings (Pty) Limited</v>
          </cell>
          <cell r="AY10" t="str">
            <v>CF202200</v>
          </cell>
          <cell r="BA10" t="str">
            <v>CF202200  Impairment loss/(reversal) on property, plant and equipment</v>
          </cell>
          <cell r="BC10" t="str">
            <v>Корректировки</v>
          </cell>
          <cell r="BE10" t="str">
            <v>--</v>
          </cell>
        </row>
        <row r="11">
          <cell r="C11" t="str">
            <v>Dezita Investments Sarl</v>
          </cell>
          <cell r="I11" t="str">
            <v>AF106  Dezita Investments Sarl</v>
          </cell>
          <cell r="J11" t="str">
            <v>AF106  Dezita Investments Sarl</v>
          </cell>
          <cell r="K11" t="str">
            <v>AF106  Dezita Investments Sarl</v>
          </cell>
          <cell r="L11" t="str">
            <v>SV100020</v>
          </cell>
          <cell r="N11">
            <v>5</v>
          </cell>
          <cell r="O11" t="str">
            <v>AF106</v>
          </cell>
          <cell r="P11" t="str">
            <v>AF106  Dezita Investments Sarl</v>
          </cell>
          <cell r="W11">
            <v>1303</v>
          </cell>
          <cell r="Y11" t="str">
            <v>Март</v>
          </cell>
          <cell r="AE11" t="str">
            <v>Imbasa Trust</v>
          </cell>
          <cell r="AG11" t="str">
            <v>RP_A108  Imbasa Trust</v>
          </cell>
          <cell r="AY11" t="str">
            <v>CF202300</v>
          </cell>
          <cell r="BA11" t="str">
            <v>CF202300  Impairment loss/(reversal) on inventory write-down</v>
          </cell>
          <cell r="BC11" t="str">
            <v>Корректировки</v>
          </cell>
          <cell r="BE11" t="str">
            <v>---</v>
          </cell>
        </row>
        <row r="12">
          <cell r="C12" t="str">
            <v xml:space="preserve">Dezita Investments </v>
          </cell>
          <cell r="I12" t="str">
            <v xml:space="preserve">AF107  Dezita Investments </v>
          </cell>
          <cell r="J12" t="str">
            <v xml:space="preserve">AF107  Dezita Investments </v>
          </cell>
          <cell r="K12" t="str">
            <v xml:space="preserve">AF107  Dezita Investments </v>
          </cell>
          <cell r="L12" t="str">
            <v>SV100020</v>
          </cell>
          <cell r="N12">
            <v>6</v>
          </cell>
          <cell r="O12" t="str">
            <v>AF107</v>
          </cell>
          <cell r="P12" t="str">
            <v xml:space="preserve">AF107  Dezita Investments </v>
          </cell>
          <cell r="W12">
            <v>1304</v>
          </cell>
          <cell r="Y12" t="str">
            <v>Апрель</v>
          </cell>
          <cell r="AE12" t="str">
            <v>Nambian Resources Company Limited</v>
          </cell>
          <cell r="AG12" t="str">
            <v>RP_A112  Nambian Resources Company Limited</v>
          </cell>
          <cell r="AY12" t="str">
            <v>CF202400</v>
          </cell>
          <cell r="BA12" t="str">
            <v>CF202400  Impairment loss/(reversal) on loans and receivables</v>
          </cell>
          <cell r="BC12" t="str">
            <v>Корректировки</v>
          </cell>
          <cell r="BE12" t="str">
            <v>----</v>
          </cell>
        </row>
        <row r="13">
          <cell r="C13" t="str">
            <v>Simplex Holdings Sarl</v>
          </cell>
          <cell r="I13" t="str">
            <v>AF119  Simplex Holdings Sarl</v>
          </cell>
          <cell r="J13" t="str">
            <v>AF119  Simplex Holdings Sarl</v>
          </cell>
          <cell r="K13" t="str">
            <v>AF119  Simplex Holdings Sarl</v>
          </cell>
          <cell r="L13" t="str">
            <v>SV100020</v>
          </cell>
          <cell r="N13">
            <v>7</v>
          </cell>
          <cell r="O13" t="str">
            <v>AF119</v>
          </cell>
          <cell r="P13" t="str">
            <v>AF119  Simplex Holdings Sarl</v>
          </cell>
          <cell r="W13">
            <v>1305</v>
          </cell>
          <cell r="Y13" t="str">
            <v>Май</v>
          </cell>
          <cell r="AE13" t="str">
            <v>Mali Mining House SA</v>
          </cell>
          <cell r="AG13" t="str">
            <v>RP_A113  Mali Mining House SA</v>
          </cell>
          <cell r="AY13" t="str">
            <v>CF202500</v>
          </cell>
          <cell r="BA13" t="str">
            <v>CF202500  Impairment loss/(reversal) on investments</v>
          </cell>
          <cell r="BC13" t="str">
            <v>Корректировки</v>
          </cell>
          <cell r="BE13" t="str">
            <v>-----</v>
          </cell>
        </row>
        <row r="14">
          <cell r="C14" t="str">
            <v>Comide Sarl</v>
          </cell>
          <cell r="I14" t="str">
            <v>AF123  Comide Sarl</v>
          </cell>
          <cell r="J14" t="str">
            <v>AF123  Comide Sarl</v>
          </cell>
          <cell r="K14" t="str">
            <v>AF123  Comide Sarl</v>
          </cell>
          <cell r="L14" t="str">
            <v>SV100020</v>
          </cell>
          <cell r="N14">
            <v>8</v>
          </cell>
          <cell r="O14" t="str">
            <v>AF123</v>
          </cell>
          <cell r="P14" t="str">
            <v>AF123  Comide Sarl</v>
          </cell>
          <cell r="W14">
            <v>1306</v>
          </cell>
          <cell r="Y14" t="str">
            <v>Июнь</v>
          </cell>
          <cell r="AE14" t="str">
            <v>Agriterra Ltd</v>
          </cell>
          <cell r="AG14" t="str">
            <v>RP_A114  Agriterra Ltd</v>
          </cell>
          <cell r="AY14" t="str">
            <v>CF202600</v>
          </cell>
          <cell r="BA14" t="str">
            <v>CF202600  Impairment loss/(reversal) on other non current assets</v>
          </cell>
        </row>
        <row r="15">
          <cell r="C15" t="str">
            <v>Camrose Resources</v>
          </cell>
          <cell r="I15" t="str">
            <v>AF124  Camrose Resources</v>
          </cell>
          <cell r="J15" t="str">
            <v>AF124  Camrose Resources</v>
          </cell>
          <cell r="K15" t="str">
            <v>AF124  Camrose Resources</v>
          </cell>
          <cell r="L15" t="str">
            <v>SV100020</v>
          </cell>
          <cell r="N15">
            <v>9</v>
          </cell>
          <cell r="O15" t="str">
            <v>AF124</v>
          </cell>
          <cell r="P15" t="str">
            <v>AF124  Camrose Resources</v>
          </cell>
          <cell r="W15">
            <v>1307</v>
          </cell>
          <cell r="Y15" t="str">
            <v>Июль</v>
          </cell>
          <cell r="AE15" t="str">
            <v>Transminerals Corporation Private Limited (former ZMDC)</v>
          </cell>
          <cell r="AG15" t="str">
            <v>RP_A116  Transminerals Corporation Private Limited (former ZMDC)</v>
          </cell>
          <cell r="AY15" t="str">
            <v>CF203000</v>
          </cell>
          <cell r="BA15" t="str">
            <v>CF203000  Loss/(profit) on disposal of property, plant and equipment</v>
          </cell>
        </row>
        <row r="16">
          <cell r="C16" t="str">
            <v>Sabwe Mining Sarl</v>
          </cell>
          <cell r="I16" t="str">
            <v>AF126  Sabwe Mining Sarl</v>
          </cell>
          <cell r="J16" t="str">
            <v>AF126  Sabwe Mining Sarl</v>
          </cell>
          <cell r="K16" t="str">
            <v>AF126  Sabwe Mining Sarl</v>
          </cell>
          <cell r="L16" t="str">
            <v>SV100020</v>
          </cell>
          <cell r="N16">
            <v>10</v>
          </cell>
          <cell r="O16" t="str">
            <v>AF126</v>
          </cell>
          <cell r="P16" t="str">
            <v>AF126  Sabwe Mining Sarl</v>
          </cell>
          <cell r="W16">
            <v>1308</v>
          </cell>
          <cell r="Y16" t="str">
            <v>Август</v>
          </cell>
          <cell r="AE16" t="str">
            <v>A.Saad</v>
          </cell>
          <cell r="AG16" t="str">
            <v>RP_AF118  A.Saad</v>
          </cell>
          <cell r="AY16" t="str">
            <v>CF203100</v>
          </cell>
          <cell r="BA16" t="str">
            <v>CF203100  Loss/(profit) on disposal of intangible assets</v>
          </cell>
        </row>
        <row r="17">
          <cell r="C17" t="str">
            <v>Rubio Holdings Ltd</v>
          </cell>
          <cell r="I17" t="str">
            <v>AF127  Rubio Holdings Ltd</v>
          </cell>
          <cell r="J17" t="str">
            <v>AF127  Rubio Holdings Ltd</v>
          </cell>
          <cell r="K17" t="str">
            <v>AF127  Rubio Holdings Ltd</v>
          </cell>
          <cell r="L17" t="str">
            <v>SV100020</v>
          </cell>
          <cell r="N17">
            <v>11</v>
          </cell>
          <cell r="O17" t="str">
            <v>AF127</v>
          </cell>
          <cell r="P17" t="str">
            <v>AF127  Rubio Holdings Ltd</v>
          </cell>
          <cell r="W17">
            <v>1309</v>
          </cell>
          <cell r="Y17" t="str">
            <v>Сентябрь</v>
          </cell>
          <cell r="AE17" t="str">
            <v>ZCCM</v>
          </cell>
          <cell r="AG17" t="str">
            <v>RP_AF122  ZCCM</v>
          </cell>
          <cell r="AY17" t="str">
            <v>CF203200</v>
          </cell>
          <cell r="BA17" t="str">
            <v>CF203200  Loss/(profit) on disposal of subsidiaries</v>
          </cell>
        </row>
        <row r="18">
          <cell r="C18" t="str">
            <v>Manganese Holdings Ltd</v>
          </cell>
          <cell r="I18" t="str">
            <v>AF128  Manganese Holdings Ltd</v>
          </cell>
          <cell r="J18" t="str">
            <v>AF128  Manganese Holdings Ltd</v>
          </cell>
          <cell r="K18" t="str">
            <v>AF128  Manganese Holdings Ltd</v>
          </cell>
          <cell r="L18" t="str">
            <v>SV100020</v>
          </cell>
          <cell r="N18">
            <v>12</v>
          </cell>
          <cell r="O18" t="str">
            <v>AF128</v>
          </cell>
          <cell r="P18" t="str">
            <v>AF128  Manganese Holdings Ltd</v>
          </cell>
          <cell r="W18">
            <v>1310</v>
          </cell>
          <cell r="Y18" t="str">
            <v>Октябрь</v>
          </cell>
          <cell r="AE18" t="str">
            <v>Dan Gertler</v>
          </cell>
          <cell r="AG18" t="str">
            <v>RP_AF132  Dan Gertler</v>
          </cell>
          <cell r="AY18" t="str">
            <v>CF203300</v>
          </cell>
          <cell r="BA18" t="str">
            <v>CF203300  Loss/(profit) on disposal of joint ventures and associates</v>
          </cell>
        </row>
        <row r="19">
          <cell r="C19" t="str">
            <v>ERG Manganese (Pty) Ltd</v>
          </cell>
          <cell r="I19" t="str">
            <v>AF129  ERG Manganese (Pty) Ltd</v>
          </cell>
          <cell r="J19" t="str">
            <v>AF129  ERG Manganese (Pty) Ltd</v>
          </cell>
          <cell r="K19" t="str">
            <v>AF129  ERG Manganese (Pty) Ltd</v>
          </cell>
          <cell r="L19" t="str">
            <v>SV100020</v>
          </cell>
          <cell r="N19">
            <v>13</v>
          </cell>
          <cell r="O19" t="str">
            <v>AF129</v>
          </cell>
          <cell r="P19" t="str">
            <v>AF129  ERG Manganese (Pty) Ltd</v>
          </cell>
          <cell r="W19">
            <v>1311</v>
          </cell>
          <cell r="Y19" t="str">
            <v>Ноябрь</v>
          </cell>
          <cell r="AE19" t="str">
            <v>Government DRC</v>
          </cell>
          <cell r="AG19" t="str">
            <v>RP_AF135  Government DRC</v>
          </cell>
          <cell r="AY19" t="str">
            <v>CF203400</v>
          </cell>
          <cell r="BA19" t="str">
            <v>CF203400  Share of loss/(profit) from joint ventures and associates</v>
          </cell>
        </row>
        <row r="20">
          <cell r="C20" t="str">
            <v>Pacific East Company Ltd</v>
          </cell>
          <cell r="I20" t="str">
            <v>AF130  Pacific East Company Ltd</v>
          </cell>
          <cell r="J20" t="str">
            <v>AF130  Pacific East Company Ltd</v>
          </cell>
          <cell r="K20" t="str">
            <v>AF130  Pacific East Company Ltd</v>
          </cell>
          <cell r="L20" t="str">
            <v>SV100020</v>
          </cell>
          <cell r="N20">
            <v>14</v>
          </cell>
          <cell r="O20" t="str">
            <v>AF130</v>
          </cell>
          <cell r="P20" t="str">
            <v>AF130  Pacific East Company Ltd</v>
          </cell>
          <cell r="W20">
            <v>1312</v>
          </cell>
          <cell r="Y20" t="str">
            <v>Декабрь</v>
          </cell>
          <cell r="AE20" t="str">
            <v>Societe Nationale D'electricite</v>
          </cell>
          <cell r="AG20" t="str">
            <v>RP_AF136  Societe Nationale D'electricite</v>
          </cell>
          <cell r="AY20" t="str">
            <v>CF203500</v>
          </cell>
          <cell r="BA20" t="str">
            <v>CF203500  Gain arising related to acquisition of subsidiaries</v>
          </cell>
        </row>
        <row r="21">
          <cell r="C21" t="str">
            <v>ERG Mamatwan (Pty) Ltd</v>
          </cell>
          <cell r="I21" t="str">
            <v>AF131  ERG Mamatwan (Pty) Ltd</v>
          </cell>
          <cell r="J21" t="str">
            <v>AF131  ERG Mamatwan (Pty) Ltd</v>
          </cell>
          <cell r="K21" t="str">
            <v>AF131  ERG Mamatwan (Pty) Ltd</v>
          </cell>
          <cell r="L21" t="str">
            <v>SV100020</v>
          </cell>
          <cell r="N21">
            <v>15</v>
          </cell>
          <cell r="O21" t="str">
            <v>AF131</v>
          </cell>
          <cell r="P21" t="str">
            <v>AF131  ERG Mamatwan (Pty) Ltd</v>
          </cell>
          <cell r="W21">
            <v>1401</v>
          </cell>
          <cell r="Y21" t="str">
            <v>Январь</v>
          </cell>
          <cell r="AE21" t="str">
            <v>Boneo Mining South Africa (Pty) Ltd</v>
          </cell>
          <cell r="AG21" t="str">
            <v>RP_AF137  Boneo Mining South Africa (Pty) Ltd</v>
          </cell>
          <cell r="AY21" t="str">
            <v>CF203600</v>
          </cell>
          <cell r="BA21" t="str">
            <v>CF203600  Gain arising related to acquisition of joint ventures and associates</v>
          </cell>
        </row>
        <row r="22">
          <cell r="C22" t="str">
            <v>Mamatwan Manganese (Pty) Ltd</v>
          </cell>
          <cell r="I22" t="str">
            <v>AF132  Mamatwan Manganese (Pty) Ltd</v>
          </cell>
          <cell r="J22" t="str">
            <v>AF132  Mamatwan Manganese (Pty) Ltd</v>
          </cell>
          <cell r="K22" t="str">
            <v>AF132  Mamatwan Manganese (Pty) Ltd</v>
          </cell>
          <cell r="L22" t="str">
            <v>SV100020</v>
          </cell>
          <cell r="N22">
            <v>16</v>
          </cell>
          <cell r="O22" t="str">
            <v>AF132</v>
          </cell>
          <cell r="P22" t="str">
            <v>AF132  Mamatwan Manganese (Pty) Ltd</v>
          </cell>
          <cell r="W22">
            <v>1402</v>
          </cell>
          <cell r="Y22" t="str">
            <v>Февраль</v>
          </cell>
          <cell r="AE22" t="str">
            <v>Carbon Development Corporation (Pty) Ltd</v>
          </cell>
          <cell r="AG22" t="str">
            <v>RP_AF138  Carbon Development Corporation (Pty) Ltd</v>
          </cell>
          <cell r="AY22" t="str">
            <v>CF203700</v>
          </cell>
          <cell r="BA22" t="str">
            <v>CF203700  Net finance cost/(income)</v>
          </cell>
        </row>
        <row r="23">
          <cell r="C23" t="str">
            <v>COMISA Sarl</v>
          </cell>
          <cell r="I23" t="str">
            <v>AF140  COMISA Sarl</v>
          </cell>
          <cell r="J23" t="str">
            <v>AF140  COMISA Sarl</v>
          </cell>
          <cell r="K23" t="str">
            <v>AF140  COMISA Sarl</v>
          </cell>
          <cell r="L23" t="str">
            <v>SV100020</v>
          </cell>
          <cell r="N23">
            <v>17</v>
          </cell>
          <cell r="O23" t="str">
            <v>AF140</v>
          </cell>
          <cell r="P23" t="str">
            <v>AF140  COMISA Sarl</v>
          </cell>
          <cell r="W23">
            <v>1403</v>
          </cell>
          <cell r="Y23" t="str">
            <v>Март</v>
          </cell>
          <cell r="AE23" t="str">
            <v>Dauphin Associatis Ltd</v>
          </cell>
          <cell r="AG23" t="str">
            <v>RP_BR102  Dauphin Associatis Ltd</v>
          </cell>
          <cell r="AY23" t="str">
            <v>CF203800</v>
          </cell>
          <cell r="BA23" t="str">
            <v>CF203800  Net foreign exchange loss/(gain)</v>
          </cell>
        </row>
        <row r="24">
          <cell r="C24" t="str">
            <v>Frontier SA</v>
          </cell>
          <cell r="I24" t="str">
            <v>AF141  Frontier SA</v>
          </cell>
          <cell r="J24" t="str">
            <v>AF141  Frontier SA</v>
          </cell>
          <cell r="K24" t="str">
            <v>AF141  Frontier SA</v>
          </cell>
          <cell r="L24" t="str">
            <v>SV100020</v>
          </cell>
          <cell r="N24">
            <v>18</v>
          </cell>
          <cell r="O24" t="str">
            <v>AF141</v>
          </cell>
          <cell r="P24" t="str">
            <v>AF141  Frontier SA</v>
          </cell>
          <cell r="W24">
            <v>1404</v>
          </cell>
          <cell r="Y24" t="str">
            <v>Апрель</v>
          </cell>
          <cell r="AE24" t="str">
            <v>Summerside Investments Sarl</v>
          </cell>
          <cell r="AG24" t="str">
            <v>RP_BR103  Summerside Investments Sarl</v>
          </cell>
          <cell r="AY24" t="str">
            <v>CF203900</v>
          </cell>
          <cell r="BA24" t="str">
            <v>CF203900  Net loss/(gain) arising on financial liabilities held at fair value through profit or loss</v>
          </cell>
        </row>
        <row r="25">
          <cell r="C25" t="str">
            <v>Frontier Operations Zambia Limited</v>
          </cell>
          <cell r="I25" t="str">
            <v>AF145  Frontier Operations Zambia Limited</v>
          </cell>
          <cell r="J25" t="str">
            <v>AF145  Frontier Operations Zambia Limited</v>
          </cell>
          <cell r="K25" t="str">
            <v>AF145  Frontier Operations Zambia Limited</v>
          </cell>
          <cell r="L25" t="str">
            <v>SV100020</v>
          </cell>
          <cell r="N25">
            <v>19</v>
          </cell>
          <cell r="O25" t="str">
            <v>AF145</v>
          </cell>
          <cell r="P25" t="str">
            <v>AF145  Frontier Operations Zambia Limited</v>
          </cell>
          <cell r="W25">
            <v>1405</v>
          </cell>
          <cell r="Y25" t="str">
            <v>Май</v>
          </cell>
          <cell r="AE25" t="str">
            <v>Hillford Investement Corp</v>
          </cell>
          <cell r="AG25" t="str">
            <v>RP_BR104  Hillford Investement Corp</v>
          </cell>
          <cell r="AY25" t="str">
            <v>CF204000</v>
          </cell>
          <cell r="BA25" t="str">
            <v>CF204000  Net loss/(gain) arising on financial assets held at fair value through profit or loss</v>
          </cell>
        </row>
        <row r="26">
          <cell r="C26" t="str">
            <v>Bahia Mineração Ltda</v>
          </cell>
          <cell r="I26" t="str">
            <v>BR100  Bahia Mineração Ltda</v>
          </cell>
          <cell r="J26" t="str">
            <v>BR100  Bahia Mineração Ltda</v>
          </cell>
          <cell r="K26" t="str">
            <v>BR100  Bahia Mineração Ltda</v>
          </cell>
          <cell r="L26" t="str">
            <v>SV100020</v>
          </cell>
          <cell r="N26">
            <v>20</v>
          </cell>
          <cell r="O26" t="str">
            <v>BR100</v>
          </cell>
          <cell r="P26" t="str">
            <v>BR100  Bahia Mineração Ltda</v>
          </cell>
          <cell r="W26">
            <v>1406</v>
          </cell>
          <cell r="Y26" t="str">
            <v>Июнь</v>
          </cell>
          <cell r="AE26" t="str">
            <v>Barnstable International Corp</v>
          </cell>
          <cell r="AG26" t="str">
            <v>RP_BR105  Barnstable International Corp</v>
          </cell>
          <cell r="AY26" t="str">
            <v>CF204100</v>
          </cell>
          <cell r="BA26" t="str">
            <v>CF204100  Hedge ineffectiveness on cash flow hedges</v>
          </cell>
        </row>
        <row r="27">
          <cell r="C27" t="str">
            <v>Eire Mineração Ltda_merged with BR100 Dec17</v>
          </cell>
          <cell r="I27" t="str">
            <v>BR101  Eire Mineração Ltda_merged with BR100 Dec17</v>
          </cell>
          <cell r="J27" t="str">
            <v>BR101  Eire Mineração Ltda_merged with BR100 Dec17</v>
          </cell>
          <cell r="K27" t="str">
            <v>BR101  Eire Mineração Ltda_merged with BR100 Dec17</v>
          </cell>
          <cell r="L27" t="str">
            <v>SV100020</v>
          </cell>
          <cell r="N27">
            <v>21</v>
          </cell>
          <cell r="O27" t="str">
            <v>BR101</v>
          </cell>
          <cell r="P27" t="str">
            <v>BR101  Eire Mineração Ltda_merged with BR100 Dec17</v>
          </cell>
          <cell r="W27">
            <v>1407</v>
          </cell>
          <cell r="Y27" t="str">
            <v>Июль</v>
          </cell>
          <cell r="AE27" t="str">
            <v>Lynchburg Enterprise Ltd</v>
          </cell>
          <cell r="AG27" t="str">
            <v>RP_BS10  Lynchburg Enterprise Ltd</v>
          </cell>
          <cell r="AY27" t="str">
            <v>CF204150</v>
          </cell>
          <cell r="BA27" t="str">
            <v>CF204150  Hedge ineffectiveness on net investment hedges</v>
          </cell>
        </row>
        <row r="28">
          <cell r="C28" t="str">
            <v>Peixe Bravo SA_merged with BR103 Dec17</v>
          </cell>
          <cell r="I28" t="str">
            <v>BR102  Peixe Bravo SA_merged with BR103 Dec17</v>
          </cell>
          <cell r="J28" t="str">
            <v>BR102  Peixe Bravo SA_merged with BR103 Dec17</v>
          </cell>
          <cell r="K28" t="str">
            <v>BR102  Peixe Bravo SA_merged with BR103 Dec17</v>
          </cell>
          <cell r="L28" t="str">
            <v>SV100020</v>
          </cell>
          <cell r="N28">
            <v>22</v>
          </cell>
          <cell r="O28" t="str">
            <v>BR102</v>
          </cell>
          <cell r="P28" t="str">
            <v>BR102  Peixe Bravo SA_merged with BR103 Dec17</v>
          </cell>
          <cell r="W28">
            <v>1408</v>
          </cell>
          <cell r="Y28" t="str">
            <v>Август</v>
          </cell>
          <cell r="AE28" t="str">
            <v>ALM Management BV</v>
          </cell>
          <cell r="AG28" t="str">
            <v>RP_BV001  ALM Management BV</v>
          </cell>
          <cell r="AY28" t="str">
            <v>CF204200</v>
          </cell>
          <cell r="BA28" t="str">
            <v>CF204200  Hedge ineffectiveness on fair value hedges</v>
          </cell>
        </row>
        <row r="29">
          <cell r="C29" t="str">
            <v>Mineracao Minas Bahia SA</v>
          </cell>
          <cell r="I29" t="str">
            <v>BR103  Mineracao Minas Bahia SA</v>
          </cell>
          <cell r="J29" t="str">
            <v>BR103  Mineracao Minas Bahia SA</v>
          </cell>
          <cell r="K29" t="str">
            <v>BR103  Mineracao Minas Bahia SA</v>
          </cell>
          <cell r="L29" t="str">
            <v>SV100020</v>
          </cell>
          <cell r="N29">
            <v>23</v>
          </cell>
          <cell r="O29" t="str">
            <v>BR103</v>
          </cell>
          <cell r="P29" t="str">
            <v>BR103  Mineracao Minas Bahia SA</v>
          </cell>
          <cell r="W29">
            <v>1409</v>
          </cell>
          <cell r="Y29" t="str">
            <v>Сентябрь</v>
          </cell>
          <cell r="AE29" t="str">
            <v>Asmare Coke Sohinm Ltd</v>
          </cell>
          <cell r="AG29" t="str">
            <v>RP_CH100  Asmare Coke Sohinm Ltd</v>
          </cell>
          <cell r="AY29" t="str">
            <v>CF204300</v>
          </cell>
          <cell r="BA29" t="str">
            <v>CF204300  Net loss/(gain) on cash flow hedges</v>
          </cell>
        </row>
        <row r="30">
          <cell r="C30" t="str">
            <v>Mineracao Pedra Cinza</v>
          </cell>
          <cell r="I30" t="str">
            <v>BR104  Mineracao Pedra Cinza</v>
          </cell>
          <cell r="J30" t="str">
            <v>BR104  Mineracao Pedra Cinza</v>
          </cell>
          <cell r="K30" t="str">
            <v>BR104  Mineracao Pedra Cinza</v>
          </cell>
          <cell r="L30" t="str">
            <v>SV100020</v>
          </cell>
          <cell r="N30">
            <v>24</v>
          </cell>
          <cell r="O30" t="str">
            <v>BR104</v>
          </cell>
          <cell r="P30" t="str">
            <v>BR104  Mineracao Pedra Cinza</v>
          </cell>
          <cell r="W30">
            <v>1410</v>
          </cell>
          <cell r="Y30" t="str">
            <v>Октябрь</v>
          </cell>
          <cell r="AE30" t="str">
            <v>Eurasian Capital AG</v>
          </cell>
          <cell r="AG30" t="str">
            <v>RP_CH103  Eurasian Capital AG</v>
          </cell>
          <cell r="AY30" t="str">
            <v>CF204350</v>
          </cell>
          <cell r="BA30" t="str">
            <v>CF204350  Net loss/(gain) on net investment hedges</v>
          </cell>
        </row>
        <row r="31">
          <cell r="C31" t="str">
            <v>Africo Resources Ltd</v>
          </cell>
          <cell r="I31" t="str">
            <v>CA100  Africo Resources Ltd</v>
          </cell>
          <cell r="J31" t="str">
            <v>CA100  Africo Resources Ltd</v>
          </cell>
          <cell r="K31" t="str">
            <v>CA100  Africo Resources Ltd</v>
          </cell>
          <cell r="L31" t="str">
            <v>SV100020</v>
          </cell>
          <cell r="N31">
            <v>25</v>
          </cell>
          <cell r="O31" t="str">
            <v>CA100</v>
          </cell>
          <cell r="P31" t="str">
            <v>CA100  Africo Resources Ltd</v>
          </cell>
          <cell r="W31">
            <v>1411</v>
          </cell>
          <cell r="Y31" t="str">
            <v>Ноябрь</v>
          </cell>
          <cell r="AE31" t="str">
            <v>IMR International Mineral Resources AG</v>
          </cell>
          <cell r="AG31" t="str">
            <v>RP_CH126  IMR International Mineral Resources AG</v>
          </cell>
          <cell r="AY31" t="str">
            <v>CF204400</v>
          </cell>
          <cell r="BA31" t="str">
            <v>CF204400  Net loss/(gain) on fair value hedges</v>
          </cell>
        </row>
        <row r="32">
          <cell r="C32" t="str">
            <v>Boss Mining SAS</v>
          </cell>
          <cell r="I32" t="str">
            <v>CD100  Boss Mining SAS</v>
          </cell>
          <cell r="J32" t="str">
            <v>CD100  Boss Mining SAS</v>
          </cell>
          <cell r="K32" t="str">
            <v>CD100  Boss Mining sprl</v>
          </cell>
          <cell r="L32" t="str">
            <v>SV100020</v>
          </cell>
          <cell r="N32">
            <v>26</v>
          </cell>
          <cell r="O32" t="str">
            <v>CD100</v>
          </cell>
          <cell r="P32" t="str">
            <v>CD100  Boss Mining SAS</v>
          </cell>
          <cell r="W32">
            <v>1412</v>
          </cell>
          <cell r="Y32" t="str">
            <v>Декабрь</v>
          </cell>
          <cell r="AE32" t="str">
            <v>AMWI AG (Old name - MRM Ores AG)</v>
          </cell>
          <cell r="AG32" t="str">
            <v>RP_CH143  AMWI AG (Старое название - MRM Ores AG)</v>
          </cell>
          <cell r="AY32" t="str">
            <v>CF204500</v>
          </cell>
          <cell r="BA32" t="str">
            <v>CF204500  Net loss/(gain) on disposal of available-for-sale financial assets</v>
          </cell>
        </row>
        <row r="33">
          <cell r="C33" t="str">
            <v>Metalkol SA</v>
          </cell>
          <cell r="I33" t="str">
            <v>CD108  Metalkol SA</v>
          </cell>
          <cell r="J33" t="str">
            <v>CD108  Metalkol SA</v>
          </cell>
          <cell r="K33" t="str">
            <v>CD108  Metalkol SA</v>
          </cell>
          <cell r="L33" t="str">
            <v>SV100020</v>
          </cell>
          <cell r="N33">
            <v>27</v>
          </cell>
          <cell r="O33" t="str">
            <v>CD108</v>
          </cell>
          <cell r="P33" t="str">
            <v>CD108  Metalkol SA</v>
          </cell>
          <cell r="W33">
            <v>1501</v>
          </cell>
          <cell r="Y33" t="str">
            <v>Январь</v>
          </cell>
          <cell r="AE33" t="str">
            <v>Samancor AG</v>
          </cell>
          <cell r="AG33" t="str">
            <v>RP_CH150  Samancor AG</v>
          </cell>
          <cell r="AY33" t="str">
            <v>CF204550</v>
          </cell>
          <cell r="BA33" t="str">
            <v>CF204550  Net loss/(gain) on disposal of held to maturity assets</v>
          </cell>
        </row>
        <row r="34">
          <cell r="C34" t="str">
            <v>Swanmines SAS</v>
          </cell>
          <cell r="I34" t="str">
            <v>CD112  Swanmines SAS</v>
          </cell>
          <cell r="J34" t="str">
            <v>CD112  Swanmines SAS</v>
          </cell>
          <cell r="K34" t="str">
            <v>CD112  Swanmines SAS</v>
          </cell>
          <cell r="L34" t="str">
            <v>SV100020</v>
          </cell>
          <cell r="N34">
            <v>28</v>
          </cell>
          <cell r="O34" t="str">
            <v>CD112</v>
          </cell>
          <cell r="P34" t="str">
            <v>CD112  Swanmines SAS</v>
          </cell>
          <cell r="W34">
            <v>1502</v>
          </cell>
          <cell r="Y34" t="str">
            <v>Февраль</v>
          </cell>
          <cell r="AE34" t="str">
            <v>Samancor Chrome Holdings (Pty) Limited</v>
          </cell>
          <cell r="AG34" t="str">
            <v>RP_CH151  Samancor Chrome Holdings (Pty) Limited</v>
          </cell>
          <cell r="AY34" t="str">
            <v>CF204600</v>
          </cell>
          <cell r="BA34" t="str">
            <v>CF204600  Expense recognised in respect of cash-settled share-based payments</v>
          </cell>
        </row>
        <row r="35">
          <cell r="C35" t="str">
            <v>ERG Sales AG Alumina</v>
          </cell>
          <cell r="I35" t="str">
            <v>CH104U  ERG Sales AG Alumina</v>
          </cell>
          <cell r="J35" t="str">
            <v>CH104U  ERG Sales AG Alumina</v>
          </cell>
          <cell r="K35" t="str">
            <v>CH104U  ERG Sales AG Alumina</v>
          </cell>
          <cell r="L35" t="str">
            <v>SV100030</v>
          </cell>
          <cell r="N35">
            <v>29</v>
          </cell>
          <cell r="O35" t="str">
            <v>CH104U</v>
          </cell>
          <cell r="P35" t="str">
            <v>CH104U  ERG Sales AG Alumina</v>
          </cell>
          <cell r="W35">
            <v>1503</v>
          </cell>
          <cell r="Y35" t="str">
            <v>Март</v>
          </cell>
          <cell r="AE35" t="str">
            <v>IMR Management Services Ltd</v>
          </cell>
          <cell r="AG35" t="str">
            <v>RP_CH152  IMR Management Services Ltd</v>
          </cell>
          <cell r="AY35" t="str">
            <v>CF204700</v>
          </cell>
          <cell r="BA35" t="str">
            <v>CF204700  Expense recognised in respect of equity-settled share-based payments</v>
          </cell>
        </row>
        <row r="36">
          <cell r="C36" t="str">
            <v>ERG Sales AG Ferroalloys</v>
          </cell>
          <cell r="I36" t="str">
            <v>CH105U  ERG Sales AG Ferroalloys</v>
          </cell>
          <cell r="J36" t="str">
            <v>CH105U  ERG Sales AG Ferroalloys</v>
          </cell>
          <cell r="K36" t="str">
            <v>CH105U  ERG Sales AG Ferroalloys</v>
          </cell>
          <cell r="L36" t="str">
            <v>SV100030</v>
          </cell>
          <cell r="N36">
            <v>30</v>
          </cell>
          <cell r="O36" t="str">
            <v>CH105U</v>
          </cell>
          <cell r="P36" t="str">
            <v>CH105U  ERG Sales AG Ferroalloys</v>
          </cell>
          <cell r="W36">
            <v>1504</v>
          </cell>
          <cell r="Y36" t="str">
            <v>Апрель</v>
          </cell>
          <cell r="AE36" t="str">
            <v>Xinjiang Tuoli ENRC Taihan</v>
          </cell>
          <cell r="AG36" t="str">
            <v>RP_CN101  Xinjiang Tuoli ENRC Taihan</v>
          </cell>
          <cell r="AY36" t="str">
            <v>CF204800</v>
          </cell>
          <cell r="BA36" t="str">
            <v>CF204800  Amortisation of financial guarantee contracts</v>
          </cell>
        </row>
        <row r="37">
          <cell r="C37" t="str">
            <v>ERG Sales AG Iron Ore</v>
          </cell>
          <cell r="I37" t="str">
            <v>CH106U  ERG Sales AG Iron Ore</v>
          </cell>
          <cell r="J37" t="str">
            <v>CH106U  ERG Sales AG Iron Ore</v>
          </cell>
          <cell r="K37" t="str">
            <v>CH106U  ERG Sales AG Iron Ore</v>
          </cell>
          <cell r="L37" t="str">
            <v>SV100030</v>
          </cell>
          <cell r="N37">
            <v>31</v>
          </cell>
          <cell r="O37" t="str">
            <v>CH106U</v>
          </cell>
          <cell r="P37" t="str">
            <v>CH106U  ERG Sales AG Iron Ore</v>
          </cell>
          <cell r="W37">
            <v>1505</v>
          </cell>
          <cell r="Y37" t="str">
            <v>Май</v>
          </cell>
          <cell r="AE37" t="str">
            <v>Asmare Coking Coal Co Ltd</v>
          </cell>
          <cell r="AG37" t="str">
            <v>RP_CN102  Asmare Coking Coal Co Ltd</v>
          </cell>
          <cell r="AY37" t="str">
            <v>CF204900</v>
          </cell>
          <cell r="BA37" t="str">
            <v>CF204900  Net loss/(gain) on sale of non-current assets</v>
          </cell>
        </row>
        <row r="38">
          <cell r="C38" t="str">
            <v>ERG Sales AG Energy_бездействующая</v>
          </cell>
          <cell r="I38" t="str">
            <v>CH107U  ERG Sales AG Energy_бездействующая</v>
          </cell>
          <cell r="J38" t="str">
            <v>CH107U  ERG Sales AG Energy_бездействующая</v>
          </cell>
          <cell r="K38" t="str">
            <v>CH107U  ERG Sales AG Energy_dormant</v>
          </cell>
          <cell r="L38" t="str">
            <v>SV100030</v>
          </cell>
          <cell r="N38">
            <v>32</v>
          </cell>
          <cell r="O38" t="str">
            <v>CH107U</v>
          </cell>
          <cell r="P38" t="str">
            <v>CH107U  ERG Sales AG Energy_бездействующая</v>
          </cell>
          <cell r="W38">
            <v>1506</v>
          </cell>
          <cell r="Y38" t="str">
            <v>Июнь</v>
          </cell>
          <cell r="AE38" t="str">
            <v>Comeco Trading FZE</v>
          </cell>
          <cell r="AG38" t="str">
            <v>RP_CN103  Comeco Trading FZE</v>
          </cell>
          <cell r="AY38" t="str">
            <v>CF205000</v>
          </cell>
          <cell r="BA38" t="str">
            <v>CF205000  Changes in asset retirement obligations - unwinding of discounting</v>
          </cell>
        </row>
        <row r="39">
          <cell r="C39" t="str">
            <v xml:space="preserve">ERG Sales AG ONF </v>
          </cell>
          <cell r="I39" t="str">
            <v xml:space="preserve">CH108U  ERG Sales AG ONF </v>
          </cell>
          <cell r="J39" t="str">
            <v xml:space="preserve">CH108U  ERG Sales AG ONF </v>
          </cell>
          <cell r="K39" t="str">
            <v xml:space="preserve">CH108U  ERG Sales AG ONF </v>
          </cell>
          <cell r="L39" t="str">
            <v>SV100030</v>
          </cell>
          <cell r="N39">
            <v>33</v>
          </cell>
          <cell r="O39" t="str">
            <v>CH108U</v>
          </cell>
          <cell r="P39" t="str">
            <v xml:space="preserve">CH108U  ERG Sales AG ONF </v>
          </cell>
          <cell r="W39">
            <v>1507</v>
          </cell>
          <cell r="Y39" t="str">
            <v>Июль</v>
          </cell>
          <cell r="AE39" t="str">
            <v>ATA Agis - Transsystem Alliance GmbH</v>
          </cell>
          <cell r="AG39" t="str">
            <v>RP_DE100  ATA Agis - Transsystem Alliance GmbH</v>
          </cell>
          <cell r="AY39" t="str">
            <v>CF208000</v>
          </cell>
          <cell r="BA39" t="str">
            <v>CF208000  Other</v>
          </cell>
        </row>
        <row r="40">
          <cell r="C40" t="str">
            <v>ERG Sales (Africa) AG</v>
          </cell>
          <cell r="I40" t="str">
            <v>CH142  ERG Sales (Africa) AG</v>
          </cell>
          <cell r="J40" t="str">
            <v>CH142  ERG Sales (Africa) AG</v>
          </cell>
          <cell r="K40" t="str">
            <v>CH142  ERG Sales (Africa) AG</v>
          </cell>
          <cell r="L40" t="str">
            <v>SV100030</v>
          </cell>
          <cell r="N40">
            <v>34</v>
          </cell>
          <cell r="O40" t="str">
            <v>CH142</v>
          </cell>
          <cell r="P40" t="str">
            <v>CH142  ERG Sales (Africa) AG</v>
          </cell>
          <cell r="W40">
            <v>1508</v>
          </cell>
          <cell r="Y40" t="str">
            <v>Август</v>
          </cell>
          <cell r="AE40" t="str">
            <v>Baltic Terminal Keil International GmbH</v>
          </cell>
          <cell r="AG40" t="str">
            <v>RP_DE101  Baltic Terminal Keil International GmbH</v>
          </cell>
          <cell r="AY40" t="str">
            <v>CF210000</v>
          </cell>
          <cell r="BA40" t="str">
            <v>CF210000  Changes in inventories</v>
          </cell>
        </row>
        <row r="41">
          <cell r="C41" t="str">
            <v>ERG Sales Africa DMCC</v>
          </cell>
          <cell r="I41" t="str">
            <v>CH143  ERG Sales Africa DMCC</v>
          </cell>
          <cell r="J41" t="str">
            <v>CH143  ERG Sales Africa DMCC</v>
          </cell>
          <cell r="K41" t="str">
            <v>CH143  ERG Sales Africa DMCC</v>
          </cell>
          <cell r="L41" t="str">
            <v>SV100030</v>
          </cell>
          <cell r="N41">
            <v>35</v>
          </cell>
          <cell r="O41" t="str">
            <v>CH143</v>
          </cell>
          <cell r="P41" t="str">
            <v>CH143  ERG Sales Africa DMCC</v>
          </cell>
          <cell r="W41">
            <v>1509</v>
          </cell>
          <cell r="Y41" t="str">
            <v>Сентябрь</v>
          </cell>
          <cell r="AE41" t="str">
            <v>BTK GmbH (in liquidation)</v>
          </cell>
          <cell r="AG41" t="str">
            <v>RP_DE102  BTK GmbH (in liquidation)</v>
          </cell>
          <cell r="AY41" t="str">
            <v>CF211000</v>
          </cell>
          <cell r="BA41" t="str">
            <v>CF211000  Changes in inventories - IC</v>
          </cell>
        </row>
        <row r="42">
          <cell r="C42" t="str">
            <v>Xinjiang Tuoli ENRC Taihang Chrome Co</v>
          </cell>
          <cell r="I42" t="str">
            <v>CN101  Xinjiang Tuoli ENRC Taihang Chrome Co</v>
          </cell>
          <cell r="J42" t="str">
            <v>CN101  Xinjiang Tuoli ENRC Taihang Chrome Co</v>
          </cell>
          <cell r="K42" t="str">
            <v>CN101  Xinjiang Tuoli ENRC Taihang Chrome Co</v>
          </cell>
          <cell r="L42" t="str">
            <v>SV100020</v>
          </cell>
          <cell r="N42">
            <v>36</v>
          </cell>
          <cell r="O42" t="str">
            <v>CN101</v>
          </cell>
          <cell r="P42" t="str">
            <v>CN101  Xinjiang Tuoli ENRC Taihang Chrome Co</v>
          </cell>
          <cell r="W42">
            <v>1510</v>
          </cell>
          <cell r="Y42" t="str">
            <v>Октябрь</v>
          </cell>
          <cell r="AE42" t="str">
            <v>SBS Group LLP</v>
          </cell>
          <cell r="AG42" t="str">
            <v>RP_FS003  SBS Group LLP</v>
          </cell>
          <cell r="AY42" t="str">
            <v>CF212000</v>
          </cell>
          <cell r="BA42" t="str">
            <v>CF212000  Changes in trade and other receivables</v>
          </cell>
        </row>
        <row r="43">
          <cell r="C43" t="str">
            <v>Xinjiang Hengfa Xinlong International Trade Co</v>
          </cell>
          <cell r="I43" t="str">
            <v>CN104  Xinjiang Hengfa Xinlong International Trade Co</v>
          </cell>
          <cell r="J43" t="str">
            <v>CN104  Xinjiang Hengfa Xinlong International Trade Co</v>
          </cell>
          <cell r="K43" t="str">
            <v>CN104  Xinjiang Hengfa Xinlong International Trade Co</v>
          </cell>
          <cell r="L43" t="str">
            <v>SV100020</v>
          </cell>
          <cell r="N43">
            <v>38</v>
          </cell>
          <cell r="O43" t="str">
            <v>CN102_JV</v>
          </cell>
          <cell r="P43" t="str">
            <v>CN102_JV  Asmare Coking Coal (JV)</v>
          </cell>
          <cell r="W43">
            <v>1511</v>
          </cell>
          <cell r="Y43" t="str">
            <v>Ноябрь</v>
          </cell>
          <cell r="AE43" t="str">
            <v>Bazalt-A LLP</v>
          </cell>
          <cell r="AG43" t="str">
            <v>RP_FS004  Bazalt-A LLP</v>
          </cell>
          <cell r="AY43" t="str">
            <v>CF213000</v>
          </cell>
          <cell r="BA43" t="str">
            <v>CF213000  Changes in other receivables</v>
          </cell>
        </row>
        <row r="44">
          <cell r="C44" t="str">
            <v>Xinjiang Asmare Clean Energy LLP</v>
          </cell>
          <cell r="I44" t="str">
            <v>CN105  Xinjiang Asmare Clean Energy LLP</v>
          </cell>
          <cell r="J44" t="str">
            <v>CN105  Xinjiang Asmare Clean Energy LLP</v>
          </cell>
          <cell r="K44" t="str">
            <v>CN105  Xinjiang Asmare Clean Energy LLP</v>
          </cell>
          <cell r="L44" t="str">
            <v>SV100020</v>
          </cell>
          <cell r="N44">
            <v>39</v>
          </cell>
          <cell r="O44" t="str">
            <v>CN104</v>
          </cell>
          <cell r="P44" t="str">
            <v>CN104  Xinjiang Hengfa Xinlong International Trade Co</v>
          </cell>
          <cell r="W44">
            <v>1512</v>
          </cell>
          <cell r="Y44" t="str">
            <v>Декабрь</v>
          </cell>
          <cell r="AE44" t="str">
            <v>Silikat-A</v>
          </cell>
          <cell r="AG44" t="str">
            <v>RP_FS005  Silikat-A</v>
          </cell>
          <cell r="AY44" t="str">
            <v>CF214000</v>
          </cell>
          <cell r="BA44" t="str">
            <v>CF214000  Changes in trade and other receivables - IC</v>
          </cell>
        </row>
        <row r="45">
          <cell r="C45" t="str">
            <v>ENRC Management (UK) Ltd</v>
          </cell>
          <cell r="I45" t="str">
            <v>GB104  ENRC Management (UK) Ltd</v>
          </cell>
          <cell r="J45" t="str">
            <v>GB104  ENRC Management (UK) Ltd</v>
          </cell>
          <cell r="K45" t="str">
            <v>GB104  ENRC Management (UK) Ltd</v>
          </cell>
          <cell r="L45" t="str">
            <v>SV100020</v>
          </cell>
          <cell r="N45">
            <v>40</v>
          </cell>
          <cell r="O45" t="str">
            <v>CN105</v>
          </cell>
          <cell r="P45" t="str">
            <v>CN105  Xinjiang Asmare Clean Energy LLP</v>
          </cell>
          <cell r="W45">
            <v>1601</v>
          </cell>
          <cell r="Y45" t="str">
            <v>Январь</v>
          </cell>
          <cell r="AE45" t="str">
            <v>SBS Steel</v>
          </cell>
          <cell r="AG45" t="str">
            <v>RP_FS006  SBS Steel</v>
          </cell>
          <cell r="AY45" t="str">
            <v>CF215000</v>
          </cell>
          <cell r="BA45" t="str">
            <v>CF215000  Changes in other receivables - IC</v>
          </cell>
        </row>
        <row r="46">
          <cell r="C46" t="str">
            <v>ENRC Services Ltd (UK)_inactive</v>
          </cell>
          <cell r="I46" t="str">
            <v>GB105  ENRC Services Ltd (UK)_inactive</v>
          </cell>
          <cell r="J46" t="str">
            <v>GB105  ENRC Services Ltd (UK)_inactive</v>
          </cell>
          <cell r="K46" t="str">
            <v>GB105  ENRC Services Ltd (UK)_inactive</v>
          </cell>
          <cell r="L46" t="str">
            <v>SV100020</v>
          </cell>
          <cell r="N46">
            <v>41</v>
          </cell>
          <cell r="O46" t="str">
            <v>GB104</v>
          </cell>
          <cell r="P46" t="str">
            <v>GB104  ENRC Management (UK) Ltd</v>
          </cell>
          <cell r="AE46" t="str">
            <v>Aktobe-Glass LLP</v>
          </cell>
          <cell r="AG46" t="str">
            <v>RP_FS007  Aktobe-Glass LLP</v>
          </cell>
          <cell r="AY46" t="str">
            <v>CF216000</v>
          </cell>
          <cell r="BA46" t="str">
            <v>CF216000  Changes in trade and other payables</v>
          </cell>
        </row>
        <row r="47">
          <cell r="C47" t="str">
            <v>ENRC Africa 1 Limited</v>
          </cell>
          <cell r="I47" t="str">
            <v>GB106  ENRC Africa 1 Limited</v>
          </cell>
          <cell r="J47" t="str">
            <v>GB106  ENRC Africa 1 Limited</v>
          </cell>
          <cell r="K47" t="str">
            <v>GB106  ENRC Africa 1 Limited</v>
          </cell>
          <cell r="L47" t="str">
            <v>SV100020</v>
          </cell>
          <cell r="N47">
            <v>42</v>
          </cell>
          <cell r="O47" t="str">
            <v>GB105</v>
          </cell>
          <cell r="P47" t="str">
            <v>GB105  ENRC Services Ltd (UK)_inactive</v>
          </cell>
          <cell r="AE47" t="str">
            <v>SBS Story LLP</v>
          </cell>
          <cell r="AG47" t="str">
            <v>RP_FS008  SBS Story LLP</v>
          </cell>
          <cell r="AY47" t="str">
            <v>CF217000</v>
          </cell>
          <cell r="BA47" t="str">
            <v>CF217000  Changes in trade and other payables - IC</v>
          </cell>
        </row>
        <row r="48">
          <cell r="C48" t="str">
            <v>ENRC Africa Holdings Limited</v>
          </cell>
          <cell r="I48" t="str">
            <v>GB108U  ENRC Africa Holdings Limited</v>
          </cell>
          <cell r="J48" t="str">
            <v>GB108U  ENRC Africa Holdings Limited</v>
          </cell>
          <cell r="K48" t="str">
            <v>GB108U  ENRC Africa Holdings Limited</v>
          </cell>
          <cell r="L48" t="str">
            <v>SV100020</v>
          </cell>
          <cell r="N48">
            <v>43</v>
          </cell>
          <cell r="O48" t="str">
            <v>GB106</v>
          </cell>
          <cell r="P48" t="str">
            <v>GB106  ENRC Africa 1 Limited</v>
          </cell>
          <cell r="AE48" t="str">
            <v>Pulsatilla Investments (LUX)</v>
          </cell>
          <cell r="AG48" t="str">
            <v>RP_FS009  Pulsatilla Investments (LUX)</v>
          </cell>
          <cell r="AY48" t="str">
            <v>CF218000</v>
          </cell>
          <cell r="BA48" t="str">
            <v>CF218000  Changes in other liabilities</v>
          </cell>
        </row>
        <row r="49">
          <cell r="C49" t="str">
            <v>CAMEC Finance</v>
          </cell>
          <cell r="I49" t="str">
            <v>GB109  CAMEC Finance</v>
          </cell>
          <cell r="J49" t="str">
            <v>GB109  CAMEC Finance</v>
          </cell>
          <cell r="K49" t="str">
            <v>GB109  CAMEC Finance</v>
          </cell>
          <cell r="L49" t="str">
            <v>SV100020</v>
          </cell>
          <cell r="N49">
            <v>44</v>
          </cell>
          <cell r="O49" t="str">
            <v>GB108U</v>
          </cell>
          <cell r="P49" t="str">
            <v>GB108U  ENRC Africa Holdings Limited</v>
          </cell>
          <cell r="AE49" t="str">
            <v>ALM Luxembourg Investments Sarl (LUX)</v>
          </cell>
          <cell r="AG49" t="str">
            <v>RP_FS010  ALM Luxembourg Investments Sarl (LUX)</v>
          </cell>
        </row>
        <row r="50">
          <cell r="C50" t="str">
            <v>Business and Technological Services UK Limited</v>
          </cell>
          <cell r="I50" t="str">
            <v>GB115  Business and Technological Services UK Limited</v>
          </cell>
          <cell r="J50" t="str">
            <v>GB115  Business and Technological Services UK Limited</v>
          </cell>
          <cell r="K50" t="str">
            <v>GB115  Business and Technological Services UK Limited</v>
          </cell>
          <cell r="L50" t="str">
            <v>SV100020</v>
          </cell>
          <cell r="N50">
            <v>45</v>
          </cell>
          <cell r="O50" t="str">
            <v>GB109</v>
          </cell>
          <cell r="P50" t="str">
            <v>GB109  CAMEC Finance</v>
          </cell>
          <cell r="AE50" t="str">
            <v>Archem (private company with limited liabilities)</v>
          </cell>
          <cell r="AG50" t="str">
            <v>RP_FS011  Archem (private company with limited liabilities)</v>
          </cell>
          <cell r="AY50" t="str">
            <v>CF219000</v>
          </cell>
          <cell r="BA50" t="str">
            <v>CF219000  Changes in other liabilities - IC</v>
          </cell>
        </row>
        <row r="51">
          <cell r="C51" t="str">
            <v>ENRC Finance Limited</v>
          </cell>
          <cell r="I51" t="str">
            <v>GB198  ENRC Finance Limited</v>
          </cell>
          <cell r="J51" t="str">
            <v>GB198  ENRC Finance Limited</v>
          </cell>
          <cell r="K51" t="str">
            <v>GB198  ENRC Finance Limited</v>
          </cell>
          <cell r="L51" t="str">
            <v>SV100020</v>
          </cell>
          <cell r="N51">
            <v>46</v>
          </cell>
          <cell r="O51" t="str">
            <v>GB115</v>
          </cell>
          <cell r="P51" t="str">
            <v>GB115  Business and Technological Services UK Limited</v>
          </cell>
          <cell r="AE51" t="str">
            <v>Chromachem (private company with limited liabilities)</v>
          </cell>
          <cell r="AG51" t="str">
            <v>RP_FS012  Chromachem (private company with limited liabilities)</v>
          </cell>
          <cell r="AY51" t="str">
            <v>CF220000</v>
          </cell>
          <cell r="BA51" t="str">
            <v>CF220000  Changes in provisions and other obligations</v>
          </cell>
        </row>
        <row r="52">
          <cell r="C52" t="str">
            <v>ENRC Limited</v>
          </cell>
          <cell r="I52" t="str">
            <v>GB199  ENRC Limited</v>
          </cell>
          <cell r="J52" t="str">
            <v>GB199  ENRC Limited</v>
          </cell>
          <cell r="K52" t="str">
            <v>GB199  ENRC Limited</v>
          </cell>
          <cell r="L52" t="str">
            <v>SV100020</v>
          </cell>
          <cell r="N52">
            <v>47</v>
          </cell>
          <cell r="O52" t="str">
            <v>GB198</v>
          </cell>
          <cell r="P52" t="str">
            <v>GB198  ENRC Finance Limited</v>
          </cell>
          <cell r="AE52" t="str">
            <v>Capella Invest (private company with limited liabilities)</v>
          </cell>
          <cell r="AG52" t="str">
            <v>RP_FS013  Capella Invest (private company with limited liabilities)</v>
          </cell>
          <cell r="AY52" t="str">
            <v>CF221000</v>
          </cell>
          <cell r="BA52" t="str">
            <v>CF221000  Changes in provisions and other obligations - IC</v>
          </cell>
        </row>
        <row r="53">
          <cell r="C53" t="str">
            <v>South East Africa Coal Holdings Ltd_бездействующая</v>
          </cell>
          <cell r="I53" t="str">
            <v>GB201  South East Africa Coal Holdings Ltd_бездействующая</v>
          </cell>
          <cell r="J53" t="str">
            <v>GB201  South East Africa Coal Holdings Ltd_бездействующая</v>
          </cell>
          <cell r="K53" t="str">
            <v>GB201  South East Africa Coal Holdings Ltd_dormant</v>
          </cell>
          <cell r="L53" t="str">
            <v>SV100020</v>
          </cell>
          <cell r="N53">
            <v>48</v>
          </cell>
          <cell r="O53" t="str">
            <v>GB199</v>
          </cell>
          <cell r="P53" t="str">
            <v>GB199  ENRC Limited</v>
          </cell>
          <cell r="AE53" t="str">
            <v>Valmore Commersial (private company with limited liabilities)</v>
          </cell>
          <cell r="AG53" t="str">
            <v>RP_FS014  Valmore Commersial (private company with limited liabilities)</v>
          </cell>
          <cell r="AY53" t="str">
            <v>CF222000</v>
          </cell>
          <cell r="BA53" t="str">
            <v>CF222000  Changes in employee benefit obligations</v>
          </cell>
        </row>
        <row r="54">
          <cell r="C54" t="str">
            <v>DRC Resources Holding Ltd_dormant</v>
          </cell>
          <cell r="I54" t="str">
            <v>GB204  DRC Resources Holding Ltd_dormant</v>
          </cell>
          <cell r="J54" t="str">
            <v>GB204  DRC Resources Holding Ltd_dormant</v>
          </cell>
          <cell r="K54" t="str">
            <v>GB204  DRC Resources Holding Ltd_dormant</v>
          </cell>
          <cell r="L54" t="str">
            <v>SV100020</v>
          </cell>
          <cell r="N54">
            <v>49</v>
          </cell>
          <cell r="O54" t="str">
            <v>GB201</v>
          </cell>
          <cell r="P54" t="str">
            <v>GB201  South East Africa Coal Holdings Ltd_бездействующая</v>
          </cell>
          <cell r="AE54" t="str">
            <v>Aktobe Plant of Chromium Compounds JSC</v>
          </cell>
          <cell r="AG54" t="str">
            <v>RP_FS015  Aktobe Plant of Chromium Compounds JSC</v>
          </cell>
          <cell r="AY54" t="str">
            <v>CF223000</v>
          </cell>
          <cell r="BA54" t="str">
            <v>CF223000  Changes in derivative financial instruments - assets</v>
          </cell>
        </row>
        <row r="55">
          <cell r="C55" t="str">
            <v>Central Africa Tantalum Ltd</v>
          </cell>
          <cell r="I55" t="str">
            <v>GB207  Central Africa Tantalum Ltd</v>
          </cell>
          <cell r="J55" t="str">
            <v>GB207  Central Africa Tantalum Ltd</v>
          </cell>
          <cell r="K55" t="str">
            <v>GB207  Central Africa Tantalum Ltd</v>
          </cell>
          <cell r="L55" t="str">
            <v>SV100020</v>
          </cell>
          <cell r="N55">
            <v>50</v>
          </cell>
          <cell r="O55" t="str">
            <v>GB204</v>
          </cell>
          <cell r="P55" t="str">
            <v>GB204  DRC Resources Holding Ltd_dormant</v>
          </cell>
          <cell r="AE55" t="str">
            <v>Medicus Eurasia LLP</v>
          </cell>
          <cell r="AG55" t="str">
            <v>RP_FS016  Medicus Eurasia LLP</v>
          </cell>
          <cell r="AY55" t="str">
            <v>CF224000</v>
          </cell>
          <cell r="BA55" t="str">
            <v>CF224000  Changes in derivative financial instruments - liabilities</v>
          </cell>
        </row>
        <row r="56">
          <cell r="C56" t="str">
            <v>Camec Guinea SA_бездействующая</v>
          </cell>
          <cell r="I56" t="str">
            <v>GN100  Camec Guinea SA_бездействующая</v>
          </cell>
          <cell r="J56" t="str">
            <v>GN100  Camec Guinea SA_бездействующая</v>
          </cell>
          <cell r="K56" t="str">
            <v>GN100  Camec Guinea SA_dormant</v>
          </cell>
          <cell r="L56" t="str">
            <v>SV100020</v>
          </cell>
          <cell r="N56">
            <v>51</v>
          </cell>
          <cell r="O56" t="str">
            <v>GB207</v>
          </cell>
          <cell r="P56" t="str">
            <v>GB207  Central Africa Tantalum Ltd</v>
          </cell>
          <cell r="AE56" t="str">
            <v>Baku Steel Company Ltd</v>
          </cell>
          <cell r="AG56" t="str">
            <v>RP_G101  Baku Steel Company Ltd</v>
          </cell>
          <cell r="AY56" t="str">
            <v>CF225000</v>
          </cell>
          <cell r="BA56" t="str">
            <v>CF225000  Changes in other taxes payable</v>
          </cell>
        </row>
        <row r="57">
          <cell r="C57" t="str">
            <v>Camec Kenya Ltd_в процессе ликвидации</v>
          </cell>
          <cell r="I57" t="str">
            <v>KE100  Camec Kenya Ltd_в процессе ликвидации</v>
          </cell>
          <cell r="J57" t="str">
            <v>KE100  Camec Kenya Ltd_в процессе ликвидации</v>
          </cell>
          <cell r="K57" t="str">
            <v>KE100  Camec Kenya Ltd_in liquidation</v>
          </cell>
          <cell r="L57" t="str">
            <v>SV100020</v>
          </cell>
          <cell r="N57">
            <v>52</v>
          </cell>
          <cell r="O57" t="str">
            <v>GN100</v>
          </cell>
          <cell r="P57" t="str">
            <v>GN100  Camec Guinea SA_бездействующая</v>
          </cell>
          <cell r="AE57" t="str">
            <v>ALM Global SARL</v>
          </cell>
          <cell r="AG57" t="str">
            <v>RP_GC001  ALM Global SARL</v>
          </cell>
          <cell r="AY57" t="str">
            <v>CF228000</v>
          </cell>
          <cell r="BA57" t="str">
            <v>CF228000  Changes in other assets</v>
          </cell>
        </row>
        <row r="58">
          <cell r="C58" t="str">
            <v>АО "Казахстанский Электролизный завод"</v>
          </cell>
          <cell r="I58" t="str">
            <v>KZ101  АО "Казахстанский Электролизный завод"</v>
          </cell>
          <cell r="J58" t="str">
            <v>KZ101  АО "Казахстанский Электролизный завод"</v>
          </cell>
          <cell r="K58" t="str">
            <v>KZ101  Kazakhstan Aluminium Smelter JSC</v>
          </cell>
          <cell r="L58" t="str">
            <v>SV100020</v>
          </cell>
          <cell r="N58">
            <v>53</v>
          </cell>
          <cell r="O58" t="str">
            <v>KE100</v>
          </cell>
          <cell r="P58" t="str">
            <v>KE100  Camec Kenya Ltd_в процессе ликвидации</v>
          </cell>
          <cell r="AE58" t="str">
            <v>ALM Group</v>
          </cell>
          <cell r="AG58" t="str">
            <v>RP_GR001  ALM Group</v>
          </cell>
          <cell r="AY58" t="str">
            <v>CF280000</v>
          </cell>
          <cell r="BA58" t="str">
            <v>CF280000  Other cash operating activity movements</v>
          </cell>
        </row>
        <row r="59">
          <cell r="C59" t="str">
            <v>АО "Алюминий Казахстана"</v>
          </cell>
          <cell r="I59" t="str">
            <v>KZ102  АО "Алюминий Казахстана"</v>
          </cell>
          <cell r="J59" t="str">
            <v>KZ102  АО "Алюминий Казахстана"</v>
          </cell>
          <cell r="K59" t="str">
            <v>KZ102  Aluminium of Kazakhstan JSC</v>
          </cell>
          <cell r="L59" t="str">
            <v>SV100020</v>
          </cell>
          <cell r="N59">
            <v>54</v>
          </cell>
          <cell r="O59" t="str">
            <v>KZ101</v>
          </cell>
          <cell r="P59" t="str">
            <v>KZ101  АО "Казахстанский Электролизный завод"</v>
          </cell>
          <cell r="AE59" t="str">
            <v>Nordem Overseas Ltd</v>
          </cell>
          <cell r="AG59" t="str">
            <v>RP_I100  Nordem Overseas Ltd</v>
          </cell>
          <cell r="AY59" t="str">
            <v>CF290000</v>
          </cell>
          <cell r="BA59" t="str">
            <v>CF290000  Выплаченные проценты</v>
          </cell>
        </row>
        <row r="60">
          <cell r="C60" t="str">
            <v>АО " ТНК Казхром"</v>
          </cell>
          <cell r="I60" t="str">
            <v>KZ104  АО " ТНК Казхром"</v>
          </cell>
          <cell r="J60" t="str">
            <v>KZ104  АО " ТНК Казхром"</v>
          </cell>
          <cell r="K60" t="str">
            <v>KZ104  TNC Kazchrome</v>
          </cell>
          <cell r="L60" t="str">
            <v>SV100020</v>
          </cell>
          <cell r="N60">
            <v>55</v>
          </cell>
          <cell r="O60" t="str">
            <v>KZ102</v>
          </cell>
          <cell r="P60" t="str">
            <v>KZ102  АО "Алюминий Казахстана"</v>
          </cell>
          <cell r="AE60" t="str">
            <v>OOI UPA Baylik Assest Management JSC</v>
          </cell>
          <cell r="AG60" t="str">
            <v>RP_K63  ООИУПА АО «Байлык ассет менеджмент»</v>
          </cell>
          <cell r="AY60" t="str">
            <v>CF291000</v>
          </cell>
          <cell r="BA60" t="str">
            <v>CF291000  Выплаченные проценты - Внутригрупповые</v>
          </cell>
        </row>
        <row r="61">
          <cell r="C61" t="str">
            <v>ТОО "Акжар Хром"</v>
          </cell>
          <cell r="I61" t="str">
            <v>KZ104A  ТОО "Акжар Хром"</v>
          </cell>
          <cell r="J61" t="str">
            <v>KZ104A  ТОО "Акжар Хром"</v>
          </cell>
          <cell r="K61" t="str">
            <v>KZ104A  Akzhar Chrome LLP</v>
          </cell>
          <cell r="L61" t="str">
            <v>SV100020</v>
          </cell>
          <cell r="N61">
            <v>56</v>
          </cell>
          <cell r="O61" t="str">
            <v>KZ104</v>
          </cell>
          <cell r="P61" t="str">
            <v>KZ104  АО " ТНК Казхром"</v>
          </cell>
          <cell r="AE61" t="str">
            <v>Kazakhstan Temir Zholy</v>
          </cell>
          <cell r="AG61" t="str">
            <v>RP_KG183  АО «НК «Қазақстан темір жолы»</v>
          </cell>
          <cell r="AY61" t="str">
            <v>CF292000</v>
          </cell>
          <cell r="BA61" t="str">
            <v>CF292000  Полученные проценты</v>
          </cell>
        </row>
        <row r="62">
          <cell r="C62" t="str">
            <v>ТОО "Лотос Актобе"</v>
          </cell>
          <cell r="I62" t="str">
            <v>KZ104B  ТОО "Лотос Актобе"</v>
          </cell>
          <cell r="J62" t="str">
            <v>KZ104B  ТОО "Лотос Актобе"</v>
          </cell>
          <cell r="K62" t="str">
            <v>KZ104B  Lotos Aktobe LLP</v>
          </cell>
          <cell r="L62" t="str">
            <v>SV100020</v>
          </cell>
          <cell r="N62">
            <v>57</v>
          </cell>
          <cell r="O62" t="str">
            <v>KZ104A</v>
          </cell>
          <cell r="P62" t="str">
            <v>KZ104A  ТОО "Акжар Хром"</v>
          </cell>
          <cell r="AE62" t="str">
            <v>KazTransGas</v>
          </cell>
          <cell r="AG62" t="str">
            <v>RP_KG184   АО «КазТрнасГаз»</v>
          </cell>
          <cell r="AY62" t="str">
            <v>CF293000</v>
          </cell>
          <cell r="BA62" t="str">
            <v>CF293000  Полученные проценты - Внутригрупповые</v>
          </cell>
        </row>
        <row r="63">
          <cell r="C63" t="str">
            <v>ТОО "Хромтауский кирпичный завод"</v>
          </cell>
          <cell r="I63" t="str">
            <v>KZ104C  ТОО "Хромтауский кирпичный завод"</v>
          </cell>
          <cell r="J63" t="str">
            <v>KZ104C  ТОО "Хромтауский кирпичный завод"</v>
          </cell>
          <cell r="K63" t="str">
            <v>KZ104C  Chromtau Brick Plant LLP</v>
          </cell>
          <cell r="L63" t="str">
            <v>SV100020</v>
          </cell>
          <cell r="N63">
            <v>58</v>
          </cell>
          <cell r="O63" t="str">
            <v>KZ104B</v>
          </cell>
          <cell r="P63" t="str">
            <v>KZ104B  ТОО "Лотос Актобе"</v>
          </cell>
          <cell r="AE63" t="str">
            <v>KEGOC</v>
          </cell>
          <cell r="AG63" t="str">
            <v>RP_KG185  АО «KEGOC»</v>
          </cell>
          <cell r="AY63" t="str">
            <v>CF294000</v>
          </cell>
          <cell r="BA63" t="str">
            <v>CF294000  Net income tax paid</v>
          </cell>
        </row>
        <row r="64">
          <cell r="C64" t="str">
            <v>АО "Донская нефтебаза"</v>
          </cell>
          <cell r="I64" t="str">
            <v>KZ104D  АО "Донская нефтебаза"</v>
          </cell>
          <cell r="J64" t="str">
            <v>KZ104D  АО "Донская нефтебаза"</v>
          </cell>
          <cell r="K64" t="str">
            <v>KZ104D  Donskaya Neftebaza JSC</v>
          </cell>
          <cell r="L64" t="str">
            <v>SV100020</v>
          </cell>
          <cell r="N64">
            <v>59</v>
          </cell>
          <cell r="O64" t="str">
            <v>KZ104C</v>
          </cell>
          <cell r="P64" t="str">
            <v>KZ104C  ТОО "Хромтауский кирпичный завод"</v>
          </cell>
          <cell r="AE64" t="str">
            <v>Development Bank of Kazakhstan (DBK)</v>
          </cell>
          <cell r="AG64" t="str">
            <v>RP_KG186  АО "Банк Развития Казахстана"</v>
          </cell>
          <cell r="AY64" t="str">
            <v>CF300000</v>
          </cell>
          <cell r="BA64" t="str">
            <v>CF300000  Purchase of property, plant and equipment</v>
          </cell>
        </row>
        <row r="65">
          <cell r="C65" t="str">
            <v>ТОО "Молсервис"</v>
          </cell>
          <cell r="I65" t="str">
            <v>KZ104E  ТОО "Молсервис"</v>
          </cell>
          <cell r="J65" t="str">
            <v>KZ104E  ТОО "Молсервис"</v>
          </cell>
          <cell r="K65" t="str">
            <v>KZ104E  Molservice LLP</v>
          </cell>
          <cell r="L65" t="str">
            <v>SV100020</v>
          </cell>
          <cell r="N65">
            <v>60</v>
          </cell>
          <cell r="O65" t="str">
            <v>KZ104D</v>
          </cell>
          <cell r="P65" t="str">
            <v>KZ104D  АО "Донская нефтебаза"</v>
          </cell>
          <cell r="AE65" t="str">
            <v>Samruk - Kazyna</v>
          </cell>
          <cell r="AG65" t="str">
            <v>RP_KG187  АО «Фонд национального благосостояния «Самрук-Қазына»</v>
          </cell>
          <cell r="AY65" t="str">
            <v>CF301000</v>
          </cell>
          <cell r="BA65" t="str">
            <v>CF301000  Proceeds from sale of property, plant and equipment</v>
          </cell>
        </row>
        <row r="66">
          <cell r="C66" t="str">
            <v>АО "ССГПО"</v>
          </cell>
          <cell r="I66" t="str">
            <v>KZ105  АО "ССГПО"</v>
          </cell>
          <cell r="J66" t="str">
            <v>KZ105  АО "ССГПО"</v>
          </cell>
          <cell r="K66" t="str">
            <v>KZ105  SSGPO JSC</v>
          </cell>
          <cell r="L66" t="str">
            <v>SV100020</v>
          </cell>
          <cell r="N66">
            <v>61</v>
          </cell>
          <cell r="O66" t="str">
            <v>KZ104E</v>
          </cell>
          <cell r="P66" t="str">
            <v>KZ104E  ТОО "Молсервис"</v>
          </cell>
          <cell r="AE66" t="str">
            <v>Information Agency Inter Asia LLP</v>
          </cell>
          <cell r="AG66" t="str">
            <v>RP_KZ026  ТОО "Информационное агентство "Интер Азия"</v>
          </cell>
          <cell r="AY66" t="str">
            <v>CF302000</v>
          </cell>
          <cell r="BA66" t="str">
            <v>CF302000  Acquisition of subsidiary, net of cash acquired</v>
          </cell>
        </row>
        <row r="67">
          <cell r="C67" t="str">
            <v>ТОО "Лечебно-оздоровительный центр "Рассвет"</v>
          </cell>
          <cell r="I67" t="str">
            <v>KZ105A  ТОО "Лечебно-оздоровительный центр "Рассвет"</v>
          </cell>
          <cell r="J67" t="str">
            <v>KZ105A  ТОО "Лечебно-оздоровительный центр "Рассвет"</v>
          </cell>
          <cell r="K67" t="str">
            <v>KZ105A  Recreation and Health center "Rassvet" LLP</v>
          </cell>
          <cell r="L67" t="str">
            <v>SV100020</v>
          </cell>
          <cell r="N67">
            <v>62</v>
          </cell>
          <cell r="O67" t="str">
            <v>KZ105</v>
          </cell>
          <cell r="P67" t="str">
            <v>KZ105  АО "ССГПО"</v>
          </cell>
          <cell r="AE67" t="str">
            <v>Medical Centre Eurasia LLP</v>
          </cell>
          <cell r="AG67" t="str">
            <v>RP_KZ028  ТОО "Медицинский центр "Евразия"</v>
          </cell>
          <cell r="AY67" t="str">
            <v>CF303000</v>
          </cell>
          <cell r="BA67" t="str">
            <v>CF303000  Proceeds from sale of subsidiary, net of cash disposed</v>
          </cell>
        </row>
        <row r="68">
          <cell r="C68" t="str">
            <v>ТОО "Комплексно-ресторанный центр "Горняк"</v>
          </cell>
          <cell r="I68" t="str">
            <v>KZ105B  ТОО "Комплексно-ресторанный центр "Горняк"</v>
          </cell>
          <cell r="J68" t="str">
            <v>KZ105B  ТОО "Комплексно-ресторанный центр "Горняк"</v>
          </cell>
          <cell r="K68" t="str">
            <v>KZ105B  Multipurpose Restaurant center "Gornyak" LLP</v>
          </cell>
          <cell r="L68" t="str">
            <v>SV100020</v>
          </cell>
          <cell r="N68">
            <v>63</v>
          </cell>
          <cell r="O68" t="str">
            <v>KZ105A</v>
          </cell>
          <cell r="P68" t="str">
            <v>KZ105A  ТОО "Лечебно-оздоровительный центр "Рассвет"</v>
          </cell>
          <cell r="AE68" t="str">
            <v>Mega - Interkom LLP</v>
          </cell>
          <cell r="AG68" t="str">
            <v>RP_KZ029  Mega - Interkom LLP</v>
          </cell>
          <cell r="AY68" t="str">
            <v>CF304000</v>
          </cell>
          <cell r="BA68" t="str">
            <v>CF304000  Acquistion of joint ventures and associates</v>
          </cell>
        </row>
        <row r="69">
          <cell r="C69" t="str">
            <v>ТОО "ТрансРудныйАвто"</v>
          </cell>
          <cell r="I69" t="str">
            <v>KZ105C  ТОО "ТрансРудныйАвто"</v>
          </cell>
          <cell r="J69" t="str">
            <v>KZ105C  ТОО "ТрансРудныйАвто"</v>
          </cell>
          <cell r="K69" t="str">
            <v>KZ105C  TransRudnyAvto LLP</v>
          </cell>
          <cell r="L69" t="str">
            <v>SV100020</v>
          </cell>
          <cell r="N69">
            <v>64</v>
          </cell>
          <cell r="O69" t="str">
            <v>KZ105B</v>
          </cell>
          <cell r="P69" t="str">
            <v>KZ105B  ТОО "Комплексно-ресторанный центр "Горняк"</v>
          </cell>
          <cell r="AE69" t="str">
            <v>Interfinance LLP</v>
          </cell>
          <cell r="AG69" t="str">
            <v>RP_KZ067  ТОО "Интерфинанс"</v>
          </cell>
          <cell r="AY69" t="str">
            <v>CF305000</v>
          </cell>
          <cell r="BA69" t="str">
            <v>CF305000  Proceeds from sale of joint ventures and associates</v>
          </cell>
        </row>
        <row r="70">
          <cell r="C70" t="str">
            <v>ТОО "Рудненская теплосеть"</v>
          </cell>
          <cell r="I70" t="str">
            <v>KZ105D  ТОО "Рудненская теплосеть"</v>
          </cell>
          <cell r="J70" t="str">
            <v>KZ105D  ТОО "Рудненская теплосеть"</v>
          </cell>
          <cell r="K70" t="str">
            <v>KZ105D  Rudnenskaya Heating System LLP</v>
          </cell>
          <cell r="L70" t="str">
            <v>SV100020</v>
          </cell>
          <cell r="N70">
            <v>65</v>
          </cell>
          <cell r="O70" t="str">
            <v>KZ105C</v>
          </cell>
          <cell r="P70" t="str">
            <v>KZ105C  ТОО "ТрансРудныйАвто"</v>
          </cell>
          <cell r="AE70" t="str">
            <v>Newspaper editorial EXPRESS-K LLP</v>
          </cell>
          <cell r="AG70" t="str">
            <v>RP_KZ070  Newspaper editorial EXPRESS-K LLP</v>
          </cell>
          <cell r="AY70" t="str">
            <v>CF306000</v>
          </cell>
          <cell r="BA70" t="str">
            <v>CF306000  Purchase of non-controlling interests</v>
          </cell>
        </row>
        <row r="71">
          <cell r="C71" t="str">
            <v>ТОО "Энерго-2007"</v>
          </cell>
          <cell r="I71" t="str">
            <v>KZ105E  ТОО "Энерго-2007"</v>
          </cell>
          <cell r="J71" t="str">
            <v>KZ105E  ТОО "Энерго-2007"</v>
          </cell>
          <cell r="K71" t="str">
            <v>KZ105E  Energo-2007 LLP</v>
          </cell>
          <cell r="L71" t="str">
            <v>SV100020</v>
          </cell>
          <cell r="N71">
            <v>66</v>
          </cell>
          <cell r="O71" t="str">
            <v>KZ105D</v>
          </cell>
          <cell r="P71" t="str">
            <v>KZ105D  ТОО "Рудненская теплосеть"</v>
          </cell>
          <cell r="AE71" t="str">
            <v>Transsystem Bishkek - Kyrgyzstan</v>
          </cell>
          <cell r="AG71" t="str">
            <v>RP_KZ100  ОсОО "Транссистема Бишкек"</v>
          </cell>
          <cell r="AY71" t="str">
            <v>CF307000</v>
          </cell>
          <cell r="BA71" t="str">
            <v>CF307000  Proceeds from sale of non-controlling interests</v>
          </cell>
        </row>
        <row r="72">
          <cell r="C72" t="str">
            <v>ТОО "Фортис"</v>
          </cell>
          <cell r="I72" t="str">
            <v>KZ105F  ТОО "Фортис"</v>
          </cell>
          <cell r="J72" t="str">
            <v>KZ105F  ТОО "Фортис"</v>
          </cell>
          <cell r="K72" t="str">
            <v>KZ105F  Fortis LLP</v>
          </cell>
          <cell r="L72" t="str">
            <v>SV100020</v>
          </cell>
          <cell r="N72">
            <v>67</v>
          </cell>
          <cell r="O72" t="str">
            <v>KZ105E</v>
          </cell>
          <cell r="P72" t="str">
            <v>KZ105E  ТОО "Энерго-2007"</v>
          </cell>
          <cell r="AE72" t="str">
            <v>Rudnensky Vodocanal LLP</v>
          </cell>
          <cell r="AG72" t="str">
            <v>RP_KZ106  ТОО "Рудненский водоканал"</v>
          </cell>
          <cell r="AY72" t="str">
            <v>CF308000</v>
          </cell>
          <cell r="BA72" t="str">
            <v>CF308000  Proceeds on disposal of partial interest in a subsidiary that does not involve loss of control</v>
          </cell>
        </row>
        <row r="73">
          <cell r="C73" t="str">
            <v>ТОО "Сервис"</v>
          </cell>
          <cell r="I73" t="str">
            <v>KZ105G  ТОО "Сервис"</v>
          </cell>
          <cell r="J73" t="str">
            <v>KZ105G  ТОО "Сервис"</v>
          </cell>
          <cell r="K73" t="str">
            <v>KZ105G  Service LLP</v>
          </cell>
          <cell r="L73" t="str">
            <v>SV100020</v>
          </cell>
          <cell r="N73">
            <v>68</v>
          </cell>
          <cell r="O73" t="str">
            <v>KZ105F</v>
          </cell>
          <cell r="P73" t="str">
            <v>KZ105F  ТОО "Фортис"</v>
          </cell>
          <cell r="AE73" t="str">
            <v>Zixto JSC</v>
          </cell>
          <cell r="AG73" t="str">
            <v>RP_KZ109  Zixto JSC</v>
          </cell>
          <cell r="AY73" t="str">
            <v>CF309000</v>
          </cell>
          <cell r="BA73" t="str">
            <v>CF309000  Purchase of intangible assets</v>
          </cell>
        </row>
        <row r="74">
          <cell r="C74" t="str">
            <v>АО "ЕЭК"</v>
          </cell>
          <cell r="I74" t="str">
            <v>KZ107  АО "ЕЭК"</v>
          </cell>
          <cell r="J74" t="str">
            <v>KZ107  АО "ЕЭК"</v>
          </cell>
          <cell r="K74" t="str">
            <v>KZ107  EEC JSC</v>
          </cell>
          <cell r="L74" t="str">
            <v>SV100020</v>
          </cell>
          <cell r="N74">
            <v>69</v>
          </cell>
          <cell r="O74" t="str">
            <v>KZ105G</v>
          </cell>
          <cell r="P74" t="str">
            <v>KZ105G  ТОО "Сервис"</v>
          </cell>
          <cell r="AE74" t="str">
            <v>BN-Invest-Komir LLP</v>
          </cell>
          <cell r="AG74" t="str">
            <v>RP_KZ114  ТОО "БН-Инвест-Комир"</v>
          </cell>
          <cell r="AY74" t="str">
            <v>CF310000</v>
          </cell>
          <cell r="BA74" t="str">
            <v>CF310000  Proceeds from sale of intangible assets</v>
          </cell>
        </row>
        <row r="75">
          <cell r="C75" t="str">
            <v>АО "Шубарколь Комир"</v>
          </cell>
          <cell r="I75" t="str">
            <v>KZ108  АО "Шубарколь Комир"</v>
          </cell>
          <cell r="J75" t="str">
            <v>KZ108  АО "Шубарколь Комир"</v>
          </cell>
          <cell r="K75" t="str">
            <v>KZ108  Shubarkol Komir JSC</v>
          </cell>
          <cell r="L75" t="str">
            <v>SV100020</v>
          </cell>
          <cell r="N75">
            <v>70</v>
          </cell>
          <cell r="O75" t="str">
            <v>KZ107</v>
          </cell>
          <cell r="P75" t="str">
            <v>KZ107  АО "ЕЭК"</v>
          </cell>
          <cell r="AE75" t="str">
            <v>TransRemMach LLP</v>
          </cell>
          <cell r="AG75" t="str">
            <v>RP_KZ129  ТОО "ТрансРемМаш"</v>
          </cell>
          <cell r="AY75" t="str">
            <v>CF311000</v>
          </cell>
          <cell r="BA75" t="str">
            <v>CF311000  Purchase of financial assets held at fair value thru profit or loss</v>
          </cell>
        </row>
        <row r="76">
          <cell r="C76" t="str">
            <v>АО 3- Энергоорталык</v>
          </cell>
          <cell r="I76" t="str">
            <v>KZ109  АО 3- Энергоорталык</v>
          </cell>
          <cell r="J76" t="str">
            <v>KZ109  АО 3- Энергоорталык</v>
          </cell>
          <cell r="K76" t="str">
            <v>KZ109  3 - Energoortalyk JSC</v>
          </cell>
          <cell r="L76" t="str">
            <v>SV100020</v>
          </cell>
          <cell r="N76">
            <v>71</v>
          </cell>
          <cell r="O76" t="str">
            <v>KZ108</v>
          </cell>
          <cell r="P76" t="str">
            <v>KZ108  АО "Шубарколь Комир"</v>
          </cell>
          <cell r="AE76" t="str">
            <v>Eurasian Insurance Company JSC</v>
          </cell>
          <cell r="AG76" t="str">
            <v>RP_KZ139  АО "Страховая компания "Евразия"</v>
          </cell>
          <cell r="AY76" t="str">
            <v>CF312000</v>
          </cell>
          <cell r="BA76" t="str">
            <v>CF312000  Proceeds from sale of financial assets held at fair value thru profit or loss</v>
          </cell>
        </row>
        <row r="77">
          <cell r="C77" t="str">
            <v>ТОО "ERG Sales Kazakhstan"</v>
          </cell>
          <cell r="I77" t="str">
            <v>KZ115  ТОО "ERG Sales Kazakhstan"</v>
          </cell>
          <cell r="J77" t="str">
            <v>KZ115  ТОО "ERG Sales Kazakhstan"</v>
          </cell>
          <cell r="K77" t="str">
            <v>KZ115  ERG Sales Kazakhstan LLP</v>
          </cell>
          <cell r="L77" t="str">
            <v>SV100030</v>
          </cell>
          <cell r="N77">
            <v>72</v>
          </cell>
          <cell r="O77" t="str">
            <v>KZ109</v>
          </cell>
          <cell r="P77" t="str">
            <v>KZ109  АО 3- Энергоорталык</v>
          </cell>
          <cell r="AE77" t="str">
            <v>Eurasia Bank JSC</v>
          </cell>
          <cell r="AG77" t="str">
            <v>RP_KZ140  АО «Евразийский банк»</v>
          </cell>
          <cell r="AY77" t="str">
            <v>CF313000</v>
          </cell>
          <cell r="BA77" t="str">
            <v>CF313000  Purchase of financial assets held to maturity</v>
          </cell>
        </row>
        <row r="78">
          <cell r="C78" t="str">
            <v>ТОО "ТрансРемВагон"</v>
          </cell>
          <cell r="I78" t="str">
            <v>KZ116  ТОО "ТрансРемВагон"</v>
          </cell>
          <cell r="J78" t="str">
            <v>KZ116  ТОО "ТрансРемВагон"</v>
          </cell>
          <cell r="K78" t="str">
            <v>KZ116  Transremwagon LLP</v>
          </cell>
          <cell r="L78" t="str">
            <v>SV100020</v>
          </cell>
          <cell r="N78">
            <v>73</v>
          </cell>
          <cell r="O78" t="str">
            <v>KZ115</v>
          </cell>
          <cell r="P78" t="str">
            <v>KZ115  ТОО "ERG Sales Kazakhstan"</v>
          </cell>
          <cell r="AE78" t="str">
            <v>Energosystema LLP</v>
          </cell>
          <cell r="AG78" t="str">
            <v>RP_KZ142  ТОО "Энергосистема"</v>
          </cell>
          <cell r="AY78" t="str">
            <v>CF314000</v>
          </cell>
          <cell r="BA78" t="str">
            <v>CF314000  Proceeds from sale of financial assets held to maturity</v>
          </cell>
        </row>
        <row r="79">
          <cell r="C79" t="str">
            <v>ТОО "РемПуть"_в процессе ликвидации</v>
          </cell>
          <cell r="I79" t="str">
            <v>KZ117  ТОО "РемПуть"_в процессе ликвидации</v>
          </cell>
          <cell r="J79" t="str">
            <v>KZ117  ТОО "РемПуть"_в процессе ликвидации</v>
          </cell>
          <cell r="K79" t="str">
            <v>KZ117  RemPut LLP_in liquidation</v>
          </cell>
          <cell r="L79" t="str">
            <v>SV100020</v>
          </cell>
          <cell r="N79">
            <v>74</v>
          </cell>
          <cell r="O79" t="str">
            <v>KZ116</v>
          </cell>
          <cell r="P79" t="str">
            <v>KZ116  ТОО "ТрансРемВагон"</v>
          </cell>
          <cell r="AE79" t="str">
            <v>Aktobeenergosnab LLP</v>
          </cell>
          <cell r="AG79" t="str">
            <v>RP_KZ143  ТОО "Актобеэнергоснаб"</v>
          </cell>
          <cell r="AY79" t="str">
            <v>CF315000</v>
          </cell>
          <cell r="BA79" t="str">
            <v>CF315000  Purchase of unquoted option to acquire a business</v>
          </cell>
        </row>
        <row r="80">
          <cell r="C80" t="str">
            <v>ТОО "ТрансКом"</v>
          </cell>
          <cell r="I80" t="str">
            <v>KZ122  ТОО "ТрансКом"</v>
          </cell>
          <cell r="J80" t="str">
            <v>KZ122  ТОО "ТрансКом"</v>
          </cell>
          <cell r="K80" t="str">
            <v>KZ122  TransCom LLP</v>
          </cell>
          <cell r="L80" t="str">
            <v>SV100020</v>
          </cell>
          <cell r="N80">
            <v>75</v>
          </cell>
          <cell r="O80" t="str">
            <v>KZ117</v>
          </cell>
          <cell r="P80" t="str">
            <v>KZ117  ТОО "РемПуть"_в процессе ликвидации</v>
          </cell>
          <cell r="AE80" t="str">
            <v>Euro-Asian Development Company JSC</v>
          </cell>
          <cell r="AG80" t="str">
            <v>RP_KZ150  Euro-Asian Development Company JSC</v>
          </cell>
          <cell r="AY80" t="str">
            <v>CF316000</v>
          </cell>
          <cell r="BA80" t="str">
            <v>CF316000  Purchase of financial assets available for sale</v>
          </cell>
        </row>
        <row r="81">
          <cell r="C81" t="str">
            <v>ТОО "Береке 2004"</v>
          </cell>
          <cell r="I81" t="str">
            <v>KZ134  ТОО "Береке 2004"</v>
          </cell>
          <cell r="J81" t="str">
            <v>KZ134  ТОО "Береке 2004"</v>
          </cell>
          <cell r="K81" t="str">
            <v>KZ134  Bereke 2004 LLP</v>
          </cell>
          <cell r="L81" t="str">
            <v>SV100020</v>
          </cell>
          <cell r="N81">
            <v>76</v>
          </cell>
          <cell r="O81" t="str">
            <v>KZ122</v>
          </cell>
          <cell r="P81" t="str">
            <v>KZ122  ТОО "ТрансКом"</v>
          </cell>
          <cell r="AE81" t="str">
            <v>Euro-Asian Aluminium</v>
          </cell>
          <cell r="AG81" t="str">
            <v>RP_KZ151  ТОО "Евразийский Алюминий"</v>
          </cell>
          <cell r="AY81" t="str">
            <v>CF317000</v>
          </cell>
          <cell r="BA81" t="str">
            <v>CF317000  Proceeds from sale of financial assets available for sale</v>
          </cell>
        </row>
        <row r="82">
          <cell r="C82" t="str">
            <v>ТОО АктобеПромТранс</v>
          </cell>
          <cell r="I82" t="str">
            <v>KZ136  ТОО АктобеПромТранс</v>
          </cell>
          <cell r="J82" t="str">
            <v>KZ136  ТОО АктобеПромТранс</v>
          </cell>
          <cell r="K82" t="str">
            <v>KZ136  AktobePromTrans LLP</v>
          </cell>
          <cell r="L82" t="str">
            <v>SV100020</v>
          </cell>
          <cell r="N82">
            <v>77</v>
          </cell>
          <cell r="O82" t="str">
            <v>KZ134</v>
          </cell>
          <cell r="P82" t="str">
            <v>KZ134  ТОО "Береке 2004"</v>
          </cell>
          <cell r="AE82" t="str">
            <v>TuranTransMasch JSC</v>
          </cell>
          <cell r="AG82" t="str">
            <v>RP_KZ159  ТОО "Турантрансмаш"</v>
          </cell>
          <cell r="AY82" t="str">
            <v>CF318000</v>
          </cell>
          <cell r="BA82" t="str">
            <v>CF318000  Net proceeds from cash deposited as guarantee</v>
          </cell>
        </row>
        <row r="83">
          <cell r="C83" t="str">
            <v>ENRC Logistics</v>
          </cell>
          <cell r="I83" t="str">
            <v>KZ137  ENRC Logistics</v>
          </cell>
          <cell r="J83" t="str">
            <v>KZ137  ENRC Logistics</v>
          </cell>
          <cell r="K83" t="str">
            <v>KZ137  ENRC Logistics</v>
          </cell>
          <cell r="L83" t="str">
            <v>SV100020</v>
          </cell>
          <cell r="N83">
            <v>78</v>
          </cell>
          <cell r="O83" t="str">
            <v>KZ136</v>
          </cell>
          <cell r="P83" t="str">
            <v>KZ136  ТОО АктобеПромТранс</v>
          </cell>
          <cell r="AE83" t="str">
            <v>Kok-Zhiek</v>
          </cell>
          <cell r="AG83" t="str">
            <v>RP_KZ162  Кок-Жиек</v>
          </cell>
          <cell r="AY83" t="str">
            <v>CF319000</v>
          </cell>
          <cell r="BA83" t="str">
            <v>CF319000  Loans and deposits granted to third party</v>
          </cell>
        </row>
        <row r="84">
          <cell r="C84" t="str">
            <v>Евразийское Кредитное товарищество</v>
          </cell>
          <cell r="I84" t="str">
            <v>KZ138  Евразийское Кредитное товарищество</v>
          </cell>
          <cell r="J84" t="str">
            <v>KZ138  Евразийское Кредитное товарищество</v>
          </cell>
          <cell r="K84" t="str">
            <v>KZ138  Eurasian Credit Partnersh</v>
          </cell>
          <cell r="L84" t="str">
            <v>SV100020</v>
          </cell>
          <cell r="N84">
            <v>79</v>
          </cell>
          <cell r="O84" t="str">
            <v>KZ137</v>
          </cell>
          <cell r="P84" t="str">
            <v>KZ137  ENRC Logistics</v>
          </cell>
          <cell r="AE84" t="str">
            <v>Umit Oty</v>
          </cell>
          <cell r="AG84" t="str">
            <v>RP_KZ163  Умит Оты</v>
          </cell>
          <cell r="AY84" t="str">
            <v>CF320000</v>
          </cell>
          <cell r="BA84" t="str">
            <v>CF320000  Loans and deposits granted to related party</v>
          </cell>
        </row>
        <row r="85">
          <cell r="C85" t="str">
            <v>Металлург</v>
          </cell>
          <cell r="I85" t="str">
            <v>KZ149  Металлург</v>
          </cell>
          <cell r="J85" t="str">
            <v>KZ149  Металлург</v>
          </cell>
          <cell r="K85" t="str">
            <v>KZ149  Metallurg</v>
          </cell>
          <cell r="L85" t="str">
            <v>SV100020</v>
          </cell>
          <cell r="N85">
            <v>80</v>
          </cell>
          <cell r="O85" t="str">
            <v>KZ138</v>
          </cell>
          <cell r="P85" t="str">
            <v>KZ138  Евразийское Кредитное товарищество</v>
          </cell>
          <cell r="AE85" t="str">
            <v>Altyn Tai LLP</v>
          </cell>
          <cell r="AG85" t="str">
            <v>RP_KZ164  ТОО "Алтын Тай"</v>
          </cell>
          <cell r="AY85" t="str">
            <v>CF321000</v>
          </cell>
          <cell r="BA85" t="str">
            <v>CF321000  Loans and deposits granted - IC</v>
          </cell>
        </row>
        <row r="86">
          <cell r="C86" t="str">
            <v>ERG Komek (Корпоративный фонд)</v>
          </cell>
          <cell r="I86" t="str">
            <v>KZ200  ERG Komek (Корпоративный фонд)</v>
          </cell>
          <cell r="J86" t="str">
            <v>KZ200  ERG Komek (Корпоративный фонд)</v>
          </cell>
          <cell r="K86" t="str">
            <v>KZ200  ERG Komek (Corporate fund)</v>
          </cell>
          <cell r="L86" t="str">
            <v>SV100020</v>
          </cell>
          <cell r="N86">
            <v>81</v>
          </cell>
          <cell r="O86" t="str">
            <v>KZ149</v>
          </cell>
          <cell r="P86" t="str">
            <v>KZ149  Металлург</v>
          </cell>
          <cell r="AE86" t="str">
            <v>Granitek LLP</v>
          </cell>
          <cell r="AG86" t="str">
            <v>RP_KZ165  ТОО "Гранитек"</v>
          </cell>
          <cell r="AY86" t="str">
            <v>CF322000</v>
          </cell>
          <cell r="BA86" t="str">
            <v>CF322000  Proceeds from repayment of loans to third party</v>
          </cell>
        </row>
        <row r="87">
          <cell r="C87" t="str">
            <v>Казсода_ в процессе ликвидации</v>
          </cell>
          <cell r="I87" t="str">
            <v>KZ202  Казсода_ в процессе ликвидации</v>
          </cell>
          <cell r="J87" t="str">
            <v>KZ202  Казсода_ в процессе ликвидации</v>
          </cell>
          <cell r="K87" t="str">
            <v>KZ202  Kazsoda_in liquidation</v>
          </cell>
          <cell r="L87" t="str">
            <v>SV100020</v>
          </cell>
          <cell r="N87">
            <v>82</v>
          </cell>
          <cell r="O87" t="str">
            <v>KZ200</v>
          </cell>
          <cell r="P87" t="str">
            <v>KZ200  ERG Komek (Корпоративный фонд)</v>
          </cell>
          <cell r="AE87" t="str">
            <v>Eurasian Financial Company JSC</v>
          </cell>
          <cell r="AG87" t="str">
            <v>RP_KZ173  АО "Евразийская финансовая компания"</v>
          </cell>
          <cell r="AY87" t="str">
            <v>CF323000</v>
          </cell>
          <cell r="BA87" t="str">
            <v>CF323000  Proceeds from repayment of loans to related party</v>
          </cell>
        </row>
        <row r="88">
          <cell r="C88" t="str">
            <v>ТОО "Business &amp; Technology Services"</v>
          </cell>
          <cell r="I88" t="str">
            <v>KZ210  ТОО "Business &amp; Technology Services"</v>
          </cell>
          <cell r="J88" t="str">
            <v>KZ210  ТОО "Business &amp; Technology Services"</v>
          </cell>
          <cell r="K88" t="str">
            <v>KZ210  Business &amp; Technology Services LLP</v>
          </cell>
          <cell r="L88" t="str">
            <v>SV100020</v>
          </cell>
          <cell r="N88">
            <v>83</v>
          </cell>
          <cell r="O88" t="str">
            <v>KZ202</v>
          </cell>
          <cell r="P88" t="str">
            <v>KZ202  Казсода_ в процессе ликвидации</v>
          </cell>
          <cell r="AE88" t="str">
            <v>Eurasian Industrial Company JSC</v>
          </cell>
          <cell r="AG88" t="str">
            <v>RP_KZ174  АО "Евразийская промышленная компания"</v>
          </cell>
          <cell r="AY88" t="str">
            <v>CF324000</v>
          </cell>
          <cell r="BA88" t="str">
            <v>CF324000  Proceeds from repayment of loans - IC</v>
          </cell>
        </row>
        <row r="89">
          <cell r="C89" t="str">
            <v>ТОО "BTS Digital"</v>
          </cell>
          <cell r="I89" t="str">
            <v>KZ211  ТОО "BTS Digital"</v>
          </cell>
          <cell r="J89" t="str">
            <v>KZ211  ТОО "BTS Digital"</v>
          </cell>
          <cell r="K89" t="str">
            <v>KZ211  BTS Digital LLP</v>
          </cell>
          <cell r="L89" t="str">
            <v>SV100020</v>
          </cell>
          <cell r="N89">
            <v>84</v>
          </cell>
          <cell r="O89" t="str">
            <v>KZ210</v>
          </cell>
          <cell r="P89" t="str">
            <v>KZ210  ТОО "Business &amp; Technology Services"</v>
          </cell>
          <cell r="AE89" t="str">
            <v>Kazakhstan Minerals Resources Corp Investment LLP</v>
          </cell>
          <cell r="AG89" t="str">
            <v>RP_KZ178  Kazakhstan Minerals Resources Corp Investment LLP</v>
          </cell>
          <cell r="AY89" t="str">
            <v>CF325000</v>
          </cell>
          <cell r="BA89" t="str">
            <v>CF325000  Net change in deposits - third party</v>
          </cell>
        </row>
        <row r="90">
          <cell r="C90" t="str">
            <v>ТОО "Salem Social Media"</v>
          </cell>
          <cell r="I90" t="str">
            <v>KZ212  ТОО "Salem Social Media"</v>
          </cell>
          <cell r="J90" t="str">
            <v>KZ212  ТОО "Salem Social Media"</v>
          </cell>
          <cell r="K90" t="str">
            <v>KZ212  Salem Social Medial LLP</v>
          </cell>
          <cell r="L90" t="str">
            <v>SV100020</v>
          </cell>
          <cell r="N90">
            <v>85</v>
          </cell>
          <cell r="O90" t="str">
            <v>KZ211</v>
          </cell>
          <cell r="P90" t="str">
            <v>KZ211  ТОО "BTS Digital"</v>
          </cell>
          <cell r="AE90" t="str">
            <v>Tarlan Security</v>
          </cell>
          <cell r="AG90" t="str">
            <v>RP_KZ179  ТОО "Тарлан Секьюрити"</v>
          </cell>
          <cell r="AY90" t="str">
            <v>CF326000</v>
          </cell>
          <cell r="BA90" t="str">
            <v>CF326000  Net change in deposits - related party</v>
          </cell>
        </row>
        <row r="91">
          <cell r="C91" t="str">
            <v>ТОО "ENRC ПМЗ"</v>
          </cell>
          <cell r="I91" t="str">
            <v>KZ273  ТОО "ENRC ПМЗ"</v>
          </cell>
          <cell r="J91" t="str">
            <v>KZ273  ТОО "ENRC ПМЗ"</v>
          </cell>
          <cell r="K91" t="str">
            <v>KZ273  ENRC PMZ LLP</v>
          </cell>
          <cell r="L91" t="str">
            <v>SV100020</v>
          </cell>
          <cell r="N91">
            <v>86</v>
          </cell>
          <cell r="O91" t="str">
            <v>KZ212</v>
          </cell>
          <cell r="P91" t="str">
            <v>KZ212  ТОО "Salem Social Media"</v>
          </cell>
          <cell r="AE91" t="str">
            <v>Kazakhstan Government</v>
          </cell>
          <cell r="AG91" t="str">
            <v>RP_KZ182  Правительство Республики Казахстан</v>
          </cell>
          <cell r="AY91" t="str">
            <v>CF327000</v>
          </cell>
          <cell r="BA91" t="str">
            <v>CF327000  Dividends received - IC</v>
          </cell>
        </row>
        <row r="92">
          <cell r="C92" t="str">
            <v>Исмет_ ликвидирована в июне 2017</v>
          </cell>
          <cell r="I92" t="str">
            <v>KZ286  Исмет_ ликвидирована в июне 2017</v>
          </cell>
          <cell r="J92" t="str">
            <v>KZ286  Исмет_ ликвидирована в июне 2017</v>
          </cell>
          <cell r="K92" t="str">
            <v>KZ286  Ismet Company_ liquidated june 2017</v>
          </cell>
          <cell r="L92" t="str">
            <v>SV100020</v>
          </cell>
          <cell r="N92">
            <v>87</v>
          </cell>
          <cell r="O92" t="str">
            <v>KZ273</v>
          </cell>
          <cell r="P92" t="str">
            <v>KZ273  ТОО "ENRC ПМЗ"</v>
          </cell>
          <cell r="AE92" t="str">
            <v>Nazarbayev Fund</v>
          </cell>
          <cell r="AG92" t="str">
            <v>RP_KZ183  Назарбаев Фонд</v>
          </cell>
          <cell r="AY92" t="str">
            <v>CF328000</v>
          </cell>
          <cell r="BA92" t="str">
            <v>CF328000  Dividends received from available for sale financial assets</v>
          </cell>
        </row>
        <row r="93">
          <cell r="C93" t="str">
            <v>ТОО "Kazchrome Aviation"</v>
          </cell>
          <cell r="I93" t="str">
            <v>KZ289  ТОО "Kazchrome Aviation"</v>
          </cell>
          <cell r="J93" t="str">
            <v>KZ289  ТОО "Kazchrome Aviation"</v>
          </cell>
          <cell r="K93" t="str">
            <v>KZ289  Kazchrome Aviation Limited</v>
          </cell>
          <cell r="L93" t="str">
            <v>SV100020</v>
          </cell>
          <cell r="N93">
            <v>88</v>
          </cell>
          <cell r="O93" t="str">
            <v>KZ286</v>
          </cell>
          <cell r="P93" t="str">
            <v>KZ286  Исмет_ ликвидирована в июне 2017</v>
          </cell>
          <cell r="AE93" t="str">
            <v>Autonomous cluster fund "Park of Innovative Technologies"</v>
          </cell>
          <cell r="AG93" t="str">
            <v>RP_KZ184  Автономный кластерный фонд "Парк Инновационных Технологий"</v>
          </cell>
          <cell r="AY93" t="str">
            <v>CF329000</v>
          </cell>
          <cell r="BA93" t="str">
            <v>CF329000  Dividends received from joint ventures and associates</v>
          </cell>
        </row>
        <row r="94">
          <cell r="C94" t="str">
            <v>Eurasian Group LLP</v>
          </cell>
          <cell r="I94" t="str">
            <v>KZ299  Eurasian Group LLP</v>
          </cell>
          <cell r="J94" t="str">
            <v>KZ299  Eurasian Group LLP</v>
          </cell>
          <cell r="K94" t="str">
            <v>KZ299  Eurasian Group LLP</v>
          </cell>
          <cell r="L94" t="str">
            <v>SV100020</v>
          </cell>
          <cell r="N94">
            <v>89</v>
          </cell>
          <cell r="O94" t="str">
            <v>KZ289</v>
          </cell>
          <cell r="P94" t="str">
            <v>KZ289  ТОО "Kazchrome Aviation"</v>
          </cell>
          <cell r="AE94" t="str">
            <v>Kazspetsznak LLP</v>
          </cell>
          <cell r="AG94" t="str">
            <v>RP_KZ250  ТОО "Казспецзнак"</v>
          </cell>
          <cell r="AY94" t="str">
            <v>CF330000</v>
          </cell>
          <cell r="BA94" t="str">
            <v>CF330000  Increase/(decrease) capitalised exploration expenditure</v>
          </cell>
        </row>
        <row r="95">
          <cell r="C95" t="str">
            <v>ТОО "Коммерческий центр ERG"</v>
          </cell>
          <cell r="I95" t="str">
            <v>KZ400  ТОО "Коммерческий центр ERG"</v>
          </cell>
          <cell r="J95" t="str">
            <v>KZ400  ТОО "Коммерческий центр ERG"</v>
          </cell>
          <cell r="K95" t="str">
            <v>KZ400  ERG Commercial Center LLP</v>
          </cell>
          <cell r="L95" t="str">
            <v>SV100020</v>
          </cell>
          <cell r="N95">
            <v>91</v>
          </cell>
          <cell r="O95" t="str">
            <v>KZ299</v>
          </cell>
          <cell r="P95" t="str">
            <v>KZ299  Eurasian Group LLP</v>
          </cell>
          <cell r="AE95" t="str">
            <v>Orken-Limited LLP</v>
          </cell>
          <cell r="AG95" t="str">
            <v>RP_KZ251  ТОО "Оркен-Лимитед"</v>
          </cell>
          <cell r="AY95" t="str">
            <v>CF331000</v>
          </cell>
          <cell r="BA95" t="str">
            <v>CF331000  Changes in asset retirement obligations - excluding unwinding of discounting</v>
          </cell>
        </row>
        <row r="96">
          <cell r="C96" t="str">
            <v>ТОО "ERG Reporting Services"</v>
          </cell>
          <cell r="I96" t="str">
            <v>KZ402  ТОО "ERG Reporting Services"</v>
          </cell>
          <cell r="J96" t="str">
            <v>KZ402  ТОО "ERG Reporting Services"</v>
          </cell>
          <cell r="K96" t="str">
            <v>KZ402  ERG Reporting Services LLP</v>
          </cell>
          <cell r="L96" t="str">
            <v>SV100020</v>
          </cell>
          <cell r="N96">
            <v>97</v>
          </cell>
          <cell r="O96" t="str">
            <v>KZ314</v>
          </cell>
          <cell r="P96" t="str">
            <v>KZ314  ТОО "Научно - исследовательский инжиниринговый центр ERG"</v>
          </cell>
          <cell r="AE96" t="str">
            <v>Yuzhenergoprom LLP</v>
          </cell>
          <cell r="AG96" t="str">
            <v>RP_KZ252  ТОО "Южэнергопром"</v>
          </cell>
          <cell r="AY96" t="str">
            <v>CF390000</v>
          </cell>
          <cell r="BA96" t="str">
            <v>CF390000  Other investing activities</v>
          </cell>
        </row>
        <row r="97">
          <cell r="C97" t="str">
            <v>ОЮЛ "Ассоциация друзей Тель - Авивского университета в Республике Казахстан"</v>
          </cell>
          <cell r="I97" t="str">
            <v>KZ403  ОЮЛ "Ассоциация друзей Тель - Авивского университета в Республике Казахстан"</v>
          </cell>
          <cell r="J97" t="str">
            <v>KZ403  ОЮЛ "Ассоциация друзей Тель - Авивского университета в Республике Казахстан"</v>
          </cell>
          <cell r="K97" t="str">
            <v>KZ403  ALE "Association of Friends of Tel - Aviv University in the Republic of Kazakhstan"</v>
          </cell>
          <cell r="L97" t="str">
            <v>SV100020</v>
          </cell>
          <cell r="N97">
            <v>98</v>
          </cell>
          <cell r="O97" t="str">
            <v>KZ400</v>
          </cell>
          <cell r="P97" t="str">
            <v>KZ400  ТОО "Коммерческий центр ERG"</v>
          </cell>
          <cell r="AE97" t="str">
            <v>Eurasian Service Company LLP</v>
          </cell>
          <cell r="AG97" t="str">
            <v>RP_KZ253  ТОО "Евразийская Сервисная Компания"</v>
          </cell>
        </row>
        <row r="98">
          <cell r="C98" t="str">
            <v>ТОО "Научно - исследовательский инжиниринговый центр ERG"</v>
          </cell>
          <cell r="I98" t="str">
            <v>KZ314  ТОО "Научно - исследовательский инжиниринговый центр ERG"</v>
          </cell>
          <cell r="J98" t="str">
            <v>KZ314  ТОО "Научно - исследовательский инжиниринговый центр ERG"</v>
          </cell>
          <cell r="K98" t="str">
            <v>KZ314  Scientific - Research and Engineering Centre of ERG LLP</v>
          </cell>
          <cell r="L98" t="str">
            <v>SV100020</v>
          </cell>
          <cell r="N98">
            <v>90</v>
          </cell>
          <cell r="O98" t="str">
            <v>KZ401</v>
          </cell>
          <cell r="P98" t="str">
            <v>KZ401  АО "Соколовка"</v>
          </cell>
          <cell r="AE98" t="str">
            <v>Advance KZ LLP</v>
          </cell>
          <cell r="AG98" t="str">
            <v>RP_KZ254  ТОО "Advance KZ"</v>
          </cell>
          <cell r="AY98" t="str">
            <v>CF400000</v>
          </cell>
          <cell r="BA98" t="str">
            <v>CF400000  Bank borrowings - proceeds - third party</v>
          </cell>
        </row>
        <row r="99">
          <cell r="C99" t="str">
            <v>АО "Соколовка"</v>
          </cell>
          <cell r="I99" t="str">
            <v>KZ401  АО "Соколовка"</v>
          </cell>
          <cell r="J99" t="str">
            <v>KZ401  АО "Соколовка"</v>
          </cell>
          <cell r="K99" t="str">
            <v>KZ401  Sokolovka JSC</v>
          </cell>
          <cell r="L99" t="str">
            <v>SV100020</v>
          </cell>
          <cell r="N99">
            <v>92</v>
          </cell>
          <cell r="O99" t="str">
            <v>KZ401A</v>
          </cell>
          <cell r="P99" t="str">
            <v>KZ401A  ТОО "Елтай - 4"</v>
          </cell>
          <cell r="AE99" t="str">
            <v>Saheel LLP</v>
          </cell>
          <cell r="AG99" t="str">
            <v>RP_KZ256  ТОО "Saheel"</v>
          </cell>
          <cell r="AY99" t="str">
            <v>CF401000</v>
          </cell>
          <cell r="BA99" t="str">
            <v>CF401000  Bank borrowings - proceeds - related party</v>
          </cell>
        </row>
        <row r="100">
          <cell r="C100" t="str">
            <v>ТОО "Елтай - 4"</v>
          </cell>
          <cell r="I100" t="str">
            <v>KZ401A  ТОО "Елтай - 4"</v>
          </cell>
          <cell r="J100" t="str">
            <v>KZ401A  ТОО "Елтай - 4"</v>
          </cell>
          <cell r="K100" t="str">
            <v>KZ401A  Eltai  - 4 LLP</v>
          </cell>
          <cell r="L100" t="str">
            <v>SV100020</v>
          </cell>
          <cell r="N100">
            <v>93</v>
          </cell>
          <cell r="O100" t="str">
            <v>KZ401B</v>
          </cell>
          <cell r="P100" t="str">
            <v>KZ401B  ТОО "Надеждинское"</v>
          </cell>
          <cell r="AE100" t="str">
            <v>EPEK Torgovoy Dom LLP</v>
          </cell>
          <cell r="AG100" t="str">
            <v>RP_KZ257  ТОО "ЕПЭК-ТОРГОВЫЙ ДОМ"</v>
          </cell>
          <cell r="AY100" t="str">
            <v>CF402000</v>
          </cell>
          <cell r="BA100" t="str">
            <v>CF402000  Bank borrowings - repayments - third party</v>
          </cell>
        </row>
        <row r="101">
          <cell r="C101" t="str">
            <v>ТОО "Надеждинское"</v>
          </cell>
          <cell r="I101" t="str">
            <v>KZ401B  ТОО "Надеждинское"</v>
          </cell>
          <cell r="J101" t="str">
            <v>KZ401B  ТОО "Надеждинское"</v>
          </cell>
          <cell r="K101" t="str">
            <v>KZ401B  Nadezhdinskoye LLP</v>
          </cell>
          <cell r="L101" t="str">
            <v>SV100020</v>
          </cell>
          <cell r="N101">
            <v>94</v>
          </cell>
          <cell r="O101" t="str">
            <v>KZ401C</v>
          </cell>
          <cell r="P101" t="str">
            <v>KZ401C  ТОО "Джаркульское"</v>
          </cell>
          <cell r="AE101" t="str">
            <v>Eurasia Finance Group LLP</v>
          </cell>
          <cell r="AG101" t="str">
            <v>RP_KZ258  ТОО "Евразия Финанс Груп"</v>
          </cell>
          <cell r="AY101" t="str">
            <v>CF403000</v>
          </cell>
          <cell r="BA101" t="str">
            <v>CF403000  Bank borrowings - repayments - related party</v>
          </cell>
        </row>
        <row r="102">
          <cell r="C102" t="str">
            <v>ТОО "Джаркульское"</v>
          </cell>
          <cell r="I102" t="str">
            <v>KZ401C  ТОО "Джаркульское"</v>
          </cell>
          <cell r="J102" t="str">
            <v>KZ401C  ТОО "Джаркульское"</v>
          </cell>
          <cell r="K102" t="str">
            <v>KZ401C  Dzharkulskoye LLP</v>
          </cell>
          <cell r="L102" t="str">
            <v>SV100020</v>
          </cell>
          <cell r="N102">
            <v>95</v>
          </cell>
          <cell r="O102" t="str">
            <v>KZ401D</v>
          </cell>
          <cell r="P102" t="str">
            <v>KZ401D  ТОО "Алешинское"</v>
          </cell>
          <cell r="AE102" t="str">
            <v>Eurasiaenergoprom LLP</v>
          </cell>
          <cell r="AG102" t="str">
            <v>RP_KZ259  ТОО "Евразияэнергопром"</v>
          </cell>
          <cell r="AY102" t="str">
            <v>CF404000</v>
          </cell>
          <cell r="BA102" t="str">
            <v>CF404000  Bond proceeds - third party</v>
          </cell>
        </row>
        <row r="103">
          <cell r="C103" t="str">
            <v>ТОО "Алешинское"</v>
          </cell>
          <cell r="I103" t="str">
            <v>KZ401D  ТОО "Алешинское"</v>
          </cell>
          <cell r="J103" t="str">
            <v>KZ401D  ТОО "Алешинское"</v>
          </cell>
          <cell r="K103" t="str">
            <v>KZ401D  Aleshinskoye LLP</v>
          </cell>
          <cell r="L103" t="str">
            <v>SV100020</v>
          </cell>
          <cell r="N103">
            <v>96</v>
          </cell>
          <cell r="O103" t="str">
            <v>KZ402</v>
          </cell>
          <cell r="P103" t="str">
            <v>KZ402  ТОО "ERG Reporting Services"</v>
          </cell>
          <cell r="AE103" t="str">
            <v>Platezhnie Sistemi LLP</v>
          </cell>
          <cell r="AG103" t="str">
            <v>RP_KZ260  ТОО "Платежные системы"</v>
          </cell>
          <cell r="AY103" t="str">
            <v>CF405000</v>
          </cell>
          <cell r="BA103" t="str">
            <v>CF405000  Bond proceeds - related party</v>
          </cell>
        </row>
        <row r="104">
          <cell r="C104" t="str">
            <v>Eurasian Resourses Group Sarl</v>
          </cell>
          <cell r="I104" t="str">
            <v>LU300  Eurasian Resourses Group Sarl</v>
          </cell>
          <cell r="J104" t="str">
            <v>LU300  Eurasian Resourses Group Sarl</v>
          </cell>
          <cell r="K104" t="str">
            <v>LU300  Eurasian Resourses Group Sarl</v>
          </cell>
          <cell r="L104" t="str">
            <v>SV100020</v>
          </cell>
          <cell r="N104">
            <v>99</v>
          </cell>
          <cell r="O104" t="str">
            <v>KZ403</v>
          </cell>
          <cell r="P104" t="str">
            <v>KZ403  ОЮЛ "Ассоциация друзей Тель - Авивского университета в Республике Казахстан"</v>
          </cell>
          <cell r="AE104" t="str">
            <v>Eurasia Capital JSC</v>
          </cell>
          <cell r="AG104" t="str">
            <v>RP_KZ262  АО "Евразийский капитал"</v>
          </cell>
          <cell r="AY104" t="str">
            <v>CF406000</v>
          </cell>
          <cell r="BA104" t="str">
            <v>CF406000  Bond repayments - third party</v>
          </cell>
        </row>
        <row r="105">
          <cell r="C105" t="str">
            <v>KS Holdings Group SARL</v>
          </cell>
          <cell r="I105" t="str">
            <v>LU302  KS Holdings Group SARL</v>
          </cell>
          <cell r="J105" t="str">
            <v>LU302  KS Holdings Group SARL</v>
          </cell>
          <cell r="K105" t="str">
            <v>LU302  KS Holdings Group SARL</v>
          </cell>
          <cell r="L105" t="str">
            <v>SV100020</v>
          </cell>
          <cell r="N105">
            <v>100</v>
          </cell>
          <cell r="O105" t="str">
            <v>LU300</v>
          </cell>
          <cell r="P105" t="str">
            <v>LU300  Eurasian Resourses Group Sarl</v>
          </cell>
          <cell r="AE105" t="str">
            <v>EuroCenterAstana JSC</v>
          </cell>
          <cell r="AG105" t="str">
            <v>RP_KZ264  АО "ЕвроЦентрАстана"</v>
          </cell>
          <cell r="AY105" t="str">
            <v>CF407000</v>
          </cell>
          <cell r="BA105" t="str">
            <v>CF407000  Bond repayments - related party</v>
          </cell>
        </row>
        <row r="106">
          <cell r="C106" t="str">
            <v>Mali Mineral Resources SA</v>
          </cell>
          <cell r="I106" t="str">
            <v>ML101  Mali Mineral Resources SA</v>
          </cell>
          <cell r="J106" t="str">
            <v>ML101  Mali Mineral Resources SA</v>
          </cell>
          <cell r="K106" t="str">
            <v>ML101  Mali Mineral Resources SA</v>
          </cell>
          <cell r="L106" t="str">
            <v>SV100020</v>
          </cell>
          <cell r="N106">
            <v>101</v>
          </cell>
          <cell r="O106" t="str">
            <v>LU302</v>
          </cell>
          <cell r="P106" t="str">
            <v>LU302  KS Holdings Group SARL</v>
          </cell>
          <cell r="AE106" t="str">
            <v>Novotroitsk-2008 LLP</v>
          </cell>
          <cell r="AG106" t="str">
            <v>RP_KZ271  ТОО "Новотроицк-2008"</v>
          </cell>
          <cell r="AY106" t="str">
            <v>CF408000</v>
          </cell>
          <cell r="BA106" t="str">
            <v>CF408000  Other borrowings proceeds - third party</v>
          </cell>
        </row>
        <row r="107">
          <cell r="C107" t="str">
            <v>ENRC MNG LLC_в процессе ликвидации</v>
          </cell>
          <cell r="I107" t="str">
            <v>MN100  ENRC MNG LLC_в процессе ликвидации</v>
          </cell>
          <cell r="J107" t="str">
            <v>MN100  ENRC MNG LLC_в процессе ликвидации</v>
          </cell>
          <cell r="K107" t="str">
            <v>MN100  ENRC MNG LLC_in liquidation</v>
          </cell>
          <cell r="L107" t="str">
            <v>SV100020</v>
          </cell>
          <cell r="N107">
            <v>102</v>
          </cell>
          <cell r="O107" t="str">
            <v>ML101</v>
          </cell>
          <cell r="P107" t="str">
            <v>ML101  Mali Mineral Resources SA</v>
          </cell>
          <cell r="AE107" t="str">
            <v>Eurasia Collector Agency LLP</v>
          </cell>
          <cell r="AG107" t="str">
            <v>RP_KZ274  ТОО "Евразийское коллекторское агентство"</v>
          </cell>
          <cell r="AY107" t="str">
            <v>CF409000</v>
          </cell>
          <cell r="BA107" t="str">
            <v>CF409000  Other borrowings proceeds - related party</v>
          </cell>
        </row>
        <row r="108">
          <cell r="C108" t="str">
            <v>Mozambique Coal Ltd</v>
          </cell>
          <cell r="I108" t="str">
            <v>MU100  Mozambique Coal Ltd</v>
          </cell>
          <cell r="J108" t="str">
            <v>MU100  Mozambique Coal Ltd</v>
          </cell>
          <cell r="K108" t="str">
            <v>MU100  Mozambique Coal Ltd</v>
          </cell>
          <cell r="L108" t="str">
            <v>SV100020</v>
          </cell>
          <cell r="N108">
            <v>103</v>
          </cell>
          <cell r="O108" t="str">
            <v>MN100</v>
          </cell>
          <cell r="P108" t="str">
            <v>MN100  ENRC MNG LLC_в процессе ликвидации</v>
          </cell>
          <cell r="AE108" t="str">
            <v>Zhyluenergoortalyk LLP</v>
          </cell>
          <cell r="AG108" t="str">
            <v>RP_KZ275  ТОО "Жылуэнергоорталык"</v>
          </cell>
          <cell r="AY108" t="str">
            <v>CF410000</v>
          </cell>
          <cell r="BA108" t="str">
            <v>CF410000  Other borrowings repayments - third party</v>
          </cell>
        </row>
        <row r="109">
          <cell r="C109" t="str">
            <v>South Africa Coal Ltd</v>
          </cell>
          <cell r="I109" t="str">
            <v>MU101  South Africa Coal Ltd</v>
          </cell>
          <cell r="J109" t="str">
            <v>MU101  South Africa Coal Ltd</v>
          </cell>
          <cell r="K109" t="str">
            <v>MU101  South Africa Coal Ltd</v>
          </cell>
          <cell r="L109" t="str">
            <v>SV100020</v>
          </cell>
          <cell r="N109">
            <v>104</v>
          </cell>
          <cell r="O109" t="str">
            <v>MU100</v>
          </cell>
          <cell r="P109" t="str">
            <v>MU100  Mozambique Coal Ltd</v>
          </cell>
          <cell r="AE109" t="str">
            <v>ITC Jibek Joli LLP</v>
          </cell>
          <cell r="AG109" t="str">
            <v>RP_KZ276  ТОО «Таможенно-брокерский центр «Жибек – Жолы»</v>
          </cell>
          <cell r="AY109" t="str">
            <v>CF411000</v>
          </cell>
          <cell r="BA109" t="str">
            <v>CF411000  Other borrowings repayments - related party</v>
          </cell>
        </row>
        <row r="110">
          <cell r="C110" t="str">
            <v>South East Africa Mining Ltd_бездействующая</v>
          </cell>
          <cell r="I110" t="str">
            <v>MU103  South East Africa Mining Ltd_бездействующая</v>
          </cell>
          <cell r="J110" t="str">
            <v>MU103  South East Africa Mining Ltd_бездействующая</v>
          </cell>
          <cell r="K110" t="str">
            <v>MU103  South East Africa Mining Ltd_dormant</v>
          </cell>
          <cell r="L110" t="str">
            <v>SV100020</v>
          </cell>
          <cell r="N110">
            <v>105</v>
          </cell>
          <cell r="O110" t="str">
            <v>MU101</v>
          </cell>
          <cell r="P110" t="str">
            <v>MU101  South Africa Coal Ltd</v>
          </cell>
          <cell r="AE110" t="str">
            <v>LLP Kazavtostroy</v>
          </cell>
          <cell r="AG110" t="str">
            <v>RP_KZ278  ТОО КазАвтоСтрой</v>
          </cell>
          <cell r="AY110" t="str">
            <v>CF412000</v>
          </cell>
          <cell r="BA110" t="str">
            <v>CF412000  Borrowings - proceeds - IC</v>
          </cell>
        </row>
        <row r="111">
          <cell r="C111" t="str">
            <v>African Technical Services Limited</v>
          </cell>
          <cell r="I111" t="str">
            <v>MU104  African Technical Services Limited</v>
          </cell>
          <cell r="J111" t="str">
            <v>MU104  African Technical Services Limited</v>
          </cell>
          <cell r="K111" t="str">
            <v>MU104  African Technical Services Limited</v>
          </cell>
          <cell r="L111" t="str">
            <v>SV100020</v>
          </cell>
          <cell r="N111">
            <v>106</v>
          </cell>
          <cell r="O111" t="str">
            <v>MU103</v>
          </cell>
          <cell r="P111" t="str">
            <v>MU103  South East Africa Mining Ltd_бездействующая</v>
          </cell>
          <cell r="AE111" t="str">
            <v>Eurasian Investment Construction Company LLP</v>
          </cell>
          <cell r="AG111" t="str">
            <v>RP_KZ279  ТОО "Евразийская строительная компания"</v>
          </cell>
          <cell r="AY111" t="str">
            <v>CF413000</v>
          </cell>
          <cell r="BA111" t="str">
            <v>CF413000  Borrowings - repayments - IC</v>
          </cell>
        </row>
        <row r="112">
          <cell r="C112" t="str">
            <v>ATS Assets Mauritius Limited</v>
          </cell>
          <cell r="I112" t="str">
            <v>MU105  ATS Assets Mauritius Limited</v>
          </cell>
          <cell r="J112" t="str">
            <v>MU105  ATS Assets Mauritius Limited</v>
          </cell>
          <cell r="K112" t="str">
            <v>MU105  ATS Assets Mauritius Limited</v>
          </cell>
          <cell r="L112" t="str">
            <v>SV100020</v>
          </cell>
          <cell r="N112">
            <v>107</v>
          </cell>
          <cell r="O112" t="str">
            <v>MU104</v>
          </cell>
          <cell r="P112" t="str">
            <v>MU104  African Technical Services Limited</v>
          </cell>
          <cell r="AE112" t="str">
            <v>LLP Altair Air</v>
          </cell>
          <cell r="AG112" t="str">
            <v>RP_KZ280  ТОО "Альтаир Эйр”</v>
          </cell>
          <cell r="AY112" t="str">
            <v>CF414000</v>
          </cell>
          <cell r="BA112" t="str">
            <v>CF414000  Proceeds from issue of ordinary shares</v>
          </cell>
        </row>
        <row r="113">
          <cell r="C113" t="str">
            <v>ENRC Mozambique</v>
          </cell>
          <cell r="I113" t="str">
            <v>MZ101  ENRC Mozambique</v>
          </cell>
          <cell r="J113" t="str">
            <v>MZ101  ENRC Mozambique</v>
          </cell>
          <cell r="K113" t="str">
            <v>MZ101  ENRC Mozambique</v>
          </cell>
          <cell r="L113" t="str">
            <v>SV100020</v>
          </cell>
          <cell r="N113">
            <v>111</v>
          </cell>
          <cell r="O113" t="str">
            <v>MU105</v>
          </cell>
          <cell r="P113" t="str">
            <v>MU105  ATS Assets Mauritius Limited</v>
          </cell>
          <cell r="AE113" t="str">
            <v>JSC Burundai Avia</v>
          </cell>
          <cell r="AG113" t="str">
            <v>RP_KZ281  АО "Бурундайавиа"</v>
          </cell>
          <cell r="AY113" t="str">
            <v>CF415000</v>
          </cell>
          <cell r="BA113" t="str">
            <v>CF415000  Proceeds from issue of convertible notes</v>
          </cell>
        </row>
        <row r="114">
          <cell r="C114" t="str">
            <v>EMM Non-Coal Divisions_бездействующая</v>
          </cell>
          <cell r="I114" t="str">
            <v>MZ105  EMM Non-Coal Divisions_бездействующая</v>
          </cell>
          <cell r="J114" t="str">
            <v>MZ105  EMM Non-Coal Divisions_бездействующая</v>
          </cell>
          <cell r="K114" t="str">
            <v>MZ105  EMM Non-Coal Divisions_dormant</v>
          </cell>
          <cell r="L114" t="str">
            <v>SV100020</v>
          </cell>
          <cell r="N114">
            <v>112</v>
          </cell>
          <cell r="O114" t="str">
            <v>MW100</v>
          </cell>
          <cell r="P114" t="str">
            <v>MW100  Sabot Holdings Malawi_бездействующая</v>
          </cell>
          <cell r="AE114" t="str">
            <v>LLP Orion</v>
          </cell>
          <cell r="AG114" t="str">
            <v>RP_KZ282  LLP Orion</v>
          </cell>
          <cell r="AY114" t="str">
            <v>CF415500</v>
          </cell>
          <cell r="BA114" t="str">
            <v>CF415500  Repayment of convertible notes</v>
          </cell>
        </row>
        <row r="115">
          <cell r="C115" t="str">
            <v>Camec plc - EMM Non-Coal Branch_бездействующая</v>
          </cell>
          <cell r="I115" t="str">
            <v>MZ106  Camec plc - EMM Non-Coal Branch_бездействующая</v>
          </cell>
          <cell r="J115" t="str">
            <v>MZ106  Camec plc - EMM Non-Coal Branch_бездействующая</v>
          </cell>
          <cell r="K115" t="str">
            <v>MZ106  Camec plc - EMM Non-Coal Branch_dormant</v>
          </cell>
          <cell r="L115" t="str">
            <v>SV100020</v>
          </cell>
          <cell r="N115">
            <v>113</v>
          </cell>
          <cell r="O115" t="str">
            <v>MW101</v>
          </cell>
          <cell r="P115" t="str">
            <v>MW101  Sabot Malawi_бездействующая</v>
          </cell>
          <cell r="AE115" t="str">
            <v>Kokmaisa LLP</v>
          </cell>
          <cell r="AG115" t="str">
            <v>RP_KZ284   АО "Кокмайса"</v>
          </cell>
          <cell r="AY115" t="str">
            <v>CF416000</v>
          </cell>
          <cell r="BA115" t="str">
            <v>CF416000  Payment for share issue costs</v>
          </cell>
        </row>
        <row r="116">
          <cell r="C116" t="str">
            <v>Sabot Holdings Malawi_бездействующая</v>
          </cell>
          <cell r="I116" t="str">
            <v>MW100  Sabot Holdings Malawi_бездействующая</v>
          </cell>
          <cell r="J116" t="str">
            <v>MW100  Sabot Holdings Malawi_бездействующая</v>
          </cell>
          <cell r="K116" t="str">
            <v>MW100  Sabot Holdings Malawi_dormant</v>
          </cell>
          <cell r="L116" t="str">
            <v>SV100020</v>
          </cell>
          <cell r="N116">
            <v>108</v>
          </cell>
          <cell r="O116" t="str">
            <v>MW102</v>
          </cell>
          <cell r="P116" t="str">
            <v>MW102  Sabot Properties Malawi_бездействующая</v>
          </cell>
          <cell r="AE116" t="str">
            <v>Eurasian product company JSC</v>
          </cell>
          <cell r="AG116" t="str">
            <v>RP_KZ287  АО "Евразийская производственная компания" </v>
          </cell>
          <cell r="AY116" t="str">
            <v>CF417000</v>
          </cell>
          <cell r="BA116" t="str">
            <v>CF417000  Payment for share buy-back costs</v>
          </cell>
        </row>
        <row r="117">
          <cell r="C117" t="str">
            <v>Sabot Malawi_бездействующая</v>
          </cell>
          <cell r="I117" t="str">
            <v>MW101  Sabot Malawi_бездействующая</v>
          </cell>
          <cell r="J117" t="str">
            <v>MW101  Sabot Malawi_бездействующая</v>
          </cell>
          <cell r="K117" t="str">
            <v>MW101  Sabot Malawi_dormant</v>
          </cell>
          <cell r="L117" t="str">
            <v>SV100020</v>
          </cell>
          <cell r="N117">
            <v>109</v>
          </cell>
          <cell r="O117" t="str">
            <v>MZ101</v>
          </cell>
          <cell r="P117" t="str">
            <v>MZ101  ENRC Mozambique</v>
          </cell>
          <cell r="AE117" t="str">
            <v>IFG Continent JSC</v>
          </cell>
          <cell r="AG117" t="str">
            <v>RP_KZ288  АО "ИФГ Континент"</v>
          </cell>
          <cell r="AY117" t="str">
            <v>CF418000</v>
          </cell>
          <cell r="BA117" t="str">
            <v>CF418000  Proceeds from issue of redeemable preference shares</v>
          </cell>
        </row>
        <row r="118">
          <cell r="C118" t="str">
            <v>Sabot Properties Malawi_бездействующая</v>
          </cell>
          <cell r="I118" t="str">
            <v>MW102  Sabot Properties Malawi_бездействующая</v>
          </cell>
          <cell r="J118" t="str">
            <v>MW102  Sabot Properties Malawi_бездействующая</v>
          </cell>
          <cell r="K118" t="str">
            <v>MW102  Sabot Properties Malawi_dormant</v>
          </cell>
          <cell r="L118" t="str">
            <v>SV100020</v>
          </cell>
          <cell r="N118">
            <v>110</v>
          </cell>
          <cell r="O118" t="str">
            <v>MZ105</v>
          </cell>
          <cell r="P118" t="str">
            <v>MZ105  EMM Non-Coal Divisions_бездействующая</v>
          </cell>
          <cell r="AE118" t="str">
            <v>Euro-Asia Air International JSC</v>
          </cell>
          <cell r="AG118" t="str">
            <v>RP_KZ290  АО "Евро-Азия Эйр Интернейшнл"</v>
          </cell>
          <cell r="AY118" t="str">
            <v>CF418500</v>
          </cell>
          <cell r="BA118" t="str">
            <v>CF418500  Repayment of redeemable preference shares</v>
          </cell>
        </row>
        <row r="119">
          <cell r="C119" t="str">
            <v>Goantagab Tin and Tantalum Co (Pty) Ltd</v>
          </cell>
          <cell r="I119" t="str">
            <v>NA100  Goantagab Tin and Tantalum Co (Pty) Ltd</v>
          </cell>
          <cell r="J119" t="str">
            <v>NA100  Goantagab Tin and Tantalum Co (Pty) Ltd</v>
          </cell>
          <cell r="K119" t="str">
            <v>NA100  Goantagab Tin and Tantalum Co (Pty) Ltd</v>
          </cell>
          <cell r="L119" t="str">
            <v>SV100020</v>
          </cell>
          <cell r="N119">
            <v>114</v>
          </cell>
          <cell r="O119" t="str">
            <v>MZ106</v>
          </cell>
          <cell r="P119" t="str">
            <v>MZ106  Camec plc - EMM Non-Coal Branch_бездействующая</v>
          </cell>
          <cell r="AE119" t="str">
            <v>Masalskoye</v>
          </cell>
          <cell r="AG119" t="str">
            <v>RP_KZ291  Masalskoye</v>
          </cell>
          <cell r="AY119" t="str">
            <v>CF419000</v>
          </cell>
          <cell r="BA119" t="str">
            <v>CF419000  Payment for debt issue costs</v>
          </cell>
        </row>
        <row r="120">
          <cell r="C120" t="str">
            <v>Camec (Nambia) (Pty) Ltd</v>
          </cell>
          <cell r="I120" t="str">
            <v>NA101  Camec (Nambia) (Pty) Ltd</v>
          </cell>
          <cell r="J120" t="str">
            <v>NA101  Camec (Nambia) (Pty) Ltd</v>
          </cell>
          <cell r="K120" t="str">
            <v>NA101  Camec (Nambia) (Pty) Ltd</v>
          </cell>
          <cell r="L120" t="str">
            <v>SV100020</v>
          </cell>
          <cell r="N120">
            <v>115</v>
          </cell>
          <cell r="O120" t="str">
            <v>NA100</v>
          </cell>
          <cell r="P120" t="str">
            <v>NA100  Goantagab Tin and Tantalum Co (Pty) Ltd</v>
          </cell>
          <cell r="AE120" t="str">
            <v>Kostanayyuzhelectroservis KGP</v>
          </cell>
          <cell r="AG120" t="str">
            <v>RP_KZ294  Kostanayyuzhelectroservis KGP</v>
          </cell>
          <cell r="AY120" t="str">
            <v>CF420000</v>
          </cell>
          <cell r="BA120" t="str">
            <v>CF420000  Proceeds from government loans</v>
          </cell>
        </row>
        <row r="121">
          <cell r="C121" t="str">
            <v>ENRC Leasing BV</v>
          </cell>
          <cell r="I121" t="str">
            <v>NL105U  ENRC Leasing BV</v>
          </cell>
          <cell r="J121" t="str">
            <v>NL105U  ENRC Leasing BV</v>
          </cell>
          <cell r="K121" t="str">
            <v>NL105U  ENRC Leasing BV</v>
          </cell>
          <cell r="L121" t="str">
            <v>SV100020</v>
          </cell>
          <cell r="N121">
            <v>116</v>
          </cell>
          <cell r="O121" t="str">
            <v>NA101</v>
          </cell>
          <cell r="P121" t="str">
            <v>NA101  Camec (Nambia) (Pty) Ltd</v>
          </cell>
          <cell r="AE121" t="str">
            <v>Silverfjord Holding Sarl</v>
          </cell>
          <cell r="AG121" t="str">
            <v>RP_KZ295  Silverfjord Holding Sarl</v>
          </cell>
          <cell r="AY121" t="str">
            <v>CF420500</v>
          </cell>
          <cell r="BA121" t="str">
            <v>CF420500  Repayment of government loans</v>
          </cell>
        </row>
        <row r="122">
          <cell r="C122" t="str">
            <v>Enya Holding BV</v>
          </cell>
          <cell r="I122" t="str">
            <v>NL110  Enya Holding BV</v>
          </cell>
          <cell r="J122" t="str">
            <v>NL110  Enya Holding BV</v>
          </cell>
          <cell r="K122" t="str">
            <v>NL110  Enya Holding BV</v>
          </cell>
          <cell r="L122" t="str">
            <v>SV100020</v>
          </cell>
          <cell r="N122">
            <v>117</v>
          </cell>
          <cell r="O122" t="str">
            <v>NL105U</v>
          </cell>
          <cell r="P122" t="str">
            <v>NL105U  ENRC Leasing BV</v>
          </cell>
          <cell r="AE122" t="str">
            <v>Shaft Sinkers Kazakhtan LLP</v>
          </cell>
          <cell r="AG122" t="str">
            <v>RP_KZ296  Shaft Sinkers Kazakhtan LLP</v>
          </cell>
          <cell r="AY122" t="str">
            <v>CF421000</v>
          </cell>
          <cell r="BA122" t="str">
            <v>CF421000  Dividends paid to equity holders of the company</v>
          </cell>
        </row>
        <row r="123">
          <cell r="C123" t="str">
            <v>ENRC Africa BV</v>
          </cell>
          <cell r="I123" t="str">
            <v>NL115  ENRC Africa BV</v>
          </cell>
          <cell r="J123" t="str">
            <v>NL115  ENRC Africa BV</v>
          </cell>
          <cell r="K123" t="str">
            <v>NL115  ENRC Africa BV</v>
          </cell>
          <cell r="L123" t="str">
            <v>SV100020</v>
          </cell>
          <cell r="N123">
            <v>118</v>
          </cell>
          <cell r="O123" t="str">
            <v>NL110</v>
          </cell>
          <cell r="P123" t="str">
            <v>NL110  Enya Holding BV</v>
          </cell>
          <cell r="AE123" t="str">
            <v>Global Mining Services (GMS) BV</v>
          </cell>
          <cell r="AG123" t="str">
            <v>RP_NL264  Global Mining Services (GMS) BV</v>
          </cell>
          <cell r="AY123" t="str">
            <v>CF422000</v>
          </cell>
          <cell r="BA123" t="str">
            <v>CF422000  Dividends paid to non-controlling interests</v>
          </cell>
        </row>
        <row r="124">
          <cell r="C124" t="str">
            <v>ENRC Congo BV</v>
          </cell>
          <cell r="I124" t="str">
            <v>NL116  ENRC Congo BV</v>
          </cell>
          <cell r="J124" t="str">
            <v>NL116  ENRC Congo BV</v>
          </cell>
          <cell r="K124" t="str">
            <v>NL116  ENRC Congo BV</v>
          </cell>
          <cell r="L124" t="str">
            <v>SV100020</v>
          </cell>
          <cell r="N124">
            <v>119</v>
          </cell>
          <cell r="O124" t="str">
            <v>NL115</v>
          </cell>
          <cell r="P124" t="str">
            <v>NL115  ENRC Africa BV</v>
          </cell>
          <cell r="AE124" t="str">
            <v>Innovative Technologies LLP</v>
          </cell>
          <cell r="AG124" t="str">
            <v>RP_KZ298  ТОО "НТП "Инновационные технологии"</v>
          </cell>
          <cell r="AY124" t="str">
            <v>CF423000</v>
          </cell>
          <cell r="BA124" t="str">
            <v>CF423000  Выплаченные дивиденды - внутригрупповые</v>
          </cell>
        </row>
        <row r="125">
          <cell r="C125" t="str">
            <v>ERG Employment Services Holding BV</v>
          </cell>
          <cell r="I125" t="str">
            <v>NL117  ERG Employment Services Holding BV</v>
          </cell>
          <cell r="J125" t="str">
            <v>NL117  ERG Employment Services Holding BV</v>
          </cell>
          <cell r="K125" t="str">
            <v>NL117  ERG Employment Services Holding BV</v>
          </cell>
          <cell r="L125" t="str">
            <v>SV100020</v>
          </cell>
          <cell r="N125">
            <v>120</v>
          </cell>
          <cell r="O125" t="str">
            <v>NL116</v>
          </cell>
          <cell r="P125" t="str">
            <v>NL116  ENRC Congo BV</v>
          </cell>
          <cell r="AE125" t="str">
            <v>OTIS LLP</v>
          </cell>
          <cell r="AG125" t="str">
            <v>RP_KZ299  ТОО ОТИС</v>
          </cell>
          <cell r="AY125" t="str">
            <v>CF424000</v>
          </cell>
          <cell r="BA125" t="str">
            <v>CF424000  Dividends paid on redeemable cumulative preference shares</v>
          </cell>
        </row>
        <row r="126">
          <cell r="C126" t="str">
            <v>ENRC NV (USD)</v>
          </cell>
          <cell r="I126" t="str">
            <v>NL199U  ENRC NV (USD)</v>
          </cell>
          <cell r="J126" t="str">
            <v>NL199U  ENRC NV (USD)</v>
          </cell>
          <cell r="K126" t="str">
            <v>NL199U  ENRC NV (USD)</v>
          </cell>
          <cell r="L126" t="str">
            <v>SV100020</v>
          </cell>
          <cell r="N126">
            <v>121</v>
          </cell>
          <cell r="O126" t="str">
            <v>NL117</v>
          </cell>
          <cell r="P126" t="str">
            <v>NL117  ERG Employment Services Holding BV</v>
          </cell>
          <cell r="AE126" t="str">
            <v>Asia Contact Center LLP</v>
          </cell>
          <cell r="AG126" t="str">
            <v>RP_KZ300  ТОО Asia Contact Center</v>
          </cell>
          <cell r="AY126" t="str">
            <v>CF425000</v>
          </cell>
          <cell r="BA126" t="str">
            <v>CF425000  Finance leases - proceeds</v>
          </cell>
        </row>
        <row r="127">
          <cell r="C127" t="str">
            <v>Bahia Minerals BV</v>
          </cell>
          <cell r="I127" t="str">
            <v>NL200  Bahia Minerals BV</v>
          </cell>
          <cell r="J127" t="str">
            <v>NL200  Bahia Minerals BV</v>
          </cell>
          <cell r="K127" t="str">
            <v>NL200  Bahia Minerals BV</v>
          </cell>
          <cell r="L127" t="str">
            <v>SV100020</v>
          </cell>
          <cell r="N127">
            <v>122</v>
          </cell>
          <cell r="O127" t="str">
            <v>NL199U</v>
          </cell>
          <cell r="P127" t="str">
            <v>NL199U  ENRC NV (USD)</v>
          </cell>
          <cell r="AE127" t="str">
            <v>Asia Security Engineering LLP</v>
          </cell>
          <cell r="AG127" t="str">
            <v>RP_KZ301  ТОО Asia Security Engineering</v>
          </cell>
          <cell r="AY127" t="str">
            <v>CF426000</v>
          </cell>
          <cell r="BA127" t="str">
            <v>CF426000  Finance leases - proceeds - related party</v>
          </cell>
        </row>
        <row r="128">
          <cell r="C128" t="str">
            <v>Asmare B.V.</v>
          </cell>
          <cell r="I128" t="str">
            <v>NL201  Asmare B.V.</v>
          </cell>
          <cell r="J128" t="str">
            <v>NL201  Asmare B.V.</v>
          </cell>
          <cell r="K128" t="str">
            <v>NL201  Asmare B.V.</v>
          </cell>
          <cell r="L128" t="str">
            <v>SV100020</v>
          </cell>
          <cell r="N128">
            <v>123</v>
          </cell>
          <cell r="O128" t="str">
            <v>NL200</v>
          </cell>
          <cell r="P128" t="str">
            <v>NL200  Bahia Minerals BV</v>
          </cell>
          <cell r="AE128" t="str">
            <v>TRI LLP</v>
          </cell>
          <cell r="AG128" t="str">
            <v>RP_KZ302  ТОО TRI</v>
          </cell>
          <cell r="AY128" t="str">
            <v>CF427000</v>
          </cell>
          <cell r="BA128" t="str">
            <v>CF427000  Finance leases - repayments</v>
          </cell>
        </row>
        <row r="129">
          <cell r="C129" t="str">
            <v>ERG Employment Services Global  B.V.</v>
          </cell>
          <cell r="I129" t="str">
            <v>NL202  ERG Employment Services Global  B.V.</v>
          </cell>
          <cell r="J129" t="str">
            <v>NL202  ERG Employment Services Global  B.V.</v>
          </cell>
          <cell r="K129" t="str">
            <v>NL202  ERG Employment Services Global  B.V.</v>
          </cell>
          <cell r="L129" t="str">
            <v>SV100020</v>
          </cell>
          <cell r="N129">
            <v>124</v>
          </cell>
          <cell r="O129" t="str">
            <v>NL201</v>
          </cell>
          <cell r="P129" t="str">
            <v>NL201  Asmare B.V.</v>
          </cell>
          <cell r="AE129" t="str">
            <v>Sirius Holding Sarl</v>
          </cell>
          <cell r="AG129" t="str">
            <v>RP_L106  Sirius Holding Sarl</v>
          </cell>
          <cell r="AY129" t="str">
            <v>CF428000</v>
          </cell>
          <cell r="BA129" t="str">
            <v>CF428000  Finance leases - repayments - related party</v>
          </cell>
        </row>
        <row r="130">
          <cell r="C130" t="str">
            <v>ERG Employment Services Netherlands  B.V.</v>
          </cell>
          <cell r="I130" t="str">
            <v>NL203  ERG Employment Services Netherlands  B.V.</v>
          </cell>
          <cell r="J130" t="str">
            <v>NL203  ERG Employment Services Netherlands  B.V.</v>
          </cell>
          <cell r="K130" t="str">
            <v>NL203  ERG Employment Services Netherlands  B.V.</v>
          </cell>
          <cell r="L130" t="str">
            <v>SV100020</v>
          </cell>
          <cell r="N130">
            <v>125</v>
          </cell>
          <cell r="O130" t="str">
            <v>NL202</v>
          </cell>
          <cell r="P130" t="str">
            <v>NL202  ERG Employment Services Global  B.V.</v>
          </cell>
          <cell r="AE130" t="str">
            <v>Isoda Holding BV (Luxembourg)</v>
          </cell>
          <cell r="AG130" t="str">
            <v>RP_LU109  Isoda Holding BV (Luxembourg)</v>
          </cell>
          <cell r="AY130" t="str">
            <v>CF429000</v>
          </cell>
          <cell r="BA130" t="str">
            <v>CF429000  Contributions from non-controlling interests</v>
          </cell>
        </row>
        <row r="131">
          <cell r="C131" t="str">
            <v>ERG Employment Services Executives  B.V.</v>
          </cell>
          <cell r="I131" t="str">
            <v>NL204  ERG Employment Services Executives  B.V.</v>
          </cell>
          <cell r="J131" t="str">
            <v>NL204  ERG Employment Services Executives  B.V.</v>
          </cell>
          <cell r="K131" t="str">
            <v>NL204  ERG Employment Services Executives  B.V.</v>
          </cell>
          <cell r="L131" t="str">
            <v>SV100020</v>
          </cell>
          <cell r="N131">
            <v>126</v>
          </cell>
          <cell r="O131" t="str">
            <v>NL203</v>
          </cell>
          <cell r="P131" t="str">
            <v>NL203  ERG Employment Services Netherlands  B.V.</v>
          </cell>
          <cell r="AE131" t="str">
            <v>Eleanor Luxembourg II Sarl</v>
          </cell>
          <cell r="AG131" t="str">
            <v>RP_LU110  Eleanor Luxembourg II Sarl</v>
          </cell>
          <cell r="AY131" t="str">
            <v>CF430000</v>
          </cell>
          <cell r="BA131" t="str">
            <v>CF430000  Purchase of own shares under the Group’s employee share-based payment plans</v>
          </cell>
        </row>
        <row r="132">
          <cell r="C132" t="str">
            <v>Eurasian Resourses Group B.V</v>
          </cell>
          <cell r="I132" t="str">
            <v>NL300  Eurasian Resourses Group B.V</v>
          </cell>
          <cell r="J132" t="str">
            <v>NL300  Eurasian Resourses Group B.V</v>
          </cell>
          <cell r="K132" t="str">
            <v>NL300  Eurasian Resourses Group B.V</v>
          </cell>
          <cell r="L132" t="str">
            <v>SV100020</v>
          </cell>
          <cell r="N132">
            <v>127</v>
          </cell>
          <cell r="O132" t="str">
            <v>NL204</v>
          </cell>
          <cell r="P132" t="str">
            <v>NL204  ERG Employment Services Executives  B.V.</v>
          </cell>
          <cell r="AE132" t="str">
            <v>ALM Luxembourg Holdings SARL</v>
          </cell>
          <cell r="AG132" t="str">
            <v>RP_LX001  ALM Luxembourg Holdings SARL</v>
          </cell>
          <cell r="AY132" t="str">
            <v>CF431000</v>
          </cell>
          <cell r="BA132" t="str">
            <v>CF431000  Purchase of own shares under the Group’s share buy-back programme</v>
          </cell>
        </row>
        <row r="133">
          <cell r="C133" t="str">
            <v>ERG Management BV</v>
          </cell>
          <cell r="I133" t="str">
            <v>NL301  ERG Management BV</v>
          </cell>
          <cell r="J133" t="str">
            <v>NL301  ERG Management BV</v>
          </cell>
          <cell r="K133" t="str">
            <v>NL301  ERG Management BV</v>
          </cell>
          <cell r="L133" t="str">
            <v>SV100020</v>
          </cell>
          <cell r="N133">
            <v>128</v>
          </cell>
          <cell r="O133" t="str">
            <v>NL300</v>
          </cell>
          <cell r="P133" t="str">
            <v>NL300  Eurasian Resourses Group B.V</v>
          </cell>
          <cell r="AE133" t="str">
            <v>Feni Industries AD</v>
          </cell>
          <cell r="AG133" t="str">
            <v>RP_MAC  Feni Industries AD</v>
          </cell>
          <cell r="AY133" t="str">
            <v>CF490000</v>
          </cell>
          <cell r="BA133" t="str">
            <v>CF490000  Other financing activities</v>
          </cell>
        </row>
        <row r="134">
          <cell r="C134" t="str">
            <v>КЦР Холдинг Б.В.</v>
          </cell>
          <cell r="I134" t="str">
            <v>NL302  КЦР Холдинг Б.В.</v>
          </cell>
          <cell r="J134" t="str">
            <v>NL302  КЦР Холдинг Б.В.</v>
          </cell>
          <cell r="K134" t="str">
            <v>NL302  KCR Holding B.V.</v>
          </cell>
          <cell r="L134" t="str">
            <v>SV100020</v>
          </cell>
          <cell r="N134">
            <v>129</v>
          </cell>
          <cell r="O134" t="str">
            <v>NL301</v>
          </cell>
          <cell r="P134" t="str">
            <v>NL301  ERG Management BV</v>
          </cell>
          <cell r="AE134" t="str">
            <v>Feni Industry</v>
          </cell>
          <cell r="AG134" t="str">
            <v>RP_M100  Feni Industry</v>
          </cell>
          <cell r="AY134" t="str">
            <v>CF800000</v>
          </cell>
          <cell r="BA134" t="str">
            <v>CF800000  Foreign exchange gains/(losses) on cash and cash equivalents</v>
          </cell>
        </row>
        <row r="135">
          <cell r="C135" t="str">
            <v>КЦР Инвестмент Б.В.</v>
          </cell>
          <cell r="I135" t="str">
            <v>NL303  КЦР Инвестмент Б.В.</v>
          </cell>
          <cell r="J135" t="str">
            <v>NL303  КЦР Инвестмент Б.В.</v>
          </cell>
          <cell r="K135" t="str">
            <v>NL303  KCR Investments B.V.</v>
          </cell>
          <cell r="L135" t="str">
            <v>SV100020</v>
          </cell>
          <cell r="N135">
            <v>130</v>
          </cell>
          <cell r="O135" t="str">
            <v>NL302</v>
          </cell>
          <cell r="P135" t="str">
            <v>NL302  КЦР Холдинг Б.В.</v>
          </cell>
          <cell r="AE135" t="str">
            <v>ALM Management SARL</v>
          </cell>
          <cell r="AG135" t="str">
            <v>RP_MS001  ALM Management SARL</v>
          </cell>
          <cell r="AY135" t="str">
            <v>CF100000</v>
          </cell>
          <cell r="BA135" t="str">
            <v>CF100000  Cash and cash equivalents at beginning of year</v>
          </cell>
        </row>
        <row r="136">
          <cell r="C136" t="str">
            <v>КЦР Интернешнл Б.В.</v>
          </cell>
          <cell r="I136" t="str">
            <v>NL304  КЦР Интернешнл Б.В.</v>
          </cell>
          <cell r="J136" t="str">
            <v>NL304  КЦР Интернешнл Б.В.</v>
          </cell>
          <cell r="K136" t="str">
            <v>NL304  KCR International B.V.</v>
          </cell>
          <cell r="L136" t="str">
            <v>SV100020</v>
          </cell>
          <cell r="N136">
            <v>131</v>
          </cell>
          <cell r="O136" t="str">
            <v>NL303</v>
          </cell>
          <cell r="P136" t="str">
            <v>NL303  КЦР Инвестмент Б.В.</v>
          </cell>
          <cell r="AE136" t="str">
            <v>Earth Centre Investments</v>
          </cell>
          <cell r="AG136" t="str">
            <v>RP_NA102  Earth Centre Investments</v>
          </cell>
        </row>
        <row r="137">
          <cell r="C137" t="str">
            <v>ERG Sales Holding B.V.</v>
          </cell>
          <cell r="I137" t="str">
            <v>NL305  ERG Sales Holding B.V.</v>
          </cell>
          <cell r="J137" t="str">
            <v>NL305  ERG Sales Holding B.V.</v>
          </cell>
          <cell r="K137" t="str">
            <v>NL305  ERG Sales Holding B.V.</v>
          </cell>
          <cell r="L137" t="str">
            <v>SV100020</v>
          </cell>
          <cell r="N137">
            <v>132</v>
          </cell>
          <cell r="O137" t="str">
            <v>NL304</v>
          </cell>
          <cell r="P137" t="str">
            <v>NL304  КЦР Интернешнл Б.В.</v>
          </cell>
          <cell r="AE137" t="str">
            <v>International Mineral Resources LP</v>
          </cell>
          <cell r="AG137" t="str">
            <v>RP_NL109  International Mineral Resources LP</v>
          </cell>
        </row>
        <row r="138">
          <cell r="C138" t="str">
            <v>ERG Sales LLC (Ru)</v>
          </cell>
          <cell r="I138" t="str">
            <v>RU110  ERG Sales LLC (Ru)</v>
          </cell>
          <cell r="J138" t="str">
            <v>RU110  ERG Sales LLC (Ru)</v>
          </cell>
          <cell r="K138" t="str">
            <v>RU110  ERG Sales LLC (Ru)</v>
          </cell>
          <cell r="L138" t="str">
            <v>SV100030</v>
          </cell>
          <cell r="N138">
            <v>133</v>
          </cell>
          <cell r="O138" t="str">
            <v>NL305</v>
          </cell>
          <cell r="P138" t="str">
            <v>NL305  ERG Sales Holding B.V.</v>
          </cell>
          <cell r="AE138" t="str">
            <v>Resources Holding BV</v>
          </cell>
          <cell r="AG138" t="str">
            <v>RP_NL112  Resources Holding BV</v>
          </cell>
        </row>
        <row r="139">
          <cell r="C139" t="str">
            <v>ERG Sales LLC Alumina</v>
          </cell>
          <cell r="I139" t="str">
            <v>RU110A  ERG Sales LLC Alumina</v>
          </cell>
          <cell r="J139" t="str">
            <v>RU110A  ERG Sales LLC Alumina</v>
          </cell>
          <cell r="K139" t="str">
            <v>RU110A  ERG Sales LLC Alumina</v>
          </cell>
          <cell r="L139" t="str">
            <v>SV100030</v>
          </cell>
          <cell r="N139">
            <v>134</v>
          </cell>
          <cell r="O139" t="str">
            <v>RU110</v>
          </cell>
          <cell r="P139" t="str">
            <v>RU110  ERG Sales LLC (Ru)</v>
          </cell>
          <cell r="AE139" t="str">
            <v>Cosena BV (P)</v>
          </cell>
          <cell r="AG139" t="str">
            <v>RP_NL118  Cosena BV (P)</v>
          </cell>
        </row>
        <row r="140">
          <cell r="C140" t="str">
            <v>ERG Sales LLC Ferroalloys</v>
          </cell>
          <cell r="I140" t="str">
            <v>RU110B  ERG Sales LLC Ferroalloys</v>
          </cell>
          <cell r="J140" t="str">
            <v>RU110B  ERG Sales LLC Ferroalloys</v>
          </cell>
          <cell r="K140" t="str">
            <v>RU110B  ERG Sales LLC Ferroalloys</v>
          </cell>
          <cell r="L140" t="str">
            <v>SV100030</v>
          </cell>
          <cell r="N140">
            <v>135</v>
          </cell>
          <cell r="O140" t="str">
            <v>RU110A</v>
          </cell>
          <cell r="P140" t="str">
            <v>RU110A  ERG Sales LLC Alumina</v>
          </cell>
          <cell r="AE140" t="str">
            <v>Walford Construction Holding NV (P)</v>
          </cell>
          <cell r="AG140" t="str">
            <v>RP_NL120  Walford Construction Holding NV (P)</v>
          </cell>
        </row>
        <row r="141">
          <cell r="C141" t="str">
            <v>ERG Sales LLC Iron ore</v>
          </cell>
          <cell r="I141" t="str">
            <v>RU110C  ERG Sales LLC Iron ore</v>
          </cell>
          <cell r="J141" t="str">
            <v>RU110C  ERG Sales LLC Iron ore</v>
          </cell>
          <cell r="K141" t="str">
            <v>RU110C  ERG Sales LLC Iron ore</v>
          </cell>
          <cell r="L141" t="str">
            <v>SV100030</v>
          </cell>
          <cell r="N141">
            <v>136</v>
          </cell>
          <cell r="O141" t="str">
            <v>RU110B</v>
          </cell>
          <cell r="P141" t="str">
            <v>RU110B  ERG Sales LLC Ferroalloys</v>
          </cell>
          <cell r="AE141" t="str">
            <v>Celestial Real Estate Switzerland BV</v>
          </cell>
          <cell r="AG141" t="str">
            <v>RP_NL130  Celestial Real Estate Switzerland BV</v>
          </cell>
        </row>
        <row r="142">
          <cell r="C142" t="str">
            <v>ERG Sales LLC Energy</v>
          </cell>
          <cell r="I142" t="str">
            <v>RU110D  ERG Sales LLC Energy</v>
          </cell>
          <cell r="J142" t="str">
            <v>RU110D  ERG Sales LLC Energy</v>
          </cell>
          <cell r="K142" t="str">
            <v>RU110D  ERG Sales LLC Energy</v>
          </cell>
          <cell r="L142" t="str">
            <v>SV100030</v>
          </cell>
          <cell r="N142">
            <v>137</v>
          </cell>
          <cell r="O142" t="str">
            <v>RU110C</v>
          </cell>
          <cell r="P142" t="str">
            <v>RU110C  ERG Sales LLC Iron ore</v>
          </cell>
          <cell r="AE142" t="str">
            <v>IMR BV</v>
          </cell>
          <cell r="AG142" t="str">
            <v>RP_NL250  IMR BV</v>
          </cell>
        </row>
        <row r="143">
          <cell r="C143" t="str">
            <v>Sabot Management Limited - Procurement</v>
          </cell>
          <cell r="I143" t="str">
            <v>SC100  Sabot Management Limited - Procurement</v>
          </cell>
          <cell r="J143" t="str">
            <v>SC100  Sabot Management Limited - Procurement</v>
          </cell>
          <cell r="K143" t="str">
            <v>SC100  Sabot Management Limited - Procurement</v>
          </cell>
          <cell r="L143" t="str">
            <v>SV100020</v>
          </cell>
          <cell r="N143">
            <v>138</v>
          </cell>
          <cell r="O143" t="str">
            <v>RU110D</v>
          </cell>
          <cell r="P143" t="str">
            <v>RU110D  ERG Sales LLC Energy</v>
          </cell>
          <cell r="AE143" t="str">
            <v>Eurasian Capital B. V.</v>
          </cell>
          <cell r="AG143" t="str">
            <v>RP_NL253  Eurasian Capital B. V.</v>
          </cell>
        </row>
        <row r="144">
          <cell r="C144" t="str">
            <v>Sabot DRC s.p.r.l.</v>
          </cell>
          <cell r="I144" t="str">
            <v>SC101  Sabot DRC s.p.r.l.</v>
          </cell>
          <cell r="J144" t="str">
            <v>SC101  Sabot DRC s.p.r.l.</v>
          </cell>
          <cell r="K144" t="str">
            <v>SC101  Sabot DRC s.p.r.l.</v>
          </cell>
          <cell r="L144" t="str">
            <v>SV100020</v>
          </cell>
          <cell r="N144">
            <v>139</v>
          </cell>
          <cell r="O144" t="str">
            <v>SC100</v>
          </cell>
          <cell r="P144" t="str">
            <v>SC100  Sabot Management Limited - Procurement</v>
          </cell>
          <cell r="AE144" t="str">
            <v>Fabriano BV</v>
          </cell>
          <cell r="AG144" t="str">
            <v>RP_NL255  Fabriano BV</v>
          </cell>
        </row>
        <row r="145">
          <cell r="C145" t="str">
            <v>ERG Sales Pte. Ltd.</v>
          </cell>
          <cell r="I145" t="str">
            <v>SG100  ERG Sales Pte. Ltd.</v>
          </cell>
          <cell r="J145" t="str">
            <v>SG100  ERG Sales Pte. Ltd.</v>
          </cell>
          <cell r="K145" t="str">
            <v>SG100  ERG Sales Pte. Ltd.</v>
          </cell>
          <cell r="L145" t="str">
            <v>SV100020</v>
          </cell>
          <cell r="N145">
            <v>140</v>
          </cell>
          <cell r="O145" t="str">
            <v>SC101</v>
          </cell>
          <cell r="P145" t="str">
            <v>SC101  Sabot DRC s.p.r.l.</v>
          </cell>
          <cell r="AE145" t="str">
            <v>Trentoe BV</v>
          </cell>
          <cell r="AG145" t="str">
            <v>RP_NL257  Trentoe BV</v>
          </cell>
        </row>
        <row r="146">
          <cell r="C146" t="str">
            <v>Sabot Management Holdings</v>
          </cell>
          <cell r="I146" t="str">
            <v>VG101  Sabot Management Holdings</v>
          </cell>
          <cell r="J146" t="str">
            <v>VG101  Sabot Management Holdings</v>
          </cell>
          <cell r="K146" t="str">
            <v>VG101  Sabot Management Holdings</v>
          </cell>
          <cell r="L146" t="str">
            <v>SV100020</v>
          </cell>
          <cell r="N146">
            <v>142</v>
          </cell>
          <cell r="O146" t="str">
            <v>SG100</v>
          </cell>
          <cell r="P146" t="str">
            <v>SG100  ERG Sales Pte. Ltd.</v>
          </cell>
          <cell r="AE146" t="str">
            <v>Siadora BV</v>
          </cell>
          <cell r="AG146" t="str">
            <v>RP_NL261  Siadora BV</v>
          </cell>
        </row>
        <row r="147">
          <cell r="C147" t="str">
            <v>Lefever Finance Ltd</v>
          </cell>
          <cell r="I147" t="str">
            <v>VG100  Lefever Finance Ltd</v>
          </cell>
          <cell r="J147" t="str">
            <v>VG100  Lefever Finance Ltd</v>
          </cell>
          <cell r="K147" t="str">
            <v>VG100  Lefever Finance Ltd</v>
          </cell>
          <cell r="L147" t="str">
            <v>SV100020</v>
          </cell>
          <cell r="N147">
            <v>141</v>
          </cell>
          <cell r="O147" t="str">
            <v>VG100</v>
          </cell>
          <cell r="P147" t="str">
            <v>VG100  Lefever Finance Ltd</v>
          </cell>
          <cell r="AE147" t="str">
            <v>Cunico NV</v>
          </cell>
          <cell r="AG147" t="str">
            <v>RP_NL262  Cunico NV</v>
          </cell>
        </row>
        <row r="148">
          <cell r="C148" t="str">
            <v>ENRC Management (Congo) Ltd</v>
          </cell>
          <cell r="I148" t="str">
            <v>VG102  ENRC Management (Congo) Ltd</v>
          </cell>
          <cell r="J148" t="str">
            <v>VG102  ENRC Management (Congo) Ltd</v>
          </cell>
          <cell r="K148" t="str">
            <v>VG102  ENRC Management (Congo) Ltd</v>
          </cell>
          <cell r="L148" t="str">
            <v>SV100020</v>
          </cell>
          <cell r="N148">
            <v>143</v>
          </cell>
          <cell r="O148" t="str">
            <v>VG101</v>
          </cell>
          <cell r="P148" t="str">
            <v>VG101  Sabot Management Holdings</v>
          </cell>
          <cell r="AE148" t="str">
            <v>Comco Marketing BV</v>
          </cell>
          <cell r="AG148" t="str">
            <v>RP_NL263  Comco Marketing BV</v>
          </cell>
        </row>
        <row r="149">
          <cell r="C149" t="str">
            <v>ENRC Services (Congo) Ltd</v>
          </cell>
          <cell r="I149" t="str">
            <v>VG103  ENRC Services (Congo) Ltd</v>
          </cell>
          <cell r="J149" t="str">
            <v>VG103  ENRC Services (Congo) Ltd</v>
          </cell>
          <cell r="K149" t="str">
            <v>VG103  ENRC Services (Congo) Ltd</v>
          </cell>
          <cell r="L149" t="str">
            <v>SV100020</v>
          </cell>
          <cell r="N149">
            <v>144</v>
          </cell>
          <cell r="O149" t="str">
            <v>VG102</v>
          </cell>
          <cell r="P149" t="str">
            <v>VG102  ENRC Management (Congo) Ltd</v>
          </cell>
          <cell r="AE149" t="str">
            <v>Global Mining Development LP</v>
          </cell>
          <cell r="AG149" t="str">
            <v>RP_NL265  Global Mining Development LP</v>
          </cell>
        </row>
        <row r="150">
          <cell r="C150" t="str">
            <v xml:space="preserve">Highwind Properties Ltd </v>
          </cell>
          <cell r="I150" t="str">
            <v xml:space="preserve">VG107  Highwind Properties Ltd </v>
          </cell>
          <cell r="J150" t="str">
            <v xml:space="preserve">VG107  Highwind Properties Ltd </v>
          </cell>
          <cell r="K150" t="str">
            <v xml:space="preserve">VG107  Highwind Properties Ltd </v>
          </cell>
          <cell r="L150" t="str">
            <v>SV100020</v>
          </cell>
          <cell r="N150">
            <v>145</v>
          </cell>
          <cell r="O150" t="str">
            <v>VG103</v>
          </cell>
          <cell r="P150" t="str">
            <v>VG103  ENRC Services (Congo) Ltd</v>
          </cell>
          <cell r="AE150" t="str">
            <v>Marie Theresa</v>
          </cell>
          <cell r="AG150" t="str">
            <v>RP_OT001  Marie Theresa</v>
          </cell>
        </row>
        <row r="151">
          <cell r="C151" t="str">
            <v>ERG Management (South Africa) (Pty) Ltd</v>
          </cell>
          <cell r="I151" t="str">
            <v>ZA101  ERG Management (South Africa) (Pty) Ltd</v>
          </cell>
          <cell r="J151" t="str">
            <v>ZA101  ERG Management (South Africa) (Pty) Ltd</v>
          </cell>
          <cell r="K151" t="str">
            <v>ZA101  ERG Management (South Africa) (Pty) Ltd</v>
          </cell>
          <cell r="L151" t="str">
            <v>SV100020</v>
          </cell>
          <cell r="N151">
            <v>146</v>
          </cell>
          <cell r="O151" t="str">
            <v>VG107</v>
          </cell>
          <cell r="P151" t="str">
            <v xml:space="preserve">VG107  Highwind Properties Ltd </v>
          </cell>
          <cell r="AE151" t="str">
            <v>PO Zhezkazgantsvetmet</v>
          </cell>
          <cell r="AG151" t="str">
            <v>RP_OT002  PO Zhezkazgantsvetmet</v>
          </cell>
        </row>
        <row r="152">
          <cell r="C152" t="str">
            <v>Amalahle Resources Ltd</v>
          </cell>
          <cell r="I152" t="str">
            <v>ZA102  Amalahle Resources Ltd</v>
          </cell>
          <cell r="J152" t="str">
            <v>ZA102  Amalahle Resources Ltd</v>
          </cell>
          <cell r="K152" t="str">
            <v>ZA102  Amalahle Resources Ltd</v>
          </cell>
          <cell r="L152" t="str">
            <v>SV100020</v>
          </cell>
          <cell r="N152">
            <v>147</v>
          </cell>
          <cell r="O152" t="str">
            <v>ZA101</v>
          </cell>
          <cell r="P152" t="str">
            <v>ZA101  ERG Management (South Africa) (Pty) Ltd</v>
          </cell>
          <cell r="AE152" t="str">
            <v>MVS Mineral value Services GmbH</v>
          </cell>
          <cell r="AG152" t="str">
            <v>RP_OT014  MVS Mineral value Services GmbH</v>
          </cell>
        </row>
        <row r="153">
          <cell r="C153" t="str">
            <v>Camec SA (Pty) Ltd</v>
          </cell>
          <cell r="I153" t="str">
            <v>ZA104  Camec SA (Pty) Ltd</v>
          </cell>
          <cell r="J153" t="str">
            <v>ZA104  Camec SA (Pty) Ltd</v>
          </cell>
          <cell r="K153" t="str">
            <v>ZA104  Camec SA (Pty) Ltd</v>
          </cell>
          <cell r="L153" t="str">
            <v>SV100020</v>
          </cell>
          <cell r="N153">
            <v>148</v>
          </cell>
          <cell r="O153" t="str">
            <v>ZA102</v>
          </cell>
          <cell r="P153" t="str">
            <v>ZA102  Amalahle Resources Ltd</v>
          </cell>
          <cell r="AE153" t="str">
            <v>Intellis Solutions GmbH</v>
          </cell>
          <cell r="AG153" t="str">
            <v>RP_OT015  Intellis Solutions GmbH</v>
          </cell>
        </row>
        <row r="154">
          <cell r="C154" t="str">
            <v>SA Fluorite (Pty) Ltd</v>
          </cell>
          <cell r="I154" t="str">
            <v>ZA106  SA Fluorite (Pty) Ltd</v>
          </cell>
          <cell r="J154" t="str">
            <v>ZA106  SA Fluorite (Pty) Ltd</v>
          </cell>
          <cell r="K154" t="str">
            <v>ZA106  SA Fluorite (Pty) Ltd</v>
          </cell>
          <cell r="L154" t="str">
            <v>SV100020</v>
          </cell>
          <cell r="N154">
            <v>149</v>
          </cell>
          <cell r="O154" t="str">
            <v>ZA104</v>
          </cell>
          <cell r="P154" t="str">
            <v>ZA104  Camec SA (Pty) Ltd</v>
          </cell>
          <cell r="AE154" t="str">
            <v>AMS Technology.2012.Ltd</v>
          </cell>
          <cell r="AG154" t="str">
            <v>RP_OT016  AMS Technology.2012.Ltd</v>
          </cell>
        </row>
        <row r="155">
          <cell r="C155" t="str">
            <v>Southern Palace Investments 398 (Pty) Ltd</v>
          </cell>
          <cell r="I155" t="str">
            <v>ZA107  Southern Palace Investments 398 (Pty) Ltd</v>
          </cell>
          <cell r="J155" t="str">
            <v>ZA107  Southern Palace Investments 398 (Pty) Ltd</v>
          </cell>
          <cell r="K155" t="str">
            <v>ZA107  Southern Palace Investments 398 (Pty) Ltd</v>
          </cell>
          <cell r="L155" t="str">
            <v>SV100020</v>
          </cell>
          <cell r="N155">
            <v>150</v>
          </cell>
          <cell r="O155" t="str">
            <v>ZA106</v>
          </cell>
          <cell r="P155" t="str">
            <v>ZA106  SA Fluorite (Pty) Ltd</v>
          </cell>
          <cell r="AE155" t="str">
            <v>Bryanston AG</v>
          </cell>
          <cell r="AF155" t="str">
            <v>consist of Bryanston Holding (Asia) Ltd, Braynston Resources UK Ltd, Bryanston Resources AG</v>
          </cell>
          <cell r="AG155" t="str">
            <v>RP_OT017  Bryanston AG</v>
          </cell>
        </row>
        <row r="156">
          <cell r="C156" t="str">
            <v>Gough Aviation (Pty) Ltd</v>
          </cell>
          <cell r="I156" t="str">
            <v>ZA108  Gough Aviation (Pty) Ltd</v>
          </cell>
          <cell r="J156" t="str">
            <v>ZA108  Gough Aviation (Pty) Ltd</v>
          </cell>
          <cell r="K156" t="str">
            <v>ZA108  Gough Aviation (Pty) Ltd</v>
          </cell>
          <cell r="L156" t="str">
            <v>SV100020</v>
          </cell>
          <cell r="N156">
            <v>151</v>
          </cell>
          <cell r="O156" t="str">
            <v>ZA107</v>
          </cell>
          <cell r="P156" t="str">
            <v>ZA107  Southern Palace Investments 398 (Pty) Ltd</v>
          </cell>
          <cell r="AE156" t="str">
            <v>Impala Interkom LLC</v>
          </cell>
          <cell r="AG156" t="str">
            <v>RP_RU025  OOO "Импала интерком"</v>
          </cell>
        </row>
        <row r="157">
          <cell r="C157" t="str">
            <v>Sabot Holdings SA</v>
          </cell>
          <cell r="I157" t="str">
            <v>ZA109  Sabot Holdings SA</v>
          </cell>
          <cell r="J157" t="str">
            <v>ZA109  Sabot Holdings SA</v>
          </cell>
          <cell r="K157" t="str">
            <v>ZA109  Sabot Holdings SA</v>
          </cell>
          <cell r="L157" t="str">
            <v>SV100020</v>
          </cell>
          <cell r="N157">
            <v>152</v>
          </cell>
          <cell r="O157" t="str">
            <v>ZA108</v>
          </cell>
          <cell r="P157" t="str">
            <v>ZA108  Gough Aviation (Pty) Ltd</v>
          </cell>
          <cell r="AE157" t="str">
            <v>TD Rus</v>
          </cell>
          <cell r="AG157" t="str">
            <v>RP_RU100  TD Rus</v>
          </cell>
        </row>
        <row r="158">
          <cell r="C158" t="str">
            <v>Sabot SA</v>
          </cell>
          <cell r="I158" t="str">
            <v>ZA110  Sabot SA</v>
          </cell>
          <cell r="J158" t="str">
            <v>ZA110  Sabot SA</v>
          </cell>
          <cell r="K158" t="str">
            <v>ZA110  Sabot SA</v>
          </cell>
          <cell r="L158" t="str">
            <v>SV100020</v>
          </cell>
          <cell r="N158">
            <v>153</v>
          </cell>
          <cell r="O158" t="str">
            <v>ZA109</v>
          </cell>
          <cell r="P158" t="str">
            <v>ZA109  Sabot Holdings SA</v>
          </cell>
          <cell r="AE158" t="str">
            <v>Marion</v>
          </cell>
          <cell r="AG158" t="str">
            <v>RP_RU101  "Марион"</v>
          </cell>
        </row>
        <row r="159">
          <cell r="C159" t="str">
            <v>Sabot Properties Ltd</v>
          </cell>
          <cell r="I159" t="str">
            <v>ZA111  Sabot Properties Ltd</v>
          </cell>
          <cell r="J159" t="str">
            <v>ZA111  Sabot Properties Ltd</v>
          </cell>
          <cell r="K159" t="str">
            <v>ZA111  Sabot Properties Ltd</v>
          </cell>
          <cell r="L159" t="str">
            <v>SV100020</v>
          </cell>
          <cell r="N159">
            <v>154</v>
          </cell>
          <cell r="O159" t="str">
            <v>ZA110</v>
          </cell>
          <cell r="P159" t="str">
            <v>ZA110  Sabot SA</v>
          </cell>
          <cell r="AE159" t="str">
            <v>RusSmetSnab</v>
          </cell>
          <cell r="AG159" t="str">
            <v>RP_RU102  RusSmetSnab</v>
          </cell>
        </row>
        <row r="160">
          <cell r="C160" t="str">
            <v>ERG Africa Treasury</v>
          </cell>
          <cell r="I160" t="str">
            <v>ZA116  ERG Africa Treasury</v>
          </cell>
          <cell r="J160" t="str">
            <v>ZA116  ERG Africa Treasury</v>
          </cell>
          <cell r="K160" t="str">
            <v>ZA116  ERG Africa Treasury</v>
          </cell>
          <cell r="L160" t="str">
            <v>SV100020</v>
          </cell>
          <cell r="N160">
            <v>156</v>
          </cell>
          <cell r="O160" t="str">
            <v>ZA111</v>
          </cell>
          <cell r="P160" t="str">
            <v>ZA111  Sabot Properties Ltd</v>
          </cell>
          <cell r="AE160" t="str">
            <v>Transcom Moscow</v>
          </cell>
          <cell r="AG160" t="str">
            <v>RP_RU104  Transcom Moscow</v>
          </cell>
        </row>
        <row r="161">
          <cell r="C161" t="str">
            <v>Zambezi Coal Management Services (Pty) Ltd</v>
          </cell>
          <cell r="I161" t="str">
            <v>ZA114  Zambezi Coal Management Services (Pty) Ltd</v>
          </cell>
          <cell r="J161" t="str">
            <v>ZA114  Zambezi Coal Management Services (Pty) Ltd</v>
          </cell>
          <cell r="K161" t="str">
            <v>ZA114  Zambezi Coal Management Services (Pty) Ltd</v>
          </cell>
          <cell r="L161" t="str">
            <v>SV100020</v>
          </cell>
          <cell r="N161">
            <v>155</v>
          </cell>
          <cell r="O161" t="str">
            <v>ZA114</v>
          </cell>
          <cell r="P161" t="str">
            <v>ZA114  Zambezi Coal Management Services (Pty) Ltd</v>
          </cell>
          <cell r="AE161" t="str">
            <v>Trading House Rus</v>
          </cell>
          <cell r="AG161" t="str">
            <v>RP_RU111  Торговый дом "Русь"</v>
          </cell>
        </row>
        <row r="162">
          <cell r="C162" t="str">
            <v>Costispace (PTY) Ltd</v>
          </cell>
          <cell r="I162" t="str">
            <v>ZA119  Costispace (PTY) Ltd</v>
          </cell>
          <cell r="J162" t="str">
            <v>ZA119  Costispace (PTY) Ltd</v>
          </cell>
          <cell r="K162" t="str">
            <v>ZA119  Costispace (PTY) Ltd</v>
          </cell>
          <cell r="L162" t="str">
            <v>SV100020</v>
          </cell>
          <cell r="N162">
            <v>157</v>
          </cell>
          <cell r="O162" t="str">
            <v>ZA116</v>
          </cell>
          <cell r="P162" t="str">
            <v>ZA116  ERG Africa Treasury</v>
          </cell>
          <cell r="AE162" t="str">
            <v>Cinemacompany Mentor Cinema LLC</v>
          </cell>
          <cell r="AG162" t="str">
            <v>RP_RU251  ООО "Кинокомпания Ментор Синема"</v>
          </cell>
        </row>
        <row r="163">
          <cell r="C163" t="str">
            <v>ENR C Switzerland LLC</v>
          </cell>
          <cell r="I163" t="str">
            <v>ZA120  ENR C Switzerland LLC</v>
          </cell>
          <cell r="J163" t="str">
            <v>ZA120  ENR C Switzerland LLC</v>
          </cell>
          <cell r="K163" t="str">
            <v>ZA120  ENRC Switzerland LLC</v>
          </cell>
          <cell r="L163" t="str">
            <v>SV100020</v>
          </cell>
          <cell r="N163">
            <v>158</v>
          </cell>
          <cell r="O163" t="str">
            <v>ZA119</v>
          </cell>
          <cell r="P163" t="str">
            <v>ZA119  Costispace (PTY) Ltd</v>
          </cell>
          <cell r="AE163" t="str">
            <v>Teleradiocompany Piramida LLC</v>
          </cell>
          <cell r="AG163" t="str">
            <v>RP_RU252  ООО "Телерадиокомпания "Пирамида"</v>
          </cell>
        </row>
        <row r="164">
          <cell r="C164" t="str">
            <v>Chambishi Metals PLC</v>
          </cell>
          <cell r="I164" t="str">
            <v>ZM100  Chambishi Metals PLC</v>
          </cell>
          <cell r="J164" t="str">
            <v>ZM100  Chambishi Metals PLC</v>
          </cell>
          <cell r="K164" t="str">
            <v>ZM100  Chambishi Metals PLC</v>
          </cell>
          <cell r="L164" t="str">
            <v>SV100020</v>
          </cell>
          <cell r="N164">
            <v>159</v>
          </cell>
          <cell r="O164" t="str">
            <v>ZA120</v>
          </cell>
          <cell r="P164" t="str">
            <v>ZA120  ENR C Switzerland LLC</v>
          </cell>
          <cell r="AE164" t="str">
            <v>Eurasiaenergoprom LLC</v>
          </cell>
          <cell r="AG164" t="str">
            <v>RP_RU253  ООО "Евразияэнергопром"</v>
          </cell>
        </row>
        <row r="165">
          <cell r="C165" t="str">
            <v>Sabot Holdings Zambia</v>
          </cell>
          <cell r="I165" t="str">
            <v>ZM101  Sabot Holdings Zambia</v>
          </cell>
          <cell r="J165" t="str">
            <v>ZM101  Sabot Holdings Zambia</v>
          </cell>
          <cell r="K165" t="str">
            <v>ZM101  Sabot Holdings Zambia</v>
          </cell>
          <cell r="L165" t="str">
            <v>SV100020</v>
          </cell>
          <cell r="N165">
            <v>160</v>
          </cell>
          <cell r="O165" t="str">
            <v>ZM100</v>
          </cell>
          <cell r="P165" t="str">
            <v>ZM100  Chambishi Metals PLC</v>
          </cell>
          <cell r="AE165" t="str">
            <v>Prentiss Ventures Inc</v>
          </cell>
          <cell r="AG165" t="str">
            <v>RP_S100  Prentiss Ventures Inc</v>
          </cell>
        </row>
        <row r="166">
          <cell r="C166" t="str">
            <v>Sabot Zambia</v>
          </cell>
          <cell r="I166" t="str">
            <v>ZM102  Sabot Zambia</v>
          </cell>
          <cell r="J166" t="str">
            <v>ZM102  Sabot Zambia</v>
          </cell>
          <cell r="K166" t="str">
            <v>ZM102  Sabot Zambia</v>
          </cell>
          <cell r="L166" t="str">
            <v>SV100020</v>
          </cell>
          <cell r="N166">
            <v>161</v>
          </cell>
          <cell r="O166" t="str">
            <v>ZM101</v>
          </cell>
          <cell r="P166" t="str">
            <v>ZM101  Sabot Holdings Zambia</v>
          </cell>
          <cell r="AE166" t="str">
            <v>Lynchburg Enterprise Ltd</v>
          </cell>
          <cell r="AG166" t="str">
            <v>RP_S101  Lynchburg Enterprise Ltd</v>
          </cell>
        </row>
        <row r="167">
          <cell r="C167" t="str">
            <v>Sabot Properties Zambia</v>
          </cell>
          <cell r="I167" t="str">
            <v>ZM103  Sabot Properties Zambia</v>
          </cell>
          <cell r="J167" t="str">
            <v>ZM103  Sabot Properties Zambia</v>
          </cell>
          <cell r="K167" t="str">
            <v>ZM103  Sabot Properties Zambia</v>
          </cell>
          <cell r="L167" t="str">
            <v>SV100020</v>
          </cell>
          <cell r="N167">
            <v>162</v>
          </cell>
          <cell r="O167" t="str">
            <v>ZM102</v>
          </cell>
          <cell r="P167" t="str">
            <v>ZM102  Sabot Zambia</v>
          </cell>
          <cell r="AE167" t="str">
            <v>Samchrome</v>
          </cell>
          <cell r="AG167" t="str">
            <v>RP_S102  Samchrome</v>
          </cell>
        </row>
        <row r="168">
          <cell r="C168" t="str">
            <v>Sofdlex Investments</v>
          </cell>
          <cell r="I168" t="str">
            <v>ZM200  Sofdlex Investments</v>
          </cell>
          <cell r="J168" t="str">
            <v>ZM200  Sofdlex Investments</v>
          </cell>
          <cell r="K168" t="str">
            <v>ZM200  Sofdlex Investments</v>
          </cell>
          <cell r="L168" t="str">
            <v>SV100020</v>
          </cell>
          <cell r="N168">
            <v>163</v>
          </cell>
          <cell r="O168" t="str">
            <v>ZM103</v>
          </cell>
          <cell r="P168" t="str">
            <v>ZM103  Sabot Properties Zambia</v>
          </cell>
          <cell r="AE168" t="str">
            <v>Batho Barena (Pty) Ltd</v>
          </cell>
          <cell r="AG168" t="str">
            <v>RP_S201  Batho Barena (Pty) Ltd</v>
          </cell>
        </row>
        <row r="169">
          <cell r="C169" t="str">
            <v>Bashline Investments</v>
          </cell>
          <cell r="I169" t="str">
            <v>ZM201  Bashline Investments</v>
          </cell>
          <cell r="J169" t="str">
            <v>ZM201  Bashline Investments</v>
          </cell>
          <cell r="K169" t="str">
            <v>ZM201  Bashline Investments</v>
          </cell>
          <cell r="L169" t="str">
            <v>SV100020</v>
          </cell>
          <cell r="N169">
            <v>164</v>
          </cell>
          <cell r="O169" t="str">
            <v>ZM200</v>
          </cell>
          <cell r="P169" t="str">
            <v>ZM200  Sofdlex Investments</v>
          </cell>
          <cell r="AE169" t="str">
            <v>Cerida Global Limited</v>
          </cell>
          <cell r="AG169" t="str">
            <v>RP_S202  Cerida Global Limited</v>
          </cell>
        </row>
        <row r="170">
          <cell r="C170" t="str">
            <v>Stanberry Investments Ltd_бездействующая</v>
          </cell>
          <cell r="I170" t="str">
            <v>ZW100  Stanberry Investments Ltd_бездействующая</v>
          </cell>
          <cell r="J170" t="str">
            <v>ZW100  Stanberry Investments Ltd_бездействующая</v>
          </cell>
          <cell r="K170" t="str">
            <v>ZW100  Stanberry Investments Ltd_dormant</v>
          </cell>
          <cell r="L170" t="str">
            <v>SV100020</v>
          </cell>
          <cell r="N170">
            <v>165</v>
          </cell>
          <cell r="O170" t="str">
            <v>ZM201</v>
          </cell>
          <cell r="P170" t="str">
            <v>ZM201  Bashline Investments</v>
          </cell>
          <cell r="AE170" t="str">
            <v>Kermas South Africa (Pty) Ltd</v>
          </cell>
          <cell r="AG170" t="str">
            <v>RP_S203  Kermas South Africa (Pty) Ltd</v>
          </cell>
        </row>
        <row r="171">
          <cell r="C171" t="str">
            <v>Todal Mining (Pvt) Ltd</v>
          </cell>
          <cell r="I171" t="str">
            <v>ZW101  Todal Mining (Pvt) Ltd</v>
          </cell>
          <cell r="J171" t="str">
            <v>ZW101  Todal Mining (Pvt) Ltd</v>
          </cell>
          <cell r="K171" t="str">
            <v>ZW101  Todal Mining (Pvt) Ltd</v>
          </cell>
          <cell r="L171" t="str">
            <v>SV100020</v>
          </cell>
          <cell r="N171">
            <v>166</v>
          </cell>
          <cell r="O171" t="str">
            <v>ZW100</v>
          </cell>
          <cell r="P171" t="str">
            <v>ZW100  Stanberry Investments Ltd_бездействующая</v>
          </cell>
          <cell r="AE171" t="str">
            <v>Silvertide Global Limited</v>
          </cell>
          <cell r="AG171" t="str">
            <v>RP_S204  Silvertide Global Limited</v>
          </cell>
        </row>
        <row r="172">
          <cell r="C172" t="str">
            <v>Cargo Carriers International Hauliers</v>
          </cell>
          <cell r="I172" t="str">
            <v>ZW102  Cargo Carriers International Hauliers</v>
          </cell>
          <cell r="J172" t="str">
            <v>ZW102  Cargo Carriers International Hauliers</v>
          </cell>
          <cell r="K172" t="str">
            <v>ZW102  Cargo Carriers International Hauliers</v>
          </cell>
          <cell r="L172" t="str">
            <v>SV100020</v>
          </cell>
          <cell r="N172">
            <v>167</v>
          </cell>
          <cell r="O172" t="str">
            <v>ZW101</v>
          </cell>
          <cell r="P172" t="str">
            <v>ZW101  Todal Mining (Pvt) Ltd</v>
          </cell>
          <cell r="AE172" t="str">
            <v>Zanette Limited</v>
          </cell>
          <cell r="AG172" t="str">
            <v>RP_S205  Zanette Limited</v>
          </cell>
        </row>
        <row r="173">
          <cell r="C173" t="str">
            <v>Denzilton Investments (Pvt) Ltd</v>
          </cell>
          <cell r="I173" t="str">
            <v>ZW103  Denzilton Investments (Pvt) Ltd</v>
          </cell>
          <cell r="J173" t="str">
            <v>ZW103  Denzilton Investments (Pvt) Ltd</v>
          </cell>
          <cell r="K173" t="str">
            <v>ZW103  Denzilton Investments (Pvt) Ltd</v>
          </cell>
          <cell r="L173" t="str">
            <v>SV100020</v>
          </cell>
          <cell r="N173">
            <v>168</v>
          </cell>
          <cell r="O173" t="str">
            <v>ZW102</v>
          </cell>
          <cell r="P173" t="str">
            <v>ZW102  Cargo Carriers International Hauliers</v>
          </cell>
          <cell r="AE173" t="str">
            <v>Shaft Sinkers Holdings PLC</v>
          </cell>
          <cell r="AG173" t="str">
            <v>RP_SA201   Shaft Sinkers Holdings PLC</v>
          </cell>
        </row>
        <row r="174">
          <cell r="C174" t="str">
            <v>Forcenage Investments (Pvt) Ltd</v>
          </cell>
          <cell r="I174" t="str">
            <v>ZW104  Forcenage Investments (Pvt) Ltd</v>
          </cell>
          <cell r="J174" t="str">
            <v>ZW104  Forcenage Investments (Pvt) Ltd</v>
          </cell>
          <cell r="K174" t="str">
            <v>ZW104  Forcenage Investments (Pvt) Ltd</v>
          </cell>
          <cell r="L174" t="str">
            <v>SV100020</v>
          </cell>
          <cell r="N174">
            <v>169</v>
          </cell>
          <cell r="O174" t="str">
            <v>ZW103</v>
          </cell>
          <cell r="P174" t="str">
            <v>ZW103  Denzilton Investments (Pvt) Ltd</v>
          </cell>
          <cell r="AE174" t="str">
            <v>ALM Services UK Limited</v>
          </cell>
          <cell r="AG174" t="str">
            <v>RP_UK001  ALM Services UK Limited</v>
          </cell>
        </row>
        <row r="175">
          <cell r="C175" t="str">
            <v>Malprey Investments (Pvt) Ltd</v>
          </cell>
          <cell r="I175" t="str">
            <v>ZW105  Malprey Investments (Pvt) Ltd</v>
          </cell>
          <cell r="J175" t="str">
            <v>ZW105  Malprey Investments (Pvt) Ltd</v>
          </cell>
          <cell r="K175" t="str">
            <v>ZW105  Malprey Investments (Pvt) Ltd</v>
          </cell>
          <cell r="L175" t="str">
            <v>SV100020</v>
          </cell>
          <cell r="N175">
            <v>170</v>
          </cell>
          <cell r="O175" t="str">
            <v>ZW104</v>
          </cell>
          <cell r="P175" t="str">
            <v>ZW104  Forcenage Investments (Pvt) Ltd</v>
          </cell>
          <cell r="AE175" t="str">
            <v>Luanshya Copper Mines PLC</v>
          </cell>
          <cell r="AG175" t="str">
            <v>RP_ZM101  Luanshya Copper Mines PLC</v>
          </cell>
        </row>
        <row r="176">
          <cell r="C176" t="str">
            <v>Menwood Trading (Pvt) Ltd</v>
          </cell>
          <cell r="I176" t="str">
            <v>ZW106  Menwood Trading (Pvt) Ltd</v>
          </cell>
          <cell r="J176" t="str">
            <v>ZW106  Menwood Trading (Pvt) Ltd</v>
          </cell>
          <cell r="K176" t="str">
            <v>ZW106  Menwood Trading (Pvt) Ltd</v>
          </cell>
          <cell r="L176" t="str">
            <v>SV100020</v>
          </cell>
          <cell r="N176">
            <v>171</v>
          </cell>
          <cell r="O176" t="str">
            <v>ZW105</v>
          </cell>
          <cell r="P176" t="str">
            <v>ZW105  Malprey Investments (Pvt) Ltd</v>
          </cell>
          <cell r="AE176" t="str">
            <v>Rudnesky Cement Plant_sold 2012</v>
          </cell>
          <cell r="AF176" t="str">
            <v>sold in 2012/ продан в 2012</v>
          </cell>
          <cell r="AG176" t="str">
            <v>RP_WL002  Rudnesky Cement Plant_продан 2012</v>
          </cell>
        </row>
        <row r="177">
          <cell r="C177" t="str">
            <v>Pesmec Enterprises (Pvt) Ltd_dormant</v>
          </cell>
          <cell r="I177" t="str">
            <v>ZW108  Pesmec Enterprises (Pvt) Ltd_dormant</v>
          </cell>
          <cell r="J177" t="str">
            <v>ZW108  Pesmec Enterprises (Pvt) Ltd_dormant</v>
          </cell>
          <cell r="K177" t="str">
            <v>ZW108  Pesmec Enterprises (Pvt) Ltd_dormant</v>
          </cell>
          <cell r="L177" t="str">
            <v>SV100020</v>
          </cell>
          <cell r="N177">
            <v>172</v>
          </cell>
          <cell r="O177" t="str">
            <v>ZW106</v>
          </cell>
          <cell r="P177" t="str">
            <v>ZW106  Menwood Trading (Pvt) Ltd</v>
          </cell>
          <cell r="AE177" t="str">
            <v>Belupre LTD</v>
          </cell>
          <cell r="AG177" t="str">
            <v>RP_FS017  Belupre LTD</v>
          </cell>
        </row>
        <row r="178">
          <cell r="C178" t="str">
            <v>Someden Investments (Pvt) Ltd_</v>
          </cell>
          <cell r="I178" t="str">
            <v>ZW109  Someden Investments (Pvt) Ltd_</v>
          </cell>
          <cell r="J178" t="str">
            <v>ZW109  Someden Investments (Pvt) Ltd_</v>
          </cell>
          <cell r="K178" t="str">
            <v>ZW109  Someden Investments (Pvt) Ltd_</v>
          </cell>
          <cell r="L178" t="str">
            <v>SV100020</v>
          </cell>
          <cell r="N178">
            <v>173</v>
          </cell>
          <cell r="O178" t="str">
            <v>ZW108</v>
          </cell>
          <cell r="P178" t="str">
            <v>ZW108  Pesmec Enterprises (Pvt) Ltd_dormant</v>
          </cell>
          <cell r="AE178" t="str">
            <v>Milton LTD</v>
          </cell>
          <cell r="AG178" t="str">
            <v>RP_FS018  Milton LTD</v>
          </cell>
        </row>
        <row r="179">
          <cell r="C179" t="str">
            <v>P O Martins Properties (Pvt) Ltd_dormant</v>
          </cell>
          <cell r="I179" t="str">
            <v>ZW110  P O Martins Properties (Pvt) Ltd_dormant</v>
          </cell>
          <cell r="J179" t="str">
            <v>ZW110  P O Martins Properties (Pvt) Ltd_dormant</v>
          </cell>
          <cell r="K179" t="str">
            <v>ZW110  P O Martins Properties (Pvt) Ltd_dormant</v>
          </cell>
          <cell r="L179" t="str">
            <v>SV100020</v>
          </cell>
          <cell r="N179">
            <v>174</v>
          </cell>
          <cell r="O179" t="str">
            <v>ZW109</v>
          </cell>
          <cell r="P179" t="str">
            <v>ZW109  Someden Investments (Pvt) Ltd_</v>
          </cell>
          <cell r="AE179" t="str">
            <v>Khofiz Shakhidi</v>
          </cell>
          <cell r="AG179" t="str">
            <v>RP_FS019  Khofiz Shakhidi</v>
          </cell>
        </row>
        <row r="180">
          <cell r="I180" t="str">
            <v xml:space="preserve">  </v>
          </cell>
          <cell r="J180" t="str">
            <v xml:space="preserve">  </v>
          </cell>
          <cell r="K180" t="str">
            <v xml:space="preserve">  </v>
          </cell>
          <cell r="L180" t="str">
            <v>SV100020</v>
          </cell>
          <cell r="N180">
            <v>0</v>
          </cell>
          <cell r="O180" t="str">
            <v>ZW110</v>
          </cell>
          <cell r="P180" t="str">
            <v>ZW110  P O Martins Properties (Pvt) Ltd_dormant</v>
          </cell>
          <cell r="AG180" t="str">
            <v xml:space="preserve">  </v>
          </cell>
        </row>
        <row r="181">
          <cell r="C181">
            <v>0</v>
          </cell>
          <cell r="I181" t="str">
            <v xml:space="preserve">  0</v>
          </cell>
          <cell r="J181" t="str">
            <v xml:space="preserve">  </v>
          </cell>
          <cell r="K181" t="str">
            <v xml:space="preserve">  </v>
          </cell>
          <cell r="N181">
            <v>0</v>
          </cell>
          <cell r="O181">
            <v>0</v>
          </cell>
          <cell r="P181">
            <v>0</v>
          </cell>
          <cell r="AE181" t="str">
            <v>&lt;END&gt;</v>
          </cell>
          <cell r="AG181" t="str">
            <v>&lt;END&gt;  &lt;END&gt;</v>
          </cell>
        </row>
        <row r="182">
          <cell r="C182" t="str">
            <v>&lt;END&gt;</v>
          </cell>
          <cell r="I182" t="str">
            <v xml:space="preserve">  &lt;END&gt;</v>
          </cell>
          <cell r="J182" t="str">
            <v xml:space="preserve">  &lt;END&gt;</v>
          </cell>
          <cell r="K182" t="str">
            <v xml:space="preserve">  &lt;END&gt;</v>
          </cell>
          <cell r="L182" t="str">
            <v>SV100020</v>
          </cell>
          <cell r="N182">
            <v>0</v>
          </cell>
          <cell r="O182">
            <v>0</v>
          </cell>
          <cell r="P182">
            <v>0</v>
          </cell>
          <cell r="AE182" t="str">
            <v>RPEnglish</v>
          </cell>
          <cell r="AG182" t="str">
            <v>RPNameCode</v>
          </cell>
        </row>
        <row r="183">
          <cell r="C183" t="str">
            <v>CompaniesSelected</v>
          </cell>
          <cell r="I183" t="str">
            <v>CompaniesNameCode</v>
          </cell>
          <cell r="J183" t="str">
            <v>CompaniesNameCodeRussian</v>
          </cell>
          <cell r="K183" t="str">
            <v>CompaniesNameCodeEnglish</v>
          </cell>
          <cell r="L183" t="str">
            <v>VolumeAccts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&lt;- Companies</v>
          </cell>
          <cell r="N184">
            <v>0</v>
          </cell>
          <cell r="O184">
            <v>0</v>
          </cell>
          <cell r="P184">
            <v>0</v>
          </cell>
        </row>
        <row r="185"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To complete GRF but not allow intercompany (JVs used per sheet 4.3):</v>
          </cell>
          <cell r="N186">
            <v>0</v>
          </cell>
          <cell r="O186">
            <v>0</v>
          </cell>
          <cell r="P186">
            <v>0</v>
          </cell>
        </row>
        <row r="187">
          <cell r="N187">
            <v>0</v>
          </cell>
          <cell r="O187">
            <v>0</v>
          </cell>
          <cell r="P187">
            <v>0</v>
          </cell>
        </row>
        <row r="188">
          <cell r="N188">
            <v>37</v>
          </cell>
          <cell r="O188">
            <v>0</v>
          </cell>
          <cell r="P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</row>
        <row r="203">
          <cell r="O203" t="str">
            <v>&lt;END&gt;</v>
          </cell>
          <cell r="P203" t="str">
            <v>&lt;END&gt;</v>
          </cell>
        </row>
        <row r="204">
          <cell r="O204" t="str">
            <v>SelectionsCode</v>
          </cell>
          <cell r="P204" t="str">
            <v>SelectionsCompany</v>
          </cell>
        </row>
      </sheetData>
      <sheetData sheetId="2"/>
      <sheetData sheetId="3">
        <row r="9">
          <cell r="A9" t="str">
            <v xml:space="preserve">Условные обозначения </v>
          </cell>
        </row>
      </sheetData>
      <sheetData sheetId="4"/>
      <sheetData sheetId="5">
        <row r="12">
          <cell r="B12" t="str">
            <v>АО " ТНК Казхром"</v>
          </cell>
        </row>
      </sheetData>
      <sheetData sheetId="6"/>
      <sheetData sheetId="7"/>
      <sheetData sheetId="8"/>
      <sheetData sheetId="9">
        <row r="8">
          <cell r="D8">
            <v>137</v>
          </cell>
        </row>
      </sheetData>
      <sheetData sheetId="10">
        <row r="9">
          <cell r="E9">
            <v>35255.285999999367</v>
          </cell>
        </row>
      </sheetData>
      <sheetData sheetId="11">
        <row r="9">
          <cell r="E9">
            <v>607388.42500000005</v>
          </cell>
        </row>
      </sheetData>
      <sheetData sheetId="12">
        <row r="11">
          <cell r="G11">
            <v>68.924000000000007</v>
          </cell>
        </row>
      </sheetData>
      <sheetData sheetId="13">
        <row r="9">
          <cell r="AW9">
            <v>1291</v>
          </cell>
        </row>
      </sheetData>
      <sheetData sheetId="14">
        <row r="10">
          <cell r="AU10">
            <v>0.1219309953488372</v>
          </cell>
        </row>
      </sheetData>
      <sheetData sheetId="15"/>
      <sheetData sheetId="16">
        <row r="10">
          <cell r="G10">
            <v>2.0669047376835232</v>
          </cell>
        </row>
      </sheetData>
      <sheetData sheetId="17"/>
      <sheetData sheetId="18"/>
      <sheetData sheetId="19">
        <row r="8">
          <cell r="E8">
            <v>438426814</v>
          </cell>
        </row>
      </sheetData>
      <sheetData sheetId="20">
        <row r="7">
          <cell r="E7">
            <v>379929399</v>
          </cell>
        </row>
      </sheetData>
      <sheetData sheetId="21"/>
      <sheetData sheetId="22"/>
      <sheetData sheetId="23">
        <row r="9">
          <cell r="E9">
            <v>38514</v>
          </cell>
        </row>
      </sheetData>
      <sheetData sheetId="24">
        <row r="9">
          <cell r="K9">
            <v>165982</v>
          </cell>
        </row>
      </sheetData>
      <sheetData sheetId="25">
        <row r="142">
          <cell r="E142">
            <v>0</v>
          </cell>
        </row>
      </sheetData>
      <sheetData sheetId="26">
        <row r="8">
          <cell r="E8">
            <v>433581344</v>
          </cell>
        </row>
      </sheetData>
      <sheetData sheetId="27">
        <row r="8">
          <cell r="E8">
            <v>-78171716</v>
          </cell>
        </row>
      </sheetData>
      <sheetData sheetId="28">
        <row r="8">
          <cell r="E8">
            <v>-571508</v>
          </cell>
        </row>
      </sheetData>
      <sheetData sheetId="29">
        <row r="8">
          <cell r="E8">
            <v>-2845818</v>
          </cell>
        </row>
      </sheetData>
      <sheetData sheetId="30">
        <row r="27">
          <cell r="E27">
            <v>-28070</v>
          </cell>
        </row>
      </sheetData>
      <sheetData sheetId="31">
        <row r="8">
          <cell r="E8">
            <v>6728845</v>
          </cell>
        </row>
      </sheetData>
      <sheetData sheetId="32">
        <row r="8">
          <cell r="E8">
            <v>296835</v>
          </cell>
        </row>
      </sheetData>
      <sheetData sheetId="33">
        <row r="8">
          <cell r="E8">
            <v>-27696055</v>
          </cell>
        </row>
      </sheetData>
      <sheetData sheetId="34">
        <row r="8">
          <cell r="D8">
            <v>-25672147</v>
          </cell>
        </row>
      </sheetData>
      <sheetData sheetId="35"/>
      <sheetData sheetId="36">
        <row r="13">
          <cell r="E13">
            <v>0</v>
          </cell>
        </row>
      </sheetData>
      <sheetData sheetId="37">
        <row r="9">
          <cell r="E9">
            <v>5048345</v>
          </cell>
        </row>
      </sheetData>
      <sheetData sheetId="38">
        <row r="9">
          <cell r="E9">
            <v>0</v>
          </cell>
        </row>
      </sheetData>
      <sheetData sheetId="39">
        <row r="9">
          <cell r="E9">
            <v>0</v>
          </cell>
        </row>
      </sheetData>
      <sheetData sheetId="40"/>
      <sheetData sheetId="41">
        <row r="9">
          <cell r="D9">
            <v>0</v>
          </cell>
        </row>
      </sheetData>
      <sheetData sheetId="42"/>
      <sheetData sheetId="43">
        <row r="9">
          <cell r="D9">
            <v>0</v>
          </cell>
        </row>
      </sheetData>
      <sheetData sheetId="44">
        <row r="9">
          <cell r="D9">
            <v>0</v>
          </cell>
        </row>
      </sheetData>
      <sheetData sheetId="45">
        <row r="9">
          <cell r="D9">
            <v>75611</v>
          </cell>
        </row>
      </sheetData>
      <sheetData sheetId="46">
        <row r="8">
          <cell r="D8">
            <v>29893594</v>
          </cell>
        </row>
      </sheetData>
      <sheetData sheetId="47">
        <row r="8">
          <cell r="D8">
            <v>467647</v>
          </cell>
        </row>
      </sheetData>
      <sheetData sheetId="48">
        <row r="9">
          <cell r="D9">
            <v>-281246526</v>
          </cell>
        </row>
      </sheetData>
      <sheetData sheetId="49">
        <row r="9">
          <cell r="D9">
            <v>-4831208</v>
          </cell>
        </row>
      </sheetData>
      <sheetData sheetId="50">
        <row r="9">
          <cell r="I9">
            <v>-8517730</v>
          </cell>
        </row>
      </sheetData>
      <sheetData sheetId="51">
        <row r="9">
          <cell r="D9">
            <v>-568421</v>
          </cell>
        </row>
      </sheetData>
      <sheetData sheetId="52">
        <row r="9">
          <cell r="D9">
            <v>-11861614</v>
          </cell>
        </row>
      </sheetData>
      <sheetData sheetId="53">
        <row r="10">
          <cell r="D10">
            <v>-5184532</v>
          </cell>
        </row>
      </sheetData>
      <sheetData sheetId="54"/>
      <sheetData sheetId="55">
        <row r="9">
          <cell r="D9">
            <v>-530599</v>
          </cell>
        </row>
      </sheetData>
      <sheetData sheetId="56">
        <row r="9">
          <cell r="D9">
            <v>0</v>
          </cell>
        </row>
      </sheetData>
      <sheetData sheetId="57">
        <row r="8">
          <cell r="D8">
            <v>-10395081</v>
          </cell>
        </row>
      </sheetData>
      <sheetData sheetId="58"/>
      <sheetData sheetId="59"/>
      <sheetData sheetId="60"/>
      <sheetData sheetId="61"/>
      <sheetData sheetId="62"/>
      <sheetData sheetId="63">
        <row r="10">
          <cell r="E10">
            <v>588</v>
          </cell>
        </row>
      </sheetData>
      <sheetData sheetId="64"/>
      <sheetData sheetId="65"/>
      <sheetData sheetId="66">
        <row r="11">
          <cell r="F11">
            <v>3</v>
          </cell>
        </row>
      </sheetData>
      <sheetData sheetId="67"/>
      <sheetData sheetId="68"/>
      <sheetData sheetId="6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Frango Struktur"/>
      <sheetName val="#ССЫЛКА"/>
      <sheetName val="N_SVOD"/>
      <sheetName val="ЯНВ_99"/>
      <sheetName val="NOV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X"/>
      <sheetName val="demir kzt"/>
      <sheetName val="ШК"/>
      <sheetName val="Interco payables&amp;receivables"/>
      <sheetName val="Курс валют"/>
      <sheetName val="в тенге"/>
      <sheetName val="Production costs"/>
      <sheetName val="UNITPRICES"/>
      <sheetName val="LTIP Payout"/>
      <sheetName val="name"/>
      <sheetName val="G-40"/>
      <sheetName val="Cash Flow - 2004 Workings"/>
      <sheetName val="IS"/>
      <sheetName val="BS"/>
      <sheetName val="ФОТ"/>
      <sheetName val="Услуги и прочие прямые"/>
      <sheetName val="ТМЦ осн"/>
      <sheetName val="вода для плана"/>
      <sheetName val="ЭЭ по депо на 2009 г"/>
      <sheetName val="ТЭП старая"/>
      <sheetName val="Selections"/>
      <sheetName val="DC Budget"/>
      <sheetName val="GA Budget"/>
      <sheetName val="5R"/>
      <sheetName val="AMR"/>
      <sheetName val="23.AP"/>
      <sheetName val="confwh"/>
      <sheetName val="Projected operating earnings"/>
      <sheetName val="12 1 Б-свод ENRC"/>
      <sheetName val="SUD 2005"/>
      <sheetName val="i - Validations"/>
      <sheetName val="Frango_Struktur"/>
      <sheetName val="Услуги_и_прочие_прямые"/>
      <sheetName val="ТМЦ_осн"/>
      <sheetName val="вода_для_плана"/>
      <sheetName val="ЭЭ_по_депо_на_2009_г"/>
      <sheetName val="ТЭП_старая"/>
      <sheetName val="в_тенге"/>
      <sheetName val="Cash_Flow_-_2004_Workings"/>
      <sheetName val="DC_Budget"/>
      <sheetName val="GA_Budget"/>
      <sheetName val="Курс_валют"/>
      <sheetName val="23_AP"/>
      <sheetName val="demir_kzt"/>
      <sheetName val="Cost_Variance_calculations"/>
      <sheetName val="Data_input"/>
      <sheetName val="Overall_summary_output"/>
      <sheetName val="Management_summary"/>
      <sheetName val="Input_selection"/>
      <sheetName val="Revenue_Variance_calculations"/>
      <sheetName val="Interco_payables&amp;receivables"/>
      <sheetName val="Production_costs"/>
      <sheetName val="LTIP_Payout"/>
      <sheetName val="Projected_operating_earnings"/>
      <sheetName val="12_1_Б-свод_ENRC"/>
      <sheetName val="SUD_2005"/>
      <sheetName val="i_-_Validations"/>
      <sheetName val="Frango_Struktur1"/>
      <sheetName val="Услуги_и_прочие_прямые1"/>
      <sheetName val="ТМЦ_осн1"/>
      <sheetName val="вода_для_плана1"/>
      <sheetName val="ЭЭ_по_депо_на_2009_г1"/>
      <sheetName val="ТЭП_старая1"/>
      <sheetName val="в_тенге1"/>
      <sheetName val="Cash_Flow_-_2004_Workings1"/>
      <sheetName val="DC_Budget1"/>
      <sheetName val="GA_Budget1"/>
      <sheetName val="Курс_валют1"/>
      <sheetName val="23_AP1"/>
      <sheetName val="demir_kzt1"/>
      <sheetName val="Cost_Variance_calculations1"/>
      <sheetName val="Data_input1"/>
      <sheetName val="Overall_summary_output1"/>
      <sheetName val="Management_summary1"/>
      <sheetName val="Input_selection1"/>
      <sheetName val="Revenue_Variance_calculations1"/>
      <sheetName val="Interco_payables&amp;receivables1"/>
      <sheetName val="Production_costs1"/>
      <sheetName val="LTIP_Payout1"/>
      <sheetName val="Projected_operating_earnings1"/>
      <sheetName val="12_1_Б-свод_ENRC1"/>
      <sheetName val="SUD_20051"/>
      <sheetName val="i_-_Validations1"/>
      <sheetName val="Frango_Struktur2"/>
      <sheetName val="Услуги_и_прочие_прямые2"/>
      <sheetName val="ТМЦ_осн2"/>
      <sheetName val="вода_для_плана2"/>
      <sheetName val="ЭЭ_по_депо_на_2009_г2"/>
      <sheetName val="ТЭП_старая2"/>
      <sheetName val="в_тенге2"/>
      <sheetName val="Cash_Flow_-_2004_Workings2"/>
      <sheetName val="DC_Budget2"/>
      <sheetName val="GA_Budget2"/>
      <sheetName val="Курс_валют2"/>
      <sheetName val="23_AP2"/>
      <sheetName val="demir_kzt2"/>
      <sheetName val="Cost_Variance_calculations2"/>
      <sheetName val="Data_input2"/>
      <sheetName val="Overall_summary_output2"/>
      <sheetName val="Management_summary2"/>
      <sheetName val="Input_selection2"/>
      <sheetName val="Revenue_Variance_calculations2"/>
      <sheetName val="Interco_payables&amp;receivables2"/>
      <sheetName val="Production_costs2"/>
      <sheetName val="LTIP_Payout2"/>
      <sheetName val="Projected_operating_earnings2"/>
      <sheetName val="12_1_Б-свод_ENRC2"/>
      <sheetName val="SUD_20052"/>
      <sheetName val="i_-_Validations2"/>
      <sheetName val="Frango_Struktur3"/>
      <sheetName val="Услуги_и_прочие_прямые3"/>
      <sheetName val="ТМЦ_осн3"/>
      <sheetName val="вода_для_плана3"/>
      <sheetName val="ЭЭ_по_депо_на_2009_г3"/>
      <sheetName val="ТЭП_старая3"/>
      <sheetName val="в_тенге3"/>
      <sheetName val="Cash_Flow_-_2004_Workings3"/>
      <sheetName val="DC_Budget3"/>
      <sheetName val="GA_Budget3"/>
      <sheetName val="Курс_валют3"/>
      <sheetName val="23_AP3"/>
      <sheetName val="demir_kzt3"/>
      <sheetName val="Cost_Variance_calculations3"/>
      <sheetName val="Data_input3"/>
      <sheetName val="Overall_summary_output3"/>
      <sheetName val="Management_summary3"/>
      <sheetName val="Input_selection3"/>
      <sheetName val="Revenue_Variance_calculations3"/>
      <sheetName val="Interco_payables&amp;receivables3"/>
      <sheetName val="Production_costs3"/>
      <sheetName val="LTIP_Payout3"/>
      <sheetName val="Projected_operating_earnings3"/>
      <sheetName val="12_1_Б-свод_ENRC3"/>
      <sheetName val="SUD_20053"/>
      <sheetName val="i_-_Validations3"/>
      <sheetName val="Frango_Struktur4"/>
      <sheetName val="Услуги_и_прочие_прямые4"/>
      <sheetName val="ТМЦ_осн4"/>
      <sheetName val="вода_для_плана4"/>
      <sheetName val="ЭЭ_по_депо_на_2009_г4"/>
      <sheetName val="ТЭП_старая4"/>
      <sheetName val="в_тенге4"/>
      <sheetName val="Cash_Flow_-_2004_Workings4"/>
      <sheetName val="DC_Budget4"/>
      <sheetName val="GA_Budget4"/>
      <sheetName val="Курс_валют4"/>
      <sheetName val="23_AP4"/>
      <sheetName val="demir_kzt4"/>
      <sheetName val="Cost_Variance_calculations4"/>
      <sheetName val="Data_input4"/>
      <sheetName val="Overall_summary_output4"/>
      <sheetName val="Management_summary4"/>
      <sheetName val="Input_selection4"/>
      <sheetName val="Revenue_Variance_calculations4"/>
      <sheetName val="Interco_payables&amp;receivables4"/>
      <sheetName val="Production_costs4"/>
      <sheetName val="LTIP_Payout4"/>
      <sheetName val="Projected_operating_earnings4"/>
      <sheetName val="12_1_Б-свод_ENRC4"/>
      <sheetName val="SUD_20054"/>
      <sheetName val="i_-_Validations4"/>
      <sheetName val="Свод"/>
      <sheetName val="Admin (H)"/>
      <sheetName val="Dic (H)"/>
      <sheetName val="IC BS"/>
      <sheetName val="IC IS"/>
      <sheetName val="IC SAL REV"/>
      <sheetName val="IC SAL VOL"/>
      <sheetName val="Validations"/>
      <sheetName val="кальк.без скидки 2014"/>
      <sheetName val="кальк.со скидкой 2014"/>
      <sheetName val="кальк.с ж.д.тарифом 2015-2017"/>
      <sheetName val="HFM DATA TAB (H)"/>
      <sheetName val="FB"/>
      <sheetName val="Бюджет с НДС "/>
      <sheetName val="Смета2014свод КОНС (УЭ, прив)"/>
      <sheetName val="работы и услуги"/>
      <sheetName val="CashFlow КОНС"/>
      <sheetName val="НЗО, ликвид.фонд"/>
      <sheetName val="Кредиты"/>
      <sheetName val="Займы выданные"/>
      <sheetName val="Кредит в Сбербанке"/>
      <sheetName val="Депозиты"/>
      <sheetName val="lookup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731,732,733,734"/>
      <sheetName val="26 фин расх "/>
      <sheetName val="ObSubS734"/>
      <sheetName val="фин расх"/>
      <sheetName val="Кредит  от ENRC Credit"/>
      <sheetName val="Кредит  от Шубарколь комир"/>
      <sheetName val="7.3 CapInt"/>
      <sheetName val="Cognos_Mapping"/>
      <sheetName val="Changements"/>
      <sheetName val="OWCR BUDGET 2003"/>
      <sheetName val="OWCR DEC 2002"/>
      <sheetName val="Impact IAS16 &amp; Réd. de val. U W"/>
      <sheetName val="Impact Titri en EBITDA"/>
      <sheetName val="База"/>
    </sheetNames>
    <sheetDataSet>
      <sheetData sheetId="0" refreshError="1"/>
      <sheetData sheetId="1" refreshError="1"/>
      <sheetData sheetId="2" refreshError="1">
        <row r="5">
          <cell r="A5" t="str">
            <v>AFGHANISTAN</v>
          </cell>
        </row>
        <row r="6">
          <cell r="A6" t="str">
            <v>ALBANIA</v>
          </cell>
        </row>
        <row r="7">
          <cell r="A7" t="str">
            <v>ALGERIA</v>
          </cell>
        </row>
        <row r="8">
          <cell r="A8" t="str">
            <v>AMERICAN SAMOA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ANGUILLA</v>
          </cell>
        </row>
        <row r="12">
          <cell r="A12" t="str">
            <v>ANTARCTICA</v>
          </cell>
        </row>
        <row r="13">
          <cell r="A13" t="str">
            <v>ANTIGUA AND BARBUDA</v>
          </cell>
        </row>
        <row r="14">
          <cell r="A14" t="str">
            <v>ARGENTINA</v>
          </cell>
        </row>
        <row r="15">
          <cell r="A15" t="str">
            <v>ARMENIA</v>
          </cell>
        </row>
        <row r="16">
          <cell r="A16" t="str">
            <v>ARUBA</v>
          </cell>
        </row>
        <row r="17">
          <cell r="A17" t="str">
            <v>AUSTRALIA</v>
          </cell>
        </row>
        <row r="18">
          <cell r="A18" t="str">
            <v>AUSTRIA</v>
          </cell>
        </row>
        <row r="19">
          <cell r="A19" t="str">
            <v>AZERBAIJAN</v>
          </cell>
        </row>
        <row r="20">
          <cell r="A20" t="str">
            <v>BAHAMAS</v>
          </cell>
        </row>
        <row r="21">
          <cell r="A21" t="str">
            <v>BAHRAIN</v>
          </cell>
        </row>
        <row r="22">
          <cell r="A22" t="str">
            <v>BANGLADESH</v>
          </cell>
        </row>
        <row r="23">
          <cell r="A23" t="str">
            <v>BARBADOS</v>
          </cell>
        </row>
        <row r="24">
          <cell r="A24" t="str">
            <v>BELARUS</v>
          </cell>
        </row>
        <row r="25">
          <cell r="A25" t="str">
            <v>BELGIUM</v>
          </cell>
        </row>
        <row r="26">
          <cell r="A26" t="str">
            <v>BELIZE</v>
          </cell>
        </row>
        <row r="27">
          <cell r="A27" t="str">
            <v>BENIN</v>
          </cell>
        </row>
        <row r="28">
          <cell r="A28" t="str">
            <v>BERMUDA</v>
          </cell>
        </row>
        <row r="29">
          <cell r="A29" t="str">
            <v>BHUTAN</v>
          </cell>
        </row>
        <row r="30">
          <cell r="A30" t="str">
            <v>BOLIVIA</v>
          </cell>
        </row>
        <row r="31">
          <cell r="A31" t="str">
            <v>BOSNIA AND HERZEGOWINA</v>
          </cell>
        </row>
        <row r="32">
          <cell r="A32" t="str">
            <v>BOTSWANA</v>
          </cell>
        </row>
        <row r="33">
          <cell r="A33" t="str">
            <v>BOUVET ISLAND</v>
          </cell>
        </row>
        <row r="34">
          <cell r="A34" t="str">
            <v>BRAZIL</v>
          </cell>
        </row>
        <row r="35">
          <cell r="A35" t="str">
            <v>BRITISH INDIAN OCEAN TERRITORY</v>
          </cell>
        </row>
        <row r="36">
          <cell r="A36" t="str">
            <v>BRUNEI DARUSSALAM</v>
          </cell>
        </row>
        <row r="37">
          <cell r="A37" t="str">
            <v>BULGARIA</v>
          </cell>
        </row>
        <row r="38">
          <cell r="A38" t="str">
            <v>BURKINA FASO</v>
          </cell>
        </row>
        <row r="39">
          <cell r="A39" t="str">
            <v>BURUNDI</v>
          </cell>
        </row>
        <row r="40">
          <cell r="A40" t="str">
            <v>CAMBODIA</v>
          </cell>
        </row>
        <row r="41">
          <cell r="A41" t="str">
            <v>CAMEROON</v>
          </cell>
        </row>
        <row r="42">
          <cell r="A42" t="str">
            <v>CANADA</v>
          </cell>
        </row>
        <row r="43">
          <cell r="A43" t="str">
            <v>CAPE VERDE</v>
          </cell>
        </row>
        <row r="44">
          <cell r="A44" t="str">
            <v>CAYMAN ISLANDS</v>
          </cell>
        </row>
        <row r="45">
          <cell r="A45" t="str">
            <v>CENTRAL AFRICAN REPUBLIC</v>
          </cell>
        </row>
        <row r="46">
          <cell r="A46" t="str">
            <v>CHAD</v>
          </cell>
        </row>
        <row r="47">
          <cell r="A47" t="str">
            <v>CHILE</v>
          </cell>
        </row>
        <row r="48">
          <cell r="A48" t="str">
            <v>CHINA</v>
          </cell>
        </row>
        <row r="49">
          <cell r="A49" t="str">
            <v>CHRISTMAS ISLAND</v>
          </cell>
        </row>
        <row r="50">
          <cell r="A50" t="str">
            <v>COCOS (KEELING) ISLANDS</v>
          </cell>
        </row>
        <row r="51">
          <cell r="A51" t="str">
            <v>COLOMBIA</v>
          </cell>
        </row>
        <row r="52">
          <cell r="A52" t="str">
            <v>COMOROS</v>
          </cell>
        </row>
        <row r="53">
          <cell r="A53" t="str">
            <v>CONGO, Democratic Republic of (was Zaire)</v>
          </cell>
        </row>
        <row r="54">
          <cell r="A54" t="str">
            <v>CONGO, People's Republic of</v>
          </cell>
        </row>
        <row r="55">
          <cell r="A55" t="str">
            <v>COOK ISLANDS</v>
          </cell>
        </row>
        <row r="56">
          <cell r="A56" t="str">
            <v>COSTA RICA</v>
          </cell>
        </row>
        <row r="57">
          <cell r="A57" t="str">
            <v>COTE D'IVOIRE</v>
          </cell>
        </row>
        <row r="58">
          <cell r="A58" t="str">
            <v>CROATIA (local name: Hrvatska)</v>
          </cell>
        </row>
        <row r="59">
          <cell r="A59" t="str">
            <v>CUBA</v>
          </cell>
        </row>
        <row r="60">
          <cell r="A60" t="str">
            <v>CYPRUS</v>
          </cell>
        </row>
        <row r="61">
          <cell r="A61" t="str">
            <v>CZECH REPUBLIC</v>
          </cell>
        </row>
        <row r="62">
          <cell r="A62" t="str">
            <v>DENMARK</v>
          </cell>
        </row>
        <row r="63">
          <cell r="A63" t="str">
            <v>DJIBOUTI</v>
          </cell>
        </row>
        <row r="64">
          <cell r="A64" t="str">
            <v>DOMINICA</v>
          </cell>
        </row>
        <row r="65">
          <cell r="A65" t="str">
            <v>DOMINICAN REPUBLIC</v>
          </cell>
        </row>
        <row r="66">
          <cell r="A66" t="str">
            <v>EAST TIMOR</v>
          </cell>
        </row>
        <row r="67">
          <cell r="A67" t="str">
            <v>ECUADOR</v>
          </cell>
        </row>
        <row r="68">
          <cell r="A68" t="str">
            <v>EGYPT</v>
          </cell>
        </row>
        <row r="69">
          <cell r="A69" t="str">
            <v>EL SALVADOR</v>
          </cell>
        </row>
        <row r="70">
          <cell r="A70" t="str">
            <v>EQUATORIAL GUINEA</v>
          </cell>
        </row>
        <row r="71">
          <cell r="A71" t="str">
            <v>ERITREA</v>
          </cell>
        </row>
        <row r="72">
          <cell r="A72" t="str">
            <v>ESTONIA</v>
          </cell>
        </row>
        <row r="73">
          <cell r="A73" t="str">
            <v>ETHIOPIA</v>
          </cell>
        </row>
        <row r="74">
          <cell r="A74" t="str">
            <v>FALKLAND ISLANDS (MALVINAS)</v>
          </cell>
        </row>
        <row r="75">
          <cell r="A75" t="str">
            <v>FAROE ISLANDS</v>
          </cell>
        </row>
        <row r="76">
          <cell r="A76" t="str">
            <v>FIJI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FRANCE, METROPOLITAN</v>
          </cell>
        </row>
        <row r="80">
          <cell r="A80" t="str">
            <v>FRENCH GUIANA</v>
          </cell>
        </row>
        <row r="81">
          <cell r="A81" t="str">
            <v>FRENCH POLYNESIA</v>
          </cell>
        </row>
        <row r="82">
          <cell r="A82" t="str">
            <v>FRENCH SOUTHERN TERRITORIES</v>
          </cell>
        </row>
        <row r="83">
          <cell r="A83" t="str">
            <v>GABON</v>
          </cell>
        </row>
        <row r="84">
          <cell r="A84" t="str">
            <v>GAMBIA</v>
          </cell>
        </row>
        <row r="85">
          <cell r="A85" t="str">
            <v>GEORGIA</v>
          </cell>
        </row>
        <row r="86">
          <cell r="A86" t="str">
            <v>GERMANY</v>
          </cell>
        </row>
        <row r="87">
          <cell r="A87" t="str">
            <v>GHANA</v>
          </cell>
        </row>
        <row r="88">
          <cell r="A88" t="str">
            <v>GIBRALTAR</v>
          </cell>
        </row>
        <row r="89">
          <cell r="A89" t="str">
            <v>GREECE</v>
          </cell>
        </row>
        <row r="90">
          <cell r="A90" t="str">
            <v>GREENLAND</v>
          </cell>
        </row>
        <row r="91">
          <cell r="A91" t="str">
            <v>GRENADA</v>
          </cell>
        </row>
        <row r="92">
          <cell r="A92" t="str">
            <v>GUADELOUPE</v>
          </cell>
        </row>
        <row r="93">
          <cell r="A93" t="str">
            <v>GUAM</v>
          </cell>
        </row>
        <row r="94">
          <cell r="A94" t="str">
            <v>GUATEMALA</v>
          </cell>
        </row>
        <row r="95">
          <cell r="A95" t="str">
            <v>GUINEA</v>
          </cell>
        </row>
        <row r="96">
          <cell r="A96" t="str">
            <v>GUINEA-BISSAU</v>
          </cell>
        </row>
        <row r="97">
          <cell r="A97" t="str">
            <v>GUYANA</v>
          </cell>
        </row>
        <row r="98">
          <cell r="A98" t="str">
            <v>HAITI</v>
          </cell>
        </row>
        <row r="99">
          <cell r="A99" t="str">
            <v>HEARD AND MC DONALD ISLANDS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INDIA</v>
          </cell>
        </row>
        <row r="105">
          <cell r="A105" t="str">
            <v>INDONESIA</v>
          </cell>
        </row>
        <row r="106">
          <cell r="A106" t="str">
            <v>IRAN (ISLAMIC REPUBLIC OF)</v>
          </cell>
        </row>
        <row r="107">
          <cell r="A107" t="str">
            <v>IRAQ</v>
          </cell>
        </row>
        <row r="108">
          <cell r="A108" t="str">
            <v>IRELAND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JORDAN</v>
          </cell>
        </row>
        <row r="114">
          <cell r="A114" t="str">
            <v>KAZAKHSTAN</v>
          </cell>
        </row>
        <row r="115">
          <cell r="A115" t="str">
            <v>KENYA</v>
          </cell>
        </row>
        <row r="116">
          <cell r="A116" t="str">
            <v>KIRIBATI</v>
          </cell>
        </row>
        <row r="117">
          <cell r="A117" t="str">
            <v>KOREA, DEMOCRATIC PEOPLE'S REPUBLIC OF</v>
          </cell>
        </row>
        <row r="118">
          <cell r="A118" t="str">
            <v>KOREA, REPUBLIC OF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PEOPLE'S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MACAU</v>
          </cell>
        </row>
        <row r="131">
          <cell r="A131" t="str">
            <v>MACEDONIA, THE FORMER YUGOSLAV REPUBLIC OF</v>
          </cell>
        </row>
        <row r="132">
          <cell r="A132" t="str">
            <v>MADAGASCAR</v>
          </cell>
        </row>
        <row r="133">
          <cell r="A133" t="str">
            <v>MALAWI</v>
          </cell>
        </row>
        <row r="134">
          <cell r="A134" t="str">
            <v>MALAYSIA</v>
          </cell>
        </row>
        <row r="135">
          <cell r="A135" t="str">
            <v>MALDIVES</v>
          </cell>
        </row>
        <row r="136">
          <cell r="A136" t="str">
            <v>MALI</v>
          </cell>
        </row>
        <row r="137">
          <cell r="A137" t="str">
            <v>MALTA</v>
          </cell>
        </row>
        <row r="138">
          <cell r="A138" t="str">
            <v>MARSHALL ISLANDS</v>
          </cell>
        </row>
        <row r="139">
          <cell r="A139" t="str">
            <v>MARTINIQUE</v>
          </cell>
        </row>
        <row r="140">
          <cell r="A140" t="str">
            <v>MAURITANIA</v>
          </cell>
        </row>
        <row r="141">
          <cell r="A141" t="str">
            <v>MAURITIUS</v>
          </cell>
        </row>
        <row r="142">
          <cell r="A142" t="str">
            <v>MAYOTTE</v>
          </cell>
        </row>
        <row r="143">
          <cell r="A143" t="str">
            <v>MEXICO</v>
          </cell>
        </row>
        <row r="144">
          <cell r="A144" t="str">
            <v>MICRONESIA, FEDERATED STATES OF</v>
          </cell>
        </row>
        <row r="145">
          <cell r="A145" t="str">
            <v>MOLDOVA, REPUBLIC OF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MONTSERRAT</v>
          </cell>
        </row>
        <row r="149">
          <cell r="A149" t="str">
            <v>MOROCCO</v>
          </cell>
        </row>
        <row r="150">
          <cell r="A150" t="str">
            <v>MOZAMBIQUE</v>
          </cell>
        </row>
        <row r="151">
          <cell r="A151" t="str">
            <v>MYANMAR</v>
          </cell>
        </row>
        <row r="152">
          <cell r="A152" t="str">
            <v>NAMIBIA</v>
          </cell>
        </row>
        <row r="153">
          <cell r="A153" t="str">
            <v>NAURU</v>
          </cell>
        </row>
        <row r="154">
          <cell r="A154" t="str">
            <v>NEPAL</v>
          </cell>
        </row>
        <row r="155">
          <cell r="A155" t="str">
            <v>NETHERLANDS</v>
          </cell>
        </row>
        <row r="156">
          <cell r="A156" t="str">
            <v>NETHERLANDS ANTILLES</v>
          </cell>
        </row>
        <row r="157">
          <cell r="A157" t="str">
            <v>NEW CALEDONIA</v>
          </cell>
        </row>
        <row r="158">
          <cell r="A158" t="str">
            <v>NEW ZEALAND</v>
          </cell>
        </row>
        <row r="159">
          <cell r="A159" t="str">
            <v>NICARAGUA</v>
          </cell>
        </row>
        <row r="160">
          <cell r="A160" t="str">
            <v>NIGER</v>
          </cell>
        </row>
        <row r="161">
          <cell r="A161" t="str">
            <v>NIGERIA</v>
          </cell>
        </row>
        <row r="162">
          <cell r="A162" t="str">
            <v>NIUE</v>
          </cell>
        </row>
        <row r="163">
          <cell r="A163" t="str">
            <v>NORFOLK ISLAND</v>
          </cell>
        </row>
        <row r="164">
          <cell r="A164" t="str">
            <v>NORTHERN MARIANA ISLANDS</v>
          </cell>
        </row>
        <row r="165">
          <cell r="A165" t="str">
            <v>NORWAY</v>
          </cell>
        </row>
        <row r="166">
          <cell r="A166" t="str">
            <v>OMAN</v>
          </cell>
        </row>
        <row r="167">
          <cell r="A167" t="str">
            <v>PAKISTAN</v>
          </cell>
        </row>
        <row r="168">
          <cell r="A168" t="str">
            <v>PALAU</v>
          </cell>
        </row>
        <row r="169">
          <cell r="A169" t="str">
            <v>PALESTINIAN TERRITORY, Occupied</v>
          </cell>
        </row>
        <row r="170">
          <cell r="A170" t="str">
            <v>PANAMA</v>
          </cell>
        </row>
        <row r="171">
          <cell r="A171" t="str">
            <v>PAPUA NEW GUINEA</v>
          </cell>
        </row>
        <row r="172">
          <cell r="A172" t="str">
            <v>PARAGUAY</v>
          </cell>
        </row>
        <row r="173">
          <cell r="A173" t="str">
            <v>PERU</v>
          </cell>
        </row>
        <row r="174">
          <cell r="A174" t="str">
            <v>PHILIPPINES</v>
          </cell>
        </row>
        <row r="175">
          <cell r="A175" t="str">
            <v>PITCAIRN</v>
          </cell>
        </row>
        <row r="176">
          <cell r="A176" t="str">
            <v>POLAND</v>
          </cell>
        </row>
        <row r="177">
          <cell r="A177" t="str">
            <v>PORTUGAL</v>
          </cell>
        </row>
        <row r="178">
          <cell r="A178" t="str">
            <v>PUERTO RICO</v>
          </cell>
        </row>
        <row r="179">
          <cell r="A179" t="str">
            <v>QATAR</v>
          </cell>
        </row>
        <row r="180">
          <cell r="A180" t="str">
            <v>REUNION</v>
          </cell>
        </row>
        <row r="181">
          <cell r="A181" t="str">
            <v>ROMANIA</v>
          </cell>
        </row>
        <row r="182">
          <cell r="A182" t="str">
            <v>RUSSIAN FEDERATION</v>
          </cell>
        </row>
        <row r="183">
          <cell r="A183" t="str">
            <v>RWANDA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VINCENT AND THE GRENADINES</v>
          </cell>
        </row>
        <row r="187">
          <cell r="A187" t="str">
            <v>SAMOA</v>
          </cell>
        </row>
        <row r="188">
          <cell r="A188" t="str">
            <v>SAN MARINO</v>
          </cell>
        </row>
        <row r="189">
          <cell r="A189" t="str">
            <v>SAO TOME AND PRINCIPE</v>
          </cell>
        </row>
        <row r="190">
          <cell r="A190" t="str">
            <v>SAUDI ARABIA</v>
          </cell>
        </row>
        <row r="191">
          <cell r="A191" t="str">
            <v>SENEGAL</v>
          </cell>
        </row>
        <row r="192">
          <cell r="A192" t="str">
            <v>SEYCHELLES</v>
          </cell>
        </row>
        <row r="193">
          <cell r="A193" t="str">
            <v>SIERRA LEONE</v>
          </cell>
        </row>
        <row r="194">
          <cell r="A194" t="str">
            <v>SINGAPORE</v>
          </cell>
        </row>
        <row r="195">
          <cell r="A195" t="str">
            <v>SLOVAKIA (Slovak Republic)</v>
          </cell>
        </row>
        <row r="196">
          <cell r="A196" t="str">
            <v>SLOVENIA</v>
          </cell>
        </row>
        <row r="197">
          <cell r="A197" t="str">
            <v>SOLOMON ISLANDS</v>
          </cell>
        </row>
        <row r="198">
          <cell r="A198" t="str">
            <v>SOMALIA</v>
          </cell>
        </row>
        <row r="199">
          <cell r="A199" t="str">
            <v>SOUTH AFRICA</v>
          </cell>
        </row>
        <row r="200">
          <cell r="A200" t="str">
            <v>SOUTH GEORGIA AND THE SOUTH SANDWICH ISLANDS</v>
          </cell>
        </row>
        <row r="201">
          <cell r="A201" t="str">
            <v>SPAIN</v>
          </cell>
        </row>
        <row r="202">
          <cell r="A202" t="str">
            <v>SRI LANKA</v>
          </cell>
        </row>
        <row r="203">
          <cell r="A203" t="str">
            <v>ST. HELENA</v>
          </cell>
        </row>
        <row r="204">
          <cell r="A204" t="str">
            <v>ST. PIERRE AND MIQUELON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SYRIAN ARAB REPUBLIC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TANZANIA, UNITED REPUBLIC OF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 NAM</v>
          </cell>
        </row>
        <row r="237">
          <cell r="A237" t="str">
            <v>VIRGIN ISLANDS (BRITISH)</v>
          </cell>
        </row>
        <row r="238">
          <cell r="A238" t="str">
            <v>VIRGIN ISLANDS (U.S.)</v>
          </cell>
        </row>
        <row r="239">
          <cell r="A239" t="str">
            <v>WALLIS AND FUTUNA ISLANDS</v>
          </cell>
        </row>
        <row r="240">
          <cell r="A240" t="str">
            <v>WESTERN SAHARA</v>
          </cell>
        </row>
        <row r="241">
          <cell r="A241" t="str">
            <v>YEMEN</v>
          </cell>
        </row>
        <row r="242">
          <cell r="A242" t="str">
            <v>YUGOSLAVIA</v>
          </cell>
        </row>
        <row r="243">
          <cell r="A243" t="str">
            <v>ZAMBIA</v>
          </cell>
        </row>
        <row r="244">
          <cell r="A244" t="str">
            <v>ZIMBABWE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New Entrants Share Fixed"/>
      <sheetName val="New v Old"/>
      <sheetName val="Charts"/>
      <sheetName val="Subscriber forecasts"/>
      <sheetName val="Charts (2) D"/>
      <sheetName val="D2 DCF"/>
      <sheetName val="D2 Valn"/>
      <sheetName val="D2 Output"/>
      <sheetName val="WACC"/>
      <sheetName val="sum of parts"/>
      <sheetName val="Half year"/>
      <sheetName val="consolidation"/>
      <sheetName val="Autocom"/>
      <sheetName val="Arcor"/>
      <sheetName val="German Market Shares Fixed"/>
      <sheetName val="Opex"/>
      <sheetName val="PBC_Cut-off"/>
      <sheetName val="Кредит 1-3.05-2005 "/>
      <sheetName val="Adm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s"/>
      <sheetName val="IS"/>
      <sheetName val="DIS"/>
      <sheetName val="BS"/>
      <sheetName val="Check"/>
      <sheetName val="3.1 Rev"/>
      <sheetName val="3.2 Cos"/>
      <sheetName val="3.3 Dis"/>
      <sheetName val="3.4 sga"/>
      <sheetName val="3.5 Exp"/>
      <sheetName val="3.6 Opex"/>
      <sheetName val="3.7 FI"/>
      <sheetName val="3.8 FC"/>
      <sheetName val="3.9 Tax"/>
      <sheetName val="3.10 Arrow "/>
      <sheetName val="4.1 PPE"/>
      <sheetName val="4.2 Intang"/>
      <sheetName val="4.3 Inv"/>
      <sheetName val="4.4 FA "/>
      <sheetName val="4.5 LR 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6.0 EQ"/>
      <sheetName val="7.1 EMP"/>
    </sheetNames>
    <sheetDataSet>
      <sheetData sheetId="0" refreshError="1">
        <row r="5">
          <cell r="D5" t="str">
            <v>CH101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RC Assumptions_Final"/>
      <sheetName val="LTIP Accounting"/>
      <sheetName val="LTIP Payout"/>
      <sheetName val="Original Data"/>
      <sheetName val="RFR"/>
      <sheetName val="DY_Data"/>
      <sheetName val="LTIP Accounting (2)"/>
      <sheetName val="23.AP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Special Divs"/>
      <sheetName val="1.Income Statement Total"/>
      <sheetName val="Расход по ОН"/>
      <sheetName val="Обязательство (актив) по ОН"/>
      <sheetName val="Selections"/>
      <sheetName val="Lookup"/>
      <sheetName val="DRILL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TIP Payou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коррект"/>
      <sheetName val="пример 0"/>
      <sheetName val="Свод2"/>
      <sheetName val="УСНиНП"/>
      <sheetName val="УПТОиКО"/>
      <sheetName val="АССМУ"/>
      <sheetName val="АЭН"/>
      <sheetName val="АМС"/>
      <sheetName val="ММР"/>
      <sheetName val="КНГДУ"/>
      <sheetName val="ОНГДУ"/>
      <sheetName val="НИИ"/>
      <sheetName val="АТС"/>
      <sheetName val="СТУ"/>
      <sheetName val="УОПиТ"/>
      <sheetName val="01"/>
      <sheetName val="03"/>
      <sheetName val="04"/>
      <sheetName val="05"/>
      <sheetName val="06"/>
      <sheetName val="Selection"/>
      <sheetName val="AR Drop Downs"/>
      <sheetName val="Non-Statistical Sampling"/>
      <sheetName val="Выбор"/>
      <sheetName val="t0_name"/>
      <sheetName val="UnadjBS"/>
      <sheetName val="Bal Sheet 2322.1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S-97"/>
      <sheetName val="N_SVOD"/>
      <sheetName val="гл_книга"/>
      <sheetName val="реализация на 01.01.04г"/>
      <sheetName val="Interco payables&amp;receivables"/>
      <sheetName val="Admin (H)"/>
    </sheetNames>
    <sheetDataSet>
      <sheetData sheetId="0" refreshError="1">
        <row r="5">
          <cell r="C5" t="str">
            <v>Предприятие заполнения:ОАО «CNPC-Актобемунайгаз»</v>
          </cell>
        </row>
        <row r="7">
          <cell r="C7" t="str">
            <v>на "01" январь  2004г.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info"/>
      <sheetName val="Market Cap"/>
      <sheetName val="Price"/>
      <sheetName val="Special Divs"/>
      <sheetName val="Dividends"/>
      <sheetName val="Reinvested Divs"/>
      <sheetName val="TSR ranking and vest calcs"/>
      <sheetName val="SUD 2005"/>
      <sheetName val="Data"/>
      <sheetName val="Selection"/>
      <sheetName val="PARAM"/>
      <sheetName val="20080801 2008 GLTI Award - APM "/>
      <sheetName val="#ССЫЛКА"/>
      <sheetName val="ЯНВ_99"/>
      <sheetName val="N_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ary-NewOrder"/>
      <sheetName val="Controls"/>
      <sheetName val="ValuationMetrics"/>
      <sheetName val="Data"/>
      <sheetName val="InternalChecks"/>
      <sheetName val="Disclaimer"/>
      <sheetName val="FX"/>
      <sheetName val="Details"/>
      <sheetName val="Selection"/>
      <sheetName val="SMSTemp"/>
      <sheetName val="642.0011"/>
      <sheetName val="Индексы перероценки"/>
      <sheetName val="corr"/>
      <sheetName val="name"/>
      <sheetName val="block 6"/>
      <sheetName val="block 9"/>
      <sheetName val="Параметры"/>
      <sheetName val="Esh."/>
      <sheetName val="LOE"/>
      <sheetName val="SectorDataSheet-Pfolio"/>
      <sheetName val="Loaded"/>
      <sheetName val="Selections"/>
      <sheetName val="SUD 2005"/>
      <sheetName val="2g FX sensitivities"/>
      <sheetName val="Lookup"/>
      <sheetName val="Apr13"/>
      <sheetName val="P"/>
    </sheetNames>
    <sheetDataSet>
      <sheetData sheetId="0"/>
      <sheetData sheetId="1"/>
      <sheetData sheetId="2"/>
      <sheetData sheetId="3"/>
      <sheetData sheetId="4" refreshError="1">
        <row r="1">
          <cell r="A1" t="str">
            <v>Underlying Data: Summary recs and price targets</v>
          </cell>
          <cell r="E1" t="str">
            <v>Priced at close on 07 January 05</v>
          </cell>
          <cell r="L1" t="str">
            <v>Underlying data: Key per share data</v>
          </cell>
          <cell r="AQ1" t="str">
            <v>Underlying data: Group DB adjusted earnings (2004E) and embedded value (Current)</v>
          </cell>
          <cell r="BM1" t="str">
            <v>Underlying data: Valuation: Summary</v>
          </cell>
          <cell r="CC1" t="str">
            <v>Underlying data: Valuation: Life business</v>
          </cell>
          <cell r="CR1" t="str">
            <v>Underlying data: Valuation: Non-life business</v>
          </cell>
          <cell r="DL1" t="str">
            <v>Underlying data: Valuation: Banking business</v>
          </cell>
          <cell r="EA1" t="str">
            <v>Underlying data: Valuation: Asset management</v>
          </cell>
          <cell r="EK1" t="str">
            <v>Underlying data: Valuation: Other operating units, debt &amp; capital items</v>
          </cell>
          <cell r="FB1" t="str">
            <v>Underlying data: Valuation: Other &amp; Grand total</v>
          </cell>
          <cell r="FR1" t="str">
            <v>Underlying data: Investments, 2004E</v>
          </cell>
          <cell r="FY1" t="str">
            <v>Underlying data: Capital adequacy, S&amp;P Basis</v>
          </cell>
          <cell r="GT1" t="str">
            <v>Underlying data: Life embedded value sensitivities</v>
          </cell>
          <cell r="HF1" t="str">
            <v>Underlying data: Shares and market cap</v>
          </cell>
          <cell r="HQ1" t="str">
            <v>Underlying data: Special adjustments for top-down multiple calcs</v>
          </cell>
        </row>
        <row r="2">
          <cell r="M2" t="str">
            <v>Stated EPS</v>
          </cell>
          <cell r="R2" t="str">
            <v>DB adjusted EPS</v>
          </cell>
          <cell r="W2" t="str">
            <v>DB adjusted over-cycle EPS</v>
          </cell>
          <cell r="AB2" t="str">
            <v>Dividend per share</v>
          </cell>
          <cell r="AG2" t="str">
            <v>DB adj. EV per share</v>
          </cell>
          <cell r="AL2" t="str">
            <v>Adjusted Over-cycle RoEV, %</v>
          </cell>
          <cell r="AR2" t="str">
            <v>Group adjusted earnings, 2004E</v>
          </cell>
          <cell r="BB2" t="str">
            <v>Group embedded value, Current</v>
          </cell>
          <cell r="BN2" t="str">
            <v>Value per share</v>
          </cell>
          <cell r="BY2" t="str">
            <v>EV Per share</v>
          </cell>
          <cell r="CD2" t="str">
            <v>Local currency, m</v>
          </cell>
          <cell r="CS2" t="str">
            <v>Local currency, m</v>
          </cell>
          <cell r="DB2" t="str">
            <v>Key valuation parameters</v>
          </cell>
          <cell r="EL2" t="str">
            <v>Other operating units</v>
          </cell>
          <cell r="ET2" t="str">
            <v>Debt &amp; other capital funding</v>
          </cell>
          <cell r="FC2" t="str">
            <v>Balance of EV to last reporting date</v>
          </cell>
          <cell r="FI2" t="str">
            <v>Mvmt. In EV since last rep. date</v>
          </cell>
          <cell r="FM2" t="str">
            <v>TOTAL VALUE PRE-DISCOUNT</v>
          </cell>
          <cell r="FS2" t="str">
            <v>S/H exposure</v>
          </cell>
          <cell r="FV2" t="str">
            <v>Of which: Not related to life biz</v>
          </cell>
          <cell r="FZ2" t="str">
            <v>Capital requirements</v>
          </cell>
          <cell r="GG2" t="str">
            <v>Total adjusted capital, current</v>
          </cell>
          <cell r="GU2" t="str">
            <v>Sensitivity of base life embedded value</v>
          </cell>
          <cell r="HA2" t="str">
            <v>Sensitivity of base life new business value</v>
          </cell>
          <cell r="HR2" t="str">
            <v>Adjs for P/EV  mults</v>
          </cell>
        </row>
        <row r="3">
          <cell r="B3" t="str">
            <v>Ticker</v>
          </cell>
          <cell r="C3" t="str">
            <v>Primary analyst</v>
          </cell>
          <cell r="D3" t="str">
            <v>Price</v>
          </cell>
          <cell r="E3" t="str">
            <v>Rec</v>
          </cell>
          <cell r="F3" t="str">
            <v>Last published target</v>
          </cell>
          <cell r="G3" t="str">
            <v>Current valuation</v>
          </cell>
          <cell r="H3" t="str">
            <v>Upside to last published tgt, %</v>
          </cell>
          <cell r="I3" t="str">
            <v>Upside to current val'n, %</v>
          </cell>
          <cell r="J3" t="str">
            <v>% change in valuation since last published</v>
          </cell>
          <cell r="M3" t="str">
            <v>2003</v>
          </cell>
          <cell r="N3" t="str">
            <v>2004E</v>
          </cell>
          <cell r="O3" t="str">
            <v>2005E</v>
          </cell>
          <cell r="P3" t="str">
            <v>2006E</v>
          </cell>
          <cell r="R3" t="str">
            <v>2003</v>
          </cell>
          <cell r="S3" t="str">
            <v>2004E</v>
          </cell>
          <cell r="T3" t="str">
            <v>2005E</v>
          </cell>
          <cell r="U3" t="str">
            <v>2006E</v>
          </cell>
          <cell r="W3" t="str">
            <v>2003</v>
          </cell>
          <cell r="X3" t="str">
            <v>2004E</v>
          </cell>
          <cell r="Y3" t="str">
            <v>2005E</v>
          </cell>
          <cell r="Z3" t="str">
            <v>2006E</v>
          </cell>
          <cell r="AB3" t="str">
            <v>2003</v>
          </cell>
          <cell r="AC3" t="str">
            <v>2004E</v>
          </cell>
          <cell r="AD3" t="str">
            <v>2005E</v>
          </cell>
          <cell r="AE3" t="str">
            <v>2006E</v>
          </cell>
          <cell r="AG3" t="str">
            <v>2003</v>
          </cell>
          <cell r="AH3" t="str">
            <v>2004E</v>
          </cell>
          <cell r="AI3" t="str">
            <v>2005E</v>
          </cell>
          <cell r="AJ3" t="str">
            <v>2006E</v>
          </cell>
          <cell r="AL3" t="str">
            <v>2003</v>
          </cell>
          <cell r="AM3" t="str">
            <v>2004E</v>
          </cell>
          <cell r="AN3" t="str">
            <v>2005E</v>
          </cell>
          <cell r="AO3" t="str">
            <v>2006E</v>
          </cell>
          <cell r="AR3" t="str">
            <v>Stated earnings, local GAAP</v>
          </cell>
          <cell r="AS3" t="str">
            <v>Less: capital gains outside life business</v>
          </cell>
          <cell r="AT3" t="str">
            <v>Add: Normalised capital gains outside life</v>
          </cell>
          <cell r="AU3" t="str">
            <v>Add: Adj life earnings onto EV basis</v>
          </cell>
          <cell r="AV3" t="str">
            <v>Add: Goodwill amort.</v>
          </cell>
          <cell r="AW3" t="str">
            <v>P&amp;C over-cycle adjustment</v>
          </cell>
          <cell r="AX3" t="str">
            <v>Other adjs</v>
          </cell>
          <cell r="AY3" t="str">
            <v>Group earnings, DB adjusted</v>
          </cell>
          <cell r="AZ3" t="str">
            <v>Check</v>
          </cell>
          <cell r="BB3" t="str">
            <v>Stated sh/hds funds, local GAAP</v>
          </cell>
          <cell r="BC3" t="str">
            <v>Add: Off balance sheet gains</v>
          </cell>
          <cell r="BD3" t="str">
            <v>Less: Goodwill</v>
          </cell>
          <cell r="BE3" t="str">
            <v>Add: Equal. provisions</v>
          </cell>
          <cell r="BF3" t="str">
            <v>Less: Dividend declared but not paid</v>
          </cell>
          <cell r="BG3" t="str">
            <v>Add: Uplift life onto EV basis</v>
          </cell>
          <cell r="BH3" t="str">
            <v>Less: DB assumption changes to EV</v>
          </cell>
          <cell r="BI3" t="str">
            <v>Other adjs &amp; current movements</v>
          </cell>
          <cell r="BJ3" t="str">
            <v>Group EV, DB adjusted</v>
          </cell>
          <cell r="BK3" t="str">
            <v>Check</v>
          </cell>
          <cell r="BN3" t="str">
            <v>Life</v>
          </cell>
          <cell r="BO3" t="str">
            <v>Non-life</v>
          </cell>
          <cell r="BP3" t="str">
            <v>Banking</v>
          </cell>
          <cell r="BQ3" t="str">
            <v>Asset mgmt</v>
          </cell>
          <cell r="BR3" t="str">
            <v>Other operating businesses + central costs</v>
          </cell>
          <cell r="BS3" t="str">
            <v>Debt &amp; other capital funding</v>
          </cell>
          <cell r="BT3" t="str">
            <v>Other incl. financial market mvmts</v>
          </cell>
          <cell r="BU3" t="str">
            <v>Pre-discount total</v>
          </cell>
          <cell r="BV3" t="str">
            <v>Technical discount, %</v>
          </cell>
          <cell r="BW3" t="str">
            <v>Post-discount total</v>
          </cell>
          <cell r="BY3" t="str">
            <v>Current, Excluding DB assumption changes</v>
          </cell>
          <cell r="BZ3" t="str">
            <v>Current, Including DB assumption changes</v>
          </cell>
          <cell r="CA3" t="str">
            <v>Diff to end 04, %</v>
          </cell>
          <cell r="CD3" t="str">
            <v>Stated EV</v>
          </cell>
          <cell r="CE3" t="str">
            <v>DB assumption adjs to EV</v>
          </cell>
          <cell r="CF3" t="str">
            <v>Stated operating profit, '04E</v>
          </cell>
          <cell r="CG3" t="str">
            <v>DB assumption adjs to op pft</v>
          </cell>
          <cell r="CH3" t="str">
            <v>Stated new business profit, 04E</v>
          </cell>
          <cell r="CI3" t="str">
            <v>DB assumption adjs to NB pft</v>
          </cell>
          <cell r="CJ3" t="str">
            <v>Stated RoEV, 04E %</v>
          </cell>
          <cell r="CK3" t="str">
            <v>New business multiple</v>
          </cell>
          <cell r="CL3" t="str">
            <v>Total appraisal value, stated basis</v>
          </cell>
          <cell r="CM3" t="str">
            <v>DB assumption adjs valueation</v>
          </cell>
          <cell r="CN3" t="str">
            <v>DB in force discount</v>
          </cell>
          <cell r="CO3" t="str">
            <v xml:space="preserve">Other </v>
          </cell>
          <cell r="CP3" t="str">
            <v>Total valuation, life business</v>
          </cell>
          <cell r="CS3" t="str">
            <v>Allocated capital</v>
          </cell>
          <cell r="CT3" t="str">
            <v>Over-cycle profits</v>
          </cell>
          <cell r="CU3" t="str">
            <v>Over-cycle RoE</v>
          </cell>
          <cell r="CV3" t="str">
            <v>CoE, %</v>
          </cell>
          <cell r="CW3" t="str">
            <v>Growth factor, %</v>
          </cell>
          <cell r="CX3" t="str">
            <v>Growth premium, %</v>
          </cell>
          <cell r="CY3" t="str">
            <v>Reserve deficiency charge</v>
          </cell>
          <cell r="CZ3" t="str">
            <v>Valuation</v>
          </cell>
          <cell r="DB3" t="str">
            <v>Net earned premium</v>
          </cell>
          <cell r="DC3" t="str">
            <v>Over-cycle combined ratio, %</v>
          </cell>
          <cell r="DD3" t="str">
            <v>Allowance for "other" items</v>
          </cell>
          <cell r="DE3" t="str">
            <v>Invested assets</v>
          </cell>
          <cell r="DF3" t="str">
            <v>Investment return, %</v>
          </cell>
          <cell r="DG3" t="str">
            <v>Tax rate, %</v>
          </cell>
          <cell r="DH3" t="str">
            <v>Over-cycle earnings</v>
          </cell>
          <cell r="DI3" t="str">
            <v>Non-life loss reserves, net</v>
          </cell>
          <cell r="DJ3" t="str">
            <v>Non-life total reserves, net</v>
          </cell>
          <cell r="DM3" t="str">
            <v>Risk weighted assets</v>
          </cell>
          <cell r="DN3" t="str">
            <v>Allocated capital</v>
          </cell>
          <cell r="DO3" t="str">
            <v>Net interest income / RWAs, %</v>
          </cell>
          <cell r="DP3" t="str">
            <v>Other income / RWAs, %</v>
          </cell>
          <cell r="DQ3" t="str">
            <v>Cost / Income ratio, %</v>
          </cell>
          <cell r="DR3" t="str">
            <v>Loan loss rate, %</v>
          </cell>
          <cell r="DS3" t="str">
            <v>Tax rate. %</v>
          </cell>
          <cell r="DT3" t="str">
            <v>Normalised profits</v>
          </cell>
          <cell r="DU3" t="str">
            <v>Normalised RoE, %</v>
          </cell>
          <cell r="DV3" t="str">
            <v>CoE, %</v>
          </cell>
          <cell r="DW3" t="str">
            <v>Growth factor, %</v>
          </cell>
          <cell r="DX3" t="str">
            <v>Growth premium, %</v>
          </cell>
          <cell r="DY3" t="str">
            <v>Valuation</v>
          </cell>
          <cell r="EB3" t="str">
            <v>Allocated capital</v>
          </cell>
          <cell r="EC3" t="str">
            <v>Normalised earnings</v>
          </cell>
          <cell r="ED3" t="str">
            <v>Third party assets</v>
          </cell>
          <cell r="EE3" t="str">
            <v>Net profit / 3P assets, %</v>
          </cell>
          <cell r="EF3" t="str">
            <v>Net inflow rate, %</v>
          </cell>
          <cell r="EG3" t="str">
            <v>CoE, %</v>
          </cell>
          <cell r="EH3" t="str">
            <v>Implied value, % of 3P assets</v>
          </cell>
          <cell r="EI3" t="str">
            <v>Valuation</v>
          </cell>
          <cell r="EL3" t="str">
            <v>Allocated capital</v>
          </cell>
          <cell r="EM3" t="str">
            <v>Normalised profits</v>
          </cell>
          <cell r="EN3" t="str">
            <v>RoE, %</v>
          </cell>
          <cell r="EO3" t="str">
            <v>CoE, %</v>
          </cell>
          <cell r="EP3" t="str">
            <v>Growth factor, %</v>
          </cell>
          <cell r="EQ3" t="str">
            <v>Growth premium, %</v>
          </cell>
          <cell r="ER3" t="str">
            <v>Value</v>
          </cell>
          <cell r="ET3" t="str">
            <v>Debt &amp; other capital items</v>
          </cell>
          <cell r="EU3" t="str">
            <v>Debt cost</v>
          </cell>
          <cell r="EV3" t="str">
            <v>CoE, %</v>
          </cell>
          <cell r="EW3" t="str">
            <v>Debt valuation</v>
          </cell>
          <cell r="EX3" t="str">
            <v>Excess debt / capital inadequacy charge</v>
          </cell>
          <cell r="EY3" t="str">
            <v>Other capital items</v>
          </cell>
          <cell r="EZ3" t="str">
            <v>Total debt &amp; other capital items</v>
          </cell>
          <cell r="FC3" t="str">
            <v>Balance of EV</v>
          </cell>
          <cell r="FD3" t="str">
            <v>Earnings on balance of EV</v>
          </cell>
          <cell r="FE3" t="str">
            <v>RoE, %</v>
          </cell>
          <cell r="FF3" t="str">
            <v>CoE, %</v>
          </cell>
          <cell r="FG3" t="str">
            <v>Valuation</v>
          </cell>
          <cell r="FI3" t="str">
            <v>Total impact on EV</v>
          </cell>
          <cell r="FJ3" t="str">
            <v>Total impact on earnings</v>
          </cell>
          <cell r="FK3" t="str">
            <v xml:space="preserve">Total valuation impact </v>
          </cell>
          <cell r="FM3" t="str">
            <v>Total capital</v>
          </cell>
          <cell r="FN3" t="str">
            <v>Total earnings</v>
          </cell>
          <cell r="FO3" t="str">
            <v>Total valuation</v>
          </cell>
          <cell r="FS3" t="str">
            <v>Equities</v>
          </cell>
          <cell r="FT3" t="str">
            <v>Real estate</v>
          </cell>
          <cell r="FV3" t="str">
            <v>Equities</v>
          </cell>
          <cell r="FW3" t="str">
            <v>Real estate</v>
          </cell>
          <cell r="FZ3" t="str">
            <v>Life</v>
          </cell>
          <cell r="GA3" t="str">
            <v>Non-life</v>
          </cell>
          <cell r="GB3" t="str">
            <v>Banking</v>
          </cell>
          <cell r="GC3" t="str">
            <v>Asset mgmt</v>
          </cell>
          <cell r="GD3" t="str">
            <v>Other</v>
          </cell>
          <cell r="GE3" t="str">
            <v>Total capital req.</v>
          </cell>
          <cell r="GG3" t="str">
            <v>S/Hds funds</v>
          </cell>
          <cell r="GH3" t="str">
            <v>Qualifying debt</v>
          </cell>
          <cell r="GI3" t="str">
            <v>Off bal sheet gains</v>
          </cell>
          <cell r="GJ3" t="str">
            <v>EV uplift</v>
          </cell>
          <cell r="GK3" t="str">
            <v>Minorities</v>
          </cell>
          <cell r="GL3" t="str">
            <v>Non-life reserve discount</v>
          </cell>
          <cell r="GM3" t="str">
            <v>Life unallocated surplus (e.g. RFB)</v>
          </cell>
          <cell r="GN3" t="str">
            <v>Other allowable capital</v>
          </cell>
          <cell r="GO3" t="str">
            <v>Asset charges</v>
          </cell>
          <cell r="GP3" t="str">
            <v>TAC</v>
          </cell>
          <cell r="GR3" t="str">
            <v>Current CAR, %</v>
          </cell>
          <cell r="GU3" t="str">
            <v>Yield curve +100bp</v>
          </cell>
          <cell r="GV3" t="str">
            <v>Yield curve   -100bp</v>
          </cell>
          <cell r="GW3" t="str">
            <v>Ongoing equity returns +100bp</v>
          </cell>
          <cell r="GX3" t="str">
            <v>One-off +10% move in equities</v>
          </cell>
          <cell r="GY3" t="str">
            <v>Discount rate +100bp</v>
          </cell>
          <cell r="HA3" t="str">
            <v>Yield curve +100bp</v>
          </cell>
          <cell r="HB3" t="str">
            <v>Yield curve   -100bp</v>
          </cell>
          <cell r="HC3" t="str">
            <v>Ongoing equity returns +100bp</v>
          </cell>
          <cell r="HD3" t="str">
            <v>Discount rate +100bp</v>
          </cell>
          <cell r="HG3" t="str">
            <v>Current No. of shares in issue, m</v>
          </cell>
          <cell r="HH3" t="str">
            <v>Reporting currency</v>
          </cell>
          <cell r="HI3" t="str">
            <v>Share price currency</v>
          </cell>
          <cell r="HJ3" t="str">
            <v>Shareprice FX  rate against Euro</v>
          </cell>
          <cell r="HK3" t="str">
            <v>Shareprice FX rate against LCY</v>
          </cell>
          <cell r="HL3" t="str">
            <v>Market cap (local currency)</v>
          </cell>
          <cell r="HM3" t="str">
            <v>Market cap (Euro m)</v>
          </cell>
          <cell r="HN3" t="str">
            <v>Per share factor</v>
          </cell>
          <cell r="HO3" t="str">
            <v>Market cap, % of DB universe</v>
          </cell>
          <cell r="HR3" t="str">
            <v>Adjustment to price for ass. mgmt etc</v>
          </cell>
          <cell r="HS3" t="str">
            <v>Adjustment to EV for ass. mgmt etc</v>
          </cell>
          <cell r="HU3" t="str">
            <v>Adj. to price for P/E calcs</v>
          </cell>
          <cell r="HV3" t="str">
            <v>Total reserve deficiencies / 10 per share</v>
          </cell>
        </row>
        <row r="4">
          <cell r="A4" t="str">
            <v>Dutch</v>
          </cell>
          <cell r="L4" t="str">
            <v>Dutch</v>
          </cell>
          <cell r="AQ4" t="str">
            <v>Dutch</v>
          </cell>
          <cell r="BM4" t="str">
            <v>Dutch</v>
          </cell>
          <cell r="CC4" t="str">
            <v>Dutch</v>
          </cell>
          <cell r="CR4" t="str">
            <v>Dutch</v>
          </cell>
          <cell r="DL4" t="str">
            <v>Dutch</v>
          </cell>
          <cell r="EA4" t="str">
            <v>Dutch</v>
          </cell>
          <cell r="EK4" t="str">
            <v>Dutch</v>
          </cell>
          <cell r="FB4" t="str">
            <v>Dutch</v>
          </cell>
          <cell r="FR4" t="str">
            <v>Dutch</v>
          </cell>
          <cell r="FY4" t="str">
            <v>Dutch</v>
          </cell>
          <cell r="GT4" t="str">
            <v>Dutch</v>
          </cell>
          <cell r="HF4" t="str">
            <v>Dutch</v>
          </cell>
          <cell r="HM4">
            <v>92854.92</v>
          </cell>
          <cell r="HO4">
            <v>0.26656292307095625</v>
          </cell>
          <cell r="HQ4" t="str">
            <v>Dutch</v>
          </cell>
        </row>
        <row r="5">
          <cell r="A5" t="str">
            <v>AEGON</v>
          </cell>
          <cell r="B5" t="str">
            <v>AEGN.AS</v>
          </cell>
          <cell r="C5" t="str">
            <v>Chantal Waight</v>
          </cell>
          <cell r="D5">
            <v>10.64</v>
          </cell>
          <cell r="E5" t="str">
            <v>Hold</v>
          </cell>
          <cell r="F5">
            <v>9.8000000000000007</v>
          </cell>
          <cell r="G5">
            <v>10.938534106906358</v>
          </cell>
          <cell r="H5">
            <v>-7.8947368421052655E-2</v>
          </cell>
          <cell r="I5">
            <v>2.8057716814507305E-2</v>
          </cell>
          <cell r="J5">
            <v>0.11617694968432213</v>
          </cell>
          <cell r="L5" t="str">
            <v>AEGON</v>
          </cell>
          <cell r="M5">
            <v>0.6355013550135501</v>
          </cell>
          <cell r="N5">
            <v>1.0215277777777778</v>
          </cell>
          <cell r="O5">
            <v>1.0033200512581844</v>
          </cell>
          <cell r="P5">
            <v>1.0545983369216814</v>
          </cell>
          <cell r="R5">
            <v>1.025821451514773</v>
          </cell>
          <cell r="S5">
            <v>0.91627902764242819</v>
          </cell>
          <cell r="T5">
            <v>0.96745537178200181</v>
          </cell>
          <cell r="U5">
            <v>1.0468598084695535</v>
          </cell>
          <cell r="W5">
            <v>1.0174205030052879</v>
          </cell>
          <cell r="X5">
            <v>0.90807810171650238</v>
          </cell>
          <cell r="Y5">
            <v>0.95955000816128699</v>
          </cell>
          <cell r="Z5">
            <v>1.0391094519786566</v>
          </cell>
          <cell r="AB5">
            <v>0.4</v>
          </cell>
          <cell r="AC5">
            <v>0.42</v>
          </cell>
          <cell r="AD5">
            <v>0.42</v>
          </cell>
          <cell r="AE5">
            <v>0.44146561304307741</v>
          </cell>
          <cell r="AG5">
            <v>8.6448070504151637</v>
          </cell>
          <cell r="AH5">
            <v>9.0513639500655625</v>
          </cell>
          <cell r="AI5">
            <v>9.3578573405472518</v>
          </cell>
          <cell r="AJ5">
            <v>9.7017166552029863</v>
          </cell>
          <cell r="AL5">
            <v>0.11486539463847652</v>
          </cell>
          <cell r="AM5">
            <v>0.10490442662937839</v>
          </cell>
          <cell r="AN5">
            <v>0.10707176438705461</v>
          </cell>
          <cell r="AO5">
            <v>0.11215180017235311</v>
          </cell>
          <cell r="AQ5" t="str">
            <v>AEGON</v>
          </cell>
          <cell r="AR5">
            <v>1544.55</v>
          </cell>
          <cell r="AS5">
            <v>-30</v>
          </cell>
          <cell r="AT5">
            <v>30.830600000000004</v>
          </cell>
          <cell r="AU5">
            <v>-159.96671020464851</v>
          </cell>
          <cell r="AV5">
            <v>0</v>
          </cell>
          <cell r="AW5">
            <v>-12.399799999999999</v>
          </cell>
          <cell r="AX5">
            <v>0</v>
          </cell>
          <cell r="AY5">
            <v>1385.4138897953515</v>
          </cell>
          <cell r="AZ5">
            <v>12.399799999999914</v>
          </cell>
          <cell r="BB5">
            <v>15025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1509</v>
          </cell>
          <cell r="BH5">
            <v>-1735.9555950591966</v>
          </cell>
          <cell r="BI5">
            <v>-832.25124443378422</v>
          </cell>
          <cell r="BJ5">
            <v>13965.793160507019</v>
          </cell>
          <cell r="BK5">
            <v>0</v>
          </cell>
          <cell r="BM5" t="str">
            <v>AEGON</v>
          </cell>
          <cell r="BN5">
            <v>11.958210733038273</v>
          </cell>
          <cell r="BO5">
            <v>0.70931017301551924</v>
          </cell>
          <cell r="BP5">
            <v>0.15284349058979815</v>
          </cell>
          <cell r="BQ5">
            <v>0.71367976385202447</v>
          </cell>
          <cell r="BR5">
            <v>0</v>
          </cell>
          <cell r="BS5">
            <v>-2.7259417700523931</v>
          </cell>
          <cell r="BT5">
            <v>0.13043171646313698</v>
          </cell>
          <cell r="BU5">
            <v>10.938534106906358</v>
          </cell>
          <cell r="BV5">
            <v>0</v>
          </cell>
          <cell r="BW5">
            <v>10.938534106906358</v>
          </cell>
          <cell r="BY5">
            <v>10.110591600493377</v>
          </cell>
          <cell r="BZ5">
            <v>8.9927837479117958</v>
          </cell>
          <cell r="CA5">
            <v>-6.4719751052925156E-3</v>
          </cell>
          <cell r="CC5" t="str">
            <v>AEGON</v>
          </cell>
          <cell r="CD5">
            <v>20731</v>
          </cell>
          <cell r="CE5">
            <v>-1735.9555950591966</v>
          </cell>
          <cell r="CF5">
            <v>1685.7313607427056</v>
          </cell>
          <cell r="CG5">
            <v>-134.41807094735418</v>
          </cell>
          <cell r="CH5">
            <v>374.78700000000003</v>
          </cell>
          <cell r="CI5">
            <v>-171.97616578324858</v>
          </cell>
          <cell r="CJ5">
            <v>8.1314522248936649E-2</v>
          </cell>
          <cell r="CK5">
            <v>17.891474764673184</v>
          </cell>
          <cell r="CL5">
            <v>27436.492152627568</v>
          </cell>
          <cell r="CM5">
            <v>-4812.8628252954404</v>
          </cell>
          <cell r="CN5">
            <v>-4052.5280589236909</v>
          </cell>
          <cell r="CP5">
            <v>18571.101268408438</v>
          </cell>
          <cell r="CR5" t="str">
            <v>AEGON</v>
          </cell>
          <cell r="CS5">
            <v>619.99</v>
          </cell>
          <cell r="CT5">
            <v>96.742502999999999</v>
          </cell>
          <cell r="CU5">
            <v>0.15603881191632127</v>
          </cell>
          <cell r="CV5">
            <v>0.09</v>
          </cell>
          <cell r="CW5">
            <v>0.02</v>
          </cell>
          <cell r="CX5">
            <v>4.297165872530409E-2</v>
          </cell>
          <cell r="CY5">
            <v>0</v>
          </cell>
          <cell r="CZ5">
            <v>1101.5586986931014</v>
          </cell>
          <cell r="DB5">
            <v>885.7</v>
          </cell>
          <cell r="DC5">
            <v>1</v>
          </cell>
          <cell r="DD5">
            <v>55</v>
          </cell>
          <cell r="DE5">
            <v>1923.99</v>
          </cell>
          <cell r="DF5">
            <v>4.1250000000000002E-2</v>
          </cell>
          <cell r="DG5">
            <v>0.28000000000000003</v>
          </cell>
          <cell r="DH5">
            <v>96.742502999999999</v>
          </cell>
          <cell r="DL5" t="str">
            <v>AEGON</v>
          </cell>
          <cell r="DM5">
            <v>0</v>
          </cell>
          <cell r="DN5">
            <v>100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20</v>
          </cell>
          <cell r="DU5">
            <v>0.2</v>
          </cell>
          <cell r="DV5">
            <v>0.09</v>
          </cell>
          <cell r="DW5">
            <v>0.04</v>
          </cell>
          <cell r="DX5">
            <v>0.15143718663734301</v>
          </cell>
          <cell r="DY5">
            <v>237.36594088595652</v>
          </cell>
          <cell r="EA5" t="str">
            <v>AEGON</v>
          </cell>
          <cell r="EB5">
            <v>245.19</v>
          </cell>
          <cell r="EC5">
            <v>70</v>
          </cell>
          <cell r="ED5">
            <v>49038</v>
          </cell>
          <cell r="EE5">
            <v>1.4274644153513601E-3</v>
          </cell>
          <cell r="EF5">
            <v>0.02</v>
          </cell>
          <cell r="EG5">
            <v>0.09</v>
          </cell>
          <cell r="EH5">
            <v>2.2601751157514456E-2</v>
          </cell>
          <cell r="EI5">
            <v>1108.344673262194</v>
          </cell>
          <cell r="EK5" t="str">
            <v>AEGON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T5">
            <v>-5972</v>
          </cell>
          <cell r="EU5">
            <v>-302</v>
          </cell>
          <cell r="EV5">
            <v>9.02350644214788E-2</v>
          </cell>
          <cell r="EW5">
            <v>-3346.8142560345359</v>
          </cell>
          <cell r="EX5">
            <v>-886.57331285683074</v>
          </cell>
          <cell r="EZ5">
            <v>-4233.3875688913668</v>
          </cell>
          <cell r="FB5" t="str">
            <v>AEGON</v>
          </cell>
          <cell r="FC5">
            <v>809.82000000000062</v>
          </cell>
          <cell r="FD5">
            <v>33.654857142857168</v>
          </cell>
          <cell r="FE5">
            <v>4.1558441558441558E-2</v>
          </cell>
          <cell r="FF5">
            <v>9.02350644214788E-2</v>
          </cell>
          <cell r="FG5">
            <v>372.96872738582817</v>
          </cell>
          <cell r="FI5">
            <v>-15.924713821539399</v>
          </cell>
          <cell r="FJ5">
            <v>-22.428827736652543</v>
          </cell>
          <cell r="FK5">
            <v>-170.40827171857643</v>
          </cell>
          <cell r="FM5">
            <v>12857.119691119264</v>
          </cell>
          <cell r="FN5">
            <v>1367.281822201556</v>
          </cell>
          <cell r="FO5">
            <v>16987.543468025575</v>
          </cell>
          <cell r="FR5" t="str">
            <v>AEGON</v>
          </cell>
          <cell r="FS5">
            <v>6518</v>
          </cell>
          <cell r="FT5">
            <v>2266</v>
          </cell>
          <cell r="FV5">
            <v>651.79999999999995</v>
          </cell>
          <cell r="FW5">
            <v>226.6</v>
          </cell>
          <cell r="FY5" t="str">
            <v>AEGON</v>
          </cell>
          <cell r="FZ5">
            <v>4591.8125</v>
          </cell>
          <cell r="GA5">
            <v>315.1046589147287</v>
          </cell>
          <cell r="GB5">
            <v>58.333333333333343</v>
          </cell>
          <cell r="GC5">
            <v>245.19</v>
          </cell>
          <cell r="GD5">
            <v>0</v>
          </cell>
          <cell r="GE5">
            <v>5210.4404922480617</v>
          </cell>
          <cell r="GG5">
            <v>12392</v>
          </cell>
          <cell r="GH5">
            <v>4558</v>
          </cell>
          <cell r="GI5">
            <v>0</v>
          </cell>
          <cell r="GJ5">
            <v>1509</v>
          </cell>
          <cell r="GK5">
            <v>0</v>
          </cell>
          <cell r="GL5">
            <v>70.937600000000046</v>
          </cell>
          <cell r="GM5">
            <v>0</v>
          </cell>
          <cell r="GN5">
            <v>-15.924713821539399</v>
          </cell>
          <cell r="GO5">
            <v>-7211.6927496261642</v>
          </cell>
          <cell r="GP5">
            <v>11302.320136552298</v>
          </cell>
          <cell r="GR5">
            <v>2.1691678761838955</v>
          </cell>
          <cell r="GT5" t="str">
            <v>AEGON</v>
          </cell>
          <cell r="GU5">
            <v>668.19</v>
          </cell>
          <cell r="GV5">
            <v>-1336.38</v>
          </cell>
          <cell r="GW5">
            <v>445.46</v>
          </cell>
          <cell r="GX5">
            <v>114.02050000000003</v>
          </cell>
          <cell r="GY5">
            <v>-1336.38</v>
          </cell>
          <cell r="HA5">
            <v>94.611999999999995</v>
          </cell>
          <cell r="HB5">
            <v>-137.578</v>
          </cell>
          <cell r="HC5">
            <v>39.06</v>
          </cell>
          <cell r="HD5">
            <v>-143.22</v>
          </cell>
          <cell r="HF5" t="str">
            <v>AEGON</v>
          </cell>
          <cell r="HG5">
            <v>1553</v>
          </cell>
          <cell r="HH5" t="str">
            <v>EUR</v>
          </cell>
          <cell r="HI5" t="str">
            <v>EUR</v>
          </cell>
          <cell r="HJ5">
            <v>1</v>
          </cell>
          <cell r="HK5">
            <v>1</v>
          </cell>
          <cell r="HL5">
            <v>16523.919999999998</v>
          </cell>
          <cell r="HM5">
            <v>16523.919999999998</v>
          </cell>
          <cell r="HN5">
            <v>1553</v>
          </cell>
          <cell r="HO5">
            <v>4.7435983099125341E-2</v>
          </cell>
          <cell r="HQ5" t="str">
            <v>AEGON</v>
          </cell>
          <cell r="HR5">
            <v>-0.71367976385202447</v>
          </cell>
          <cell r="HS5">
            <v>-0.15788151963940761</v>
          </cell>
          <cell r="HU5">
            <v>0</v>
          </cell>
          <cell r="HV5">
            <v>0</v>
          </cell>
        </row>
        <row r="6">
          <cell r="A6" t="str">
            <v>Fortis</v>
          </cell>
          <cell r="B6" t="str">
            <v>FOR.AS</v>
          </cell>
          <cell r="C6" t="str">
            <v>Chantal Waight</v>
          </cell>
          <cell r="D6">
            <v>21</v>
          </cell>
          <cell r="E6" t="str">
            <v>Hold</v>
          </cell>
          <cell r="F6">
            <v>22.1</v>
          </cell>
          <cell r="G6">
            <v>22.412538800436895</v>
          </cell>
          <cell r="H6">
            <v>5.2380952380952417E-2</v>
          </cell>
          <cell r="I6">
            <v>6.7263752401756971E-2</v>
          </cell>
          <cell r="J6">
            <v>1.4142027169090188E-2</v>
          </cell>
          <cell r="L6" t="str">
            <v>Fortis</v>
          </cell>
          <cell r="M6">
            <v>1.6967130286161596</v>
          </cell>
          <cell r="N6">
            <v>2.585172854721923</v>
          </cell>
          <cell r="O6">
            <v>2.6031278604293271</v>
          </cell>
          <cell r="P6">
            <v>2.1960256561284437</v>
          </cell>
          <cell r="R6">
            <v>1.8551552383874492</v>
          </cell>
          <cell r="S6">
            <v>1.929695019122067</v>
          </cell>
          <cell r="T6">
            <v>1.988613065381732</v>
          </cell>
          <cell r="U6">
            <v>2.2062209174612994</v>
          </cell>
          <cell r="W6">
            <v>1.8551552383874492</v>
          </cell>
          <cell r="X6">
            <v>1.929695019122067</v>
          </cell>
          <cell r="Y6">
            <v>1.988613065381732</v>
          </cell>
          <cell r="Z6">
            <v>2.2062209174612994</v>
          </cell>
          <cell r="AB6">
            <v>0.92</v>
          </cell>
          <cell r="AC6">
            <v>0.95</v>
          </cell>
          <cell r="AD6">
            <v>0.99</v>
          </cell>
          <cell r="AE6">
            <v>1.03</v>
          </cell>
          <cell r="AG6">
            <v>13.140586231751655</v>
          </cell>
          <cell r="AH6">
            <v>15.363804196115234</v>
          </cell>
          <cell r="AI6">
            <v>17.094931520768906</v>
          </cell>
          <cell r="AJ6">
            <v>18.410749173014263</v>
          </cell>
          <cell r="AL6">
            <v>0</v>
          </cell>
          <cell r="AM6">
            <v>0.14684999474828123</v>
          </cell>
          <cell r="AN6">
            <v>0.1294349394197927</v>
          </cell>
          <cell r="AO6">
            <v>0.12905701989978294</v>
          </cell>
          <cell r="AQ6" t="str">
            <v>Fortis</v>
          </cell>
          <cell r="AR6">
            <v>2743.0714000000007</v>
          </cell>
          <cell r="AS6">
            <v>-135.42500000000001</v>
          </cell>
          <cell r="AT6">
            <v>30.413530000000002</v>
          </cell>
          <cell r="AU6">
            <v>161.12789382426683</v>
          </cell>
          <cell r="AV6">
            <v>0</v>
          </cell>
          <cell r="AW6">
            <v>-294.05775000000006</v>
          </cell>
          <cell r="AX6">
            <v>0</v>
          </cell>
          <cell r="AY6">
            <v>2505.1300738242676</v>
          </cell>
          <cell r="AZ6">
            <v>0</v>
          </cell>
          <cell r="BB6">
            <v>13609</v>
          </cell>
          <cell r="BC6">
            <v>679.32424872000013</v>
          </cell>
          <cell r="BD6">
            <v>0</v>
          </cell>
          <cell r="BE6">
            <v>2337.4</v>
          </cell>
          <cell r="BF6">
            <v>0</v>
          </cell>
          <cell r="BG6">
            <v>4056</v>
          </cell>
          <cell r="BH6">
            <v>-1462.51</v>
          </cell>
          <cell r="BI6">
            <v>-67.799816562110664</v>
          </cell>
          <cell r="BJ6">
            <v>19151.414432157893</v>
          </cell>
          <cell r="BK6">
            <v>0</v>
          </cell>
          <cell r="BM6" t="str">
            <v>Fortis</v>
          </cell>
          <cell r="BN6">
            <v>6.4525622915680803</v>
          </cell>
          <cell r="BO6">
            <v>2.1367620651711485</v>
          </cell>
          <cell r="BP6">
            <v>14.722246976326915</v>
          </cell>
          <cell r="BQ6">
            <v>0.60982496272982023</v>
          </cell>
          <cell r="BR6" t="e">
            <v>#REF!</v>
          </cell>
          <cell r="BS6">
            <v>-1.21300813454492</v>
          </cell>
          <cell r="BT6">
            <v>0.52316255164991565</v>
          </cell>
          <cell r="BU6" t="e">
            <v>#REF!</v>
          </cell>
          <cell r="BV6">
            <v>0</v>
          </cell>
          <cell r="BW6" t="e">
            <v>#REF!</v>
          </cell>
          <cell r="BY6">
            <v>15.878851049266595</v>
          </cell>
          <cell r="BZ6">
            <v>14.752283494190335</v>
          </cell>
          <cell r="CA6">
            <v>-3.9802687805636228E-2</v>
          </cell>
          <cell r="CC6" t="str">
            <v>Fortis</v>
          </cell>
          <cell r="CD6">
            <v>8603</v>
          </cell>
          <cell r="CE6">
            <v>-1462.51</v>
          </cell>
          <cell r="CF6">
            <v>814.82458856653204</v>
          </cell>
          <cell r="CG6">
            <v>-89.630704742318471</v>
          </cell>
          <cell r="CH6">
            <v>193.45600000000002</v>
          </cell>
          <cell r="CI6">
            <v>-114.13904000000001</v>
          </cell>
          <cell r="CJ6">
            <v>9.4714005412824834E-2</v>
          </cell>
          <cell r="CK6">
            <v>15.613084259455231</v>
          </cell>
          <cell r="CL6">
            <v>11623.444828497171</v>
          </cell>
          <cell r="CM6">
            <v>-3244.5724488133314</v>
          </cell>
          <cell r="CN6">
            <v>-2.1560127701573903</v>
          </cell>
          <cell r="CP6">
            <v>8376.7163669136826</v>
          </cell>
          <cell r="CR6" t="str">
            <v>Fortis</v>
          </cell>
          <cell r="CS6">
            <v>1619.0698499999999</v>
          </cell>
          <cell r="CT6">
            <v>243.90476691874997</v>
          </cell>
          <cell r="CU6">
            <v>0.15064499343172252</v>
          </cell>
          <cell r="CV6">
            <v>0.09</v>
          </cell>
          <cell r="CW6">
            <v>0.02</v>
          </cell>
          <cell r="CX6">
            <v>3.94618843907793E-2</v>
          </cell>
          <cell r="CY6">
            <v>0</v>
          </cell>
          <cell r="CZ6">
            <v>2773.9445130051849</v>
          </cell>
          <cell r="DB6">
            <v>4004.6</v>
          </cell>
          <cell r="DC6">
            <v>1</v>
          </cell>
          <cell r="DD6">
            <v>20</v>
          </cell>
          <cell r="DE6">
            <v>7962.0698499999999</v>
          </cell>
          <cell r="DF6">
            <v>4.1250000000000002E-2</v>
          </cell>
          <cell r="DG6">
            <v>0.3</v>
          </cell>
          <cell r="DH6">
            <v>243.90476691874997</v>
          </cell>
          <cell r="DL6" t="str">
            <v>Fortis</v>
          </cell>
          <cell r="DM6">
            <v>159691.20000000001</v>
          </cell>
          <cell r="DN6">
            <v>11178.384</v>
          </cell>
          <cell r="DO6">
            <v>2.7E-2</v>
          </cell>
          <cell r="DP6">
            <v>1.8348287934819369E-2</v>
          </cell>
          <cell r="DQ6">
            <v>0.58779621419974559</v>
          </cell>
          <cell r="DR6">
            <v>-3.5000000000000001E-3</v>
          </cell>
          <cell r="DS6">
            <v>0.3</v>
          </cell>
          <cell r="DT6">
            <v>1698.3023664182911</v>
          </cell>
          <cell r="DU6">
            <v>0.15192735966292542</v>
          </cell>
          <cell r="DV6">
            <v>0.09</v>
          </cell>
          <cell r="DW6">
            <v>1.1033206833357312E-2</v>
          </cell>
          <cell r="DX6">
            <v>2.1684237286090105E-2</v>
          </cell>
          <cell r="DY6">
            <v>19112.421024667601</v>
          </cell>
          <cell r="EA6" t="str">
            <v>Fortis</v>
          </cell>
          <cell r="EB6">
            <v>415.185</v>
          </cell>
          <cell r="EC6">
            <v>50</v>
          </cell>
          <cell r="ED6">
            <v>83037</v>
          </cell>
          <cell r="EE6">
            <v>6.0214121415754418E-4</v>
          </cell>
          <cell r="EF6">
            <v>0.02</v>
          </cell>
          <cell r="EG6">
            <v>0.09</v>
          </cell>
          <cell r="EH6">
            <v>9.5340001037592E-3</v>
          </cell>
          <cell r="EI6">
            <v>791.67476661585272</v>
          </cell>
          <cell r="EK6" t="str">
            <v>Fortis</v>
          </cell>
          <cell r="EL6" t="e">
            <v>#REF!</v>
          </cell>
          <cell r="EM6">
            <v>-95.893000000000001</v>
          </cell>
          <cell r="EN6" t="e">
            <v>#REF!</v>
          </cell>
          <cell r="EO6">
            <v>9.0189313731694823E-2</v>
          </cell>
          <cell r="EP6">
            <v>0</v>
          </cell>
          <cell r="EQ6">
            <v>0</v>
          </cell>
          <cell r="ER6" t="e">
            <v>#REF!</v>
          </cell>
          <cell r="ET6">
            <v>-3686.8</v>
          </cell>
          <cell r="EU6">
            <v>-142.02356189907056</v>
          </cell>
          <cell r="EV6">
            <v>9.0189313731694823E-2</v>
          </cell>
          <cell r="EW6">
            <v>-1574.7271602662152</v>
          </cell>
          <cell r="EX6">
            <v>0</v>
          </cell>
          <cell r="EZ6">
            <v>-1574.7271602662152</v>
          </cell>
          <cell r="FB6" t="str">
            <v>Fortis</v>
          </cell>
          <cell r="FC6">
            <v>1261.776921552</v>
          </cell>
          <cell r="FD6">
            <v>48.606393816008236</v>
          </cell>
          <cell r="FE6">
            <v>3.852217692824958E-2</v>
          </cell>
          <cell r="FF6">
            <v>9.0189313731694823E-2</v>
          </cell>
          <cell r="FG6">
            <v>538.93739518417806</v>
          </cell>
          <cell r="FI6">
            <v>185.20018343788934</v>
          </cell>
          <cell r="FJ6">
            <v>12.678072379022495</v>
          </cell>
          <cell r="FK6">
            <v>140.23222936774243</v>
          </cell>
          <cell r="FM6">
            <v>19151.414432157893</v>
          </cell>
          <cell r="FN6">
            <v>2540.7689214572147</v>
          </cell>
          <cell r="FO6">
            <v>29095.957870727179</v>
          </cell>
          <cell r="FR6" t="str">
            <v>Fortis</v>
          </cell>
          <cell r="FS6">
            <v>5887.7</v>
          </cell>
          <cell r="FT6">
            <v>4669.8</v>
          </cell>
          <cell r="FV6">
            <v>588.77</v>
          </cell>
          <cell r="FW6">
            <v>466.98</v>
          </cell>
          <cell r="FY6" t="str">
            <v>Fortis</v>
          </cell>
          <cell r="FZ6">
            <v>2511.5474999999997</v>
          </cell>
          <cell r="GA6">
            <v>1079.3798999999999</v>
          </cell>
          <cell r="GB6">
            <v>9586.64</v>
          </cell>
          <cell r="GC6">
            <v>415.185</v>
          </cell>
          <cell r="GD6">
            <v>0</v>
          </cell>
          <cell r="GE6">
            <v>13592.752399999999</v>
          </cell>
          <cell r="GG6">
            <v>13609</v>
          </cell>
          <cell r="GH6" t="e">
            <v>#REF!</v>
          </cell>
          <cell r="GI6">
            <v>0</v>
          </cell>
          <cell r="GJ6">
            <v>4056</v>
          </cell>
          <cell r="GK6">
            <v>1467.9</v>
          </cell>
          <cell r="GL6">
            <v>517.15816611840091</v>
          </cell>
          <cell r="GM6">
            <v>0</v>
          </cell>
          <cell r="GN6">
            <v>2392.6001834378894</v>
          </cell>
          <cell r="GO6">
            <v>-4136.6389999999992</v>
          </cell>
          <cell r="GP6" t="e">
            <v>#REF!</v>
          </cell>
          <cell r="GR6">
            <v>1.4797458791021822</v>
          </cell>
          <cell r="GT6" t="str">
            <v>Fortis</v>
          </cell>
          <cell r="GU6">
            <v>721.87200000000007</v>
          </cell>
          <cell r="GV6">
            <v>-969.18</v>
          </cell>
          <cell r="GW6">
            <v>180.46800000000002</v>
          </cell>
          <cell r="GX6">
            <v>200</v>
          </cell>
          <cell r="GY6">
            <v>-685.11</v>
          </cell>
          <cell r="HA6">
            <v>22.009600000000002</v>
          </cell>
          <cell r="HB6">
            <v>-41.992000000000012</v>
          </cell>
          <cell r="HC6">
            <v>5.5024000000000006</v>
          </cell>
          <cell r="HD6">
            <v>-55.024000000000001</v>
          </cell>
          <cell r="HF6" t="str">
            <v>Fortis</v>
          </cell>
          <cell r="HG6">
            <v>1298.2</v>
          </cell>
          <cell r="HH6" t="str">
            <v>EUR</v>
          </cell>
          <cell r="HI6" t="str">
            <v>EUR</v>
          </cell>
          <cell r="HJ6">
            <v>1</v>
          </cell>
          <cell r="HK6">
            <v>1</v>
          </cell>
          <cell r="HL6">
            <v>27262.2</v>
          </cell>
          <cell r="HM6">
            <v>27262.2</v>
          </cell>
          <cell r="HN6">
            <v>1298.2</v>
          </cell>
          <cell r="HO6">
            <v>7.8262861260825198E-2</v>
          </cell>
          <cell r="HQ6" t="str">
            <v>Fortis</v>
          </cell>
          <cell r="HR6">
            <v>-0.60982496272982023</v>
          </cell>
          <cell r="HS6">
            <v>-0.3198158989369897</v>
          </cell>
          <cell r="HU6">
            <v>0</v>
          </cell>
          <cell r="HV6">
            <v>0</v>
          </cell>
        </row>
        <row r="7">
          <cell r="A7" t="str">
            <v>ING</v>
          </cell>
          <cell r="B7" t="str">
            <v>ING.AS</v>
          </cell>
          <cell r="C7" t="str">
            <v>Chantal Waight</v>
          </cell>
          <cell r="D7">
            <v>22.55</v>
          </cell>
          <cell r="E7" t="str">
            <v>Hold</v>
          </cell>
          <cell r="F7">
            <v>22.4</v>
          </cell>
          <cell r="G7">
            <v>23.52450459585247</v>
          </cell>
          <cell r="H7">
            <v>-6.6518847006652448E-3</v>
          </cell>
          <cell r="I7">
            <v>4.3215281412526396E-2</v>
          </cell>
          <cell r="J7">
            <v>5.0201098029128088E-2</v>
          </cell>
          <cell r="L7" t="str">
            <v>ING</v>
          </cell>
          <cell r="M7">
            <v>1.9966243050039714</v>
          </cell>
          <cell r="N7">
            <v>2.4110983946503879</v>
          </cell>
          <cell r="O7">
            <v>2.2580918189573467</v>
          </cell>
          <cell r="P7">
            <v>2.2737019807301548</v>
          </cell>
          <cell r="R7">
            <v>1.8927977765268971</v>
          </cell>
          <cell r="S7">
            <v>2.2752791630938511</v>
          </cell>
          <cell r="T7">
            <v>2.2078282702713494</v>
          </cell>
          <cell r="U7">
            <v>2.2559398192655249</v>
          </cell>
          <cell r="W7">
            <v>1.9533110807365872</v>
          </cell>
          <cell r="X7">
            <v>1.9927306895793409</v>
          </cell>
          <cell r="Y7">
            <v>2.1200435617453475</v>
          </cell>
          <cell r="Z7">
            <v>2.1532966868875372</v>
          </cell>
          <cell r="AB7">
            <v>0.97</v>
          </cell>
          <cell r="AC7">
            <v>1</v>
          </cell>
          <cell r="AD7">
            <v>1</v>
          </cell>
          <cell r="AE7">
            <v>1</v>
          </cell>
          <cell r="AG7">
            <v>11.273868922594716</v>
          </cell>
          <cell r="AH7">
            <v>12.496093648092904</v>
          </cell>
          <cell r="AI7">
            <v>13.354931358129551</v>
          </cell>
          <cell r="AJ7">
            <v>14.247373149500643</v>
          </cell>
          <cell r="AL7">
            <v>0</v>
          </cell>
          <cell r="AM7">
            <v>0.17925841977695539</v>
          </cell>
          <cell r="AN7">
            <v>0.17375254697809894</v>
          </cell>
          <cell r="AO7">
            <v>0.16446079442319975</v>
          </cell>
          <cell r="AQ7" t="str">
            <v>ING</v>
          </cell>
          <cell r="AR7">
            <v>5140.8599999999997</v>
          </cell>
          <cell r="AS7">
            <v>-14</v>
          </cell>
          <cell r="AT7">
            <v>30.692</v>
          </cell>
          <cell r="AU7">
            <v>-100.20667995874987</v>
          </cell>
          <cell r="AV7">
            <v>0</v>
          </cell>
          <cell r="AW7">
            <v>-606.3348967384635</v>
          </cell>
          <cell r="AX7">
            <v>-174.71</v>
          </cell>
          <cell r="AY7">
            <v>4276.3004233027859</v>
          </cell>
          <cell r="AZ7">
            <v>0</v>
          </cell>
          <cell r="BB7">
            <v>24639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5480</v>
          </cell>
          <cell r="BH7">
            <v>-2955.4933597895833</v>
          </cell>
          <cell r="BI7">
            <v>-639.33322914235146</v>
          </cell>
          <cell r="BJ7">
            <v>26524.173411068066</v>
          </cell>
          <cell r="BK7">
            <v>0</v>
          </cell>
          <cell r="BM7" t="str">
            <v>ING</v>
          </cell>
          <cell r="BN7">
            <v>10.368866508936192</v>
          </cell>
          <cell r="BO7">
            <v>2.0496865513666065</v>
          </cell>
          <cell r="BP7">
            <v>10.558319820764559</v>
          </cell>
          <cell r="BQ7">
            <v>2.2683034367008137</v>
          </cell>
          <cell r="BR7">
            <v>0</v>
          </cell>
          <cell r="BS7">
            <v>-1.3002755149575886</v>
          </cell>
          <cell r="BT7">
            <v>-0.42039620695811053</v>
          </cell>
          <cell r="BU7">
            <v>23.52450459585247</v>
          </cell>
          <cell r="BV7">
            <v>0</v>
          </cell>
          <cell r="BW7">
            <v>23.52450459585247</v>
          </cell>
          <cell r="BY7">
            <v>13.547640979254435</v>
          </cell>
          <cell r="BZ7">
            <v>12.189417927880545</v>
          </cell>
          <cell r="CA7">
            <v>-2.4541727106787703E-2</v>
          </cell>
          <cell r="CC7" t="str">
            <v>ING</v>
          </cell>
          <cell r="CD7">
            <v>21724</v>
          </cell>
          <cell r="CE7">
            <v>-2955.4933597895833</v>
          </cell>
          <cell r="CF7">
            <v>2184.6513653289203</v>
          </cell>
          <cell r="CG7">
            <v>-312.76804528767025</v>
          </cell>
          <cell r="CH7">
            <v>633.54999999999995</v>
          </cell>
          <cell r="CI7">
            <v>-255.43015898562169</v>
          </cell>
          <cell r="CJ7">
            <v>0.10056395531803168</v>
          </cell>
          <cell r="CK7">
            <v>16.202365215262237</v>
          </cell>
          <cell r="CL7">
            <v>31989.008482129389</v>
          </cell>
          <cell r="CM7">
            <v>-7094.0660826671228</v>
          </cell>
          <cell r="CN7">
            <v>-2332.2888760171172</v>
          </cell>
          <cell r="CP7">
            <v>22562.653523445151</v>
          </cell>
          <cell r="CR7" t="str">
            <v>ING</v>
          </cell>
          <cell r="CS7">
            <v>3064</v>
          </cell>
          <cell r="CT7">
            <v>394.45920000000001</v>
          </cell>
          <cell r="CU7">
            <v>0.12873994778067885</v>
          </cell>
          <cell r="CV7">
            <v>0.09</v>
          </cell>
          <cell r="CW7">
            <v>0.02</v>
          </cell>
          <cell r="CX7">
            <v>2.5208203581506335E-2</v>
          </cell>
          <cell r="CY7">
            <v>0</v>
          </cell>
          <cell r="CZ7">
            <v>4460.1179357737356</v>
          </cell>
          <cell r="DB7">
            <v>6128</v>
          </cell>
          <cell r="DC7">
            <v>1</v>
          </cell>
          <cell r="DD7">
            <v>50</v>
          </cell>
          <cell r="DE7">
            <v>12848</v>
          </cell>
          <cell r="DF7">
            <v>3.875E-2</v>
          </cell>
          <cell r="DG7">
            <v>0.28000000000000003</v>
          </cell>
          <cell r="DH7">
            <v>394.45920000000001</v>
          </cell>
          <cell r="DL7" t="str">
            <v>ING</v>
          </cell>
          <cell r="DM7" t="str">
            <v xml:space="preserve"> </v>
          </cell>
          <cell r="DN7">
            <v>14732.58</v>
          </cell>
          <cell r="DO7">
            <v>0</v>
          </cell>
          <cell r="DP7">
            <v>0</v>
          </cell>
          <cell r="DQ7" t="str">
            <v xml:space="preserve"> </v>
          </cell>
          <cell r="DR7">
            <v>0</v>
          </cell>
          <cell r="DS7">
            <v>0</v>
          </cell>
          <cell r="DT7">
            <v>2020.4843680000004</v>
          </cell>
          <cell r="DU7">
            <v>0.13714396039254501</v>
          </cell>
          <cell r="DV7">
            <v>0.09</v>
          </cell>
          <cell r="DW7">
            <v>1.6491701611892375E-2</v>
          </cell>
          <cell r="DX7">
            <v>2.5050119565994858E-2</v>
          </cell>
          <cell r="DY7">
            <v>22974.90392998368</v>
          </cell>
          <cell r="EA7" t="str">
            <v>ING</v>
          </cell>
          <cell r="EB7">
            <v>1672</v>
          </cell>
          <cell r="EC7">
            <v>311.73333333333329</v>
          </cell>
          <cell r="ED7">
            <v>334400</v>
          </cell>
          <cell r="EE7">
            <v>9.3221690590111631E-4</v>
          </cell>
          <cell r="EF7">
            <v>0.02</v>
          </cell>
          <cell r="EG7">
            <v>0.09</v>
          </cell>
          <cell r="EH7">
            <v>1.4760252028292375E-2</v>
          </cell>
          <cell r="EI7">
            <v>4935.8282782609704</v>
          </cell>
          <cell r="EK7" t="str">
            <v>ING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T7">
            <v>-11906</v>
          </cell>
          <cell r="EU7">
            <v>-255.9626888628971</v>
          </cell>
          <cell r="EV7">
            <v>9.0465375074831433E-2</v>
          </cell>
          <cell r="EW7">
            <v>-2829.3995205477131</v>
          </cell>
          <cell r="EX7">
            <v>0</v>
          </cell>
          <cell r="EZ7">
            <v>-2829.3995205477131</v>
          </cell>
          <cell r="FB7" t="str">
            <v>ING</v>
          </cell>
          <cell r="FC7">
            <v>832.42000000000189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I7">
            <v>-639.33322914235134</v>
          </cell>
          <cell r="FJ7">
            <v>-71.716869403882626</v>
          </cell>
          <cell r="FK7">
            <v>-914.7821463408485</v>
          </cell>
          <cell r="FM7">
            <v>26524.173411068066</v>
          </cell>
          <cell r="FN7">
            <v>4270.8806631078041</v>
          </cell>
          <cell r="FO7">
            <v>51189.322000574975</v>
          </cell>
          <cell r="FR7" t="str">
            <v>ING</v>
          </cell>
          <cell r="FS7" t="e">
            <v>#N/A</v>
          </cell>
          <cell r="FT7" t="e">
            <v>#N/A</v>
          </cell>
          <cell r="FV7">
            <v>492.2</v>
          </cell>
          <cell r="FW7">
            <v>524</v>
          </cell>
          <cell r="FY7" t="str">
            <v>ING</v>
          </cell>
          <cell r="FZ7">
            <v>6726.05</v>
          </cell>
          <cell r="GA7">
            <v>1933.3698401756308</v>
          </cell>
          <cell r="GB7">
            <v>13473.6</v>
          </cell>
          <cell r="GC7">
            <v>1672</v>
          </cell>
          <cell r="GD7">
            <v>0</v>
          </cell>
          <cell r="GE7">
            <v>23805.019840175632</v>
          </cell>
          <cell r="GG7">
            <v>24639</v>
          </cell>
          <cell r="GH7" t="e">
            <v>#REF!</v>
          </cell>
          <cell r="GI7">
            <v>0</v>
          </cell>
          <cell r="GJ7">
            <v>5480</v>
          </cell>
          <cell r="GK7">
            <v>1763</v>
          </cell>
          <cell r="GL7">
            <v>396.95680000000056</v>
          </cell>
          <cell r="GM7">
            <v>0</v>
          </cell>
          <cell r="GN7">
            <v>-639.33322914235146</v>
          </cell>
          <cell r="GO7">
            <v>-8995.0151228134782</v>
          </cell>
          <cell r="GP7" t="e">
            <v>#REF!</v>
          </cell>
          <cell r="GR7">
            <v>1.2357313140482196</v>
          </cell>
          <cell r="GT7" t="str">
            <v>ING</v>
          </cell>
          <cell r="GU7">
            <v>2345</v>
          </cell>
          <cell r="GV7">
            <v>-3416</v>
          </cell>
          <cell r="GW7">
            <v>195</v>
          </cell>
          <cell r="GX7">
            <v>195</v>
          </cell>
          <cell r="GY7">
            <v>-1332</v>
          </cell>
          <cell r="HA7">
            <v>130</v>
          </cell>
          <cell r="HB7">
            <v>-127</v>
          </cell>
          <cell r="HC7">
            <v>26</v>
          </cell>
          <cell r="HD7">
            <v>-131</v>
          </cell>
          <cell r="HF7" t="str">
            <v>ING</v>
          </cell>
          <cell r="HG7">
            <v>2176</v>
          </cell>
          <cell r="HH7" t="str">
            <v>EUR</v>
          </cell>
          <cell r="HI7" t="str">
            <v>EUR</v>
          </cell>
          <cell r="HJ7">
            <v>1</v>
          </cell>
          <cell r="HK7">
            <v>1</v>
          </cell>
          <cell r="HL7">
            <v>49068.800000000003</v>
          </cell>
          <cell r="HM7">
            <v>49068.800000000003</v>
          </cell>
          <cell r="HN7">
            <v>2176</v>
          </cell>
          <cell r="HO7">
            <v>0.1408640787110057</v>
          </cell>
          <cell r="HQ7" t="str">
            <v>ING</v>
          </cell>
          <cell r="HR7">
            <v>-2.2683034367008137</v>
          </cell>
          <cell r="HS7">
            <v>-0.76838235294117652</v>
          </cell>
          <cell r="HU7">
            <v>0</v>
          </cell>
          <cell r="HV7">
            <v>0</v>
          </cell>
        </row>
        <row r="8">
          <cell r="A8" t="str">
            <v>French</v>
          </cell>
          <cell r="L8" t="str">
            <v>French</v>
          </cell>
          <cell r="AQ8" t="str">
            <v>French</v>
          </cell>
          <cell r="BM8" t="str">
            <v>French</v>
          </cell>
          <cell r="CC8" t="str">
            <v>French</v>
          </cell>
          <cell r="CR8" t="str">
            <v>French</v>
          </cell>
          <cell r="DL8" t="str">
            <v>French</v>
          </cell>
          <cell r="EA8" t="str">
            <v>French</v>
          </cell>
          <cell r="EK8" t="str">
            <v>French</v>
          </cell>
          <cell r="FB8" t="str">
            <v>French</v>
          </cell>
          <cell r="FR8" t="str">
            <v>French</v>
          </cell>
          <cell r="FY8" t="str">
            <v>French</v>
          </cell>
          <cell r="GT8" t="str">
            <v>French</v>
          </cell>
          <cell r="HF8" t="str">
            <v>French</v>
          </cell>
          <cell r="HM8">
            <v>44380.519163369994</v>
          </cell>
          <cell r="HO8">
            <v>0.1274052135912076</v>
          </cell>
          <cell r="HQ8" t="str">
            <v>French</v>
          </cell>
        </row>
        <row r="9">
          <cell r="A9" t="str">
            <v>AGF</v>
          </cell>
          <cell r="B9" t="str">
            <v>AGFP.PA</v>
          </cell>
          <cell r="C9" t="str">
            <v>Chantal Waight</v>
          </cell>
          <cell r="D9">
            <v>55.95</v>
          </cell>
          <cell r="E9" t="str">
            <v>Hold</v>
          </cell>
          <cell r="F9">
            <v>52.3</v>
          </cell>
          <cell r="G9">
            <v>57.646341763653417</v>
          </cell>
          <cell r="H9">
            <v>-6.5236818588025103E-2</v>
          </cell>
          <cell r="I9">
            <v>3.0318887643492554E-2</v>
          </cell>
          <cell r="J9">
            <v>0.1022245079092432</v>
          </cell>
          <cell r="L9" t="str">
            <v>AGF</v>
          </cell>
          <cell r="M9">
            <v>4.4096706139431623</v>
          </cell>
          <cell r="N9">
            <v>5.6105747128283685</v>
          </cell>
          <cell r="O9">
            <v>5.941765588488594</v>
          </cell>
          <cell r="P9">
            <v>6.2715754589857795</v>
          </cell>
          <cell r="R9">
            <v>4.7124118590453818</v>
          </cell>
          <cell r="S9">
            <v>4.7534965034825971</v>
          </cell>
          <cell r="T9">
            <v>5.3623184211671617</v>
          </cell>
          <cell r="U9">
            <v>5.717812659034899</v>
          </cell>
          <cell r="W9">
            <v>5.0453213462365261</v>
          </cell>
          <cell r="X9">
            <v>4.6471476485160785</v>
          </cell>
          <cell r="Y9">
            <v>5.2070040079361171</v>
          </cell>
          <cell r="Z9">
            <v>5.5123566481626129</v>
          </cell>
          <cell r="AB9">
            <v>1.8</v>
          </cell>
          <cell r="AC9">
            <v>2.4</v>
          </cell>
          <cell r="AD9">
            <v>2.5680000000000001</v>
          </cell>
          <cell r="AE9">
            <v>2.7477600000000004</v>
          </cell>
          <cell r="AG9">
            <v>33.838206993556895</v>
          </cell>
          <cell r="AH9">
            <v>38.365741467320156</v>
          </cell>
          <cell r="AI9">
            <v>42.324800894164831</v>
          </cell>
          <cell r="AJ9">
            <v>46.441438359540392</v>
          </cell>
          <cell r="AL9">
            <v>0</v>
          </cell>
          <cell r="AM9">
            <v>0.13733433480683352</v>
          </cell>
          <cell r="AN9">
            <v>0.13572014533777302</v>
          </cell>
          <cell r="AO9">
            <v>0.13023939939957477</v>
          </cell>
          <cell r="AQ9" t="str">
            <v>AGF</v>
          </cell>
          <cell r="AR9">
            <v>979.4338309085631</v>
          </cell>
          <cell r="AS9">
            <v>-284.29292938736813</v>
          </cell>
          <cell r="AT9">
            <v>361.96017131870491</v>
          </cell>
          <cell r="AU9">
            <v>-182.64746961779059</v>
          </cell>
          <cell r="AV9">
            <v>80</v>
          </cell>
          <cell r="AW9">
            <v>-18.565240062561582</v>
          </cell>
          <cell r="AX9">
            <v>-124.63927422453683</v>
          </cell>
          <cell r="AY9">
            <v>811.24908893501083</v>
          </cell>
          <cell r="AZ9">
            <v>0</v>
          </cell>
          <cell r="BB9">
            <v>6526</v>
          </cell>
          <cell r="BC9">
            <v>1807</v>
          </cell>
          <cell r="BD9">
            <v>-2486</v>
          </cell>
          <cell r="BE9">
            <v>212</v>
          </cell>
          <cell r="BF9">
            <v>0</v>
          </cell>
          <cell r="BG9">
            <v>562</v>
          </cell>
          <cell r="BH9">
            <v>-713.88951611360335</v>
          </cell>
          <cell r="BI9">
            <v>1165.3289184309481</v>
          </cell>
          <cell r="BJ9">
            <v>7072.4394023173445</v>
          </cell>
          <cell r="BK9">
            <v>0</v>
          </cell>
          <cell r="BM9" t="str">
            <v>AGF</v>
          </cell>
          <cell r="BN9">
            <v>13.131271887779036</v>
          </cell>
          <cell r="BO9">
            <v>36.91705295190301</v>
          </cell>
          <cell r="BP9">
            <v>0</v>
          </cell>
          <cell r="BQ9">
            <v>7.6002131727223121</v>
          </cell>
          <cell r="BR9">
            <v>0</v>
          </cell>
          <cell r="BS9">
            <v>-5.3612805914146557</v>
          </cell>
          <cell r="BT9">
            <v>5.3590843426637136</v>
          </cell>
          <cell r="BU9">
            <v>57.646341763653417</v>
          </cell>
          <cell r="BV9">
            <v>0</v>
          </cell>
          <cell r="BW9">
            <v>57.646341763653417</v>
          </cell>
          <cell r="BY9">
            <v>44.603094927799468</v>
          </cell>
          <cell r="BZ9">
            <v>40.513660460190003</v>
          </cell>
          <cell r="CA9">
            <v>5.598533771853309E-2</v>
          </cell>
          <cell r="CC9" t="str">
            <v>AGF</v>
          </cell>
          <cell r="CD9">
            <v>4072</v>
          </cell>
          <cell r="CE9">
            <v>-713.88951611360335</v>
          </cell>
          <cell r="CF9">
            <v>260.07816700433943</v>
          </cell>
          <cell r="CG9">
            <v>-55.319661745963458</v>
          </cell>
          <cell r="CH9">
            <v>37</v>
          </cell>
          <cell r="CI9">
            <v>-42.422157809372628</v>
          </cell>
          <cell r="CJ9">
            <v>6.3869883841930111E-2</v>
          </cell>
          <cell r="CK9">
            <v>18.617953118154432</v>
          </cell>
          <cell r="CL9">
            <v>4760.8642653717143</v>
          </cell>
          <cell r="CM9">
            <v>-1445.7781709798655</v>
          </cell>
          <cell r="CN9">
            <v>-1022.7697831336347</v>
          </cell>
          <cell r="CP9">
            <v>2292.3163112582142</v>
          </cell>
          <cell r="CR9" t="str">
            <v>AGF</v>
          </cell>
          <cell r="CS9">
            <v>4589.1457427330624</v>
          </cell>
          <cell r="CT9">
            <v>570.774</v>
          </cell>
          <cell r="CU9">
            <v>0.12437478171265835</v>
          </cell>
          <cell r="CV9">
            <v>0.09</v>
          </cell>
          <cell r="CW9">
            <v>0.02</v>
          </cell>
          <cell r="CX9">
            <v>2.236777654911306E-2</v>
          </cell>
          <cell r="CY9">
            <v>0</v>
          </cell>
          <cell r="CZ9">
            <v>6444.5823198581002</v>
          </cell>
          <cell r="DB9">
            <v>6252.24</v>
          </cell>
          <cell r="DC9">
            <v>0.98547528565762021</v>
          </cell>
          <cell r="DD9">
            <v>-60</v>
          </cell>
          <cell r="DE9">
            <v>18255.5</v>
          </cell>
          <cell r="DF9">
            <v>0.04</v>
          </cell>
          <cell r="DG9">
            <v>0.25</v>
          </cell>
          <cell r="DH9">
            <v>570.77400000000046</v>
          </cell>
          <cell r="DL9" t="str">
            <v>AGF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EA9" t="str">
            <v>AGF</v>
          </cell>
          <cell r="EB9">
            <v>280</v>
          </cell>
          <cell r="EC9">
            <v>90</v>
          </cell>
          <cell r="ED9">
            <v>15000</v>
          </cell>
          <cell r="EE9">
            <v>6.0000000000000001E-3</v>
          </cell>
          <cell r="EF9">
            <v>0.01</v>
          </cell>
          <cell r="EG9">
            <v>0.09</v>
          </cell>
          <cell r="EH9">
            <v>8.8450901906845403E-2</v>
          </cell>
          <cell r="EI9">
            <v>1326.7635286026809</v>
          </cell>
          <cell r="EK9" t="str">
            <v>AGF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T9">
            <v>-2320</v>
          </cell>
          <cell r="EU9">
            <v>-84.232326834483672</v>
          </cell>
          <cell r="EV9">
            <v>0.09</v>
          </cell>
          <cell r="EW9">
            <v>-935.91474260537404</v>
          </cell>
          <cell r="EX9">
            <v>0</v>
          </cell>
          <cell r="EZ9">
            <v>-935.91474260537404</v>
          </cell>
          <cell r="FB9" t="str">
            <v>AGF</v>
          </cell>
          <cell r="FC9">
            <v>-0.14574273306243413</v>
          </cell>
          <cell r="FD9">
            <v>0</v>
          </cell>
          <cell r="FE9">
            <v>0</v>
          </cell>
          <cell r="FF9">
            <v>0.09</v>
          </cell>
          <cell r="FG9">
            <v>0</v>
          </cell>
          <cell r="FI9">
            <v>1165.3289184309481</v>
          </cell>
          <cell r="FJ9">
            <v>84.197821059334473</v>
          </cell>
          <cell r="FK9">
            <v>935.53134510371626</v>
          </cell>
          <cell r="FM9">
            <v>7072.4394023173445</v>
          </cell>
          <cell r="FN9">
            <v>865.49799948322675</v>
          </cell>
          <cell r="FO9">
            <v>10063.278762217338</v>
          </cell>
          <cell r="FR9" t="str">
            <v>AGF</v>
          </cell>
          <cell r="FS9">
            <v>7699.1419308243621</v>
          </cell>
          <cell r="FT9">
            <v>3263.6040000000003</v>
          </cell>
          <cell r="FV9">
            <v>5797.4341195199413</v>
          </cell>
          <cell r="FW9">
            <v>3069.5540000000001</v>
          </cell>
          <cell r="FY9" t="str">
            <v>AGF</v>
          </cell>
          <cell r="FZ9">
            <v>2478.0250000000001</v>
          </cell>
          <cell r="GA9">
            <v>3209.854484</v>
          </cell>
          <cell r="GB9">
            <v>199</v>
          </cell>
          <cell r="GC9">
            <v>75</v>
          </cell>
          <cell r="GD9">
            <v>-180</v>
          </cell>
          <cell r="GE9">
            <v>5781.879484</v>
          </cell>
          <cell r="GG9">
            <v>6526</v>
          </cell>
          <cell r="GH9">
            <v>1167</v>
          </cell>
          <cell r="GI9">
            <v>2623</v>
          </cell>
          <cell r="GJ9">
            <v>562</v>
          </cell>
          <cell r="GK9">
            <v>584</v>
          </cell>
          <cell r="GL9">
            <v>1429.3314147669359</v>
          </cell>
          <cell r="GM9">
            <v>0</v>
          </cell>
          <cell r="GN9">
            <v>1377.3289184309481</v>
          </cell>
          <cell r="GO9">
            <v>-5286.5277920000008</v>
          </cell>
          <cell r="GP9">
            <v>8982.1325411978833</v>
          </cell>
          <cell r="GR9">
            <v>1.5534970187555512</v>
          </cell>
          <cell r="GT9" t="str">
            <v>AGF</v>
          </cell>
          <cell r="GU9">
            <v>479</v>
          </cell>
          <cell r="GV9">
            <v>-479</v>
          </cell>
          <cell r="GW9">
            <v>105</v>
          </cell>
          <cell r="GX9">
            <v>105</v>
          </cell>
          <cell r="GY9">
            <v>-187</v>
          </cell>
          <cell r="HA9">
            <v>1.35</v>
          </cell>
          <cell r="HB9">
            <v>-1.35</v>
          </cell>
          <cell r="HC9">
            <v>1.35</v>
          </cell>
          <cell r="HD9">
            <v>-5.67</v>
          </cell>
          <cell r="HF9" t="str">
            <v>AGF</v>
          </cell>
          <cell r="HG9">
            <v>174.56925200000001</v>
          </cell>
          <cell r="HH9" t="str">
            <v>EUR</v>
          </cell>
          <cell r="HI9" t="str">
            <v>EUR</v>
          </cell>
          <cell r="HJ9">
            <v>1</v>
          </cell>
          <cell r="HK9">
            <v>1</v>
          </cell>
          <cell r="HL9">
            <v>9767.1496494000003</v>
          </cell>
          <cell r="HM9">
            <v>9767.1496494000003</v>
          </cell>
          <cell r="HN9">
            <v>174.56925200000001</v>
          </cell>
          <cell r="HO9">
            <v>2.8039009248142472E-2</v>
          </cell>
          <cell r="HQ9" t="str">
            <v>AGF</v>
          </cell>
          <cell r="HR9">
            <v>-7.6002131727223121</v>
          </cell>
          <cell r="HS9">
            <v>-1.6039479850666942</v>
          </cell>
          <cell r="HU9">
            <v>0</v>
          </cell>
          <cell r="HV9">
            <v>0</v>
          </cell>
        </row>
        <row r="10">
          <cell r="A10" t="str">
            <v>AXA</v>
          </cell>
          <cell r="B10" t="str">
            <v>AXAF.PA</v>
          </cell>
          <cell r="C10" t="str">
            <v>Chantal Waight</v>
          </cell>
          <cell r="D10">
            <v>18.329999999999998</v>
          </cell>
          <cell r="E10" t="str">
            <v>Buy</v>
          </cell>
          <cell r="F10">
            <v>20</v>
          </cell>
          <cell r="G10">
            <v>20.681566019301844</v>
          </cell>
          <cell r="H10">
            <v>9.1107474086197682E-2</v>
          </cell>
          <cell r="I10">
            <v>0.1282905629733686</v>
          </cell>
          <cell r="J10">
            <v>3.4078300965092234E-2</v>
          </cell>
          <cell r="L10" t="str">
            <v>AXA</v>
          </cell>
          <cell r="M10">
            <v>0.57039178998695916</v>
          </cell>
          <cell r="N10">
            <v>1.2501906874073072</v>
          </cell>
          <cell r="O10">
            <v>1.2869822089832621</v>
          </cell>
          <cell r="P10">
            <v>1.3552266363630432</v>
          </cell>
          <cell r="R10">
            <v>1.6784565742118227</v>
          </cell>
          <cell r="S10">
            <v>1.7332966193421431</v>
          </cell>
          <cell r="T10">
            <v>1.8178933823099908</v>
          </cell>
          <cell r="U10">
            <v>1.9141760068818139</v>
          </cell>
          <cell r="W10">
            <v>1.8358183468228229</v>
          </cell>
          <cell r="X10">
            <v>1.6673906879722087</v>
          </cell>
          <cell r="Y10">
            <v>1.7184248526093746</v>
          </cell>
          <cell r="Z10">
            <v>1.848638300211616</v>
          </cell>
          <cell r="AB10">
            <v>0.38</v>
          </cell>
          <cell r="AC10">
            <v>0.68016563493215421</v>
          </cell>
          <cell r="AD10">
            <v>0.73880558870549262</v>
          </cell>
          <cell r="AE10">
            <v>0.76951558102639406</v>
          </cell>
          <cell r="AG10">
            <v>10.750496645336408</v>
          </cell>
          <cell r="AH10">
            <v>11.391556882311352</v>
          </cell>
          <cell r="AI10">
            <v>12.527470213673256</v>
          </cell>
          <cell r="AJ10">
            <v>13.691013571689338</v>
          </cell>
          <cell r="AL10">
            <v>0</v>
          </cell>
          <cell r="AM10">
            <v>0.15990714789513627</v>
          </cell>
          <cell r="AN10">
            <v>0.1508507458956484</v>
          </cell>
          <cell r="AO10">
            <v>0.14756676876340905</v>
          </cell>
          <cell r="AQ10" t="str">
            <v>AXA</v>
          </cell>
          <cell r="AR10">
            <v>2291.8778906000034</v>
          </cell>
          <cell r="AS10">
            <v>-127.98789060000317</v>
          </cell>
          <cell r="AT10">
            <v>437.36</v>
          </cell>
          <cell r="AU10">
            <v>97.268629546279271</v>
          </cell>
          <cell r="AV10">
            <v>670</v>
          </cell>
          <cell r="AW10">
            <v>-120.82024645328593</v>
          </cell>
          <cell r="AX10">
            <v>-191</v>
          </cell>
          <cell r="AY10">
            <v>3056.6983830929935</v>
          </cell>
          <cell r="AZ10">
            <v>0</v>
          </cell>
          <cell r="BB10">
            <v>23401</v>
          </cell>
          <cell r="BC10">
            <v>3653</v>
          </cell>
          <cell r="BD10">
            <v>-11510</v>
          </cell>
          <cell r="BE10">
            <v>451</v>
          </cell>
          <cell r="BF10" t="e">
            <v>#REF!</v>
          </cell>
          <cell r="BG10">
            <v>6834</v>
          </cell>
          <cell r="BH10">
            <v>-3227.5419149273366</v>
          </cell>
          <cell r="BI10" t="e">
            <v>#REF!</v>
          </cell>
          <cell r="BJ10">
            <v>21159.512664051865</v>
          </cell>
          <cell r="BK10" t="e">
            <v>#REF!</v>
          </cell>
          <cell r="BM10" t="str">
            <v>AXA</v>
          </cell>
          <cell r="BN10">
            <v>11.331443757504285</v>
          </cell>
          <cell r="BO10">
            <v>7.8964205246618331</v>
          </cell>
          <cell r="BP10">
            <v>0</v>
          </cell>
          <cell r="BQ10">
            <v>3.0855349075122804</v>
          </cell>
          <cell r="BR10">
            <v>0</v>
          </cell>
          <cell r="BS10">
            <v>-2.6277272306663342</v>
          </cell>
          <cell r="BT10">
            <v>0.995894060289779</v>
          </cell>
          <cell r="BU10">
            <v>20.68156601930184</v>
          </cell>
          <cell r="BV10">
            <v>0</v>
          </cell>
          <cell r="BW10">
            <v>20.68156601930184</v>
          </cell>
          <cell r="BY10">
            <v>12.914510107207942</v>
          </cell>
          <cell r="BZ10">
            <v>11.205319579636198</v>
          </cell>
          <cell r="CA10">
            <v>-1.6348713753459032E-2</v>
          </cell>
          <cell r="CC10" t="str">
            <v>AXA</v>
          </cell>
          <cell r="CD10">
            <v>21748</v>
          </cell>
          <cell r="CE10">
            <v>-3227.5419149273366</v>
          </cell>
          <cell r="CF10">
            <v>1964.8592368400002</v>
          </cell>
          <cell r="CG10">
            <v>-187.73060729372082</v>
          </cell>
          <cell r="CH10">
            <v>588.79706099999999</v>
          </cell>
          <cell r="CI10">
            <v>-285.58576034755083</v>
          </cell>
          <cell r="CJ10">
            <v>9.034666345594998E-2</v>
          </cell>
          <cell r="CK10">
            <v>16.899485413016262</v>
          </cell>
          <cell r="CL10">
            <v>31698.367343596346</v>
          </cell>
          <cell r="CM10">
            <v>-8053.7943060859297</v>
          </cell>
          <cell r="CN10">
            <v>-2246.8943738298676</v>
          </cell>
          <cell r="CP10">
            <v>21397.678663680548</v>
          </cell>
          <cell r="CR10" t="str">
            <v>AXA</v>
          </cell>
          <cell r="CS10">
            <v>10871.234211573963</v>
          </cell>
          <cell r="CT10">
            <v>1340.7815749999997</v>
          </cell>
          <cell r="CU10">
            <v>0.12333296743552342</v>
          </cell>
          <cell r="CV10">
            <v>0.09</v>
          </cell>
          <cell r="CW10">
            <v>0.02</v>
          </cell>
          <cell r="CX10">
            <v>2.1689864783696708E-2</v>
          </cell>
          <cell r="CY10">
            <v>-222.2</v>
          </cell>
          <cell r="CZ10">
            <v>14911.168655636489</v>
          </cell>
          <cell r="DB10">
            <v>21158</v>
          </cell>
          <cell r="DC10">
            <v>1.001366149919652</v>
          </cell>
          <cell r="DD10">
            <v>125</v>
          </cell>
          <cell r="DE10">
            <v>44651</v>
          </cell>
          <cell r="DF10">
            <v>4.0745050502788288E-2</v>
          </cell>
          <cell r="DG10">
            <v>0.3</v>
          </cell>
          <cell r="DH10">
            <v>1340.7815750000018</v>
          </cell>
          <cell r="DL10" t="str">
            <v>AXA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EA10" t="str">
            <v>AXA</v>
          </cell>
          <cell r="EB10">
            <v>1359.4</v>
          </cell>
          <cell r="EC10">
            <v>250</v>
          </cell>
          <cell r="ED10">
            <v>271880</v>
          </cell>
          <cell r="EE10">
            <v>9.1952331911137263E-4</v>
          </cell>
          <cell r="EF10">
            <v>9.1952331911137263E-4</v>
          </cell>
          <cell r="EG10">
            <v>0.09</v>
          </cell>
          <cell r="EH10">
            <v>2.1430614125189654E-2</v>
          </cell>
          <cell r="EI10">
            <v>5826.5553683565631</v>
          </cell>
          <cell r="EK10" t="str">
            <v>AXA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T10">
            <v>-11869</v>
          </cell>
          <cell r="EU10">
            <v>-448.39940528200037</v>
          </cell>
          <cell r="EV10">
            <v>9.0365640794300664E-2</v>
          </cell>
          <cell r="EW10">
            <v>-4962.056389360333</v>
          </cell>
          <cell r="EX10">
            <v>0</v>
          </cell>
          <cell r="EZ10">
            <v>-4962.056389360333</v>
          </cell>
          <cell r="FB10" t="str">
            <v>AXA</v>
          </cell>
          <cell r="FC10">
            <v>231.3657884260374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I10">
            <v>2046.0545789792004</v>
          </cell>
          <cell r="FJ10">
            <v>177.83900910835112</v>
          </cell>
          <cell r="FK10">
            <v>1880.5918770091671</v>
          </cell>
          <cell r="FM10">
            <v>21159.512664051865</v>
          </cell>
          <cell r="FN10">
            <v>3097.3498083726299</v>
          </cell>
          <cell r="FO10">
            <v>39053.938175322437</v>
          </cell>
          <cell r="FR10" t="str">
            <v>AXA</v>
          </cell>
          <cell r="FS10">
            <v>13079.3</v>
          </cell>
          <cell r="FT10">
            <v>3828.85</v>
          </cell>
          <cell r="FV10">
            <v>10675</v>
          </cell>
          <cell r="FW10">
            <v>3035</v>
          </cell>
          <cell r="FY10" t="str">
            <v>AXA</v>
          </cell>
          <cell r="FZ10">
            <v>11847.025000000001</v>
          </cell>
          <cell r="GA10">
            <v>10847.056679938198</v>
          </cell>
          <cell r="GB10">
            <v>0</v>
          </cell>
          <cell r="GC10">
            <v>2130</v>
          </cell>
          <cell r="GD10">
            <v>-350</v>
          </cell>
          <cell r="GE10">
            <v>24474.081679938201</v>
          </cell>
          <cell r="GG10">
            <v>23401</v>
          </cell>
          <cell r="GH10">
            <v>7532</v>
          </cell>
          <cell r="GI10">
            <v>4740.8602150537636</v>
          </cell>
          <cell r="GJ10">
            <v>7348.3870967741932</v>
          </cell>
          <cell r="GK10">
            <v>2469</v>
          </cell>
          <cell r="GL10">
            <v>5375.3005583333334</v>
          </cell>
          <cell r="GM10">
            <v>2450</v>
          </cell>
          <cell r="GN10">
            <v>2497.0545789792004</v>
          </cell>
          <cell r="GO10">
            <v>-25695.860130500001</v>
          </cell>
          <cell r="GP10">
            <v>30117.742318640496</v>
          </cell>
          <cell r="GR10">
            <v>1.2305974423272639</v>
          </cell>
          <cell r="GT10" t="str">
            <v>AXA</v>
          </cell>
          <cell r="GU10">
            <v>853.48799999999994</v>
          </cell>
          <cell r="GV10">
            <v>-1475.8229999999999</v>
          </cell>
          <cell r="GW10">
            <v>607.3989600000001</v>
          </cell>
          <cell r="GX10">
            <v>782.36399999999992</v>
          </cell>
          <cell r="GY10">
            <v>-1173.546</v>
          </cell>
          <cell r="HA10">
            <v>17.780999999999999</v>
          </cell>
          <cell r="HB10">
            <v>-53.342999999999996</v>
          </cell>
          <cell r="HC10">
            <v>24.893400000000003</v>
          </cell>
          <cell r="HD10">
            <v>-106.68599999999999</v>
          </cell>
          <cell r="HF10" t="str">
            <v>AXA</v>
          </cell>
          <cell r="HG10">
            <v>1888.3453089999998</v>
          </cell>
          <cell r="HH10" t="str">
            <v>EUR</v>
          </cell>
          <cell r="HI10" t="str">
            <v>EUR</v>
          </cell>
          <cell r="HJ10">
            <v>1</v>
          </cell>
          <cell r="HK10">
            <v>1</v>
          </cell>
          <cell r="HL10">
            <v>34613.369513969992</v>
          </cell>
          <cell r="HM10">
            <v>34613.369513969992</v>
          </cell>
          <cell r="HN10">
            <v>1888.3453089999998</v>
          </cell>
          <cell r="HO10">
            <v>9.9366204343065118E-2</v>
          </cell>
          <cell r="HQ10" t="str">
            <v>AXA</v>
          </cell>
          <cell r="HR10">
            <v>-3.0855349075122804</v>
          </cell>
          <cell r="HS10">
            <v>-0.71988952101132908</v>
          </cell>
          <cell r="HU10">
            <v>0</v>
          </cell>
          <cell r="HV10">
            <v>-1.1766915666376146E-2</v>
          </cell>
        </row>
        <row r="11">
          <cell r="A11" t="str">
            <v>German</v>
          </cell>
          <cell r="L11" t="str">
            <v>German</v>
          </cell>
          <cell r="AQ11" t="str">
            <v>German</v>
          </cell>
          <cell r="BM11" t="str">
            <v>German</v>
          </cell>
          <cell r="CC11" t="str">
            <v>German</v>
          </cell>
          <cell r="CR11" t="str">
            <v>German</v>
          </cell>
          <cell r="DL11" t="str">
            <v>German</v>
          </cell>
          <cell r="EA11" t="str">
            <v>German</v>
          </cell>
          <cell r="EK11" t="str">
            <v>German</v>
          </cell>
          <cell r="FB11" t="str">
            <v>German</v>
          </cell>
          <cell r="FR11" t="str">
            <v>German</v>
          </cell>
          <cell r="FY11" t="str">
            <v>German</v>
          </cell>
          <cell r="GT11" t="str">
            <v>German</v>
          </cell>
          <cell r="HF11" t="str">
            <v>German</v>
          </cell>
          <cell r="HM11">
            <v>64008.470383040003</v>
          </cell>
          <cell r="HO11">
            <v>0.18375208299790546</v>
          </cell>
          <cell r="HQ11" t="str">
            <v>German</v>
          </cell>
        </row>
        <row r="12">
          <cell r="A12" t="str">
            <v>Allianz</v>
          </cell>
          <cell r="B12" t="str">
            <v>ALVG.DE</v>
          </cell>
          <cell r="C12" t="str">
            <v>Spencer Horgan</v>
          </cell>
          <cell r="D12">
            <v>97.48</v>
          </cell>
          <cell r="E12" t="str">
            <v>Buy</v>
          </cell>
          <cell r="F12">
            <v>106</v>
          </cell>
          <cell r="G12">
            <v>111.40658750184092</v>
          </cell>
          <cell r="H12">
            <v>8.7402544111612634E-2</v>
          </cell>
          <cell r="I12">
            <v>0.14286610075749806</v>
          </cell>
          <cell r="J12">
            <v>5.1005542470197396E-2</v>
          </cell>
          <cell r="L12" t="str">
            <v>Allianz</v>
          </cell>
          <cell r="M12">
            <v>4.7782231627791818</v>
          </cell>
          <cell r="N12">
            <v>6.411360027341054</v>
          </cell>
          <cell r="O12">
            <v>11.100602993375448</v>
          </cell>
          <cell r="P12">
            <v>11.676763962356254</v>
          </cell>
          <cell r="R12">
            <v>8.9347394446285424</v>
          </cell>
          <cell r="S12">
            <v>11.57124135382481</v>
          </cell>
          <cell r="T12">
            <v>11.956306244805733</v>
          </cell>
          <cell r="U12">
            <v>12.007603079816979</v>
          </cell>
          <cell r="W12">
            <v>7.2069190144340451</v>
          </cell>
          <cell r="X12">
            <v>9.042589160102974</v>
          </cell>
          <cell r="Y12">
            <v>9.4577360598539322</v>
          </cell>
          <cell r="Z12">
            <v>9.9259332441232662</v>
          </cell>
          <cell r="AB12">
            <v>1.5</v>
          </cell>
          <cell r="AC12">
            <v>2</v>
          </cell>
          <cell r="AD12">
            <v>2.5</v>
          </cell>
          <cell r="AE12">
            <v>3</v>
          </cell>
          <cell r="AG12">
            <v>51.438317483206895</v>
          </cell>
          <cell r="AH12">
            <v>66.99263189069346</v>
          </cell>
          <cell r="AI12">
            <v>76.546615359166665</v>
          </cell>
          <cell r="AJ12">
            <v>86.209551993925857</v>
          </cell>
          <cell r="AL12">
            <v>0.17682729548861709</v>
          </cell>
          <cell r="AM12">
            <v>0.17595852884976529</v>
          </cell>
          <cell r="AN12">
            <v>0.14117576504958587</v>
          </cell>
          <cell r="AO12">
            <v>0.1296717457401545</v>
          </cell>
          <cell r="AQ12" t="str">
            <v>Allianz</v>
          </cell>
          <cell r="AR12">
            <v>2351.7766170690816</v>
          </cell>
          <cell r="AS12">
            <v>-757.31901589376014</v>
          </cell>
          <cell r="AT12">
            <v>796.18399999999997</v>
          </cell>
          <cell r="AU12">
            <v>318.35172478657182</v>
          </cell>
          <cell r="AV12">
            <v>1535.5</v>
          </cell>
          <cell r="AW12">
            <v>-927.54502578788083</v>
          </cell>
          <cell r="AX12">
            <v>0</v>
          </cell>
          <cell r="AY12">
            <v>3316.9483001740127</v>
          </cell>
          <cell r="AZ12">
            <v>0</v>
          </cell>
          <cell r="BB12">
            <v>29771</v>
          </cell>
          <cell r="BC12">
            <v>1600</v>
          </cell>
          <cell r="BD12">
            <v>-12105</v>
          </cell>
          <cell r="BE12">
            <v>0</v>
          </cell>
          <cell r="BF12">
            <v>0</v>
          </cell>
          <cell r="BG12">
            <v>2581</v>
          </cell>
          <cell r="BH12">
            <v>-770.26101134860255</v>
          </cell>
          <cell r="BI12">
            <v>3161.3776507478456</v>
          </cell>
          <cell r="BJ12">
            <v>24238.116639399243</v>
          </cell>
          <cell r="BK12">
            <v>0</v>
          </cell>
          <cell r="BM12" t="str">
            <v>Allianz</v>
          </cell>
          <cell r="BN12">
            <v>36.187208986894994</v>
          </cell>
          <cell r="BO12">
            <v>58.546513932220961</v>
          </cell>
          <cell r="BP12">
            <v>15.623842177355399</v>
          </cell>
          <cell r="BQ12">
            <v>22.171139907422649</v>
          </cell>
          <cell r="BR12">
            <v>-7.5458763009006189</v>
          </cell>
          <cell r="BS12">
            <v>-17.488805851050536</v>
          </cell>
          <cell r="BT12">
            <v>3.9125646498980649</v>
          </cell>
          <cell r="BU12">
            <v>111.4065875018409</v>
          </cell>
          <cell r="BV12">
            <v>0</v>
          </cell>
          <cell r="BW12">
            <v>111.4065875018409</v>
          </cell>
          <cell r="BY12">
            <v>68.177271452964845</v>
          </cell>
          <cell r="BZ12">
            <v>66.07740336900784</v>
          </cell>
          <cell r="CA12">
            <v>-1.3661629583070045E-2</v>
          </cell>
          <cell r="CC12" t="str">
            <v>Allianz</v>
          </cell>
          <cell r="CD12">
            <v>11657</v>
          </cell>
          <cell r="CE12">
            <v>-770.26101134860255</v>
          </cell>
          <cell r="CF12">
            <v>1231.9528850931677</v>
          </cell>
          <cell r="CG12">
            <v>-90.065281696675811</v>
          </cell>
          <cell r="CH12">
            <v>279.02</v>
          </cell>
          <cell r="CI12">
            <v>-117.02295864115248</v>
          </cell>
          <cell r="CJ12">
            <v>0.10568352793112873</v>
          </cell>
          <cell r="CK12">
            <v>15.467084218738403</v>
          </cell>
          <cell r="CL12">
            <v>15972.625838712389</v>
          </cell>
          <cell r="CM12">
            <v>-2580.2649681772491</v>
          </cell>
          <cell r="CN12">
            <v>-118.38599321623992</v>
          </cell>
          <cell r="CP12">
            <v>13273.9748773189</v>
          </cell>
          <cell r="CR12" t="str">
            <v>Allianz</v>
          </cell>
          <cell r="CS12">
            <v>16332.012728794552</v>
          </cell>
          <cell r="CT12">
            <v>1944.3686348648262</v>
          </cell>
          <cell r="CU12">
            <v>0.11905260344530345</v>
          </cell>
          <cell r="CV12">
            <v>0.09</v>
          </cell>
          <cell r="CW12">
            <v>0.02</v>
          </cell>
          <cell r="CX12">
            <v>1.8904618725047447E-2</v>
          </cell>
          <cell r="CY12">
            <v>-437.16545505929781</v>
          </cell>
          <cell r="CZ12">
            <v>21475.680961533701</v>
          </cell>
          <cell r="DB12">
            <v>33716.646488000013</v>
          </cell>
          <cell r="DC12">
            <v>0.9938580995831332</v>
          </cell>
          <cell r="DD12">
            <v>-385.89766351861601</v>
          </cell>
          <cell r="DE12">
            <v>79593.234022762335</v>
          </cell>
          <cell r="DF12">
            <v>3.8028226568034833E-2</v>
          </cell>
          <cell r="DG12">
            <v>0.31679188153225279</v>
          </cell>
          <cell r="DH12">
            <v>1945.7604325542436</v>
          </cell>
          <cell r="DL12" t="str">
            <v>Allianz</v>
          </cell>
          <cell r="DM12">
            <v>106481</v>
          </cell>
          <cell r="DN12">
            <v>7453.67</v>
          </cell>
          <cell r="DO12">
            <v>2.5000000000000001E-2</v>
          </cell>
          <cell r="DP12">
            <v>3.3000000000000002E-2</v>
          </cell>
          <cell r="DQ12">
            <v>0.76</v>
          </cell>
          <cell r="DR12">
            <v>7.0000000000000001E-3</v>
          </cell>
          <cell r="DS12">
            <v>0.3</v>
          </cell>
          <cell r="DT12">
            <v>515.79396399999996</v>
          </cell>
          <cell r="DU12">
            <v>6.9199999999999984E-2</v>
          </cell>
          <cell r="DV12">
            <v>0.09</v>
          </cell>
          <cell r="DW12">
            <v>0</v>
          </cell>
          <cell r="DX12">
            <v>0</v>
          </cell>
          <cell r="DY12">
            <v>5731.0440444444439</v>
          </cell>
          <cell r="EA12" t="str">
            <v>Allianz</v>
          </cell>
          <cell r="EB12">
            <v>873.75</v>
          </cell>
          <cell r="EC12">
            <v>551.67450000000008</v>
          </cell>
          <cell r="ED12">
            <v>606050</v>
          </cell>
          <cell r="EE12">
            <v>9.1027885487996048E-4</v>
          </cell>
          <cell r="EF12">
            <v>0.01</v>
          </cell>
          <cell r="EG12">
            <v>0.09</v>
          </cell>
          <cell r="EH12">
            <v>1.3419164283477159E-2</v>
          </cell>
          <cell r="EI12">
            <v>8132.684514001332</v>
          </cell>
          <cell r="EK12" t="str">
            <v>Allianz</v>
          </cell>
          <cell r="EL12">
            <v>-2892.4327287945525</v>
          </cell>
          <cell r="EM12">
            <v>-250</v>
          </cell>
          <cell r="EN12">
            <v>8.6432433678134232E-2</v>
          </cell>
          <cell r="EO12">
            <v>9.0320103025724283E-2</v>
          </cell>
          <cell r="EP12">
            <v>0</v>
          </cell>
          <cell r="EQ12">
            <v>0</v>
          </cell>
          <cell r="ER12">
            <v>-2767.9330694385599</v>
          </cell>
          <cell r="ET12">
            <v>-12328</v>
          </cell>
          <cell r="EU12">
            <v>-579.41600000000005</v>
          </cell>
          <cell r="EV12">
            <v>9.0320103025724283E-2</v>
          </cell>
          <cell r="EW12">
            <v>-6415.1388294472517</v>
          </cell>
          <cell r="EX12">
            <v>0</v>
          </cell>
          <cell r="EZ12">
            <v>-6415.1388294472517</v>
          </cell>
          <cell r="FB12" t="str">
            <v>Allianz</v>
          </cell>
          <cell r="FC12">
            <v>0</v>
          </cell>
          <cell r="FD12">
            <v>0</v>
          </cell>
          <cell r="FE12">
            <v>0</v>
          </cell>
          <cell r="FF12">
            <v>9.0320103025724283E-2</v>
          </cell>
          <cell r="FG12">
            <v>0</v>
          </cell>
          <cell r="FI12">
            <v>3912.377650747846</v>
          </cell>
          <cell r="FJ12">
            <v>131.57103732331663</v>
          </cell>
          <cell r="FK12">
            <v>1435.1834894877088</v>
          </cell>
          <cell r="FM12">
            <v>24238.116639399246</v>
          </cell>
          <cell r="FN12">
            <v>3455.8797395846345</v>
          </cell>
          <cell r="FO12">
            <v>40865.495987900278</v>
          </cell>
          <cell r="FR12" t="str">
            <v>Allianz</v>
          </cell>
          <cell r="FS12">
            <v>27480</v>
          </cell>
          <cell r="FT12">
            <v>7420</v>
          </cell>
          <cell r="FV12">
            <v>17000</v>
          </cell>
          <cell r="FW12">
            <v>4841</v>
          </cell>
          <cell r="FY12" t="str">
            <v>Allianz</v>
          </cell>
          <cell r="FZ12">
            <v>11160.4375</v>
          </cell>
          <cell r="GA12">
            <v>15410.920882120001</v>
          </cell>
          <cell r="GB12">
            <v>0</v>
          </cell>
          <cell r="GC12">
            <v>2855</v>
          </cell>
          <cell r="GD12">
            <v>0</v>
          </cell>
          <cell r="GE12">
            <v>29426.358382120001</v>
          </cell>
          <cell r="GG12">
            <v>29771</v>
          </cell>
          <cell r="GH12">
            <v>4949</v>
          </cell>
          <cell r="GI12">
            <v>4500</v>
          </cell>
          <cell r="GJ12">
            <v>3036.4705882352941</v>
          </cell>
          <cell r="GK12">
            <v>8250</v>
          </cell>
          <cell r="GL12">
            <v>4200</v>
          </cell>
          <cell r="GM12">
            <v>9059</v>
          </cell>
          <cell r="GN12">
            <v>5598.7816507478456</v>
          </cell>
          <cell r="GO12">
            <v>-23206.148164705879</v>
          </cell>
          <cell r="GP12">
            <v>46158.10407427726</v>
          </cell>
          <cell r="GR12">
            <v>1.5685972241241979</v>
          </cell>
          <cell r="GT12" t="str">
            <v>Allianz</v>
          </cell>
          <cell r="GU12">
            <v>556.5</v>
          </cell>
          <cell r="GV12">
            <v>-795</v>
          </cell>
          <cell r="GW12">
            <v>118</v>
          </cell>
          <cell r="GX12">
            <v>138</v>
          </cell>
          <cell r="GY12">
            <v>-606</v>
          </cell>
          <cell r="HA12">
            <v>76.226865671641789</v>
          </cell>
          <cell r="HB12">
            <v>-76.226865671641789</v>
          </cell>
          <cell r="HC12">
            <v>19.056716417910447</v>
          </cell>
          <cell r="HD12">
            <v>-103.22388059701493</v>
          </cell>
          <cell r="HF12" t="str">
            <v>Allianz</v>
          </cell>
          <cell r="HG12">
            <v>366.81400000000002</v>
          </cell>
          <cell r="HH12" t="str">
            <v>EUR</v>
          </cell>
          <cell r="HI12" t="str">
            <v>EUR</v>
          </cell>
          <cell r="HJ12">
            <v>1</v>
          </cell>
          <cell r="HK12">
            <v>1</v>
          </cell>
          <cell r="HL12">
            <v>35757.028720000002</v>
          </cell>
          <cell r="HM12">
            <v>35757.028720000002</v>
          </cell>
          <cell r="HN12">
            <v>366.81400000000002</v>
          </cell>
          <cell r="HO12">
            <v>0.10264935983936374</v>
          </cell>
          <cell r="HQ12" t="str">
            <v>Allianz</v>
          </cell>
          <cell r="HR12">
            <v>-22.171139907422649</v>
          </cell>
          <cell r="HS12">
            <v>-2.3819974155839199</v>
          </cell>
          <cell r="HU12">
            <v>0</v>
          </cell>
          <cell r="HV12">
            <v>-0.11917905397811909</v>
          </cell>
        </row>
        <row r="13">
          <cell r="A13" t="str">
            <v>AMB</v>
          </cell>
          <cell r="B13" t="str">
            <v>AMBG.DE</v>
          </cell>
          <cell r="C13" t="str">
            <v>Mark Cathcart</v>
          </cell>
          <cell r="D13">
            <v>60</v>
          </cell>
          <cell r="E13" t="str">
            <v>Hold</v>
          </cell>
          <cell r="F13">
            <v>64.2</v>
          </cell>
          <cell r="G13">
            <v>62.64732134644629</v>
          </cell>
          <cell r="H13">
            <v>7.0000000000000062E-2</v>
          </cell>
          <cell r="I13">
            <v>4.4122022440771458E-2</v>
          </cell>
          <cell r="J13">
            <v>-2.4185025756288336E-2</v>
          </cell>
          <cell r="L13" t="str">
            <v>AMB</v>
          </cell>
          <cell r="M13">
            <v>0.11173184357541899</v>
          </cell>
          <cell r="N13">
            <v>3.7919828789571688</v>
          </cell>
          <cell r="O13">
            <v>4.1841142740037238</v>
          </cell>
          <cell r="P13">
            <v>4.3901959617486019</v>
          </cell>
          <cell r="R13">
            <v>3.3864841056211477</v>
          </cell>
          <cell r="S13">
            <v>6.5407076052141511</v>
          </cell>
          <cell r="T13">
            <v>7.1297840070494196</v>
          </cell>
          <cell r="U13">
            <v>7.5343944257867017</v>
          </cell>
          <cell r="W13">
            <v>3.2775455581351132</v>
          </cell>
          <cell r="X13">
            <v>6.2009185921787688</v>
          </cell>
          <cell r="Y13">
            <v>6.6201004874963507</v>
          </cell>
          <cell r="Z13">
            <v>7.0247109062336319</v>
          </cell>
          <cell r="AB13">
            <v>1.35</v>
          </cell>
          <cell r="AC13">
            <v>1.35</v>
          </cell>
          <cell r="AD13">
            <v>1.35</v>
          </cell>
          <cell r="AE13">
            <v>1.35</v>
          </cell>
          <cell r="AG13">
            <v>50.244022346368709</v>
          </cell>
          <cell r="AH13">
            <v>54.051228217570653</v>
          </cell>
          <cell r="AI13">
            <v>58.318916377405188</v>
          </cell>
          <cell r="AJ13">
            <v>62.867260237691482</v>
          </cell>
          <cell r="AL13">
            <v>6.1070158387180981E-2</v>
          </cell>
          <cell r="AM13">
            <v>0.12341604637923517</v>
          </cell>
          <cell r="AN13">
            <v>0.12247826193419092</v>
          </cell>
          <cell r="AO13">
            <v>0.12045338532653625</v>
          </cell>
          <cell r="AQ13" t="str">
            <v>AMB</v>
          </cell>
          <cell r="AR13">
            <v>203.62948059999997</v>
          </cell>
          <cell r="AS13">
            <v>0</v>
          </cell>
          <cell r="AT13">
            <v>24.7455</v>
          </cell>
          <cell r="AU13">
            <v>81.861017799999956</v>
          </cell>
          <cell r="AV13">
            <v>41</v>
          </cell>
          <cell r="AW13">
            <v>-18.246670000000016</v>
          </cell>
          <cell r="AX13">
            <v>0</v>
          </cell>
          <cell r="AY13">
            <v>332.98932839999992</v>
          </cell>
          <cell r="AZ13">
            <v>0</v>
          </cell>
          <cell r="BB13">
            <v>2787</v>
          </cell>
          <cell r="BC13">
            <v>72.8</v>
          </cell>
          <cell r="BD13">
            <v>-325</v>
          </cell>
          <cell r="BE13">
            <v>0</v>
          </cell>
          <cell r="BF13">
            <v>0</v>
          </cell>
          <cell r="BG13">
            <v>370</v>
          </cell>
          <cell r="BH13">
            <v>-206.89600000000019</v>
          </cell>
          <cell r="BI13">
            <v>340.07629340459414</v>
          </cell>
          <cell r="BJ13">
            <v>3037.9802934045938</v>
          </cell>
          <cell r="BK13">
            <v>0</v>
          </cell>
          <cell r="BM13" t="str">
            <v>AMB</v>
          </cell>
          <cell r="BN13">
            <v>51.750848265607061</v>
          </cell>
          <cell r="BO13">
            <v>22.690638790466267</v>
          </cell>
          <cell r="BP13">
            <v>2.4158804055452094</v>
          </cell>
          <cell r="BQ13">
            <v>0</v>
          </cell>
          <cell r="BR13">
            <v>-10.345541071798054</v>
          </cell>
          <cell r="BS13">
            <v>-2.3825781088350921</v>
          </cell>
          <cell r="BT13">
            <v>5.4788865483993732</v>
          </cell>
          <cell r="BU13">
            <v>69.608134829384767</v>
          </cell>
          <cell r="BV13">
            <v>-0.1</v>
          </cell>
          <cell r="BW13">
            <v>76.568948312323243</v>
          </cell>
          <cell r="BY13">
            <v>60.426001739377909</v>
          </cell>
          <cell r="BZ13">
            <v>56.573189821314593</v>
          </cell>
          <cell r="CA13">
            <v>4.6658728893122836E-2</v>
          </cell>
          <cell r="CC13" t="str">
            <v>AMB</v>
          </cell>
          <cell r="CD13">
            <v>1580</v>
          </cell>
          <cell r="CE13">
            <v>-206.89600000000019</v>
          </cell>
          <cell r="CF13">
            <v>226.983</v>
          </cell>
          <cell r="CG13">
            <v>-8.4391716000000088</v>
          </cell>
          <cell r="CH13">
            <v>111.13740000000001</v>
          </cell>
          <cell r="CI13">
            <v>-21.116106000000002</v>
          </cell>
          <cell r="CJ13">
            <v>0.14366012658227847</v>
          </cell>
          <cell r="CK13">
            <v>15.007475807480606</v>
          </cell>
          <cell r="CL13">
            <v>3247.8918418062954</v>
          </cell>
          <cell r="CM13">
            <v>-523.79544994319622</v>
          </cell>
          <cell r="CN13">
            <v>54.924160000000043</v>
          </cell>
          <cell r="CP13">
            <v>2779.0205518630992</v>
          </cell>
          <cell r="CR13" t="str">
            <v>AMB</v>
          </cell>
          <cell r="CS13">
            <v>1079.9383812843371</v>
          </cell>
          <cell r="CT13">
            <v>108.97400800000003</v>
          </cell>
          <cell r="CU13">
            <v>0.10090761647937786</v>
          </cell>
          <cell r="CV13">
            <v>0.09</v>
          </cell>
          <cell r="CW13">
            <v>0.02</v>
          </cell>
          <cell r="CX13">
            <v>7.0976197066090216E-3</v>
          </cell>
          <cell r="CY13">
            <v>0</v>
          </cell>
          <cell r="CZ13">
            <v>1218.4873030480385</v>
          </cell>
          <cell r="DB13">
            <v>4193.18</v>
          </cell>
          <cell r="DC13">
            <v>1</v>
          </cell>
          <cell r="DD13">
            <v>-100</v>
          </cell>
          <cell r="DE13">
            <v>6862.88</v>
          </cell>
          <cell r="DF13">
            <v>3.9E-2</v>
          </cell>
          <cell r="DG13">
            <v>0.35</v>
          </cell>
          <cell r="DH13">
            <v>108.97400800000003</v>
          </cell>
          <cell r="DL13" t="str">
            <v>AMB</v>
          </cell>
          <cell r="DM13">
            <v>1562</v>
          </cell>
          <cell r="DN13">
            <v>125.08496000000001</v>
          </cell>
          <cell r="DO13">
            <v>0.02</v>
          </cell>
          <cell r="DP13">
            <v>0.01</v>
          </cell>
          <cell r="DQ13">
            <v>0.55000000000000004</v>
          </cell>
          <cell r="DR13">
            <v>2E-3</v>
          </cell>
          <cell r="DS13">
            <v>0.35</v>
          </cell>
          <cell r="DT13">
            <v>11.675949999999998</v>
          </cell>
          <cell r="DU13">
            <v>9.3344155844155827E-2</v>
          </cell>
          <cell r="DV13">
            <v>0.09</v>
          </cell>
          <cell r="DW13">
            <v>0</v>
          </cell>
          <cell r="DX13">
            <v>0</v>
          </cell>
          <cell r="DY13">
            <v>129.73277777777776</v>
          </cell>
          <cell r="EA13" t="str">
            <v>AMB</v>
          </cell>
          <cell r="EB13">
            <v>0</v>
          </cell>
          <cell r="EC13">
            <v>0</v>
          </cell>
          <cell r="ED13">
            <v>0</v>
          </cell>
          <cell r="EE13" t="str">
            <v/>
          </cell>
          <cell r="EF13">
            <v>0</v>
          </cell>
          <cell r="EG13">
            <v>0.09</v>
          </cell>
          <cell r="EH13">
            <v>0</v>
          </cell>
          <cell r="EI13">
            <v>0</v>
          </cell>
          <cell r="EK13" t="str">
            <v>AMB</v>
          </cell>
          <cell r="EL13">
            <v>189.77665871566296</v>
          </cell>
          <cell r="EM13">
            <v>-50</v>
          </cell>
          <cell r="EN13">
            <v>-0.26346759574323414</v>
          </cell>
          <cell r="EO13">
            <v>0.09</v>
          </cell>
          <cell r="EP13">
            <v>0</v>
          </cell>
          <cell r="EQ13">
            <v>0</v>
          </cell>
          <cell r="ER13">
            <v>-555.55555555555554</v>
          </cell>
          <cell r="ET13">
            <v>-245</v>
          </cell>
          <cell r="EU13">
            <v>-11.515000000000001</v>
          </cell>
          <cell r="EV13">
            <v>0.09</v>
          </cell>
          <cell r="EW13">
            <v>-127.94444444444446</v>
          </cell>
          <cell r="EX13">
            <v>0</v>
          </cell>
          <cell r="EZ13">
            <v>-127.94444444444446</v>
          </cell>
          <cell r="FB13" t="str">
            <v>AMB</v>
          </cell>
          <cell r="FC13">
            <v>175</v>
          </cell>
          <cell r="FD13">
            <v>8.2249999999999996</v>
          </cell>
          <cell r="FE13">
            <v>4.7E-2</v>
          </cell>
          <cell r="FF13">
            <v>0.09</v>
          </cell>
          <cell r="FG13">
            <v>91.3888888888889</v>
          </cell>
          <cell r="FI13">
            <v>340.07629340459408</v>
          </cell>
          <cell r="FJ13">
            <v>18.254458688414168</v>
          </cell>
          <cell r="FK13">
            <v>202.82731876015743</v>
          </cell>
          <cell r="FM13">
            <v>3037.9802934045942</v>
          </cell>
          <cell r="FN13">
            <v>304.15824508841422</v>
          </cell>
          <cell r="FO13">
            <v>3737.9568403379621</v>
          </cell>
          <cell r="FR13" t="str">
            <v>AMB</v>
          </cell>
          <cell r="FS13">
            <v>962.30608600913945</v>
          </cell>
          <cell r="FT13">
            <v>797</v>
          </cell>
          <cell r="FV13">
            <v>564</v>
          </cell>
          <cell r="FW13">
            <v>329</v>
          </cell>
          <cell r="FY13" t="str">
            <v>AMB</v>
          </cell>
          <cell r="FZ13">
            <v>2768.1</v>
          </cell>
          <cell r="GA13">
            <v>1014.7031582990695</v>
          </cell>
          <cell r="GB13">
            <v>87.472000000000008</v>
          </cell>
          <cell r="GC13">
            <v>1.8049999999999999</v>
          </cell>
          <cell r="GD13">
            <v>0</v>
          </cell>
          <cell r="GE13">
            <v>3872.0801582990694</v>
          </cell>
          <cell r="GG13">
            <v>2787</v>
          </cell>
          <cell r="GH13">
            <v>0</v>
          </cell>
          <cell r="GI13">
            <v>72.8</v>
          </cell>
          <cell r="GJ13">
            <v>370</v>
          </cell>
          <cell r="GK13">
            <v>191</v>
          </cell>
          <cell r="GL13">
            <v>442.1163561642673</v>
          </cell>
          <cell r="GM13">
            <v>1900</v>
          </cell>
          <cell r="GN13">
            <v>340.07629340459414</v>
          </cell>
          <cell r="GO13">
            <v>-1171.3459987289289</v>
          </cell>
          <cell r="GP13">
            <v>4931.6466508399326</v>
          </cell>
          <cell r="GR13">
            <v>1.2736427060451945</v>
          </cell>
          <cell r="GT13" t="str">
            <v>AMB</v>
          </cell>
          <cell r="GU13">
            <v>111.16800000000001</v>
          </cell>
          <cell r="GV13">
            <v>-138.96</v>
          </cell>
          <cell r="GW13">
            <v>15.44</v>
          </cell>
          <cell r="GX13">
            <v>15.44</v>
          </cell>
          <cell r="GY13">
            <v>-108.08</v>
          </cell>
          <cell r="HA13">
            <v>7.44</v>
          </cell>
          <cell r="HB13">
            <v>-7.44</v>
          </cell>
          <cell r="HC13">
            <v>1.86</v>
          </cell>
          <cell r="HD13">
            <v>-9.3000000000000007</v>
          </cell>
          <cell r="HF13" t="str">
            <v>AMB</v>
          </cell>
          <cell r="HG13">
            <v>53.7</v>
          </cell>
          <cell r="HH13" t="str">
            <v>EUR</v>
          </cell>
          <cell r="HI13" t="str">
            <v>EUR</v>
          </cell>
          <cell r="HJ13">
            <v>1</v>
          </cell>
          <cell r="HK13">
            <v>1</v>
          </cell>
          <cell r="HL13">
            <v>3222</v>
          </cell>
          <cell r="HM13">
            <v>3222</v>
          </cell>
          <cell r="HN13">
            <v>53.7</v>
          </cell>
          <cell r="HO13">
            <v>9.2495447536287898E-3</v>
          </cell>
          <cell r="HQ13" t="str">
            <v>AMB</v>
          </cell>
          <cell r="HR13">
            <v>0</v>
          </cell>
          <cell r="HS13">
            <v>0</v>
          </cell>
          <cell r="HU13">
            <v>0</v>
          </cell>
          <cell r="HV13">
            <v>0</v>
          </cell>
        </row>
        <row r="14">
          <cell r="A14" t="str">
            <v>Hannover Re</v>
          </cell>
          <cell r="B14" t="str">
            <v>HNRGn.DE</v>
          </cell>
          <cell r="C14" t="str">
            <v>Spencer Horgan</v>
          </cell>
          <cell r="D14">
            <v>29.36</v>
          </cell>
          <cell r="E14" t="str">
            <v>Hold</v>
          </cell>
          <cell r="F14">
            <v>32</v>
          </cell>
          <cell r="G14">
            <v>31.719620272378886</v>
          </cell>
          <cell r="H14">
            <v>8.9918256130790297E-2</v>
          </cell>
          <cell r="I14">
            <v>8.0368537887564262E-2</v>
          </cell>
          <cell r="J14">
            <v>-8.7618664881597974E-3</v>
          </cell>
          <cell r="L14" t="str">
            <v>Hannover Re</v>
          </cell>
          <cell r="M14">
            <v>3.2611799073610288</v>
          </cell>
          <cell r="N14">
            <v>2.5414785853724631</v>
          </cell>
          <cell r="O14">
            <v>3.7343258858669768</v>
          </cell>
          <cell r="P14">
            <v>3.6487540998542425</v>
          </cell>
          <cell r="R14">
            <v>3.4075855236114609</v>
          </cell>
          <cell r="S14">
            <v>3.392095318544591</v>
          </cell>
          <cell r="T14">
            <v>3.6650890865240422</v>
          </cell>
          <cell r="U14">
            <v>3.5837544227789957</v>
          </cell>
          <cell r="W14">
            <v>2.695663095476645</v>
          </cell>
          <cell r="X14">
            <v>2.9538025447962082</v>
          </cell>
          <cell r="Y14">
            <v>2.9901900127253409</v>
          </cell>
          <cell r="Z14">
            <v>3.0823187705013226</v>
          </cell>
          <cell r="AB14">
            <v>0.95</v>
          </cell>
          <cell r="AC14">
            <v>1.0165914341489852</v>
          </cell>
          <cell r="AD14">
            <v>1.3070140600534419</v>
          </cell>
          <cell r="AE14">
            <v>1.2770639349489847</v>
          </cell>
          <cell r="AG14">
            <v>21.160700839881248</v>
          </cell>
          <cell r="AH14">
            <v>23.073208776390558</v>
          </cell>
          <cell r="AI14">
            <v>26.026138369644826</v>
          </cell>
          <cell r="AJ14">
            <v>28.442741218374405</v>
          </cell>
          <cell r="AL14">
            <v>0.1606550794364765</v>
          </cell>
          <cell r="AM14">
            <v>0.13958906971687923</v>
          </cell>
          <cell r="AN14">
            <v>0.12959575938068157</v>
          </cell>
          <cell r="AO14">
            <v>0.11843165999979222</v>
          </cell>
          <cell r="AQ14" t="str">
            <v>Hannover Re</v>
          </cell>
          <cell r="AR14">
            <v>306.49503351829338</v>
          </cell>
          <cell r="AS14">
            <v>-37.349460880186662</v>
          </cell>
          <cell r="AT14">
            <v>51.919001033187982</v>
          </cell>
          <cell r="AU14">
            <v>8.0123999999999906</v>
          </cell>
          <cell r="AV14">
            <v>0</v>
          </cell>
          <cell r="AW14">
            <v>-52.856852366965349</v>
          </cell>
          <cell r="AX14">
            <v>80</v>
          </cell>
          <cell r="AY14">
            <v>356.22012130432933</v>
          </cell>
          <cell r="AZ14">
            <v>0</v>
          </cell>
          <cell r="BB14">
            <v>2516.636</v>
          </cell>
          <cell r="BC14">
            <v>0</v>
          </cell>
          <cell r="BD14">
            <v>-206.678</v>
          </cell>
          <cell r="BE14">
            <v>0</v>
          </cell>
          <cell r="BF14">
            <v>0</v>
          </cell>
          <cell r="BG14">
            <v>389.87652746785659</v>
          </cell>
          <cell r="BH14">
            <v>-38.987652746785663</v>
          </cell>
          <cell r="BI14">
            <v>169.87753823451615</v>
          </cell>
          <cell r="BJ14">
            <v>2830.7244129555875</v>
          </cell>
          <cell r="BK14">
            <v>0</v>
          </cell>
          <cell r="BM14" t="str">
            <v>Hannover Re</v>
          </cell>
          <cell r="BN14">
            <v>5.4430113278119912</v>
          </cell>
          <cell r="BO14">
            <v>23.300640543429317</v>
          </cell>
          <cell r="BP14">
            <v>0</v>
          </cell>
          <cell r="BQ14">
            <v>0</v>
          </cell>
          <cell r="BR14">
            <v>7.2606583637227153</v>
          </cell>
          <cell r="BS14">
            <v>-4.3210903429190211</v>
          </cell>
          <cell r="BT14">
            <v>3.6400380333886553E-2</v>
          </cell>
          <cell r="BU14">
            <v>31.71962027237889</v>
          </cell>
          <cell r="BV14">
            <v>0</v>
          </cell>
          <cell r="BW14">
            <v>31.71962027237889</v>
          </cell>
          <cell r="BY14">
            <v>23.795856257267051</v>
          </cell>
          <cell r="BZ14">
            <v>23.472567871767065</v>
          </cell>
          <cell r="CA14">
            <v>1.7308346630363181E-2</v>
          </cell>
          <cell r="CC14" t="str">
            <v>Hannover Re</v>
          </cell>
          <cell r="CD14">
            <v>594.23874574173726</v>
          </cell>
          <cell r="CE14">
            <v>-38.987652746785663</v>
          </cell>
          <cell r="CF14">
            <v>61.596712201921612</v>
          </cell>
          <cell r="CG14">
            <v>-6.1596712201921617</v>
          </cell>
          <cell r="CH14">
            <v>20</v>
          </cell>
          <cell r="CI14">
            <v>-6</v>
          </cell>
          <cell r="CJ14">
            <v>0.10365650614894813</v>
          </cell>
          <cell r="CK14">
            <v>14</v>
          </cell>
          <cell r="CL14">
            <v>874.23874574173726</v>
          </cell>
          <cell r="CM14">
            <v>-122.98765274678567</v>
          </cell>
          <cell r="CN14">
            <v>-94.839526531290929</v>
          </cell>
          <cell r="CP14">
            <v>656.41156646366062</v>
          </cell>
          <cell r="CR14" t="str">
            <v>Hannover Re</v>
          </cell>
          <cell r="CS14">
            <v>2942.1106998395526</v>
          </cell>
          <cell r="CT14">
            <v>252.89914229116005</v>
          </cell>
          <cell r="CU14">
            <v>8.5958404727922655E-2</v>
          </cell>
          <cell r="CV14">
            <v>0.09</v>
          </cell>
          <cell r="CW14">
            <v>0</v>
          </cell>
          <cell r="CX14">
            <v>0</v>
          </cell>
          <cell r="CY14">
            <v>0</v>
          </cell>
          <cell r="CZ14">
            <v>2809.9904699017779</v>
          </cell>
          <cell r="DB14">
            <v>3584.6377747155002</v>
          </cell>
          <cell r="DC14">
            <v>0.99106483104883814</v>
          </cell>
          <cell r="DD14">
            <v>-67.477747136399998</v>
          </cell>
          <cell r="DE14">
            <v>9812.1411724013778</v>
          </cell>
          <cell r="DF14">
            <v>4.1151521120252055E-2</v>
          </cell>
          <cell r="DG14">
            <v>0.31331898456594004</v>
          </cell>
          <cell r="DH14">
            <v>252.92942893706365</v>
          </cell>
          <cell r="DL14" t="str">
            <v>Hannover Re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EA14" t="str">
            <v>Hannover Re</v>
          </cell>
          <cell r="EB14">
            <v>0</v>
          </cell>
          <cell r="EC14">
            <v>0</v>
          </cell>
          <cell r="ED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K14" t="str">
            <v>Hannover Re</v>
          </cell>
          <cell r="EL14">
            <v>404.62608188656714</v>
          </cell>
          <cell r="EM14">
            <v>78.805313065627999</v>
          </cell>
          <cell r="EN14">
            <v>0.19476083375099948</v>
          </cell>
          <cell r="EO14">
            <v>0.09</v>
          </cell>
          <cell r="EP14">
            <v>0</v>
          </cell>
          <cell r="EQ14">
            <v>0</v>
          </cell>
          <cell r="ER14">
            <v>875.61458961808898</v>
          </cell>
          <cell r="ET14">
            <v>-1241.1410000000001</v>
          </cell>
          <cell r="EU14">
            <v>-46.9</v>
          </cell>
          <cell r="EV14">
            <v>0.09</v>
          </cell>
          <cell r="EW14">
            <v>-521.11111111111109</v>
          </cell>
          <cell r="EX14">
            <v>0</v>
          </cell>
          <cell r="EZ14">
            <v>-521.11111111111109</v>
          </cell>
          <cell r="FB14" t="str">
            <v>Hannover Re</v>
          </cell>
          <cell r="FC14">
            <v>0</v>
          </cell>
          <cell r="FD14">
            <v>0</v>
          </cell>
          <cell r="FE14">
            <v>0</v>
          </cell>
          <cell r="FF14">
            <v>0.09</v>
          </cell>
          <cell r="FG14">
            <v>0</v>
          </cell>
          <cell r="FI14">
            <v>191.49984092305684</v>
          </cell>
          <cell r="FJ14">
            <v>0.49830702017158934</v>
          </cell>
          <cell r="FK14">
            <v>4.3897815447766817</v>
          </cell>
          <cell r="FM14">
            <v>2852.3467156441284</v>
          </cell>
          <cell r="FN14">
            <v>340.73980335868907</v>
          </cell>
          <cell r="FO14">
            <v>3825.2952964171932</v>
          </cell>
          <cell r="FR14" t="str">
            <v>Hannover Re</v>
          </cell>
          <cell r="FS14">
            <v>1036.2173008713542</v>
          </cell>
          <cell r="FT14">
            <v>257.48184921419619</v>
          </cell>
          <cell r="FV14">
            <v>804.85435409126251</v>
          </cell>
          <cell r="FW14">
            <v>199.99220941905878</v>
          </cell>
          <cell r="FY14" t="str">
            <v>Hannover Re</v>
          </cell>
          <cell r="FZ14">
            <v>231.37240000000003</v>
          </cell>
          <cell r="GA14">
            <v>2424.55116</v>
          </cell>
          <cell r="GB14">
            <v>0</v>
          </cell>
          <cell r="GC14">
            <v>0</v>
          </cell>
          <cell r="GD14">
            <v>0</v>
          </cell>
          <cell r="GE14">
            <v>2655.9235600000002</v>
          </cell>
          <cell r="GG14">
            <v>2516.636</v>
          </cell>
          <cell r="GH14">
            <v>876</v>
          </cell>
          <cell r="GI14">
            <v>0</v>
          </cell>
          <cell r="GJ14">
            <v>389.87652746785659</v>
          </cell>
          <cell r="GK14">
            <v>401.19799999999998</v>
          </cell>
          <cell r="GL14">
            <v>1323.3622099088764</v>
          </cell>
          <cell r="GM14">
            <v>0</v>
          </cell>
          <cell r="GN14">
            <v>169.87753823451615</v>
          </cell>
          <cell r="GO14">
            <v>-1071.5571420326673</v>
          </cell>
          <cell r="GP14">
            <v>4605.3931335785819</v>
          </cell>
          <cell r="GR14">
            <v>1.7340081630883166</v>
          </cell>
          <cell r="GT14" t="str">
            <v>Hannover Re</v>
          </cell>
          <cell r="GU14">
            <v>77</v>
          </cell>
          <cell r="GV14">
            <v>-77</v>
          </cell>
          <cell r="GW14">
            <v>0</v>
          </cell>
          <cell r="GX14">
            <v>0</v>
          </cell>
          <cell r="GY14">
            <v>-77</v>
          </cell>
          <cell r="HA14">
            <v>2</v>
          </cell>
          <cell r="HB14">
            <v>-2</v>
          </cell>
          <cell r="HC14">
            <v>0</v>
          </cell>
          <cell r="HD14">
            <v>-8</v>
          </cell>
          <cell r="HF14" t="str">
            <v>Hannover Re</v>
          </cell>
          <cell r="HG14">
            <v>120.597134</v>
          </cell>
          <cell r="HH14" t="str">
            <v>EUR</v>
          </cell>
          <cell r="HI14" t="str">
            <v>EUR</v>
          </cell>
          <cell r="HJ14">
            <v>1</v>
          </cell>
          <cell r="HK14">
            <v>1</v>
          </cell>
          <cell r="HL14">
            <v>3540.7318542399998</v>
          </cell>
          <cell r="HM14">
            <v>3540.7318542399998</v>
          </cell>
          <cell r="HN14">
            <v>120.597134</v>
          </cell>
          <cell r="HO14">
            <v>1.0164543062194886E-2</v>
          </cell>
          <cell r="HQ14" t="str">
            <v>Hannover Re</v>
          </cell>
          <cell r="HR14">
            <v>0</v>
          </cell>
          <cell r="HS14">
            <v>0</v>
          </cell>
          <cell r="HU14">
            <v>0</v>
          </cell>
          <cell r="HV14">
            <v>0</v>
          </cell>
        </row>
        <row r="15">
          <cell r="A15" t="str">
            <v>Munich Re</v>
          </cell>
          <cell r="B15" t="str">
            <v>MUVGn.DE</v>
          </cell>
          <cell r="C15" t="str">
            <v>Spencer Horgan</v>
          </cell>
          <cell r="D15">
            <v>93.6</v>
          </cell>
          <cell r="E15" t="str">
            <v>Hold</v>
          </cell>
          <cell r="F15">
            <v>89.9</v>
          </cell>
          <cell r="G15">
            <v>97.048218441934623</v>
          </cell>
          <cell r="H15">
            <v>-3.9529914529914389E-2</v>
          </cell>
          <cell r="I15">
            <v>3.6839940618959677E-2</v>
          </cell>
          <cell r="J15">
            <v>7.9512997129417284E-2</v>
          </cell>
          <cell r="L15" t="str">
            <v>Munich Re</v>
          </cell>
          <cell r="M15">
            <v>-2.2451655842726836</v>
          </cell>
          <cell r="N15">
            <v>8.857840837176953</v>
          </cell>
          <cell r="O15">
            <v>11.042107769052199</v>
          </cell>
          <cell r="P15">
            <v>10.795645646876434</v>
          </cell>
          <cell r="R15">
            <v>9.8458709976951599</v>
          </cell>
          <cell r="S15">
            <v>10.389663352023524</v>
          </cell>
          <cell r="T15">
            <v>11.274053982467381</v>
          </cell>
          <cell r="U15">
            <v>11.025519584762224</v>
          </cell>
          <cell r="W15">
            <v>6.9582621451872937</v>
          </cell>
          <cell r="X15">
            <v>8.6037735161159166</v>
          </cell>
          <cell r="Y15">
            <v>8.9961890289164792</v>
          </cell>
          <cell r="Z15">
            <v>9.3672138143559796</v>
          </cell>
          <cell r="AB15">
            <v>1.25</v>
          </cell>
          <cell r="AC15">
            <v>2.2144602092942383</v>
          </cell>
          <cell r="AD15">
            <v>2.7605269422630498</v>
          </cell>
          <cell r="AE15">
            <v>2.6989114117191084</v>
          </cell>
          <cell r="AG15">
            <v>70.85235426170162</v>
          </cell>
          <cell r="AH15">
            <v>80.919986694379503</v>
          </cell>
          <cell r="AI15">
            <v>89.260766759023113</v>
          </cell>
          <cell r="AJ15">
            <v>97.421891421465972</v>
          </cell>
          <cell r="AL15">
            <v>0.12800356796698265</v>
          </cell>
          <cell r="AM15">
            <v>0.12143242953278381</v>
          </cell>
          <cell r="AN15">
            <v>0.11117388171223379</v>
          </cell>
          <cell r="AO15">
            <v>0.10494211683890868</v>
          </cell>
          <cell r="AQ15" t="str">
            <v>Munich Re</v>
          </cell>
          <cell r="AR15">
            <v>2033.5851632759998</v>
          </cell>
          <cell r="AS15">
            <v>-360</v>
          </cell>
          <cell r="AT15">
            <v>505.16417916160731</v>
          </cell>
          <cell r="AU15">
            <v>61.511990711514159</v>
          </cell>
          <cell r="AV15">
            <v>145</v>
          </cell>
          <cell r="AW15">
            <v>-410.00500464000038</v>
          </cell>
          <cell r="AX15">
            <v>0</v>
          </cell>
          <cell r="AY15">
            <v>1975.2563285091212</v>
          </cell>
          <cell r="AZ15">
            <v>0</v>
          </cell>
          <cell r="BB15">
            <v>19501</v>
          </cell>
          <cell r="BC15">
            <v>709</v>
          </cell>
          <cell r="BD15">
            <v>-3427</v>
          </cell>
          <cell r="BE15">
            <v>0</v>
          </cell>
          <cell r="BF15">
            <v>0</v>
          </cell>
          <cell r="BG15">
            <v>1085</v>
          </cell>
          <cell r="BH15">
            <v>-857.7</v>
          </cell>
          <cell r="BI15">
            <v>1922.9253049014378</v>
          </cell>
          <cell r="BJ15">
            <v>18933.22530490144</v>
          </cell>
          <cell r="BK15">
            <v>0</v>
          </cell>
          <cell r="BM15" t="str">
            <v>Munich Re</v>
          </cell>
          <cell r="BN15">
            <v>30.791435736623932</v>
          </cell>
          <cell r="BO15">
            <v>67.334433866592562</v>
          </cell>
          <cell r="BP15">
            <v>0</v>
          </cell>
          <cell r="BQ15">
            <v>3.3950854389145033</v>
          </cell>
          <cell r="BR15">
            <v>0</v>
          </cell>
          <cell r="BS15">
            <v>-9.0281172792368363</v>
          </cell>
          <cell r="BT15">
            <v>4.5553806790404732</v>
          </cell>
          <cell r="BU15">
            <v>97.048218441934637</v>
          </cell>
          <cell r="BV15">
            <v>0</v>
          </cell>
          <cell r="BW15">
            <v>97.048218441934637</v>
          </cell>
          <cell r="BY15">
            <v>86.204831514834467</v>
          </cell>
          <cell r="BZ15">
            <v>82.46888269732456</v>
          </cell>
          <cell r="CA15">
            <v>1.9141080791263088E-2</v>
          </cell>
          <cell r="CC15" t="str">
            <v>Munich Re</v>
          </cell>
          <cell r="CD15">
            <v>6521</v>
          </cell>
          <cell r="CE15">
            <v>-857.7</v>
          </cell>
          <cell r="CF15">
            <v>678.81561476392267</v>
          </cell>
          <cell r="CG15">
            <v>-69.6341390524085</v>
          </cell>
          <cell r="CH15">
            <v>214.25</v>
          </cell>
          <cell r="CI15">
            <v>-112.5</v>
          </cell>
          <cell r="CJ15">
            <v>0.10409685857443991</v>
          </cell>
          <cell r="CK15">
            <v>14.063660765729102</v>
          </cell>
          <cell r="CL15">
            <v>9534.1393190574599</v>
          </cell>
          <cell r="CM15">
            <v>-2439.8618361445233</v>
          </cell>
          <cell r="CN15">
            <v>-25.17249209428757</v>
          </cell>
          <cell r="CP15">
            <v>7069.1049908186487</v>
          </cell>
          <cell r="CR15" t="str">
            <v>Munich Re</v>
          </cell>
          <cell r="CS15">
            <v>16602.411870000004</v>
          </cell>
          <cell r="CT15">
            <v>1456.6262583160124</v>
          </cell>
          <cell r="CU15">
            <v>8.773582234446832E-2</v>
          </cell>
          <cell r="CV15">
            <v>0.09</v>
          </cell>
          <cell r="CW15">
            <v>3.5864218684751852E-3</v>
          </cell>
          <cell r="CX15">
            <v>-4.4278920479427089E-3</v>
          </cell>
          <cell r="CY15">
            <v>-652.5675</v>
          </cell>
          <cell r="CZ15">
            <v>15458.655016015411</v>
          </cell>
          <cell r="DB15">
            <v>18311.917800000003</v>
          </cell>
          <cell r="DC15">
            <v>1.0056645172358736</v>
          </cell>
          <cell r="DD15">
            <v>-333.45904583333333</v>
          </cell>
          <cell r="DE15">
            <v>61882.142583724402</v>
          </cell>
          <cell r="DF15">
            <v>4.0691575459974039E-2</v>
          </cell>
          <cell r="DG15">
            <v>0.3</v>
          </cell>
          <cell r="DH15">
            <v>1456.6262583160124</v>
          </cell>
          <cell r="DL15" t="str">
            <v>Munich Re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EA15" t="str">
            <v>Munich Re</v>
          </cell>
          <cell r="EB15">
            <v>200</v>
          </cell>
          <cell r="EC15">
            <v>56.773500000000006</v>
          </cell>
          <cell r="ED15">
            <v>11700</v>
          </cell>
          <cell r="EE15">
            <v>4.8524358974358977E-3</v>
          </cell>
          <cell r="EF15">
            <v>0</v>
          </cell>
          <cell r="EG15">
            <v>0.09</v>
          </cell>
          <cell r="EH15">
            <v>6.6619188557341794E-2</v>
          </cell>
          <cell r="EI15">
            <v>779.44450612089895</v>
          </cell>
          <cell r="EK15" t="str">
            <v>Munich Re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T15">
            <v>-5621.6666666666661</v>
          </cell>
          <cell r="EU15">
            <v>-186.54095416666664</v>
          </cell>
          <cell r="EV15">
            <v>0.09</v>
          </cell>
          <cell r="EW15">
            <v>-2072.6772685185188</v>
          </cell>
          <cell r="EX15">
            <v>0</v>
          </cell>
          <cell r="EZ15">
            <v>-2072.6772685185188</v>
          </cell>
          <cell r="FB15" t="str">
            <v>Munich Re</v>
          </cell>
          <cell r="FC15">
            <v>166.25479666666342</v>
          </cell>
          <cell r="FD15">
            <v>0</v>
          </cell>
          <cell r="FE15">
            <v>0</v>
          </cell>
          <cell r="FF15">
            <v>0.09</v>
          </cell>
          <cell r="FG15">
            <v>0</v>
          </cell>
          <cell r="FI15">
            <v>1922.9253049014376</v>
          </cell>
          <cell r="FJ15">
            <v>96.297506354544112</v>
          </cell>
          <cell r="FK15">
            <v>1045.82535769781</v>
          </cell>
          <cell r="FM15">
            <v>18933.225304901436</v>
          </cell>
          <cell r="FN15">
            <v>2032.3377862154041</v>
          </cell>
          <cell r="FO15">
            <v>22280.352602134248</v>
          </cell>
          <cell r="FR15" t="str">
            <v>Munich Re</v>
          </cell>
          <cell r="FS15">
            <v>18413.382728635206</v>
          </cell>
          <cell r="FT15">
            <v>5476.5773200000003</v>
          </cell>
          <cell r="FV15">
            <v>11600.43111904018</v>
          </cell>
          <cell r="FW15">
            <v>1714.4556</v>
          </cell>
          <cell r="FY15" t="str">
            <v>Munich Re</v>
          </cell>
          <cell r="FZ15">
            <v>9603.1957481173049</v>
          </cell>
          <cell r="GA15">
            <v>8339.813875026477</v>
          </cell>
          <cell r="GB15">
            <v>0</v>
          </cell>
          <cell r="GC15">
            <v>58.5</v>
          </cell>
          <cell r="GD15">
            <v>0</v>
          </cell>
          <cell r="GE15">
            <v>18001.509623143782</v>
          </cell>
          <cell r="GG15">
            <v>19501</v>
          </cell>
          <cell r="GH15">
            <v>3416.6666666666665</v>
          </cell>
          <cell r="GI15">
            <v>709</v>
          </cell>
          <cell r="GJ15">
            <v>1085</v>
          </cell>
          <cell r="GK15">
            <v>565</v>
          </cell>
          <cell r="GL15">
            <v>5481.7961114993695</v>
          </cell>
          <cell r="GM15">
            <v>3253.9369999999999</v>
          </cell>
          <cell r="GN15">
            <v>1922.9253049014378</v>
          </cell>
          <cell r="GO15" t="e">
            <v>#REF!</v>
          </cell>
          <cell r="GP15" t="e">
            <v>#REF!</v>
          </cell>
          <cell r="GR15" t="e">
            <v>#REF!</v>
          </cell>
          <cell r="GT15" t="str">
            <v>Munich Re</v>
          </cell>
          <cell r="GU15">
            <v>552</v>
          </cell>
          <cell r="GV15">
            <v>-494</v>
          </cell>
          <cell r="GW15">
            <v>55.2</v>
          </cell>
          <cell r="GX15">
            <v>87.5</v>
          </cell>
          <cell r="GY15">
            <v>-476</v>
          </cell>
          <cell r="HA15">
            <v>72</v>
          </cell>
          <cell r="HB15">
            <v>-80</v>
          </cell>
          <cell r="HC15">
            <v>0</v>
          </cell>
          <cell r="HD15">
            <v>-62</v>
          </cell>
          <cell r="HF15" t="str">
            <v>Munich Re</v>
          </cell>
          <cell r="HG15">
            <v>229.58023299999999</v>
          </cell>
          <cell r="HH15" t="str">
            <v>EUR</v>
          </cell>
          <cell r="HI15" t="str">
            <v>EUR</v>
          </cell>
          <cell r="HJ15">
            <v>1</v>
          </cell>
          <cell r="HK15">
            <v>1</v>
          </cell>
          <cell r="HL15">
            <v>21488.709808799998</v>
          </cell>
          <cell r="HM15">
            <v>21488.709808799998</v>
          </cell>
          <cell r="HN15">
            <v>229.58023299999999</v>
          </cell>
          <cell r="HO15">
            <v>6.168863534271804E-2</v>
          </cell>
          <cell r="HQ15" t="str">
            <v>Munich Re</v>
          </cell>
          <cell r="HR15">
            <v>-3.3950854389145033</v>
          </cell>
          <cell r="HS15">
            <v>-0.87115513991137039</v>
          </cell>
          <cell r="HU15">
            <v>0</v>
          </cell>
          <cell r="HV15">
            <v>-0.28424376588205663</v>
          </cell>
        </row>
        <row r="16">
          <cell r="A16" t="str">
            <v>Italian</v>
          </cell>
          <cell r="L16" t="str">
            <v>Italian</v>
          </cell>
          <cell r="AQ16" t="str">
            <v>Italian</v>
          </cell>
          <cell r="BM16" t="str">
            <v>Italian</v>
          </cell>
          <cell r="CC16" t="str">
            <v>Italian</v>
          </cell>
          <cell r="CR16" t="str">
            <v>Italian</v>
          </cell>
          <cell r="DL16" t="str">
            <v>Italian</v>
          </cell>
          <cell r="EA16" t="str">
            <v>Italian</v>
          </cell>
          <cell r="EK16" t="str">
            <v>Italian</v>
          </cell>
          <cell r="FB16" t="str">
            <v>Italian</v>
          </cell>
          <cell r="FR16" t="str">
            <v>Italian</v>
          </cell>
          <cell r="FY16" t="str">
            <v>Italian</v>
          </cell>
          <cell r="GT16" t="str">
            <v>Italian</v>
          </cell>
          <cell r="HF16" t="str">
            <v>Italian</v>
          </cell>
          <cell r="HM16">
            <v>55704.111637315</v>
          </cell>
          <cell r="HO16">
            <v>0.15991237540362488</v>
          </cell>
          <cell r="HQ16" t="str">
            <v>Italian</v>
          </cell>
        </row>
        <row r="17">
          <cell r="A17" t="str">
            <v>Alleanza</v>
          </cell>
          <cell r="B17" t="str">
            <v>ALZI.MI</v>
          </cell>
          <cell r="C17" t="str">
            <v>Paolo Tamagnini</v>
          </cell>
          <cell r="D17">
            <v>10.291</v>
          </cell>
          <cell r="E17" t="str">
            <v>Hold</v>
          </cell>
          <cell r="F17">
            <v>9</v>
          </cell>
          <cell r="G17">
            <v>8.8165070104834005</v>
          </cell>
          <cell r="H17">
            <v>-0.1254494218248956</v>
          </cell>
          <cell r="I17">
            <v>-0.14327985516632002</v>
          </cell>
          <cell r="J17">
            <v>-2.0388109946288813E-2</v>
          </cell>
          <cell r="L17" t="str">
            <v>Alleanza</v>
          </cell>
          <cell r="M17">
            <v>0.42219705390964885</v>
          </cell>
          <cell r="N17">
            <v>0.47474125299447295</v>
          </cell>
          <cell r="O17">
            <v>0.56687407626823771</v>
          </cell>
          <cell r="P17">
            <v>0.60789977417270269</v>
          </cell>
          <cell r="R17">
            <v>0.54366372210525871</v>
          </cell>
          <cell r="S17">
            <v>0.60894307227287869</v>
          </cell>
          <cell r="T17">
            <v>0.62915676302449308</v>
          </cell>
          <cell r="U17">
            <v>0.66074952139467802</v>
          </cell>
          <cell r="W17">
            <v>0.54366372210525871</v>
          </cell>
          <cell r="X17">
            <v>0.60894307227287869</v>
          </cell>
          <cell r="Y17">
            <v>0.62915676302449308</v>
          </cell>
          <cell r="Z17">
            <v>0.66074952139467802</v>
          </cell>
          <cell r="AB17">
            <v>0.28000000000000003</v>
          </cell>
          <cell r="AC17">
            <v>0.31</v>
          </cell>
          <cell r="AD17">
            <v>0.33</v>
          </cell>
          <cell r="AE17">
            <v>0.36</v>
          </cell>
          <cell r="AG17">
            <v>6.0435766350945883</v>
          </cell>
          <cell r="AH17">
            <v>6.1945156410802165</v>
          </cell>
          <cell r="AI17">
            <v>6.3759257755006367</v>
          </cell>
          <cell r="AJ17">
            <v>6.5473917484901696</v>
          </cell>
          <cell r="AL17">
            <v>9.7047356759669315E-2</v>
          </cell>
          <cell r="AM17">
            <v>0.10075872435153593</v>
          </cell>
          <cell r="AN17">
            <v>0.10156674056194312</v>
          </cell>
          <cell r="AO17">
            <v>0.10363193435117994</v>
          </cell>
          <cell r="AQ17" t="str">
            <v>Alleanza</v>
          </cell>
          <cell r="AR17">
            <v>401.79346154184822</v>
          </cell>
          <cell r="AS17">
            <v>0</v>
          </cell>
          <cell r="AT17">
            <v>0</v>
          </cell>
          <cell r="AU17">
            <v>120.88063613172443</v>
          </cell>
          <cell r="AV17">
            <v>0</v>
          </cell>
          <cell r="AW17">
            <v>0</v>
          </cell>
          <cell r="AX17">
            <v>-7.3</v>
          </cell>
          <cell r="AY17">
            <v>515.37409767357269</v>
          </cell>
          <cell r="AZ17">
            <v>0</v>
          </cell>
          <cell r="BB17">
            <v>2350.6752500000007</v>
          </cell>
          <cell r="BC17">
            <v>877.59703657600005</v>
          </cell>
          <cell r="BD17">
            <v>-499.58700999999996</v>
          </cell>
          <cell r="BE17">
            <v>0</v>
          </cell>
          <cell r="BF17">
            <v>0</v>
          </cell>
          <cell r="BG17">
            <v>2500.1</v>
          </cell>
          <cell r="BH17">
            <v>-335.6592499999997</v>
          </cell>
          <cell r="BI17">
            <v>329.47052906101914</v>
          </cell>
          <cell r="BJ17">
            <v>5222.5965556370202</v>
          </cell>
          <cell r="BK17">
            <v>0</v>
          </cell>
          <cell r="BM17" t="str">
            <v>Alleanza</v>
          </cell>
          <cell r="BN17">
            <v>6.9963255865903395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1.8201814238930616</v>
          </cell>
          <cell r="BU17">
            <v>8.8165070104834005</v>
          </cell>
          <cell r="BV17">
            <v>0</v>
          </cell>
          <cell r="BW17">
            <v>8.8165070104834005</v>
          </cell>
          <cell r="BY17">
            <v>6.5673807099880497</v>
          </cell>
          <cell r="BZ17">
            <v>6.1707811002069715</v>
          </cell>
          <cell r="CA17">
            <v>-3.8315410354030632E-3</v>
          </cell>
          <cell r="CC17" t="str">
            <v>Alleanza</v>
          </cell>
          <cell r="CD17">
            <v>4017.7580445195877</v>
          </cell>
          <cell r="CE17">
            <v>-335.6592499999997</v>
          </cell>
          <cell r="CF17">
            <v>438.62220889662404</v>
          </cell>
          <cell r="CG17">
            <v>-44.903166001218551</v>
          </cell>
          <cell r="CH17">
            <v>208.06857249999999</v>
          </cell>
          <cell r="CI17">
            <v>-61.104540000000014</v>
          </cell>
          <cell r="CJ17">
            <v>0.10917088685689412</v>
          </cell>
          <cell r="CK17">
            <v>21.635007216483022</v>
          </cell>
          <cell r="CL17">
            <v>8519.3231120804085</v>
          </cell>
          <cell r="CM17">
            <v>-1657.6564138598756</v>
          </cell>
          <cell r="CN17">
            <v>-940.37645679286004</v>
          </cell>
          <cell r="CP17">
            <v>5921.2902414276732</v>
          </cell>
          <cell r="CR17" t="str">
            <v>Alleanza</v>
          </cell>
          <cell r="CS17">
            <v>0</v>
          </cell>
          <cell r="CT17">
            <v>0</v>
          </cell>
          <cell r="CU17" t="str">
            <v/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L17" t="str">
            <v>Alleanza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EA17" t="str">
            <v>Alleanza</v>
          </cell>
          <cell r="EB17">
            <v>0</v>
          </cell>
          <cell r="EC17">
            <v>0</v>
          </cell>
          <cell r="ED17">
            <v>0</v>
          </cell>
          <cell r="EE17" t="str">
            <v/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K17" t="str">
            <v>Alleanza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T17">
            <v>1E-4</v>
          </cell>
          <cell r="EU17">
            <v>0</v>
          </cell>
          <cell r="EV17">
            <v>0.09</v>
          </cell>
          <cell r="EW17">
            <v>0</v>
          </cell>
          <cell r="EX17">
            <v>0</v>
          </cell>
          <cell r="EZ17">
            <v>0</v>
          </cell>
          <cell r="FB17" t="str">
            <v>Alleanza</v>
          </cell>
          <cell r="FC17">
            <v>1522.0714885564139</v>
          </cell>
          <cell r="FD17">
            <v>136.98643397007726</v>
          </cell>
          <cell r="FE17">
            <v>0.09</v>
          </cell>
          <cell r="FF17">
            <v>0.09</v>
          </cell>
          <cell r="FG17">
            <v>1522.0714885564141</v>
          </cell>
          <cell r="FI17">
            <v>18.426072561019168</v>
          </cell>
          <cell r="FJ17">
            <v>1.6583465304917251</v>
          </cell>
          <cell r="FK17">
            <v>18.426072561019168</v>
          </cell>
          <cell r="FM17">
            <v>5222.5965556370211</v>
          </cell>
          <cell r="FN17">
            <v>532.36383339597444</v>
          </cell>
          <cell r="FO17">
            <v>7461.7878025451064</v>
          </cell>
          <cell r="FR17" t="str">
            <v>Alleanza</v>
          </cell>
          <cell r="FS17" t="e">
            <v>#N/A</v>
          </cell>
          <cell r="FT17" t="e">
            <v>#N/A</v>
          </cell>
          <cell r="FV17">
            <v>1432.8339419796362</v>
          </cell>
          <cell r="FW17">
            <v>0</v>
          </cell>
          <cell r="FY17" t="str">
            <v>Alleanza</v>
          </cell>
          <cell r="FZ17">
            <v>1232.1978375000001</v>
          </cell>
          <cell r="GA17">
            <v>0</v>
          </cell>
          <cell r="GB17">
            <v>0</v>
          </cell>
          <cell r="GC17">
            <v>3.69</v>
          </cell>
          <cell r="GD17">
            <v>0</v>
          </cell>
          <cell r="GE17">
            <v>1235.8878375000002</v>
          </cell>
          <cell r="GG17">
            <v>2350.6752500000007</v>
          </cell>
          <cell r="GH17">
            <v>0</v>
          </cell>
          <cell r="GI17">
            <v>877.59703657600005</v>
          </cell>
          <cell r="GJ17">
            <v>2500.1</v>
          </cell>
          <cell r="GK17">
            <v>0</v>
          </cell>
          <cell r="GL17">
            <v>0</v>
          </cell>
          <cell r="GM17">
            <v>0</v>
          </cell>
          <cell r="GN17">
            <v>18.426072561019168</v>
          </cell>
          <cell r="GO17">
            <v>-1970.4310529748834</v>
          </cell>
          <cell r="GP17">
            <v>3776.3673061621366</v>
          </cell>
          <cell r="GR17">
            <v>3.0555906382258056</v>
          </cell>
          <cell r="GT17" t="str">
            <v>Alleanza</v>
          </cell>
          <cell r="GU17">
            <v>375.01499999999999</v>
          </cell>
          <cell r="GV17">
            <v>-340.01359999999994</v>
          </cell>
          <cell r="GW17">
            <v>7.5002999999999993</v>
          </cell>
          <cell r="GX17">
            <v>75.002999999999986</v>
          </cell>
          <cell r="GY17">
            <v>-235.0094</v>
          </cell>
          <cell r="HA17">
            <v>0</v>
          </cell>
          <cell r="HB17">
            <v>0</v>
          </cell>
          <cell r="HC17">
            <v>0</v>
          </cell>
          <cell r="HD17">
            <v>-29.302</v>
          </cell>
          <cell r="HF17" t="str">
            <v>Alleanza</v>
          </cell>
          <cell r="HG17">
            <v>846.34286499999996</v>
          </cell>
          <cell r="HH17" t="str">
            <v>EUR</v>
          </cell>
          <cell r="HI17" t="str">
            <v>EUR</v>
          </cell>
          <cell r="HJ17">
            <v>1</v>
          </cell>
          <cell r="HK17">
            <v>1</v>
          </cell>
          <cell r="HL17">
            <v>8709.7144237150005</v>
          </cell>
          <cell r="HM17">
            <v>8709.7144237150005</v>
          </cell>
          <cell r="HN17">
            <v>846.34286499999996</v>
          </cell>
          <cell r="HO17">
            <v>2.500338092907451E-2</v>
          </cell>
          <cell r="HQ17" t="str">
            <v>Alleanza</v>
          </cell>
          <cell r="HR17">
            <v>0</v>
          </cell>
          <cell r="HS17">
            <v>0</v>
          </cell>
          <cell r="HU17">
            <v>0</v>
          </cell>
          <cell r="HV17">
            <v>0</v>
          </cell>
        </row>
        <row r="18">
          <cell r="A18" t="str">
            <v>Generali</v>
          </cell>
          <cell r="B18" t="str">
            <v>GASI.MI</v>
          </cell>
          <cell r="C18" t="str">
            <v>Paolo Tamagnini</v>
          </cell>
          <cell r="D18">
            <v>24.93</v>
          </cell>
          <cell r="E18" t="str">
            <v>Hold</v>
          </cell>
          <cell r="F18">
            <v>24.6</v>
          </cell>
          <cell r="G18">
            <v>25.779244461391297</v>
          </cell>
          <cell r="H18">
            <v>-1.3237063778579916E-2</v>
          </cell>
          <cell r="I18">
            <v>3.4065160906189274E-2</v>
          </cell>
          <cell r="J18">
            <v>4.7936766723223334E-2</v>
          </cell>
          <cell r="L18" t="str">
            <v>Generali</v>
          </cell>
          <cell r="M18">
            <v>0.79608386758350291</v>
          </cell>
          <cell r="N18">
            <v>1.0425931492597085</v>
          </cell>
          <cell r="O18">
            <v>1.1881523953683444</v>
          </cell>
          <cell r="P18">
            <v>1.3204257713188967</v>
          </cell>
          <cell r="R18">
            <v>2.0271343019453583</v>
          </cell>
          <cell r="S18">
            <v>1.8236558293347738</v>
          </cell>
          <cell r="T18">
            <v>1.9955309716754024</v>
          </cell>
          <cell r="U18">
            <v>2.171585584747175</v>
          </cell>
          <cell r="W18">
            <v>2.3054282731216413</v>
          </cell>
          <cell r="X18">
            <v>1.9526121424569725</v>
          </cell>
          <cell r="Y18">
            <v>2.0245728890096211</v>
          </cell>
          <cell r="Z18">
            <v>2.1724986666236719</v>
          </cell>
          <cell r="AB18">
            <v>0.33</v>
          </cell>
          <cell r="AC18">
            <v>0.39600000000000002</v>
          </cell>
          <cell r="AD18">
            <v>0.45935999999999999</v>
          </cell>
          <cell r="AE18">
            <v>0.49151520000000004</v>
          </cell>
          <cell r="AG18">
            <v>15.619254038459005</v>
          </cell>
          <cell r="AH18">
            <v>16.320084341003419</v>
          </cell>
          <cell r="AI18">
            <v>17.355143574421145</v>
          </cell>
          <cell r="AJ18">
            <v>18.403797420413909</v>
          </cell>
          <cell r="AL18">
            <v>0.16609994012835844</v>
          </cell>
          <cell r="AM18">
            <v>0.12501314964524499</v>
          </cell>
          <cell r="AN18">
            <v>0.12405407023068994</v>
          </cell>
          <cell r="AO18">
            <v>0.12517895097252932</v>
          </cell>
          <cell r="AQ18" t="str">
            <v>Generali</v>
          </cell>
          <cell r="AR18">
            <v>1329.6010272412868</v>
          </cell>
          <cell r="AS18">
            <v>-181.63199999999998</v>
          </cell>
          <cell r="AT18">
            <v>454.17755846133542</v>
          </cell>
          <cell r="AU18">
            <v>264.83681382434406</v>
          </cell>
          <cell r="AV18">
            <v>124.8</v>
          </cell>
          <cell r="AW18">
            <v>164.4557577596494</v>
          </cell>
          <cell r="AX18">
            <v>333.89336685094088</v>
          </cell>
          <cell r="AY18">
            <v>2490.1325241375553</v>
          </cell>
          <cell r="AZ18">
            <v>0</v>
          </cell>
          <cell r="BB18">
            <v>8875</v>
          </cell>
          <cell r="BC18">
            <v>6558</v>
          </cell>
          <cell r="BD18">
            <v>-2983.8904079478689</v>
          </cell>
          <cell r="BE18">
            <v>688</v>
          </cell>
          <cell r="BF18">
            <v>0</v>
          </cell>
          <cell r="BG18">
            <v>8465</v>
          </cell>
          <cell r="BH18">
            <v>-1400.1787199999999</v>
          </cell>
          <cell r="BI18">
            <v>1045.9857982512044</v>
          </cell>
          <cell r="BJ18">
            <v>21247.916670303337</v>
          </cell>
          <cell r="BK18">
            <v>0</v>
          </cell>
          <cell r="BM18" t="str">
            <v>Generali</v>
          </cell>
          <cell r="BN18">
            <v>14.167921621272978</v>
          </cell>
          <cell r="BO18">
            <v>7.4501309742822439</v>
          </cell>
          <cell r="BP18">
            <v>0</v>
          </cell>
          <cell r="BQ18">
            <v>2.750651183147748</v>
          </cell>
          <cell r="BR18">
            <v>0</v>
          </cell>
          <cell r="BS18">
            <v>-2.019100208096078</v>
          </cell>
          <cell r="BT18">
            <v>3.4296408907844063</v>
          </cell>
          <cell r="BU18">
            <v>25.779244461391297</v>
          </cell>
          <cell r="BV18">
            <v>0</v>
          </cell>
          <cell r="BW18">
            <v>25.779244461391297</v>
          </cell>
          <cell r="BY18">
            <v>17.759274108492068</v>
          </cell>
          <cell r="BZ18">
            <v>16.661338177861719</v>
          </cell>
          <cell r="CA18">
            <v>2.0910053510012627E-2</v>
          </cell>
          <cell r="CC18" t="str">
            <v>Generali</v>
          </cell>
          <cell r="CD18">
            <v>14100</v>
          </cell>
          <cell r="CE18">
            <v>-1400.1787199999999</v>
          </cell>
          <cell r="CF18">
            <v>1412.0123799999999</v>
          </cell>
          <cell r="CG18">
            <v>-111.10847071423996</v>
          </cell>
          <cell r="CH18">
            <v>587.95338000000004</v>
          </cell>
          <cell r="CI18">
            <v>-208.16371828223998</v>
          </cell>
          <cell r="CJ18">
            <v>0.1001427219858156</v>
          </cell>
          <cell r="CK18">
            <v>20.625898124077189</v>
          </cell>
          <cell r="CL18">
            <v>26227.066517586842</v>
          </cell>
          <cell r="CM18">
            <v>-5693.7423664185862</v>
          </cell>
          <cell r="CN18">
            <v>-2465.2185292444456</v>
          </cell>
          <cell r="CP18">
            <v>18068.105621923813</v>
          </cell>
          <cell r="CR18" t="str">
            <v>Generali</v>
          </cell>
          <cell r="CS18">
            <v>6230</v>
          </cell>
          <cell r="CT18">
            <v>838.80533633295408</v>
          </cell>
          <cell r="CU18">
            <v>0.1346397008560119</v>
          </cell>
          <cell r="CV18">
            <v>0.09</v>
          </cell>
          <cell r="CW18">
            <v>0.02</v>
          </cell>
          <cell r="CX18">
            <v>2.9047191115655437E-2</v>
          </cell>
          <cell r="CY18">
            <v>0</v>
          </cell>
          <cell r="CZ18">
            <v>9501.0232932389099</v>
          </cell>
          <cell r="DB18">
            <v>15924.185999999998</v>
          </cell>
          <cell r="DC18">
            <v>0.99990743639894686</v>
          </cell>
          <cell r="DD18">
            <v>-180</v>
          </cell>
          <cell r="DE18">
            <v>39245.093307947864</v>
          </cell>
          <cell r="DF18">
            <v>3.857451043338684E-2</v>
          </cell>
          <cell r="DG18">
            <v>0.32651625326269701</v>
          </cell>
          <cell r="DH18">
            <v>899.32592142456872</v>
          </cell>
          <cell r="DL18" t="str">
            <v>Generali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EA18" t="str">
            <v>Generali</v>
          </cell>
          <cell r="EB18">
            <v>900</v>
          </cell>
          <cell r="EC18">
            <v>178.59089764687502</v>
          </cell>
          <cell r="ED18">
            <v>47521</v>
          </cell>
          <cell r="EE18">
            <v>3.7581468750000004E-3</v>
          </cell>
          <cell r="EF18">
            <v>0.05</v>
          </cell>
          <cell r="EG18">
            <v>0.09</v>
          </cell>
          <cell r="EH18">
            <v>7.3817005589442097E-2</v>
          </cell>
          <cell r="EI18">
            <v>3507.8579226158781</v>
          </cell>
          <cell r="EK18" t="str">
            <v>Generali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T18">
            <v>-7556</v>
          </cell>
          <cell r="EU18">
            <v>-231.74312447999995</v>
          </cell>
          <cell r="EV18">
            <v>0.09</v>
          </cell>
          <cell r="EW18">
            <v>-2574.9236053333325</v>
          </cell>
          <cell r="EX18">
            <v>0</v>
          </cell>
          <cell r="EZ18">
            <v>-2574.9236053333325</v>
          </cell>
          <cell r="FB18" t="str">
            <v>Generali</v>
          </cell>
          <cell r="FC18">
            <v>8560.1095920521329</v>
          </cell>
          <cell r="FD18">
            <v>365.51667958062603</v>
          </cell>
          <cell r="FE18">
            <v>4.2699999999999995E-2</v>
          </cell>
          <cell r="FF18">
            <v>0.09</v>
          </cell>
          <cell r="FG18">
            <v>4061.2964397847336</v>
          </cell>
          <cell r="FI18">
            <v>1045.9857982512044</v>
          </cell>
          <cell r="FJ18">
            <v>28.121879163422417</v>
          </cell>
          <cell r="FK18">
            <v>312.46532403802695</v>
          </cell>
          <cell r="FM18">
            <v>21879.916670303337</v>
          </cell>
          <cell r="FN18">
            <v>2480.1955775296369</v>
          </cell>
          <cell r="FO18">
            <v>32875.824996268027</v>
          </cell>
          <cell r="FR18" t="str">
            <v>Generali</v>
          </cell>
          <cell r="FS18">
            <v>11683.489523142649</v>
          </cell>
          <cell r="FT18">
            <v>9092.3705306654429</v>
          </cell>
          <cell r="FV18">
            <v>8625.4943708649462</v>
          </cell>
          <cell r="FW18">
            <v>6712.5656829431446</v>
          </cell>
          <cell r="FY18" t="str">
            <v>Generali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R18">
            <v>0</v>
          </cell>
          <cell r="GT18" t="str">
            <v>Generali</v>
          </cell>
          <cell r="GU18">
            <v>1506.77</v>
          </cell>
          <cell r="GV18">
            <v>-1506.77</v>
          </cell>
          <cell r="GW18">
            <v>301.35399999999998</v>
          </cell>
          <cell r="GX18">
            <v>301.35399999999998</v>
          </cell>
          <cell r="GY18">
            <v>-854.96500000000003</v>
          </cell>
          <cell r="HA18">
            <v>0</v>
          </cell>
          <cell r="HB18">
            <v>0</v>
          </cell>
          <cell r="HC18">
            <v>0</v>
          </cell>
          <cell r="HD18">
            <v>-108.07</v>
          </cell>
          <cell r="HF18" t="str">
            <v>Generali</v>
          </cell>
          <cell r="HG18">
            <v>1275.2827199999999</v>
          </cell>
          <cell r="HH18" t="str">
            <v>EUR</v>
          </cell>
          <cell r="HI18" t="str">
            <v>EUR</v>
          </cell>
          <cell r="HJ18">
            <v>1</v>
          </cell>
          <cell r="HK18">
            <v>1</v>
          </cell>
          <cell r="HL18">
            <v>31792.798209599998</v>
          </cell>
          <cell r="HM18">
            <v>31792.798209599998</v>
          </cell>
          <cell r="HN18">
            <v>1275.2827199999999</v>
          </cell>
          <cell r="HO18">
            <v>9.1269059553936813E-2</v>
          </cell>
          <cell r="HQ18" t="str">
            <v>Generali</v>
          </cell>
          <cell r="HR18">
            <v>-2.750651183147748</v>
          </cell>
          <cell r="HS18">
            <v>-0.70572586445772589</v>
          </cell>
          <cell r="HU18">
            <v>0</v>
          </cell>
          <cell r="HV18">
            <v>0</v>
          </cell>
        </row>
        <row r="19">
          <cell r="A19" t="str">
            <v>Mediolanum</v>
          </cell>
          <cell r="B19" t="str">
            <v>MED.MI</v>
          </cell>
          <cell r="C19" t="str">
            <v>Paolo Tamagnini</v>
          </cell>
          <cell r="D19">
            <v>5.3870000000000005</v>
          </cell>
          <cell r="E19" t="str">
            <v>Hold</v>
          </cell>
          <cell r="F19">
            <v>5.5</v>
          </cell>
          <cell r="G19">
            <v>5.8127750066461656</v>
          </cell>
          <cell r="H19">
            <v>2.0976424726192544E-2</v>
          </cell>
          <cell r="I19">
            <v>7.9037498913340443E-2</v>
          </cell>
          <cell r="J19">
            <v>5.6868183026575592E-2</v>
          </cell>
          <cell r="L19" t="str">
            <v>Mediolanum</v>
          </cell>
          <cell r="M19">
            <v>0.17872399062973721</v>
          </cell>
          <cell r="N19">
            <v>0.20608313318957633</v>
          </cell>
          <cell r="O19">
            <v>0.20889379265320496</v>
          </cell>
          <cell r="P19">
            <v>0.2242556322736183</v>
          </cell>
          <cell r="R19">
            <v>0.37250790689097185</v>
          </cell>
          <cell r="S19">
            <v>0.36421139474141023</v>
          </cell>
          <cell r="T19">
            <v>0.39963812415748179</v>
          </cell>
          <cell r="U19">
            <v>0.44470331949554143</v>
          </cell>
          <cell r="W19">
            <v>0.37250790689097185</v>
          </cell>
          <cell r="X19">
            <v>0.36421139474141023</v>
          </cell>
          <cell r="Y19">
            <v>0.39963812415748179</v>
          </cell>
          <cell r="Z19">
            <v>0.44470331949554143</v>
          </cell>
          <cell r="AB19">
            <v>0.11</v>
          </cell>
          <cell r="AC19">
            <v>0.12</v>
          </cell>
          <cell r="AD19">
            <v>0.13</v>
          </cell>
          <cell r="AE19">
            <v>0.14000000000000001</v>
          </cell>
          <cell r="AG19">
            <v>1.6839050555644202</v>
          </cell>
          <cell r="AH19">
            <v>1.9472372400044742</v>
          </cell>
          <cell r="AI19">
            <v>2.223523447000717</v>
          </cell>
          <cell r="AJ19">
            <v>2.5525425108369784</v>
          </cell>
          <cell r="AL19">
            <v>0.20925952522671476</v>
          </cell>
          <cell r="AM19">
            <v>0.21628974480353463</v>
          </cell>
          <cell r="AN19">
            <v>0.20523340245719804</v>
          </cell>
          <cell r="AO19">
            <v>0.19999938390368502</v>
          </cell>
          <cell r="AQ19" t="str">
            <v>Mediolanum</v>
          </cell>
          <cell r="AR19">
            <v>149.55452975567556</v>
          </cell>
          <cell r="AS19">
            <v>0</v>
          </cell>
          <cell r="AT19">
            <v>0</v>
          </cell>
          <cell r="AU19">
            <v>118.75367940816588</v>
          </cell>
          <cell r="AV19">
            <v>0</v>
          </cell>
          <cell r="AW19">
            <v>0</v>
          </cell>
          <cell r="AX19">
            <v>-4</v>
          </cell>
          <cell r="AY19">
            <v>264.30820916384141</v>
          </cell>
          <cell r="AZ19">
            <v>0</v>
          </cell>
          <cell r="BB19">
            <v>559.49599999999998</v>
          </cell>
          <cell r="BC19">
            <v>0</v>
          </cell>
          <cell r="BD19">
            <v>-125</v>
          </cell>
          <cell r="BE19">
            <v>0</v>
          </cell>
          <cell r="BF19">
            <v>0</v>
          </cell>
          <cell r="BG19">
            <v>1373</v>
          </cell>
          <cell r="BH19">
            <v>-388.6011011769001</v>
          </cell>
          <cell r="BI19">
            <v>22.945054366129938</v>
          </cell>
          <cell r="BJ19">
            <v>1441.8399531892301</v>
          </cell>
          <cell r="BK19">
            <v>0</v>
          </cell>
          <cell r="BM19" t="str">
            <v>Mediolanum</v>
          </cell>
          <cell r="BN19">
            <v>4.1782982879375918</v>
          </cell>
          <cell r="BO19">
            <v>0</v>
          </cell>
          <cell r="BP19">
            <v>0.44485783840889265</v>
          </cell>
          <cell r="BQ19">
            <v>1.2202981148289813</v>
          </cell>
          <cell r="BR19">
            <v>0</v>
          </cell>
          <cell r="BS19">
            <v>-0.19842910293509713</v>
          </cell>
          <cell r="BT19">
            <v>0.16774986840579673</v>
          </cell>
          <cell r="BU19">
            <v>5.8127750066461656</v>
          </cell>
          <cell r="BV19">
            <v>0</v>
          </cell>
          <cell r="BW19">
            <v>5.8127750066461656</v>
          </cell>
          <cell r="BY19">
            <v>2.5223109471766985</v>
          </cell>
          <cell r="BZ19">
            <v>1.9868264478286206</v>
          </cell>
          <cell r="CA19">
            <v>2.0330962766537564E-2</v>
          </cell>
          <cell r="CC19" t="str">
            <v>Mediolanum</v>
          </cell>
          <cell r="CD19">
            <v>1610.6110199999998</v>
          </cell>
          <cell r="CE19">
            <v>-388.6011011769001</v>
          </cell>
          <cell r="CF19">
            <v>243.50373666209052</v>
          </cell>
          <cell r="CG19">
            <v>-35.461764008303817</v>
          </cell>
          <cell r="CH19">
            <v>141.798</v>
          </cell>
          <cell r="CI19">
            <v>-30.13847038254427</v>
          </cell>
          <cell r="CJ19">
            <v>0.15118717905089868</v>
          </cell>
          <cell r="CK19">
            <v>18.52387023552043</v>
          </cell>
          <cell r="CL19">
            <v>4237.2587716563257</v>
          </cell>
          <cell r="CM19">
            <v>-946.88221564022592</v>
          </cell>
          <cell r="CN19">
            <v>-258.18548845978984</v>
          </cell>
          <cell r="CP19">
            <v>3032.1910675563104</v>
          </cell>
          <cell r="CR19" t="str">
            <v>Mediolanum</v>
          </cell>
          <cell r="CS19">
            <v>0</v>
          </cell>
          <cell r="CT19">
            <v>0</v>
          </cell>
          <cell r="CU19" t="str">
            <v/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L19" t="str">
            <v>Mediolanum</v>
          </cell>
          <cell r="DM19">
            <v>0</v>
          </cell>
          <cell r="DN19">
            <v>135.09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29.055</v>
          </cell>
          <cell r="DU19">
            <v>0.21507883633133473</v>
          </cell>
          <cell r="DV19">
            <v>0.09</v>
          </cell>
          <cell r="DW19">
            <v>0</v>
          </cell>
          <cell r="DX19">
            <v>0</v>
          </cell>
          <cell r="DY19">
            <v>322.83333333333343</v>
          </cell>
          <cell r="EA19" t="str">
            <v>Mediolanum</v>
          </cell>
          <cell r="EB19">
            <v>418.24809999999997</v>
          </cell>
          <cell r="EC19">
            <v>45.740414335992398</v>
          </cell>
          <cell r="ED19">
            <v>11072.7</v>
          </cell>
          <cell r="EE19">
            <v>4.1309178733274074E-3</v>
          </cell>
          <cell r="EF19">
            <v>4.8000000000000001E-2</v>
          </cell>
          <cell r="EG19">
            <v>0.09</v>
          </cell>
          <cell r="EH19">
            <v>7.9977814077089732E-2</v>
          </cell>
          <cell r="EI19">
            <v>885.57034193139179</v>
          </cell>
          <cell r="EK19" t="str">
            <v>Mediolanum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T19">
            <v>-270</v>
          </cell>
          <cell r="EU19">
            <v>-12.96</v>
          </cell>
          <cell r="EV19">
            <v>0.09</v>
          </cell>
          <cell r="EW19">
            <v>-144</v>
          </cell>
          <cell r="EX19">
            <v>0</v>
          </cell>
          <cell r="EZ19">
            <v>-144</v>
          </cell>
          <cell r="FB19" t="str">
            <v>Mediolanum</v>
          </cell>
          <cell r="FC19">
            <v>275.54688000000027</v>
          </cell>
          <cell r="FD19">
            <v>11.471487629245612</v>
          </cell>
          <cell r="FE19">
            <v>4.1631709381886671E-2</v>
          </cell>
          <cell r="FF19">
            <v>0.09</v>
          </cell>
          <cell r="FG19">
            <v>127.46097365828459</v>
          </cell>
          <cell r="FI19">
            <v>-5.724894156197891</v>
          </cell>
          <cell r="FJ19">
            <v>-0.51524047405781015</v>
          </cell>
          <cell r="FK19">
            <v>-5.724894156197891</v>
          </cell>
          <cell r="FM19">
            <v>1775.1700046669021</v>
          </cell>
          <cell r="FN19">
            <v>280.83363414496694</v>
          </cell>
          <cell r="FO19">
            <v>4218.3308223231224</v>
          </cell>
          <cell r="FR19" t="str">
            <v>Mediolanum</v>
          </cell>
          <cell r="FS19" t="e">
            <v>#N/A</v>
          </cell>
          <cell r="FT19" t="e">
            <v>#N/A</v>
          </cell>
          <cell r="FV19" t="e">
            <v>#N/A</v>
          </cell>
          <cell r="FW19" t="e">
            <v>#N/A</v>
          </cell>
          <cell r="FY19" t="str">
            <v>Mediolanum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R19">
            <v>0</v>
          </cell>
          <cell r="GT19" t="str">
            <v>Mediolanum</v>
          </cell>
          <cell r="GU19">
            <v>194.96109999999999</v>
          </cell>
          <cell r="GV19">
            <v>-194.96109999999999</v>
          </cell>
          <cell r="GW19">
            <v>0</v>
          </cell>
          <cell r="GX19">
            <v>252.6</v>
          </cell>
          <cell r="GY19">
            <v>-116.196</v>
          </cell>
          <cell r="HA19">
            <v>4.4640000000000004</v>
          </cell>
          <cell r="HB19">
            <v>-4.4640000000000004</v>
          </cell>
          <cell r="HC19">
            <v>0.79360000000000008</v>
          </cell>
          <cell r="HD19">
            <v>-11.904</v>
          </cell>
          <cell r="HF19" t="str">
            <v>Mediolanum</v>
          </cell>
          <cell r="HG19">
            <v>725.7</v>
          </cell>
          <cell r="HH19" t="str">
            <v>EUR</v>
          </cell>
          <cell r="HI19" t="str">
            <v>EUR</v>
          </cell>
          <cell r="HJ19">
            <v>1</v>
          </cell>
          <cell r="HK19">
            <v>1</v>
          </cell>
          <cell r="HL19">
            <v>3909.3459000000007</v>
          </cell>
          <cell r="HM19">
            <v>3909.3459000000007</v>
          </cell>
          <cell r="HN19">
            <v>725.7</v>
          </cell>
          <cell r="HO19">
            <v>1.1222740490212671E-2</v>
          </cell>
          <cell r="HQ19" t="str">
            <v>Mediolanum</v>
          </cell>
          <cell r="HR19">
            <v>-1.2202981148289813</v>
          </cell>
          <cell r="HS19">
            <v>-0.57633746727297774</v>
          </cell>
          <cell r="HU19">
            <v>0</v>
          </cell>
          <cell r="HV19">
            <v>0</v>
          </cell>
        </row>
        <row r="20">
          <cell r="A20" t="str">
            <v>RAS</v>
          </cell>
          <cell r="B20" t="str">
            <v>RASI.MI</v>
          </cell>
          <cell r="C20" t="str">
            <v>Paolo Tamagnini</v>
          </cell>
          <cell r="D20">
            <v>16.808</v>
          </cell>
          <cell r="E20" t="str">
            <v>Hold</v>
          </cell>
          <cell r="F20">
            <v>17.5</v>
          </cell>
          <cell r="G20">
            <v>17.58167744483324</v>
          </cell>
          <cell r="H20">
            <v>4.1170871013803012E-2</v>
          </cell>
          <cell r="I20">
            <v>4.6030309664043312E-2</v>
          </cell>
          <cell r="J20">
            <v>4.6672825618994107E-3</v>
          </cell>
          <cell r="L20" t="str">
            <v>RAS</v>
          </cell>
          <cell r="M20">
            <v>0.8250544178804986</v>
          </cell>
          <cell r="N20">
            <v>0.99269620242454215</v>
          </cell>
          <cell r="O20">
            <v>1.0871815251177692</v>
          </cell>
          <cell r="P20">
            <v>1.2205790940691683</v>
          </cell>
          <cell r="R20">
            <v>0.94524392221535991</v>
          </cell>
          <cell r="S20">
            <v>1.3685361617891865</v>
          </cell>
          <cell r="T20">
            <v>1.4468390191481453</v>
          </cell>
          <cell r="U20">
            <v>1.5748270530373012</v>
          </cell>
          <cell r="W20">
            <v>1.0153367137702702</v>
          </cell>
          <cell r="X20">
            <v>1.3433326353238</v>
          </cell>
          <cell r="Y20">
            <v>1.3795316585038644</v>
          </cell>
          <cell r="Z20">
            <v>1.4473708358473552</v>
          </cell>
          <cell r="AB20">
            <v>0.6</v>
          </cell>
          <cell r="AC20">
            <v>0.8</v>
          </cell>
          <cell r="AD20">
            <v>1</v>
          </cell>
          <cell r="AE20">
            <v>1.1499999999999999</v>
          </cell>
          <cell r="AG20">
            <v>9.2016820489497704</v>
          </cell>
          <cell r="AH20">
            <v>9.4593908171803616</v>
          </cell>
          <cell r="AI20">
            <v>9.6823028600419292</v>
          </cell>
          <cell r="AJ20">
            <v>9.9086508969967699</v>
          </cell>
          <cell r="AL20">
            <v>0.10936158358429598</v>
          </cell>
          <cell r="AM20">
            <v>0.14598772574163443</v>
          </cell>
          <cell r="AN20">
            <v>0.14583726216262546</v>
          </cell>
          <cell r="AO20">
            <v>0.14948621797615277</v>
          </cell>
          <cell r="AQ20" t="str">
            <v>RAS</v>
          </cell>
          <cell r="AR20">
            <v>666.93103124449965</v>
          </cell>
          <cell r="AS20">
            <v>-84.742813897667105</v>
          </cell>
          <cell r="AT20">
            <v>192.19740813511376</v>
          </cell>
          <cell r="AU20">
            <v>62.859675021068199</v>
          </cell>
          <cell r="AV20">
            <v>0</v>
          </cell>
          <cell r="AW20">
            <v>-16.93268681345242</v>
          </cell>
          <cell r="AX20">
            <v>82.189297361109141</v>
          </cell>
          <cell r="AY20">
            <v>902.5019110506712</v>
          </cell>
          <cell r="AZ20">
            <v>0</v>
          </cell>
          <cell r="BB20">
            <v>4427.5959999999995</v>
          </cell>
          <cell r="BC20" t="e">
            <v>#REF!</v>
          </cell>
          <cell r="BD20">
            <v>-347.90499999999997</v>
          </cell>
          <cell r="BE20">
            <v>62</v>
          </cell>
          <cell r="BF20">
            <v>0</v>
          </cell>
          <cell r="BG20">
            <v>1530</v>
          </cell>
          <cell r="BH20">
            <v>-285.8148000000001</v>
          </cell>
          <cell r="BI20">
            <v>1010.2922098326773</v>
          </cell>
          <cell r="BJ20">
            <v>6676.0589298326768</v>
          </cell>
          <cell r="BK20" t="e">
            <v>#REF!</v>
          </cell>
          <cell r="BM20" t="str">
            <v>RAS</v>
          </cell>
          <cell r="BN20">
            <v>6.7453589600882351</v>
          </cell>
          <cell r="BO20">
            <v>5.3069437370736967</v>
          </cell>
          <cell r="BP20">
            <v>0</v>
          </cell>
          <cell r="BQ20">
            <v>2.6798487822739636</v>
          </cell>
          <cell r="BR20">
            <v>0</v>
          </cell>
          <cell r="BS20">
            <v>0</v>
          </cell>
          <cell r="BT20">
            <v>2.8495259653973464</v>
          </cell>
          <cell r="BU20">
            <v>17.581677444833243</v>
          </cell>
          <cell r="BV20">
            <v>0</v>
          </cell>
          <cell r="BW20">
            <v>17.581677444833243</v>
          </cell>
          <cell r="BY20">
            <v>10.362429231202576</v>
          </cell>
          <cell r="BZ20">
            <v>9.9370070312079335</v>
          </cell>
          <cell r="CA20">
            <v>5.0491223299508281E-2</v>
          </cell>
          <cell r="CC20" t="str">
            <v>RAS</v>
          </cell>
          <cell r="CD20">
            <v>3074</v>
          </cell>
          <cell r="CE20">
            <v>-285.8148000000001</v>
          </cell>
          <cell r="CF20">
            <v>368.01264500000008</v>
          </cell>
          <cell r="CG20">
            <v>-49.167934651923304</v>
          </cell>
          <cell r="CH20">
            <v>176.60901999999999</v>
          </cell>
          <cell r="CI20">
            <v>-63.315609999999985</v>
          </cell>
          <cell r="CJ20">
            <v>0.11971784157449579</v>
          </cell>
          <cell r="CK20">
            <v>19.841269989374545</v>
          </cell>
          <cell r="CL20">
            <v>6578.1472483788484</v>
          </cell>
          <cell r="CM20">
            <v>-1542.0769125519428</v>
          </cell>
          <cell r="CN20">
            <v>-504.2818627991465</v>
          </cell>
          <cell r="CP20">
            <v>4531.7884730277601</v>
          </cell>
          <cell r="CR20" t="str">
            <v>RAS</v>
          </cell>
          <cell r="CS20">
            <v>2125.6316963702161</v>
          </cell>
          <cell r="CT20">
            <v>312.29388129388076</v>
          </cell>
          <cell r="CU20">
            <v>0.14691815229663818</v>
          </cell>
          <cell r="CV20">
            <v>0.09</v>
          </cell>
          <cell r="CW20">
            <v>0.02</v>
          </cell>
          <cell r="CX20">
            <v>4.4915801836555365E-2</v>
          </cell>
          <cell r="CY20">
            <v>0</v>
          </cell>
          <cell r="CZ20">
            <v>3565.4064664281186</v>
          </cell>
          <cell r="DB20">
            <v>6321.5</v>
          </cell>
          <cell r="DC20">
            <v>0.99953789368676071</v>
          </cell>
          <cell r="DD20">
            <v>0</v>
          </cell>
          <cell r="DE20">
            <v>13374.175642555747</v>
          </cell>
          <cell r="DF20">
            <v>3.5003708260105446E-2</v>
          </cell>
          <cell r="DG20">
            <v>0.33643891424070593</v>
          </cell>
          <cell r="DH20">
            <v>312.58169512888895</v>
          </cell>
          <cell r="DL20" t="str">
            <v>RAS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EA20" t="str">
            <v>RAS</v>
          </cell>
          <cell r="EB20">
            <v>416</v>
          </cell>
          <cell r="EC20">
            <v>84</v>
          </cell>
          <cell r="ED20">
            <v>16610</v>
          </cell>
          <cell r="EE20">
            <v>5.0571944611679711E-3</v>
          </cell>
          <cell r="EF20">
            <v>6.2100000000000002E-2</v>
          </cell>
          <cell r="EG20">
            <v>0.09</v>
          </cell>
          <cell r="EH20">
            <v>0.10839399435191904</v>
          </cell>
          <cell r="EI20">
            <v>1800.4242461853753</v>
          </cell>
          <cell r="EK20" t="str">
            <v>RAS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0.09</v>
          </cell>
          <cell r="EW20">
            <v>0</v>
          </cell>
          <cell r="EX20">
            <v>0</v>
          </cell>
          <cell r="EZ20">
            <v>0</v>
          </cell>
          <cell r="FB20" t="str">
            <v>RAS</v>
          </cell>
          <cell r="FC20">
            <v>1254.3413114626042</v>
          </cell>
          <cell r="FD20">
            <v>112.89071803163436</v>
          </cell>
          <cell r="FE20">
            <v>0.09</v>
          </cell>
          <cell r="FF20">
            <v>0.09</v>
          </cell>
          <cell r="FG20">
            <v>1254.3413114626042</v>
          </cell>
          <cell r="FI20">
            <v>1134.3922098326773</v>
          </cell>
          <cell r="FJ20">
            <v>59.407066267021655</v>
          </cell>
          <cell r="FK20">
            <v>660.07851407801854</v>
          </cell>
          <cell r="FM20">
            <v>7718.5504176654977</v>
          </cell>
          <cell r="FN20">
            <v>887.43637594061352</v>
          </cell>
          <cell r="FO20">
            <v>11812.039011181876</v>
          </cell>
          <cell r="FR20" t="str">
            <v>RAS</v>
          </cell>
          <cell r="FS20">
            <v>4421.3991606973959</v>
          </cell>
          <cell r="FT20">
            <v>2375.3584494016905</v>
          </cell>
          <cell r="FV20">
            <v>3999.5328061461073</v>
          </cell>
          <cell r="FW20">
            <v>2148.7144000000003</v>
          </cell>
          <cell r="FY20" t="str">
            <v>RAS</v>
          </cell>
          <cell r="FZ20">
            <v>1456.8686</v>
          </cell>
          <cell r="GA20">
            <v>2060.8934663019754</v>
          </cell>
          <cell r="GB20">
            <v>0</v>
          </cell>
          <cell r="GC20">
            <v>0</v>
          </cell>
          <cell r="GD20">
            <v>0</v>
          </cell>
          <cell r="GE20">
            <v>3517.7620663019752</v>
          </cell>
          <cell r="GG20">
            <v>4427.5959999999995</v>
          </cell>
          <cell r="GH20">
            <v>0</v>
          </cell>
          <cell r="GI20" t="e">
            <v>#REF!</v>
          </cell>
          <cell r="GJ20">
            <v>1530</v>
          </cell>
          <cell r="GK20">
            <v>581.24400000000003</v>
          </cell>
          <cell r="GL20">
            <v>659.30589388800092</v>
          </cell>
          <cell r="GM20">
            <v>0</v>
          </cell>
          <cell r="GN20">
            <v>1196.3922098326773</v>
          </cell>
          <cell r="GO20">
            <v>-2439.7450739303463</v>
          </cell>
          <cell r="GP20" t="e">
            <v>#REF!</v>
          </cell>
          <cell r="GR20" t="e">
            <v>#REF!</v>
          </cell>
          <cell r="GT20" t="str">
            <v>RAS</v>
          </cell>
          <cell r="GU20">
            <v>350.322</v>
          </cell>
          <cell r="GV20">
            <v>-350.322</v>
          </cell>
          <cell r="GW20">
            <v>0</v>
          </cell>
          <cell r="GX20">
            <v>52.548300000000012</v>
          </cell>
          <cell r="GY20">
            <v>-73.44</v>
          </cell>
          <cell r="HA20">
            <v>35.741999999999997</v>
          </cell>
          <cell r="HB20">
            <v>-35.741999999999997</v>
          </cell>
          <cell r="HC20">
            <v>0</v>
          </cell>
          <cell r="HD20">
            <v>-22.861999999999998</v>
          </cell>
          <cell r="HF20" t="str">
            <v>RAS</v>
          </cell>
          <cell r="HG20">
            <v>671.83800000000008</v>
          </cell>
          <cell r="HH20" t="str">
            <v>EUR</v>
          </cell>
          <cell r="HI20" t="str">
            <v>EUR</v>
          </cell>
          <cell r="HJ20">
            <v>1</v>
          </cell>
          <cell r="HK20">
            <v>1</v>
          </cell>
          <cell r="HL20">
            <v>11292.253104000001</v>
          </cell>
          <cell r="HM20">
            <v>11292.253104000001</v>
          </cell>
          <cell r="HN20">
            <v>671.83800000000008</v>
          </cell>
          <cell r="HO20">
            <v>3.2417194430400878E-2</v>
          </cell>
          <cell r="HQ20" t="str">
            <v>RAS</v>
          </cell>
          <cell r="HR20">
            <v>-2.6798487822739636</v>
          </cell>
          <cell r="HS20">
            <v>-0.61919688972639231</v>
          </cell>
          <cell r="HU20">
            <v>0</v>
          </cell>
          <cell r="HV20">
            <v>0</v>
          </cell>
        </row>
        <row r="21">
          <cell r="A21" t="str">
            <v>Scandinavian</v>
          </cell>
          <cell r="L21" t="str">
            <v>Scandinavian</v>
          </cell>
          <cell r="AQ21" t="str">
            <v>Scandinavian</v>
          </cell>
          <cell r="BM21" t="str">
            <v>Scandinavian</v>
          </cell>
          <cell r="CC21" t="str">
            <v>Scandinavian</v>
          </cell>
          <cell r="CR21" t="str">
            <v>Scandinavian</v>
          </cell>
          <cell r="DL21" t="str">
            <v>Scandinavian</v>
          </cell>
          <cell r="EA21" t="str">
            <v>Scandinavian</v>
          </cell>
          <cell r="EK21" t="str">
            <v>Scandinavian</v>
          </cell>
          <cell r="FB21" t="str">
            <v>Scandinavian</v>
          </cell>
          <cell r="FR21" t="str">
            <v>Scandinavian</v>
          </cell>
          <cell r="FY21" t="str">
            <v>Scandinavian</v>
          </cell>
          <cell r="GT21" t="str">
            <v>Scandinavian</v>
          </cell>
          <cell r="HF21" t="str">
            <v>Scandinavian</v>
          </cell>
          <cell r="HM21">
            <v>12732.811221715927</v>
          </cell>
          <cell r="HO21">
            <v>3.6552671395024307E-2</v>
          </cell>
          <cell r="HQ21" t="str">
            <v>Scandinavian</v>
          </cell>
        </row>
        <row r="22">
          <cell r="A22" t="str">
            <v>Pohjola</v>
          </cell>
          <cell r="B22" t="str">
            <v>POH1V.HE</v>
          </cell>
          <cell r="C22" t="str">
            <v>Spencer Horgan</v>
          </cell>
          <cell r="D22">
            <v>8.86</v>
          </cell>
          <cell r="E22" t="str">
            <v>Hold</v>
          </cell>
          <cell r="F22">
            <v>7.5</v>
          </cell>
          <cell r="G22">
            <v>7.4734731649063448</v>
          </cell>
          <cell r="H22">
            <v>-0.15349887133182838</v>
          </cell>
          <cell r="I22">
            <v>-0.15649287077806484</v>
          </cell>
          <cell r="J22">
            <v>-3.5369113458206813E-3</v>
          </cell>
          <cell r="L22" t="str">
            <v>Pohjola</v>
          </cell>
          <cell r="M22">
            <v>1.1614012973029755</v>
          </cell>
          <cell r="N22">
            <v>1.087645731508492</v>
          </cell>
          <cell r="O22">
            <v>0.75829917157041238</v>
          </cell>
          <cell r="P22">
            <v>0.74187232063719544</v>
          </cell>
          <cell r="R22">
            <v>0.45613697838703759</v>
          </cell>
          <cell r="S22">
            <v>0.72456252472356431</v>
          </cell>
          <cell r="T22">
            <v>0.75967906318329226</v>
          </cell>
          <cell r="U22">
            <v>0.7187366735371804</v>
          </cell>
          <cell r="W22">
            <v>0.67241717875994644</v>
          </cell>
          <cell r="X22">
            <v>0.72456252472356431</v>
          </cell>
          <cell r="Y22">
            <v>0.61963561653894339</v>
          </cell>
          <cell r="Z22">
            <v>0.64423204561112568</v>
          </cell>
          <cell r="AB22">
            <v>0.33333333333333331</v>
          </cell>
          <cell r="AC22">
            <v>1.193822865754246</v>
          </cell>
          <cell r="AD22">
            <v>0.37914958578520619</v>
          </cell>
          <cell r="AE22">
            <v>0.37093616031859772</v>
          </cell>
          <cell r="AG22">
            <v>6.6381732713569157</v>
          </cell>
          <cell r="AH22">
            <v>6.3608050688349165</v>
          </cell>
          <cell r="AI22">
            <v>6.4820093524963038</v>
          </cell>
          <cell r="AJ22">
            <v>6.7515064118128896</v>
          </cell>
          <cell r="AL22">
            <v>0.10688155879013539</v>
          </cell>
          <cell r="AM22">
            <v>0.11966205716569449</v>
          </cell>
          <cell r="AN22">
            <v>0.10570648129133355</v>
          </cell>
          <cell r="AO22">
            <v>0.10822236181554842</v>
          </cell>
          <cell r="AQ22" t="str">
            <v>Pohjola</v>
          </cell>
          <cell r="AR22">
            <v>165.66862400000002</v>
          </cell>
          <cell r="AS22">
            <v>-121.34964999999998</v>
          </cell>
          <cell r="AT22">
            <v>20.255341323919996</v>
          </cell>
          <cell r="AU22">
            <v>15.49</v>
          </cell>
          <cell r="AV22">
            <v>1.9</v>
          </cell>
          <cell r="AW22">
            <v>0</v>
          </cell>
          <cell r="AX22">
            <v>28.4</v>
          </cell>
          <cell r="AY22">
            <v>110.36431532392004</v>
          </cell>
          <cell r="AZ22">
            <v>0</v>
          </cell>
          <cell r="BB22">
            <v>974.4</v>
          </cell>
          <cell r="BC22">
            <v>0</v>
          </cell>
          <cell r="BD22">
            <v>-47.2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89.160190852578751</v>
          </cell>
          <cell r="BJ22">
            <v>1016.3601908525786</v>
          </cell>
          <cell r="BK22">
            <v>0</v>
          </cell>
          <cell r="BM22" t="str">
            <v>Pohjola</v>
          </cell>
          <cell r="BN22">
            <v>1.192675895934139</v>
          </cell>
          <cell r="BO22">
            <v>4.3380692561009999</v>
          </cell>
          <cell r="BP22">
            <v>0</v>
          </cell>
          <cell r="BQ22">
            <v>0.71659886061012512</v>
          </cell>
          <cell r="BR22">
            <v>0.90498660396281383</v>
          </cell>
          <cell r="BS22">
            <v>0</v>
          </cell>
          <cell r="BT22">
            <v>0.32114254829826644</v>
          </cell>
          <cell r="BU22">
            <v>7.4734731649063439</v>
          </cell>
          <cell r="BV22">
            <v>0</v>
          </cell>
          <cell r="BW22">
            <v>7.4734731649063439</v>
          </cell>
          <cell r="BY22">
            <v>6.6725961534874783</v>
          </cell>
          <cell r="BZ22">
            <v>6.6725961534874783</v>
          </cell>
          <cell r="CA22">
            <v>4.9017550652542097E-2</v>
          </cell>
          <cell r="CC22" t="str">
            <v>Pohjola</v>
          </cell>
          <cell r="CD22">
            <v>180</v>
          </cell>
          <cell r="CE22">
            <v>0</v>
          </cell>
          <cell r="CF22">
            <v>16.190000000000001</v>
          </cell>
          <cell r="CG22">
            <v>0</v>
          </cell>
          <cell r="CH22">
            <v>2</v>
          </cell>
          <cell r="CI22">
            <v>0</v>
          </cell>
          <cell r="CJ22">
            <v>8.9944444444444438E-2</v>
          </cell>
          <cell r="CK22">
            <v>12</v>
          </cell>
          <cell r="CL22">
            <v>204</v>
          </cell>
          <cell r="CM22">
            <v>0</v>
          </cell>
          <cell r="CN22">
            <v>-22.333333333333339</v>
          </cell>
          <cell r="CP22">
            <v>181.66666666666666</v>
          </cell>
          <cell r="CR22" t="str">
            <v>Pohjola</v>
          </cell>
          <cell r="CS22">
            <v>563.70000000000005</v>
          </cell>
          <cell r="CT22">
            <v>62.237894536900008</v>
          </cell>
          <cell r="CU22">
            <v>0.11040960535196027</v>
          </cell>
          <cell r="CV22">
            <v>0.09</v>
          </cell>
          <cell r="CW22">
            <v>0.02</v>
          </cell>
          <cell r="CX22">
            <v>1.3280593191377822E-2</v>
          </cell>
          <cell r="CY22">
            <v>-38.25</v>
          </cell>
          <cell r="CZ22">
            <v>660.7684319030908</v>
          </cell>
          <cell r="DB22">
            <v>705.78</v>
          </cell>
          <cell r="DC22">
            <v>0.98</v>
          </cell>
          <cell r="DD22">
            <v>4</v>
          </cell>
          <cell r="DE22">
            <v>2392.5942</v>
          </cell>
          <cell r="DF22">
            <v>2.9066110078340906E-2</v>
          </cell>
          <cell r="DG22">
            <v>0.28999999999999998</v>
          </cell>
          <cell r="DH22">
            <v>62.237894536900008</v>
          </cell>
          <cell r="DL22" t="str">
            <v>Pohjola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EA22" t="str">
            <v>Pohjola</v>
          </cell>
          <cell r="EB22">
            <v>7.8075000000000001</v>
          </cell>
          <cell r="EC22">
            <v>4.810050000000003</v>
          </cell>
          <cell r="ED22">
            <v>1561.5</v>
          </cell>
          <cell r="EE22">
            <v>3.0804034582132584E-3</v>
          </cell>
          <cell r="EF22">
            <v>7.0000000000000007E-2</v>
          </cell>
          <cell r="EG22">
            <v>0.09</v>
          </cell>
          <cell r="EH22">
            <v>6.9901569983722683E-2</v>
          </cell>
          <cell r="EI22">
            <v>109.15130152958297</v>
          </cell>
          <cell r="EK22" t="str">
            <v>Pohjola</v>
          </cell>
          <cell r="EL22">
            <v>175.6925</v>
          </cell>
          <cell r="EM22">
            <v>1.5854857916799929</v>
          </cell>
          <cell r="EN22">
            <v>9.0242087264965493E-3</v>
          </cell>
          <cell r="EO22">
            <v>0.09</v>
          </cell>
          <cell r="EP22">
            <v>0</v>
          </cell>
          <cell r="EQ22">
            <v>0</v>
          </cell>
          <cell r="ER22">
            <v>137.84625</v>
          </cell>
          <cell r="ET22">
            <v>0</v>
          </cell>
          <cell r="EU22">
            <v>0</v>
          </cell>
          <cell r="EV22">
            <v>0.09</v>
          </cell>
          <cell r="EW22">
            <v>0</v>
          </cell>
          <cell r="EX22">
            <v>0</v>
          </cell>
          <cell r="EZ22">
            <v>0</v>
          </cell>
          <cell r="FB22" t="str">
            <v>Pohjola</v>
          </cell>
          <cell r="FC22">
            <v>0</v>
          </cell>
          <cell r="FD22">
            <v>0</v>
          </cell>
          <cell r="FE22">
            <v>0</v>
          </cell>
          <cell r="FF22">
            <v>0.09</v>
          </cell>
          <cell r="FG22">
            <v>0</v>
          </cell>
          <cell r="FI22">
            <v>89.160190852578751</v>
          </cell>
          <cell r="FJ22">
            <v>4.4024371437172105</v>
          </cell>
          <cell r="FK22">
            <v>48.915968263524562</v>
          </cell>
          <cell r="FM22">
            <v>1016.3601908525786</v>
          </cell>
          <cell r="FN22">
            <v>89.22586747229721</v>
          </cell>
          <cell r="FO22">
            <v>1138.348618362865</v>
          </cell>
          <cell r="FR22" t="str">
            <v>Pohjola</v>
          </cell>
          <cell r="FS22">
            <v>484.35299503999988</v>
          </cell>
          <cell r="FT22">
            <v>143.69999999999999</v>
          </cell>
          <cell r="FV22">
            <v>484.35299503999988</v>
          </cell>
          <cell r="FW22">
            <v>143.69999999999999</v>
          </cell>
          <cell r="FY22" t="str">
            <v>Pohjola</v>
          </cell>
          <cell r="FZ22">
            <v>0</v>
          </cell>
          <cell r="GA22">
            <v>352.35782878736649</v>
          </cell>
          <cell r="GB22">
            <v>0</v>
          </cell>
          <cell r="GC22">
            <v>7.8075000000000001</v>
          </cell>
          <cell r="GD22">
            <v>0</v>
          </cell>
          <cell r="GE22">
            <v>360.16532878736649</v>
          </cell>
          <cell r="GG22">
            <v>974.4</v>
          </cell>
          <cell r="GH22">
            <v>0</v>
          </cell>
          <cell r="GI22">
            <v>0</v>
          </cell>
          <cell r="GJ22">
            <v>0</v>
          </cell>
          <cell r="GK22">
            <v>11</v>
          </cell>
          <cell r="GL22">
            <v>0</v>
          </cell>
          <cell r="GM22">
            <v>0</v>
          </cell>
          <cell r="GN22">
            <v>89.160190852578751</v>
          </cell>
          <cell r="GO22">
            <v>-375.36896249726288</v>
          </cell>
          <cell r="GP22">
            <v>699.19122835531584</v>
          </cell>
          <cell r="GR22">
            <v>1.9413063181550787</v>
          </cell>
          <cell r="GT22" t="str">
            <v>Pohjola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F22" t="str">
            <v>Pohjola</v>
          </cell>
          <cell r="HG22">
            <v>152.31855300000001</v>
          </cell>
          <cell r="HH22" t="str">
            <v>EUR</v>
          </cell>
          <cell r="HI22" t="str">
            <v>EUR</v>
          </cell>
          <cell r="HJ22">
            <v>1</v>
          </cell>
          <cell r="HK22">
            <v>1</v>
          </cell>
          <cell r="HL22">
            <v>1349.54237958</v>
          </cell>
          <cell r="HM22">
            <v>1349.54237958</v>
          </cell>
          <cell r="HN22">
            <v>152.31855300000001</v>
          </cell>
          <cell r="HO22">
            <v>3.8741938661837061E-3</v>
          </cell>
          <cell r="HQ22" t="str">
            <v>Pohjola</v>
          </cell>
          <cell r="HR22">
            <v>-0.71659886061012512</v>
          </cell>
          <cell r="HS22">
            <v>-5.1257708573426375E-2</v>
          </cell>
          <cell r="HU22">
            <v>0</v>
          </cell>
          <cell r="HV22">
            <v>-2.5111845698796785E-2</v>
          </cell>
        </row>
        <row r="23">
          <cell r="A23" t="str">
            <v>Sampo</v>
          </cell>
          <cell r="B23" t="str">
            <v>SAMAS.HE</v>
          </cell>
          <cell r="C23" t="str">
            <v>Spencer Horgan</v>
          </cell>
          <cell r="D23">
            <v>10.48</v>
          </cell>
          <cell r="E23" t="str">
            <v>Hold</v>
          </cell>
          <cell r="F23">
            <v>9</v>
          </cell>
          <cell r="G23">
            <v>10.341886788538035</v>
          </cell>
          <cell r="H23">
            <v>-0.1412213740458016</v>
          </cell>
          <cell r="I23">
            <v>-1.3178741551714168E-2</v>
          </cell>
          <cell r="J23">
            <v>0.14909853205978174</v>
          </cell>
          <cell r="L23" t="str">
            <v>Sampo</v>
          </cell>
          <cell r="M23">
            <v>0.80878110251902535</v>
          </cell>
          <cell r="N23">
            <v>1.3800718544096773</v>
          </cell>
          <cell r="O23">
            <v>0.99171555928073984</v>
          </cell>
          <cell r="P23">
            <v>1.0110835208721292</v>
          </cell>
          <cell r="R23">
            <v>0.74515947042149722</v>
          </cell>
          <cell r="S23">
            <v>1.1181217122539377</v>
          </cell>
          <cell r="T23">
            <v>1.0530685203089059</v>
          </cell>
          <cell r="U23">
            <v>1.0706143098308929</v>
          </cell>
          <cell r="W23">
            <v>0.80286319442095577</v>
          </cell>
          <cell r="X23">
            <v>0.82831332053077578</v>
          </cell>
          <cell r="Y23">
            <v>0.91830435812529487</v>
          </cell>
          <cell r="Z23">
            <v>0.97733825757666559</v>
          </cell>
          <cell r="AB23">
            <v>1.5</v>
          </cell>
          <cell r="AC23">
            <v>0.3</v>
          </cell>
          <cell r="AD23">
            <v>0.4</v>
          </cell>
          <cell r="AE23">
            <v>0.5</v>
          </cell>
          <cell r="AG23">
            <v>0</v>
          </cell>
          <cell r="AH23">
            <v>4.518211517578532</v>
          </cell>
          <cell r="AI23">
            <v>5.3771538104575152</v>
          </cell>
          <cell r="AJ23">
            <v>6.1615588879614362</v>
          </cell>
          <cell r="AL23">
            <v>0.13882117161952454</v>
          </cell>
          <cell r="AM23">
            <v>0.14322169259119263</v>
          </cell>
          <cell r="AN23">
            <v>0.20324510141956489</v>
          </cell>
          <cell r="AO23">
            <v>0.18175754163400223</v>
          </cell>
          <cell r="AQ23" t="str">
            <v>Sampo</v>
          </cell>
          <cell r="AR23">
            <v>764.44935329209363</v>
          </cell>
          <cell r="AS23">
            <v>-108</v>
          </cell>
          <cell r="AT23">
            <v>36.962672345707922</v>
          </cell>
          <cell r="AU23">
            <v>-39.271635920360254</v>
          </cell>
          <cell r="AV23">
            <v>50</v>
          </cell>
          <cell r="AW23">
            <v>-160.53065420000016</v>
          </cell>
          <cell r="AX23">
            <v>-84.790449999999979</v>
          </cell>
          <cell r="AY23">
            <v>458.81928551744113</v>
          </cell>
          <cell r="AZ23">
            <v>0</v>
          </cell>
          <cell r="BB23">
            <v>2868</v>
          </cell>
          <cell r="BC23">
            <v>0</v>
          </cell>
          <cell r="BD23">
            <v>-843</v>
          </cell>
          <cell r="BE23">
            <v>0</v>
          </cell>
          <cell r="BF23">
            <v>0</v>
          </cell>
          <cell r="BG23">
            <v>402.38</v>
          </cell>
          <cell r="BH23">
            <v>-101.8797846477363</v>
          </cell>
          <cell r="BI23">
            <v>321.24385522651988</v>
          </cell>
          <cell r="BJ23">
            <v>2646.7440705787835</v>
          </cell>
          <cell r="BK23">
            <v>0</v>
          </cell>
          <cell r="BM23" t="str">
            <v>Sampo</v>
          </cell>
          <cell r="BN23">
            <v>2.1889038019060187</v>
          </cell>
          <cell r="BO23">
            <v>4.8777709170418966</v>
          </cell>
          <cell r="BP23">
            <v>3.7260573260521874</v>
          </cell>
          <cell r="BQ23">
            <v>0</v>
          </cell>
          <cell r="BR23">
            <v>0.35103346463499369</v>
          </cell>
          <cell r="BS23">
            <v>-1.2103633860614584</v>
          </cell>
          <cell r="BT23">
            <v>0.4084846649643975</v>
          </cell>
          <cell r="BU23">
            <v>10.341886788538034</v>
          </cell>
          <cell r="BV23">
            <v>0</v>
          </cell>
          <cell r="BW23">
            <v>10.341886788538034</v>
          </cell>
          <cell r="BY23">
            <v>4.9621317679468726</v>
          </cell>
          <cell r="BZ23">
            <v>4.7782066685008964</v>
          </cell>
          <cell r="CA23">
            <v>5.7543820140077306E-2</v>
          </cell>
          <cell r="CC23" t="str">
            <v>Sampo</v>
          </cell>
          <cell r="CD23">
            <v>854.38</v>
          </cell>
          <cell r="CE23">
            <v>-93.72</v>
          </cell>
          <cell r="CF23">
            <v>107.13045</v>
          </cell>
          <cell r="CG23">
            <v>-4.7703198499866044</v>
          </cell>
          <cell r="CH23">
            <v>24.403150000000004</v>
          </cell>
          <cell r="CI23">
            <v>-4.1279999999999983</v>
          </cell>
          <cell r="CJ23">
            <v>0.12538969779255132</v>
          </cell>
          <cell r="CK23">
            <v>14.817260653558668</v>
          </cell>
          <cell r="CL23">
            <v>1215.9678343178903</v>
          </cell>
          <cell r="CM23">
            <v>-154.88565197789018</v>
          </cell>
          <cell r="CN23">
            <v>151.39533500014892</v>
          </cell>
          <cell r="CP23">
            <v>1212.477517340149</v>
          </cell>
          <cell r="CR23" t="str">
            <v>Sampo</v>
          </cell>
          <cell r="CS23">
            <v>1589</v>
          </cell>
          <cell r="CT23">
            <v>234.87191999999999</v>
          </cell>
          <cell r="CU23">
            <v>0.14781115166771552</v>
          </cell>
          <cell r="CV23">
            <v>0.09</v>
          </cell>
          <cell r="CW23">
            <v>0.03</v>
          </cell>
          <cell r="CX23">
            <v>5.8028128159764457E-2</v>
          </cell>
          <cell r="CY23">
            <v>0</v>
          </cell>
          <cell r="CZ23">
            <v>2701.8946956458653</v>
          </cell>
          <cell r="DB23">
            <v>3808.6</v>
          </cell>
          <cell r="DC23">
            <v>0.99</v>
          </cell>
          <cell r="DD23">
            <v>-20</v>
          </cell>
          <cell r="DE23">
            <v>8500</v>
          </cell>
          <cell r="DF23">
            <v>3.6249999999999998E-2</v>
          </cell>
          <cell r="DG23">
            <v>0.28000000000000003</v>
          </cell>
          <cell r="DH23">
            <v>234.87191999999999</v>
          </cell>
          <cell r="DL23" t="str">
            <v>Sampo</v>
          </cell>
          <cell r="DM23">
            <v>12682.619670542636</v>
          </cell>
          <cell r="DN23">
            <v>980.1</v>
          </cell>
          <cell r="DO23">
            <v>3.2793721076885766E-2</v>
          </cell>
          <cell r="DP23">
            <v>1.7770100691018028E-2</v>
          </cell>
          <cell r="DQ23">
            <v>0.59</v>
          </cell>
          <cell r="DR23">
            <v>1E-3</v>
          </cell>
          <cell r="DS23">
            <v>0.28999999999999998</v>
          </cell>
          <cell r="DT23">
            <v>177.67244889225756</v>
          </cell>
          <cell r="DU23">
            <v>0.18127991928604995</v>
          </cell>
          <cell r="DV23">
            <v>0.09</v>
          </cell>
          <cell r="DW23">
            <v>0.03</v>
          </cell>
          <cell r="DX23">
            <v>9.1622510570081694E-2</v>
          </cell>
          <cell r="DY23">
            <v>2063.9375436348214</v>
          </cell>
          <cell r="EA23" t="str">
            <v>Sampo</v>
          </cell>
          <cell r="EB23">
            <v>0</v>
          </cell>
          <cell r="EC23">
            <v>0</v>
          </cell>
          <cell r="ED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K23" t="str">
            <v>Sampo</v>
          </cell>
          <cell r="EL23">
            <v>719.74021535226382</v>
          </cell>
          <cell r="EM23">
            <v>17.5</v>
          </cell>
          <cell r="EN23">
            <v>2.4314328457296138E-2</v>
          </cell>
          <cell r="EO23">
            <v>0.09</v>
          </cell>
          <cell r="EP23">
            <v>0</v>
          </cell>
          <cell r="EQ23">
            <v>0</v>
          </cell>
          <cell r="ER23">
            <v>194.44444444444446</v>
          </cell>
          <cell r="ET23">
            <v>-1724</v>
          </cell>
          <cell r="EU23">
            <v>-60.34</v>
          </cell>
          <cell r="EV23">
            <v>0.09</v>
          </cell>
          <cell r="EW23">
            <v>-670.44444444444457</v>
          </cell>
          <cell r="EX23">
            <v>0</v>
          </cell>
          <cell r="EZ23">
            <v>-670.44444444444457</v>
          </cell>
          <cell r="FB23" t="str">
            <v>Sampo</v>
          </cell>
          <cell r="FC23">
            <v>0</v>
          </cell>
          <cell r="FD23">
            <v>0</v>
          </cell>
          <cell r="FE23">
            <v>0</v>
          </cell>
          <cell r="FF23">
            <v>0.09</v>
          </cell>
          <cell r="FG23">
            <v>0</v>
          </cell>
          <cell r="FI23">
            <v>321.24385522651988</v>
          </cell>
          <cell r="FJ23">
            <v>20.366288351027691</v>
          </cell>
          <cell r="FK23">
            <v>226.26781132011581</v>
          </cell>
          <cell r="FM23">
            <v>2646.7440705787835</v>
          </cell>
          <cell r="FN23">
            <v>492.4307873932986</v>
          </cell>
          <cell r="FO23">
            <v>5728.5775679409517</v>
          </cell>
          <cell r="FR23" t="str">
            <v>Sampo</v>
          </cell>
          <cell r="FS23">
            <v>1555.9713033280002</v>
          </cell>
          <cell r="FT23">
            <v>93.25</v>
          </cell>
          <cell r="FV23">
            <v>988.10399344185498</v>
          </cell>
          <cell r="FW23">
            <v>113.28726548776203</v>
          </cell>
          <cell r="FY23" t="str">
            <v>Sampo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R23">
            <v>0</v>
          </cell>
          <cell r="GT23" t="str">
            <v>Sampo</v>
          </cell>
          <cell r="GU23">
            <v>57.4</v>
          </cell>
          <cell r="GV23">
            <v>-57.4</v>
          </cell>
          <cell r="GW23">
            <v>24.6</v>
          </cell>
          <cell r="GX23">
            <v>33.813749999999999</v>
          </cell>
          <cell r="GY23">
            <v>-29</v>
          </cell>
          <cell r="HA23">
            <v>5.46</v>
          </cell>
          <cell r="HB23">
            <v>-5.46</v>
          </cell>
          <cell r="HC23">
            <v>2.34</v>
          </cell>
          <cell r="HD23">
            <v>-3.12</v>
          </cell>
          <cell r="HF23" t="str">
            <v>Sampo</v>
          </cell>
          <cell r="HG23">
            <v>553.91996500000005</v>
          </cell>
          <cell r="HH23" t="str">
            <v>EUR</v>
          </cell>
          <cell r="HI23" t="str">
            <v>EUR</v>
          </cell>
          <cell r="HJ23">
            <v>1</v>
          </cell>
          <cell r="HK23">
            <v>1</v>
          </cell>
          <cell r="HL23">
            <v>5805.0812332000005</v>
          </cell>
          <cell r="HM23">
            <v>5805.0812332000005</v>
          </cell>
          <cell r="HN23">
            <v>553.91996500000005</v>
          </cell>
          <cell r="HO23">
            <v>1.6664915786757915E-2</v>
          </cell>
          <cell r="HQ23" t="str">
            <v>Sampo</v>
          </cell>
          <cell r="HR23">
            <v>0</v>
          </cell>
          <cell r="HS23">
            <v>0</v>
          </cell>
          <cell r="HU23">
            <v>0</v>
          </cell>
          <cell r="HV23">
            <v>0</v>
          </cell>
        </row>
        <row r="24">
          <cell r="A24" t="str">
            <v>Skandia</v>
          </cell>
          <cell r="B24" t="str">
            <v>SDIA.ST</v>
          </cell>
          <cell r="C24" t="str">
            <v>Spencer Horgan</v>
          </cell>
          <cell r="D24">
            <v>32.9</v>
          </cell>
          <cell r="E24" t="str">
            <v>Hold</v>
          </cell>
          <cell r="F24">
            <v>28.5</v>
          </cell>
          <cell r="G24">
            <v>34.123984257164437</v>
          </cell>
          <cell r="H24">
            <v>-0.13373860182370811</v>
          </cell>
          <cell r="I24">
            <v>3.7203168910773243E-2</v>
          </cell>
          <cell r="J24">
            <v>0.19733278095313822</v>
          </cell>
          <cell r="L24" t="str">
            <v>Skandia</v>
          </cell>
          <cell r="M24">
            <v>1.2837766622533668</v>
          </cell>
          <cell r="N24">
            <v>1.6784424673995217</v>
          </cell>
          <cell r="O24">
            <v>1.7540166899029523</v>
          </cell>
          <cell r="P24">
            <v>1.9388944696171266</v>
          </cell>
          <cell r="R24">
            <v>1.711641265487295</v>
          </cell>
          <cell r="S24">
            <v>2.486574421102612</v>
          </cell>
          <cell r="T24">
            <v>2.801732322017676</v>
          </cell>
          <cell r="U24">
            <v>3.1312536678764751</v>
          </cell>
          <cell r="W24">
            <v>1.711641265487295</v>
          </cell>
          <cell r="X24">
            <v>2.486574421102612</v>
          </cell>
          <cell r="Y24">
            <v>2.801732322017676</v>
          </cell>
          <cell r="Z24">
            <v>3.1312536678764751</v>
          </cell>
          <cell r="AB24">
            <v>0.3</v>
          </cell>
          <cell r="AC24">
            <v>0.3</v>
          </cell>
          <cell r="AD24">
            <v>0.4</v>
          </cell>
          <cell r="AE24">
            <v>0.5</v>
          </cell>
          <cell r="AG24">
            <v>25.407694608972875</v>
          </cell>
          <cell r="AH24">
            <v>28.204521077238685</v>
          </cell>
          <cell r="AI24">
            <v>30.825146105282077</v>
          </cell>
          <cell r="AJ24">
            <v>33.805152704410659</v>
          </cell>
          <cell r="AL24">
            <v>7.8056032875141373E-2</v>
          </cell>
          <cell r="AM24">
            <v>9.7866983186442422E-2</v>
          </cell>
          <cell r="AN24">
            <v>9.9336284220004026E-2</v>
          </cell>
          <cell r="AO24">
            <v>0.10158114602869361</v>
          </cell>
          <cell r="AQ24" t="str">
            <v>Skandia</v>
          </cell>
          <cell r="AR24">
            <v>1717.9572327571243</v>
          </cell>
          <cell r="AS24">
            <v>0</v>
          </cell>
          <cell r="AT24">
            <v>0</v>
          </cell>
          <cell r="AU24">
            <v>1142.9244556960691</v>
          </cell>
          <cell r="AV24">
            <v>164</v>
          </cell>
          <cell r="AW24">
            <v>0</v>
          </cell>
          <cell r="AX24">
            <v>-479.76703931028499</v>
          </cell>
          <cell r="AY24">
            <v>2545.1146491429085</v>
          </cell>
          <cell r="AZ24">
            <v>0</v>
          </cell>
          <cell r="BB24">
            <v>32903</v>
          </cell>
          <cell r="BC24">
            <v>0</v>
          </cell>
          <cell r="BD24">
            <v>-2400</v>
          </cell>
          <cell r="BE24">
            <v>0</v>
          </cell>
          <cell r="BF24">
            <v>0</v>
          </cell>
          <cell r="BG24">
            <v>0</v>
          </cell>
          <cell r="BH24">
            <v>-2407.0810623637904</v>
          </cell>
          <cell r="BI24">
            <v>394.72521034203874</v>
          </cell>
          <cell r="BJ24">
            <v>28490.644147978248</v>
          </cell>
          <cell r="BK24">
            <v>0</v>
          </cell>
          <cell r="BM24" t="str">
            <v>Skandia</v>
          </cell>
          <cell r="BN24">
            <v>30.015389389162454</v>
          </cell>
          <cell r="BO24">
            <v>0</v>
          </cell>
          <cell r="BP24">
            <v>3.6108975717002956</v>
          </cell>
          <cell r="BQ24">
            <v>1.294968373512523</v>
          </cell>
          <cell r="BR24">
            <v>-2.6970143128866364</v>
          </cell>
          <cell r="BS24">
            <v>-1.368445164936414</v>
          </cell>
          <cell r="BT24">
            <v>3.2681884006122166</v>
          </cell>
          <cell r="BU24">
            <v>34.123984257164437</v>
          </cell>
          <cell r="BV24">
            <v>0</v>
          </cell>
          <cell r="BW24">
            <v>34.123984257164437</v>
          </cell>
          <cell r="BY24">
            <v>30.187046074394683</v>
          </cell>
          <cell r="BZ24">
            <v>27.835330327047135</v>
          </cell>
          <cell r="CA24">
            <v>-1.3089771997209732E-2</v>
          </cell>
          <cell r="CC24" t="str">
            <v>Skandia</v>
          </cell>
          <cell r="CD24">
            <v>25647.88</v>
          </cell>
          <cell r="CE24">
            <v>-2407.0810623637904</v>
          </cell>
          <cell r="CF24">
            <v>2714.8230395999994</v>
          </cell>
          <cell r="CG24">
            <v>-259.83804045709127</v>
          </cell>
          <cell r="CH24">
            <v>1231.0414849999993</v>
          </cell>
          <cell r="CI24">
            <v>-387.47763724337125</v>
          </cell>
          <cell r="CJ24">
            <v>0.10584980277512214</v>
          </cell>
          <cell r="CK24">
            <v>15.194283003478004</v>
          </cell>
          <cell r="CL24">
            <v>44352.672712111809</v>
          </cell>
          <cell r="CM24">
            <v>-8294.5259401585627</v>
          </cell>
          <cell r="CN24">
            <v>-5336.1194777886485</v>
          </cell>
          <cell r="CP24">
            <v>30722.027294164596</v>
          </cell>
          <cell r="CR24" t="str">
            <v>Skandia</v>
          </cell>
          <cell r="CS24">
            <v>0</v>
          </cell>
          <cell r="CT24">
            <v>0</v>
          </cell>
          <cell r="CU24" t="str">
            <v/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L24" t="str">
            <v>Skandia</v>
          </cell>
          <cell r="DM24">
            <v>0</v>
          </cell>
          <cell r="DN24">
            <v>2556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332.6316480000001</v>
          </cell>
          <cell r="DU24">
            <v>0.13013757746478877</v>
          </cell>
          <cell r="DV24">
            <v>0.09</v>
          </cell>
          <cell r="DW24">
            <v>0</v>
          </cell>
          <cell r="DX24">
            <v>0</v>
          </cell>
          <cell r="DY24">
            <v>3695.907200000001</v>
          </cell>
          <cell r="EA24" t="str">
            <v>Skandia</v>
          </cell>
          <cell r="EB24">
            <v>674.33437500000002</v>
          </cell>
          <cell r="EC24">
            <v>89.911249999999995</v>
          </cell>
          <cell r="ED24">
            <v>89911.25</v>
          </cell>
          <cell r="EE24">
            <v>1E-3</v>
          </cell>
          <cell r="EF24">
            <v>0.01</v>
          </cell>
          <cell r="EG24">
            <v>0.09</v>
          </cell>
          <cell r="EH24">
            <v>1.4741816984474236E-2</v>
          </cell>
          <cell r="EI24">
            <v>1325.4551923453091</v>
          </cell>
          <cell r="EK24" t="str">
            <v>Skandia</v>
          </cell>
          <cell r="EL24">
            <v>1913.88</v>
          </cell>
          <cell r="EM24">
            <v>-248.44579436592511</v>
          </cell>
          <cell r="EN24">
            <v>-0.12981262898714918</v>
          </cell>
          <cell r="EO24">
            <v>0.09</v>
          </cell>
          <cell r="EP24">
            <v>0</v>
          </cell>
          <cell r="EQ24">
            <v>0</v>
          </cell>
          <cell r="ER24">
            <v>-2760.5088262880563</v>
          </cell>
          <cell r="ET24">
            <v>-3300</v>
          </cell>
          <cell r="EU24">
            <v>-126.05956313407493</v>
          </cell>
          <cell r="EV24">
            <v>0.09</v>
          </cell>
          <cell r="EW24">
            <v>-1400.6618126008327</v>
          </cell>
          <cell r="EX24">
            <v>0</v>
          </cell>
          <cell r="EZ24">
            <v>-1400.6618126008327</v>
          </cell>
          <cell r="FB24" t="str">
            <v>Skandia</v>
          </cell>
          <cell r="FC24">
            <v>3010.9056250000031</v>
          </cell>
          <cell r="FD24">
            <v>84.305357500000071</v>
          </cell>
          <cell r="FE24">
            <v>2.7999999999999994E-2</v>
          </cell>
          <cell r="FF24">
            <v>0.09</v>
          </cell>
          <cell r="FG24">
            <v>3010.9056250000031</v>
          </cell>
          <cell r="FI24">
            <v>394.72521034203879</v>
          </cell>
          <cell r="FJ24">
            <v>34.978707750316701</v>
          </cell>
          <cell r="FK24">
            <v>334.22416639739447</v>
          </cell>
          <cell r="FM24">
            <v>28490.644147978248</v>
          </cell>
          <cell r="FN24">
            <v>2622.3066048932246</v>
          </cell>
          <cell r="FO24">
            <v>34927.348839018414</v>
          </cell>
          <cell r="FR24" t="str">
            <v>Skandia</v>
          </cell>
          <cell r="FS24">
            <v>0</v>
          </cell>
          <cell r="FT24">
            <v>0</v>
          </cell>
          <cell r="FV24">
            <v>0</v>
          </cell>
          <cell r="FW24">
            <v>0</v>
          </cell>
          <cell r="FY24" t="str">
            <v>Skandia</v>
          </cell>
          <cell r="FZ24">
            <v>4481.25</v>
          </cell>
          <cell r="GA24">
            <v>0</v>
          </cell>
          <cell r="GB24">
            <v>2088</v>
          </cell>
          <cell r="GC24" t="e">
            <v>#REF!</v>
          </cell>
          <cell r="GD24">
            <v>0</v>
          </cell>
          <cell r="GE24" t="e">
            <v>#REF!</v>
          </cell>
          <cell r="GG24">
            <v>32903</v>
          </cell>
          <cell r="GH24">
            <v>0</v>
          </cell>
          <cell r="GI24">
            <v>0</v>
          </cell>
          <cell r="GJ24">
            <v>0</v>
          </cell>
          <cell r="GK24">
            <v>41</v>
          </cell>
          <cell r="GL24">
            <v>0</v>
          </cell>
          <cell r="GM24">
            <v>0</v>
          </cell>
          <cell r="GN24">
            <v>394.72521034203874</v>
          </cell>
          <cell r="GO24" t="e">
            <v>#REF!</v>
          </cell>
          <cell r="GP24" t="e">
            <v>#REF!</v>
          </cell>
          <cell r="GR24" t="e">
            <v>#REF!</v>
          </cell>
          <cell r="GT24" t="str">
            <v>Skandia</v>
          </cell>
          <cell r="GU24">
            <v>0</v>
          </cell>
          <cell r="GV24">
            <v>0</v>
          </cell>
          <cell r="GW24">
            <v>797.76</v>
          </cell>
          <cell r="GX24">
            <v>840</v>
          </cell>
          <cell r="GY24">
            <v>-1118.8800000000001</v>
          </cell>
          <cell r="HA24">
            <v>0</v>
          </cell>
          <cell r="HB24">
            <v>0</v>
          </cell>
          <cell r="HC24">
            <v>133.91999999999999</v>
          </cell>
          <cell r="HD24">
            <v>-185.04</v>
          </cell>
          <cell r="HF24" t="str">
            <v>Skandia</v>
          </cell>
          <cell r="HG24">
            <v>1023.54252</v>
          </cell>
          <cell r="HH24" t="str">
            <v>SEK</v>
          </cell>
          <cell r="HI24" t="str">
            <v>SEK</v>
          </cell>
          <cell r="HJ24">
            <v>0.11053265687347326</v>
          </cell>
          <cell r="HK24">
            <v>0.11053265687347326</v>
          </cell>
          <cell r="HL24">
            <v>33674.548907999997</v>
          </cell>
          <cell r="HM24">
            <v>3722.1373598169571</v>
          </cell>
          <cell r="HN24">
            <v>1023.54252</v>
          </cell>
          <cell r="HO24">
            <v>1.0685312255984063E-2</v>
          </cell>
          <cell r="HQ24" t="str">
            <v>Skandia</v>
          </cell>
          <cell r="HR24">
            <v>-1.294968373512523</v>
          </cell>
          <cell r="HS24">
            <v>-0.65882399785404133</v>
          </cell>
          <cell r="HU24">
            <v>0</v>
          </cell>
          <cell r="HV24">
            <v>0</v>
          </cell>
        </row>
        <row r="25">
          <cell r="A25" t="str">
            <v>Storebrand</v>
          </cell>
          <cell r="B25" t="str">
            <v>STB.OL</v>
          </cell>
          <cell r="C25" t="str">
            <v>Spencer Horgan</v>
          </cell>
          <cell r="D25">
            <v>57.5</v>
          </cell>
          <cell r="E25" t="str">
            <v>Hold</v>
          </cell>
          <cell r="F25">
            <v>53.1</v>
          </cell>
          <cell r="G25">
            <v>58.56530373335876</v>
          </cell>
          <cell r="H25">
            <v>-7.6521739130434807E-2</v>
          </cell>
          <cell r="I25">
            <v>1.8527021449717518E-2</v>
          </cell>
          <cell r="J25">
            <v>0.10292474074121949</v>
          </cell>
          <cell r="L25" t="str">
            <v>Storebrand</v>
          </cell>
          <cell r="M25">
            <v>2.6514591333895643</v>
          </cell>
          <cell r="N25">
            <v>6.8909364395281854</v>
          </cell>
          <cell r="O25">
            <v>3.6292023467583294</v>
          </cell>
          <cell r="P25">
            <v>4.1121363380704166</v>
          </cell>
          <cell r="R25">
            <v>3.3258581220903696</v>
          </cell>
          <cell r="S25">
            <v>3.7322241363570816</v>
          </cell>
          <cell r="T25">
            <v>3.8071703826137258</v>
          </cell>
          <cell r="U25">
            <v>4.2023899908333497</v>
          </cell>
          <cell r="W25">
            <v>3.6288098918508123</v>
          </cell>
          <cell r="X25">
            <v>3.7322241363570816</v>
          </cell>
          <cell r="Y25">
            <v>3.8071703826137258</v>
          </cell>
          <cell r="Z25">
            <v>4.2023899908333497</v>
          </cell>
          <cell r="AB25">
            <v>0.8</v>
          </cell>
          <cell r="AC25">
            <v>7.3068986076</v>
          </cell>
          <cell r="AD25">
            <v>1.3</v>
          </cell>
          <cell r="AE25">
            <v>1.4</v>
          </cell>
          <cell r="AG25">
            <v>46.145861361181126</v>
          </cell>
          <cell r="AH25">
            <v>50.821841021699754</v>
          </cell>
          <cell r="AI25">
            <v>50.378117487544884</v>
          </cell>
          <cell r="AJ25">
            <v>55.065718688041805</v>
          </cell>
          <cell r="AL25">
            <v>8.8678863530139679E-2</v>
          </cell>
          <cell r="AM25">
            <v>7.8189682743995029E-2</v>
          </cell>
          <cell r="AN25">
            <v>7.1047430790384183E-2</v>
          </cell>
          <cell r="AO25">
            <v>8.1904468975912123E-2</v>
          </cell>
          <cell r="AQ25" t="str">
            <v>Storebrand</v>
          </cell>
          <cell r="AR25">
            <v>1881.5867361320002</v>
          </cell>
          <cell r="AS25">
            <v>-972.75</v>
          </cell>
          <cell r="AT25">
            <v>21.652359499999999</v>
          </cell>
          <cell r="AU25">
            <v>108.83867750866443</v>
          </cell>
          <cell r="AV25">
            <v>28</v>
          </cell>
          <cell r="AW25">
            <v>0</v>
          </cell>
          <cell r="AX25">
            <v>-65.349999999999994</v>
          </cell>
          <cell r="AY25">
            <v>1001.9777731406646</v>
          </cell>
          <cell r="AZ25">
            <v>0</v>
          </cell>
          <cell r="BB25">
            <v>10226</v>
          </cell>
          <cell r="BC25">
            <v>0</v>
          </cell>
          <cell r="BD25">
            <v>-486.9</v>
          </cell>
          <cell r="BE25">
            <v>186</v>
          </cell>
          <cell r="BF25">
            <v>0</v>
          </cell>
          <cell r="BG25">
            <v>4996</v>
          </cell>
          <cell r="BH25">
            <v>-1262.194300000001</v>
          </cell>
          <cell r="BI25">
            <v>933.98096334794411</v>
          </cell>
          <cell r="BJ25">
            <v>14592.886663347945</v>
          </cell>
          <cell r="BK25">
            <v>0</v>
          </cell>
          <cell r="BM25" t="str">
            <v>Storebrand</v>
          </cell>
          <cell r="BN25">
            <v>37.460979262065536</v>
          </cell>
          <cell r="BO25">
            <v>0.4183006535947712</v>
          </cell>
          <cell r="BP25">
            <v>5.4821749120000032</v>
          </cell>
          <cell r="BQ25">
            <v>3.5765071809469116</v>
          </cell>
          <cell r="BR25">
            <v>-1.0935696962091503</v>
          </cell>
          <cell r="BS25">
            <v>-3.0082183529411766</v>
          </cell>
          <cell r="BT25">
            <v>15.729129773901864</v>
          </cell>
          <cell r="BU25">
            <v>58.56530373335876</v>
          </cell>
          <cell r="BV25">
            <v>0</v>
          </cell>
          <cell r="BW25">
            <v>58.56530373335876</v>
          </cell>
          <cell r="BY25">
            <v>59.689716567898145</v>
          </cell>
          <cell r="BZ25">
            <v>54.937926262015793</v>
          </cell>
          <cell r="CA25">
            <v>8.0990478848622649E-2</v>
          </cell>
          <cell r="CC25" t="str">
            <v>Storebrand</v>
          </cell>
          <cell r="CD25">
            <v>8357</v>
          </cell>
          <cell r="CE25">
            <v>-1262.194300000001</v>
          </cell>
          <cell r="CF25">
            <v>880.05100000000004</v>
          </cell>
          <cell r="CG25">
            <v>-65.408392651335475</v>
          </cell>
          <cell r="CH25">
            <v>312.59660000000002</v>
          </cell>
          <cell r="CI25">
            <v>-79.903581117520645</v>
          </cell>
          <cell r="CJ25">
            <v>0.10530704798372623</v>
          </cell>
          <cell r="CK25">
            <v>14.974519195751212</v>
          </cell>
          <cell r="CL25">
            <v>13037.983787226563</v>
          </cell>
          <cell r="CM25">
            <v>-2458.7120092535779</v>
          </cell>
          <cell r="CN25">
            <v>-628.69916148682933</v>
          </cell>
          <cell r="CP25">
            <v>9950.5726164861571</v>
          </cell>
          <cell r="CR25" t="str">
            <v>Storebrand</v>
          </cell>
          <cell r="CS25">
            <v>200</v>
          </cell>
          <cell r="CT25">
            <v>10</v>
          </cell>
          <cell r="CU25">
            <v>0.05</v>
          </cell>
          <cell r="CV25">
            <v>0.09</v>
          </cell>
          <cell r="CW25">
            <v>0</v>
          </cell>
          <cell r="CX25">
            <v>0</v>
          </cell>
          <cell r="CY25">
            <v>0</v>
          </cell>
          <cell r="CZ25">
            <v>111.1111111111111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L25" t="str">
            <v>Storebrand</v>
          </cell>
          <cell r="DM25">
            <v>16913</v>
          </cell>
          <cell r="DN25">
            <v>2073</v>
          </cell>
          <cell r="DO25">
            <v>2.7162260586531071E-2</v>
          </cell>
          <cell r="DP25">
            <v>6.1676225388754228E-3</v>
          </cell>
          <cell r="DQ25">
            <v>0.6</v>
          </cell>
          <cell r="DR25">
            <v>3.0000000000000001E-3</v>
          </cell>
          <cell r="DS25">
            <v>0.25</v>
          </cell>
          <cell r="DT25">
            <v>131.05824399000005</v>
          </cell>
          <cell r="DU25">
            <v>6.3221535933429843E-2</v>
          </cell>
          <cell r="DV25">
            <v>0.09</v>
          </cell>
          <cell r="DW25">
            <v>0</v>
          </cell>
          <cell r="DX25">
            <v>0</v>
          </cell>
          <cell r="DY25">
            <v>1456.2027110000008</v>
          </cell>
          <cell r="EA25" t="str">
            <v>Storebrand</v>
          </cell>
          <cell r="EB25">
            <v>336.64</v>
          </cell>
          <cell r="EC25">
            <v>60</v>
          </cell>
          <cell r="ED25">
            <v>67328</v>
          </cell>
          <cell r="EE25">
            <v>8.9115969581749052E-4</v>
          </cell>
          <cell r="EF25">
            <v>0.02</v>
          </cell>
          <cell r="EG25">
            <v>0.09</v>
          </cell>
          <cell r="EH25">
            <v>1.4110172884075324E-2</v>
          </cell>
          <cell r="EI25">
            <v>950.0097199390234</v>
          </cell>
          <cell r="EK25" t="str">
            <v>Storebrand</v>
          </cell>
          <cell r="EL25">
            <v>2200</v>
          </cell>
          <cell r="EM25">
            <v>-26.143150550000001</v>
          </cell>
          <cell r="EN25">
            <v>-1.1883250250000001E-2</v>
          </cell>
          <cell r="EO25">
            <v>0.09</v>
          </cell>
          <cell r="EP25">
            <v>0</v>
          </cell>
          <cell r="EQ25">
            <v>0</v>
          </cell>
          <cell r="ER25">
            <v>-290.47945055555556</v>
          </cell>
          <cell r="ET25">
            <v>-1825</v>
          </cell>
          <cell r="EU25">
            <v>-71.915220000000005</v>
          </cell>
          <cell r="EV25">
            <v>0.09</v>
          </cell>
          <cell r="EW25">
            <v>-799.05799999999999</v>
          </cell>
          <cell r="EX25">
            <v>0</v>
          </cell>
          <cell r="EZ25">
            <v>-799.05799999999999</v>
          </cell>
          <cell r="FB25" t="str">
            <v>Storebrand</v>
          </cell>
          <cell r="FC25">
            <v>3004.622151900001</v>
          </cell>
          <cell r="FD25">
            <v>0</v>
          </cell>
          <cell r="FE25">
            <v>0</v>
          </cell>
          <cell r="FF25">
            <v>0.09</v>
          </cell>
          <cell r="FG25">
            <v>2681.131735233334</v>
          </cell>
          <cell r="FI25">
            <v>1508.8188114479437</v>
          </cell>
          <cell r="FJ25">
            <v>134.72265248634142</v>
          </cell>
          <cell r="FK25">
            <v>1496.9183609593485</v>
          </cell>
          <cell r="FM25">
            <v>14592.886663347943</v>
          </cell>
          <cell r="FN25">
            <v>1052.365133275006</v>
          </cell>
          <cell r="FO25">
            <v>15556.408804173421</v>
          </cell>
          <cell r="FR25" t="str">
            <v>Storebrand</v>
          </cell>
          <cell r="FS25">
            <v>1176.6489999999999</v>
          </cell>
          <cell r="FT25">
            <v>1024.066</v>
          </cell>
          <cell r="FV25">
            <v>548.16099999999994</v>
          </cell>
          <cell r="FW25">
            <v>0</v>
          </cell>
          <cell r="FY25" t="str">
            <v>Storebrand</v>
          </cell>
          <cell r="FZ25">
            <v>5244.7749999999996</v>
          </cell>
          <cell r="GA25">
            <v>0</v>
          </cell>
          <cell r="GB25">
            <v>1353.04</v>
          </cell>
          <cell r="GC25">
            <v>336.64</v>
          </cell>
          <cell r="GD25">
            <v>0</v>
          </cell>
          <cell r="GE25">
            <v>6934.4549999999999</v>
          </cell>
          <cell r="GG25">
            <v>10412</v>
          </cell>
          <cell r="GH25">
            <v>1795.2</v>
          </cell>
          <cell r="GI25">
            <v>0</v>
          </cell>
          <cell r="GJ25">
            <v>4996</v>
          </cell>
          <cell r="GK25">
            <v>1.5</v>
          </cell>
          <cell r="GL25">
            <v>0</v>
          </cell>
          <cell r="GM25">
            <v>5970.8</v>
          </cell>
          <cell r="GN25">
            <v>1508.818811447944</v>
          </cell>
          <cell r="GO25">
            <v>-8928.7000000000007</v>
          </cell>
          <cell r="GP25">
            <v>15755.618811447946</v>
          </cell>
          <cell r="GR25">
            <v>2.2720774468141975</v>
          </cell>
          <cell r="GT25" t="str">
            <v>Storebrand</v>
          </cell>
          <cell r="GU25">
            <v>379.2</v>
          </cell>
          <cell r="GV25">
            <v>-455.04</v>
          </cell>
          <cell r="GW25">
            <v>94.8</v>
          </cell>
          <cell r="GX25">
            <v>133.65100000000001</v>
          </cell>
          <cell r="GY25">
            <v>-515</v>
          </cell>
          <cell r="HA25">
            <v>30</v>
          </cell>
          <cell r="HB25">
            <v>-30</v>
          </cell>
          <cell r="HC25">
            <v>10</v>
          </cell>
          <cell r="HD25">
            <v>-40</v>
          </cell>
          <cell r="HF25" t="str">
            <v>Storebrand</v>
          </cell>
          <cell r="HG25">
            <v>265.625</v>
          </cell>
          <cell r="HH25" t="str">
            <v>NOK</v>
          </cell>
          <cell r="HI25" t="str">
            <v>NOK</v>
          </cell>
          <cell r="HJ25">
            <v>0.12152144853566656</v>
          </cell>
          <cell r="HK25">
            <v>0.12152144853566656</v>
          </cell>
          <cell r="HL25">
            <v>15273.4375</v>
          </cell>
          <cell r="HM25">
            <v>1856.0502491189698</v>
          </cell>
          <cell r="HN25">
            <v>265.625</v>
          </cell>
          <cell r="HO25">
            <v>5.3282494860986259E-3</v>
          </cell>
          <cell r="HQ25" t="str">
            <v>Storebrand</v>
          </cell>
          <cell r="HR25">
            <v>-3.5765071809469116</v>
          </cell>
          <cell r="HS25">
            <v>-1.267350588235294</v>
          </cell>
          <cell r="HU25">
            <v>-9.1743119266055047</v>
          </cell>
          <cell r="HV25">
            <v>0</v>
          </cell>
        </row>
        <row r="26">
          <cell r="A26" t="str">
            <v>Spanish</v>
          </cell>
          <cell r="L26" t="str">
            <v>Spanish</v>
          </cell>
          <cell r="AQ26" t="str">
            <v>Spanish</v>
          </cell>
          <cell r="BM26" t="str">
            <v>Spanish</v>
          </cell>
          <cell r="CC26" t="str">
            <v>Spanish</v>
          </cell>
          <cell r="CR26" t="str">
            <v>Spanish</v>
          </cell>
          <cell r="DL26" t="str">
            <v>Spanish</v>
          </cell>
          <cell r="EA26" t="str">
            <v>Spanish</v>
          </cell>
          <cell r="EK26" t="str">
            <v>Spanish</v>
          </cell>
          <cell r="FB26" t="str">
            <v>Spanish</v>
          </cell>
          <cell r="FR26" t="str">
            <v>Spanish</v>
          </cell>
          <cell r="FY26" t="str">
            <v>Spanish</v>
          </cell>
          <cell r="GT26" t="str">
            <v>Spanish</v>
          </cell>
          <cell r="HF26" t="str">
            <v>Spanish</v>
          </cell>
          <cell r="HM26">
            <v>2562.9678000000004</v>
          </cell>
          <cell r="HO26">
            <v>7.357630468097307E-3</v>
          </cell>
          <cell r="HQ26" t="str">
            <v>Spanish</v>
          </cell>
        </row>
        <row r="27">
          <cell r="A27" t="str">
            <v>Mapfre Corp</v>
          </cell>
          <cell r="B27" t="str">
            <v>MAP.MC</v>
          </cell>
          <cell r="C27" t="str">
            <v>Mark Cathcart</v>
          </cell>
          <cell r="D27">
            <v>10.73</v>
          </cell>
          <cell r="E27" t="str">
            <v>Hold</v>
          </cell>
          <cell r="F27">
            <v>9.5</v>
          </cell>
          <cell r="G27">
            <v>10.035109068043116</v>
          </cell>
          <cell r="H27">
            <v>-0.11463187325256297</v>
          </cell>
          <cell r="I27">
            <v>-6.4761503444257573E-2</v>
          </cell>
          <cell r="J27">
            <v>5.6327270320328138E-2</v>
          </cell>
          <cell r="L27" t="str">
            <v>Mapfre Corp</v>
          </cell>
          <cell r="M27">
            <v>0.77643171806167399</v>
          </cell>
          <cell r="N27">
            <v>0.73002142438320361</v>
          </cell>
          <cell r="O27">
            <v>0.75843942067810821</v>
          </cell>
          <cell r="P27">
            <v>0.85101288008371723</v>
          </cell>
          <cell r="R27">
            <v>0.81217929864840499</v>
          </cell>
          <cell r="S27">
            <v>0.88994948138072627</v>
          </cell>
          <cell r="T27">
            <v>0.89880259831117004</v>
          </cell>
          <cell r="U27">
            <v>0.98298901374824899</v>
          </cell>
          <cell r="W27">
            <v>0.70366696384664285</v>
          </cell>
          <cell r="X27">
            <v>0.80106833032754876</v>
          </cell>
          <cell r="Y27">
            <v>0.81631687206587922</v>
          </cell>
          <cell r="Z27">
            <v>0.90050328750295805</v>
          </cell>
          <cell r="AB27">
            <v>0.21</v>
          </cell>
          <cell r="AC27">
            <v>0.23100000000000001</v>
          </cell>
          <cell r="AD27">
            <v>0.25410000000000005</v>
          </cell>
          <cell r="AE27">
            <v>0.27951000000000009</v>
          </cell>
          <cell r="AG27">
            <v>5.2250838822737906</v>
          </cell>
          <cell r="AH27">
            <v>6.6318353645427655</v>
          </cell>
          <cell r="AI27">
            <v>7.2630614178125601</v>
          </cell>
          <cell r="AJ27">
            <v>7.9684774058002157</v>
          </cell>
          <cell r="AL27">
            <v>0.13066045054657499</v>
          </cell>
          <cell r="AM27">
            <v>0.15331205170603868</v>
          </cell>
          <cell r="AN27">
            <v>0.12309064191043297</v>
          </cell>
          <cell r="AO27">
            <v>0.12398398357123704</v>
          </cell>
          <cell r="AQ27" t="str">
            <v>Mapfre Corp</v>
          </cell>
          <cell r="AR27">
            <v>161.85305000000005</v>
          </cell>
          <cell r="AS27">
            <v>-7</v>
          </cell>
          <cell r="AT27">
            <v>8.4965836800000005</v>
          </cell>
          <cell r="AU27">
            <v>-12.03893416307924</v>
          </cell>
          <cell r="AV27">
            <v>16</v>
          </cell>
          <cell r="AW27">
            <v>-19.705839999999998</v>
          </cell>
          <cell r="AX27">
            <v>30</v>
          </cell>
          <cell r="AY27">
            <v>177.60485951692081</v>
          </cell>
          <cell r="AZ27">
            <v>0</v>
          </cell>
          <cell r="BB27">
            <v>1089</v>
          </cell>
          <cell r="BC27">
            <v>124.08499999999999</v>
          </cell>
          <cell r="BD27">
            <v>-456</v>
          </cell>
          <cell r="BE27">
            <v>0</v>
          </cell>
          <cell r="BF27">
            <v>0</v>
          </cell>
          <cell r="BG27">
            <v>273.36</v>
          </cell>
          <cell r="BH27">
            <v>-93.964986416932192</v>
          </cell>
          <cell r="BI27">
            <v>666.86411231491013</v>
          </cell>
          <cell r="BJ27">
            <v>1603.3441258979781</v>
          </cell>
          <cell r="BK27">
            <v>0</v>
          </cell>
          <cell r="BM27" t="str">
            <v>Mapfre Corp</v>
          </cell>
          <cell r="BN27">
            <v>2.0872285205587753</v>
          </cell>
          <cell r="BO27">
            <v>6.3830865117248736</v>
          </cell>
          <cell r="BP27">
            <v>0</v>
          </cell>
          <cell r="BQ27">
            <v>0.57562187112643537</v>
          </cell>
          <cell r="BR27">
            <v>-0.43524821636871353</v>
          </cell>
          <cell r="BS27">
            <v>-0.60347165199522124</v>
          </cell>
          <cell r="BT27">
            <v>2.0278920329969665</v>
          </cell>
          <cell r="BU27">
            <v>10.035109068043116</v>
          </cell>
          <cell r="BV27">
            <v>0</v>
          </cell>
          <cell r="BW27">
            <v>10.035109068043116</v>
          </cell>
          <cell r="BY27">
            <v>7.1058742037800808</v>
          </cell>
          <cell r="BZ27">
            <v>6.71248482750556</v>
          </cell>
          <cell r="CA27">
            <v>1.2160956738158646E-2</v>
          </cell>
          <cell r="CC27" t="str">
            <v>Mapfre Corp</v>
          </cell>
          <cell r="CD27">
            <v>519.80221715973164</v>
          </cell>
          <cell r="CE27">
            <v>-93.964986416932192</v>
          </cell>
          <cell r="CF27">
            <v>49.288337396993008</v>
          </cell>
          <cell r="CG27">
            <v>-8.3638735600722534</v>
          </cell>
          <cell r="CH27">
            <v>9.7508085750000006</v>
          </cell>
          <cell r="CI27">
            <v>-5.2654366305000009</v>
          </cell>
          <cell r="CJ27">
            <v>9.4821329670948751E-2</v>
          </cell>
          <cell r="CK27">
            <v>20.884913620343355</v>
          </cell>
          <cell r="CL27">
            <v>723.44701197710992</v>
          </cell>
          <cell r="CM27">
            <v>-203.93317561831648</v>
          </cell>
          <cell r="CN27">
            <v>-20.958431938124388</v>
          </cell>
          <cell r="CP27">
            <v>498.55540442066911</v>
          </cell>
          <cell r="CR27" t="str">
            <v>Mapfre Corp</v>
          </cell>
          <cell r="CS27">
            <v>965.94411435959728</v>
          </cell>
          <cell r="CT27">
            <v>134.24587085000002</v>
          </cell>
          <cell r="CU27">
            <v>0.13897892109317578</v>
          </cell>
          <cell r="CV27">
            <v>9.8986027111676825E-2</v>
          </cell>
          <cell r="CW27">
            <v>8.4456744975665937E-2</v>
          </cell>
          <cell r="CX27">
            <v>0.15637715273192462</v>
          </cell>
          <cell r="CY27">
            <v>0</v>
          </cell>
          <cell r="CZ27">
            <v>1524.6640441906034</v>
          </cell>
          <cell r="DB27">
            <v>2232.46</v>
          </cell>
          <cell r="DC27">
            <v>0.97643263485124043</v>
          </cell>
          <cell r="DD27">
            <v>0</v>
          </cell>
          <cell r="DE27">
            <v>2173.4499999999998</v>
          </cell>
          <cell r="DF27">
            <v>6.4030281579976533E-2</v>
          </cell>
          <cell r="DG27">
            <v>0.3</v>
          </cell>
          <cell r="DH27">
            <v>134.24587084999982</v>
          </cell>
          <cell r="DL27" t="str">
            <v>Mapfre Corp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EA27" t="str">
            <v>Mapfre Corp</v>
          </cell>
          <cell r="EB27">
            <v>11</v>
          </cell>
          <cell r="EC27">
            <v>7</v>
          </cell>
          <cell r="ED27">
            <v>2214.42</v>
          </cell>
          <cell r="EE27">
            <v>3.1610986172451476E-3</v>
          </cell>
          <cell r="EF27">
            <v>0.05</v>
          </cell>
          <cell r="EG27">
            <v>0.09</v>
          </cell>
          <cell r="EH27">
            <v>6.2089865579817896E-2</v>
          </cell>
          <cell r="EI27">
            <v>137.49304013726035</v>
          </cell>
          <cell r="EK27" t="str">
            <v>Mapfre Corp</v>
          </cell>
          <cell r="EL27">
            <v>-31.301331519328642</v>
          </cell>
          <cell r="EM27">
            <v>-10</v>
          </cell>
          <cell r="EN27">
            <v>0.31947522723833577</v>
          </cell>
          <cell r="EO27">
            <v>9.6187707036670345E-2</v>
          </cell>
          <cell r="EP27">
            <v>0</v>
          </cell>
          <cell r="EQ27">
            <v>0</v>
          </cell>
          <cell r="ER27">
            <v>-103.96338896183092</v>
          </cell>
          <cell r="ET27">
            <v>-295</v>
          </cell>
          <cell r="EU27">
            <v>-13.865</v>
          </cell>
          <cell r="EV27">
            <v>9.6187707036670345E-2</v>
          </cell>
          <cell r="EW27">
            <v>-144.14523879557856</v>
          </cell>
          <cell r="EX27">
            <v>0</v>
          </cell>
          <cell r="EZ27">
            <v>-144.14523879557856</v>
          </cell>
          <cell r="FB27" t="str">
            <v>Mapfre Corp</v>
          </cell>
          <cell r="FC27">
            <v>360</v>
          </cell>
          <cell r="FD27">
            <v>34.627574533201326</v>
          </cell>
          <cell r="FE27">
            <v>9.6187707036670345E-2</v>
          </cell>
          <cell r="FF27">
            <v>9.6187707036670345E-2</v>
          </cell>
          <cell r="FG27">
            <v>360</v>
          </cell>
          <cell r="FI27">
            <v>166.86411231491013</v>
          </cell>
          <cell r="FJ27">
            <v>12.15621350399622</v>
          </cell>
          <cell r="FK27">
            <v>124.38229100165537</v>
          </cell>
          <cell r="FM27">
            <v>1603.3441258979783</v>
          </cell>
          <cell r="FN27">
            <v>205.08912272411831</v>
          </cell>
          <cell r="FO27">
            <v>2396.9861519927786</v>
          </cell>
          <cell r="FR27" t="str">
            <v>Mapfre Corp</v>
          </cell>
          <cell r="FS27">
            <v>118.07571</v>
          </cell>
          <cell r="FT27">
            <v>238.92938999999998</v>
          </cell>
          <cell r="FV27">
            <v>103.63199999999999</v>
          </cell>
          <cell r="FW27">
            <v>227.86238999999998</v>
          </cell>
          <cell r="FY27" t="str">
            <v>Mapfre Corp</v>
          </cell>
          <cell r="FZ27" t="e">
            <v>#REF!</v>
          </cell>
          <cell r="GA27">
            <v>818.28218000000004</v>
          </cell>
          <cell r="GB27">
            <v>0</v>
          </cell>
          <cell r="GC27" t="e">
            <v>#REF!</v>
          </cell>
          <cell r="GD27">
            <v>0</v>
          </cell>
          <cell r="GE27" t="e">
            <v>#REF!</v>
          </cell>
          <cell r="GG27">
            <v>1089</v>
          </cell>
          <cell r="GH27">
            <v>0</v>
          </cell>
          <cell r="GI27">
            <v>124.08499999999999</v>
          </cell>
          <cell r="GJ27">
            <v>273.36</v>
          </cell>
          <cell r="GK27">
            <v>676</v>
          </cell>
          <cell r="GL27">
            <v>117.471685079189</v>
          </cell>
          <cell r="GM27">
            <v>0</v>
          </cell>
          <cell r="GN27">
            <v>666.86411231491013</v>
          </cell>
          <cell r="GO27">
            <v>-809.82108529504455</v>
          </cell>
          <cell r="GP27">
            <v>2136.9597120990543</v>
          </cell>
          <cell r="GR27" t="e">
            <v>#REF!</v>
          </cell>
          <cell r="GT27" t="str">
            <v>Mapfre Corp</v>
          </cell>
          <cell r="GU27">
            <v>61</v>
          </cell>
          <cell r="GV27">
            <v>-61</v>
          </cell>
          <cell r="GW27">
            <v>0</v>
          </cell>
          <cell r="GX27">
            <v>0</v>
          </cell>
          <cell r="GY27">
            <v>-61</v>
          </cell>
          <cell r="HA27">
            <v>2.3780639999999997</v>
          </cell>
          <cell r="HB27">
            <v>-2.3780639999999997</v>
          </cell>
          <cell r="HC27">
            <v>0</v>
          </cell>
          <cell r="HD27">
            <v>-2.3780639999999997</v>
          </cell>
          <cell r="HF27" t="str">
            <v>Mapfre Corp</v>
          </cell>
          <cell r="HG27">
            <v>238.86</v>
          </cell>
          <cell r="HH27" t="str">
            <v>EUR</v>
          </cell>
          <cell r="HI27" t="str">
            <v>EUR</v>
          </cell>
          <cell r="HJ27">
            <v>1</v>
          </cell>
          <cell r="HK27">
            <v>1</v>
          </cell>
          <cell r="HL27">
            <v>2562.9678000000004</v>
          </cell>
          <cell r="HM27">
            <v>2562.9678000000004</v>
          </cell>
          <cell r="HN27">
            <v>238.86</v>
          </cell>
          <cell r="HO27">
            <v>7.357630468097307E-3</v>
          </cell>
          <cell r="HQ27" t="str">
            <v>Mapfre Corp</v>
          </cell>
          <cell r="HR27">
            <v>-0.57562187112643537</v>
          </cell>
          <cell r="HS27">
            <v>-4.6052080716737838E-2</v>
          </cell>
          <cell r="HU27">
            <v>0</v>
          </cell>
          <cell r="HV27">
            <v>0</v>
          </cell>
        </row>
        <row r="28">
          <cell r="A28" t="str">
            <v>Swiss</v>
          </cell>
          <cell r="L28" t="str">
            <v>Swiss</v>
          </cell>
          <cell r="AQ28" t="str">
            <v>Swiss</v>
          </cell>
          <cell r="BM28" t="str">
            <v>Swiss</v>
          </cell>
          <cell r="CC28" t="str">
            <v>Swiss</v>
          </cell>
          <cell r="CR28" t="str">
            <v>Swiss</v>
          </cell>
          <cell r="DL28" t="str">
            <v>Swiss</v>
          </cell>
          <cell r="EA28" t="str">
            <v>Swiss</v>
          </cell>
          <cell r="EK28" t="str">
            <v>Swiss</v>
          </cell>
          <cell r="FB28" t="str">
            <v>Swiss</v>
          </cell>
          <cell r="FR28" t="str">
            <v>Swiss</v>
          </cell>
          <cell r="FY28" t="str">
            <v>Swiss</v>
          </cell>
          <cell r="GT28" t="str">
            <v>Swiss</v>
          </cell>
          <cell r="HF28" t="str">
            <v>Swiss</v>
          </cell>
          <cell r="HM28">
            <v>23976.51964922624</v>
          </cell>
          <cell r="HO28">
            <v>6.883050637237062E-2</v>
          </cell>
          <cell r="HQ28" t="str">
            <v>Swiss</v>
          </cell>
        </row>
        <row r="29">
          <cell r="A29" t="str">
            <v>Baloise</v>
          </cell>
          <cell r="B29" t="str">
            <v>BALN.VX</v>
          </cell>
          <cell r="C29" t="str">
            <v>Mark Cathcart</v>
          </cell>
          <cell r="D29">
            <v>53.45</v>
          </cell>
          <cell r="E29" t="str">
            <v>Hold</v>
          </cell>
          <cell r="F29">
            <v>58.4</v>
          </cell>
          <cell r="G29">
            <v>60.665103160220191</v>
          </cell>
          <cell r="H29">
            <v>9.2609915809167331E-2</v>
          </cell>
          <cell r="I29">
            <v>0.13498789822675739</v>
          </cell>
          <cell r="J29">
            <v>3.878601301746909E-2</v>
          </cell>
          <cell r="L29" t="str">
            <v>Baloise</v>
          </cell>
          <cell r="M29">
            <v>1.6651600072319661</v>
          </cell>
          <cell r="N29">
            <v>3.5646806870367005</v>
          </cell>
          <cell r="O29">
            <v>5.4364995708551795</v>
          </cell>
          <cell r="P29">
            <v>6.1077322139302135</v>
          </cell>
          <cell r="R29">
            <v>5.0664888808533712</v>
          </cell>
          <cell r="S29">
            <v>6.6205403169233801</v>
          </cell>
          <cell r="T29">
            <v>6.6152014763367148</v>
          </cell>
          <cell r="U29">
            <v>7.4750874254551638</v>
          </cell>
          <cell r="W29">
            <v>5.9283762229808072</v>
          </cell>
          <cell r="X29">
            <v>6.3628429451942665</v>
          </cell>
          <cell r="Y29">
            <v>6.2753043038830176</v>
          </cell>
          <cell r="Z29">
            <v>6.5389915318838918</v>
          </cell>
          <cell r="AB29">
            <v>0.6</v>
          </cell>
          <cell r="AC29">
            <v>1</v>
          </cell>
          <cell r="AD29">
            <v>1.5</v>
          </cell>
          <cell r="AE29">
            <v>2</v>
          </cell>
          <cell r="AG29">
            <v>48.002169589585975</v>
          </cell>
          <cell r="AH29">
            <v>45.366473852555373</v>
          </cell>
          <cell r="AI29">
            <v>48.738978821172523</v>
          </cell>
          <cell r="AJ29">
            <v>52.198754073882085</v>
          </cell>
          <cell r="AL29">
            <v>0.1335483076850984</v>
          </cell>
          <cell r="AM29">
            <v>0.1325532366473427</v>
          </cell>
          <cell r="AN29">
            <v>0.13832470921760975</v>
          </cell>
          <cell r="AO29">
            <v>0.13416349070168274</v>
          </cell>
          <cell r="AQ29" t="str">
            <v>Baloise</v>
          </cell>
          <cell r="AR29">
            <v>197.16248879999992</v>
          </cell>
          <cell r="AS29">
            <v>-27.420300000000001</v>
          </cell>
          <cell r="AT29">
            <v>46.897500000000001</v>
          </cell>
          <cell r="AU29">
            <v>79.542396129032255</v>
          </cell>
          <cell r="AV29">
            <v>0</v>
          </cell>
          <cell r="AW29">
            <v>-14.253241630337266</v>
          </cell>
          <cell r="AX29">
            <v>70</v>
          </cell>
          <cell r="AY29">
            <v>351.92884329869491</v>
          </cell>
          <cell r="AZ29">
            <v>0</v>
          </cell>
          <cell r="BB29">
            <v>3158.6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-663.8</v>
          </cell>
          <cell r="BI29">
            <v>-34.170187810355628</v>
          </cell>
          <cell r="BJ29">
            <v>2460.6298121896452</v>
          </cell>
          <cell r="BK29">
            <v>0</v>
          </cell>
          <cell r="BM29" t="str">
            <v>Baloise</v>
          </cell>
          <cell r="BN29">
            <v>25.082465675957071</v>
          </cell>
          <cell r="BO29">
            <v>38.473623737936087</v>
          </cell>
          <cell r="BP29">
            <v>2.8927861146266491</v>
          </cell>
          <cell r="BQ29">
            <v>0</v>
          </cell>
          <cell r="BR29">
            <v>13.353422125796014</v>
          </cell>
          <cell r="BS29">
            <v>-12.220012455051327</v>
          </cell>
          <cell r="BT29">
            <v>-3.72428187271692</v>
          </cell>
          <cell r="BU29">
            <v>63.858003326547568</v>
          </cell>
          <cell r="BV29">
            <v>-0.05</v>
          </cell>
          <cell r="BW29">
            <v>67.050903492874951</v>
          </cell>
          <cell r="BY29">
            <v>56.489419855173473</v>
          </cell>
          <cell r="BZ29">
            <v>44.487973462116166</v>
          </cell>
          <cell r="CA29">
            <v>-1.9364528821314231E-2</v>
          </cell>
          <cell r="CC29" t="str">
            <v>Baloise</v>
          </cell>
          <cell r="CD29">
            <v>1978.5</v>
          </cell>
          <cell r="CE29">
            <v>-663.8</v>
          </cell>
          <cell r="CF29">
            <v>161.41799999999998</v>
          </cell>
          <cell r="CG29">
            <v>-37.875603870967723</v>
          </cell>
          <cell r="CH29">
            <v>11.052000000000001</v>
          </cell>
          <cell r="CI29">
            <v>-5.8326038709677421</v>
          </cell>
          <cell r="CJ29">
            <v>8.158605003790749E-2</v>
          </cell>
          <cell r="CK29">
            <v>14.682439468468187</v>
          </cell>
          <cell r="CL29">
            <v>2140.7703210055106</v>
          </cell>
          <cell r="CM29">
            <v>-749.43685327903688</v>
          </cell>
          <cell r="CN29">
            <v>-1.4596102104746936E-13</v>
          </cell>
          <cell r="CP29">
            <v>1387.3111765371857</v>
          </cell>
          <cell r="CR29" t="str">
            <v>Baloise</v>
          </cell>
          <cell r="CS29">
            <v>1822.8696000000004</v>
          </cell>
          <cell r="CT29">
            <v>189.99869494253809</v>
          </cell>
          <cell r="CU29">
            <v>0.10423054668449024</v>
          </cell>
          <cell r="CV29">
            <v>0.09</v>
          </cell>
          <cell r="CW29">
            <v>0.02</v>
          </cell>
          <cell r="CX29">
            <v>9.2598606464222178E-3</v>
          </cell>
          <cell r="CY29">
            <v>0</v>
          </cell>
          <cell r="CZ29">
            <v>2127.9761289452449</v>
          </cell>
          <cell r="DB29">
            <v>2872.77</v>
          </cell>
          <cell r="DC29">
            <v>1.0088232437682096</v>
          </cell>
          <cell r="DD29">
            <v>0</v>
          </cell>
          <cell r="DE29">
            <v>7608</v>
          </cell>
          <cell r="DF29">
            <v>3.8444561346714146E-2</v>
          </cell>
          <cell r="DG29">
            <v>0.28542732882041155</v>
          </cell>
          <cell r="DH29">
            <v>190.89028077411439</v>
          </cell>
          <cell r="DL29" t="str">
            <v>Baloise</v>
          </cell>
          <cell r="DM29">
            <v>3100</v>
          </cell>
          <cell r="DN29">
            <v>186</v>
          </cell>
          <cell r="DO29">
            <v>0.02</v>
          </cell>
          <cell r="DP29">
            <v>4.8387096774193551E-3</v>
          </cell>
          <cell r="DQ29">
            <v>0.65</v>
          </cell>
          <cell r="DR29">
            <v>2.5000000000000001E-3</v>
          </cell>
          <cell r="DS29">
            <v>0.25</v>
          </cell>
          <cell r="DT29">
            <v>14.4</v>
          </cell>
          <cell r="DU29">
            <v>7.7419354838709667E-2</v>
          </cell>
          <cell r="DV29">
            <v>0.09</v>
          </cell>
          <cell r="DW29">
            <v>0.02</v>
          </cell>
          <cell r="DX29">
            <v>0</v>
          </cell>
          <cell r="DY29">
            <v>160</v>
          </cell>
          <cell r="EA29" t="str">
            <v>Baloise</v>
          </cell>
          <cell r="EB29">
            <v>0</v>
          </cell>
          <cell r="EC29">
            <v>0</v>
          </cell>
          <cell r="ED29">
            <v>0</v>
          </cell>
          <cell r="EE29" t="str">
            <v/>
          </cell>
          <cell r="EF29">
            <v>0</v>
          </cell>
          <cell r="EG29">
            <v>0.09</v>
          </cell>
          <cell r="EH29">
            <v>0</v>
          </cell>
          <cell r="EI29">
            <v>0</v>
          </cell>
          <cell r="EK29" t="str">
            <v>Baloise</v>
          </cell>
          <cell r="EL29">
            <v>691.23039999999992</v>
          </cell>
          <cell r="EM29">
            <v>66.47199999999998</v>
          </cell>
          <cell r="EN29">
            <v>9.6164752013221624E-2</v>
          </cell>
          <cell r="EO29">
            <v>0.09</v>
          </cell>
          <cell r="EP29">
            <v>0</v>
          </cell>
          <cell r="EQ29">
            <v>0</v>
          </cell>
          <cell r="ER29">
            <v>738.57777777777756</v>
          </cell>
          <cell r="ET29">
            <v>-1520</v>
          </cell>
          <cell r="EU29">
            <v>-60.83</v>
          </cell>
          <cell r="EV29">
            <v>0.09</v>
          </cell>
          <cell r="EW29">
            <v>-675.88888888888891</v>
          </cell>
          <cell r="EX29">
            <v>0</v>
          </cell>
          <cell r="EZ29">
            <v>-675.88888888888891</v>
          </cell>
          <cell r="FB29" t="str">
            <v>Baloise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I29">
            <v>-34.170187810355621</v>
          </cell>
          <cell r="FJ29">
            <v>-18.557717275979556</v>
          </cell>
          <cell r="FK29">
            <v>-205.99003037997286</v>
          </cell>
          <cell r="FM29">
            <v>2460.6298121896452</v>
          </cell>
          <cell r="FN29">
            <v>315.02537379559078</v>
          </cell>
          <cell r="FO29">
            <v>3531.9861639913465</v>
          </cell>
          <cell r="FR29" t="str">
            <v>Baloise</v>
          </cell>
          <cell r="FS29">
            <v>893.8</v>
          </cell>
          <cell r="FT29">
            <v>1433.8</v>
          </cell>
          <cell r="FV29">
            <v>635</v>
          </cell>
          <cell r="FW29">
            <v>1026</v>
          </cell>
          <cell r="FY29" t="str">
            <v>Baloise</v>
          </cell>
          <cell r="FZ29">
            <v>1805.2249999999999</v>
          </cell>
          <cell r="GA29">
            <v>1215.2464000000002</v>
          </cell>
          <cell r="GB29">
            <v>119.04</v>
          </cell>
          <cell r="GC29">
            <v>0</v>
          </cell>
          <cell r="GD29">
            <v>0</v>
          </cell>
          <cell r="GE29">
            <v>3139.5114000000003</v>
          </cell>
          <cell r="GG29">
            <v>3158.6</v>
          </cell>
          <cell r="GH29">
            <v>0</v>
          </cell>
          <cell r="GI29">
            <v>0</v>
          </cell>
          <cell r="GJ29">
            <v>0</v>
          </cell>
          <cell r="GK29">
            <v>43</v>
          </cell>
          <cell r="GL29">
            <v>431.24752418070153</v>
          </cell>
          <cell r="GM29">
            <v>849</v>
          </cell>
          <cell r="GN29">
            <v>-34.170187810355628</v>
          </cell>
          <cell r="GO29">
            <v>-2362.08</v>
          </cell>
          <cell r="GP29">
            <v>2085.5973363703461</v>
          </cell>
          <cell r="GR29">
            <v>0.66430634281829515</v>
          </cell>
          <cell r="GT29" t="str">
            <v>Baloise</v>
          </cell>
          <cell r="GU29">
            <v>693.03977272727263</v>
          </cell>
          <cell r="GV29">
            <v>-697</v>
          </cell>
          <cell r="GW29">
            <v>0</v>
          </cell>
          <cell r="GX29">
            <v>19.78</v>
          </cell>
          <cell r="GY29">
            <v>-166</v>
          </cell>
          <cell r="HA29">
            <v>6.2</v>
          </cell>
          <cell r="HB29">
            <v>-6.2</v>
          </cell>
          <cell r="HC29">
            <v>0</v>
          </cell>
          <cell r="HD29">
            <v>-2</v>
          </cell>
          <cell r="HF29" t="str">
            <v>Baloise</v>
          </cell>
          <cell r="HG29">
            <v>55.31</v>
          </cell>
          <cell r="HH29" t="str">
            <v>CHF</v>
          </cell>
          <cell r="HI29" t="str">
            <v>CHF</v>
          </cell>
          <cell r="HJ29">
            <v>0.64653779013383339</v>
          </cell>
          <cell r="HK29">
            <v>1</v>
          </cell>
          <cell r="HL29">
            <v>2956.3195000000001</v>
          </cell>
          <cell r="HM29">
            <v>1911.3722764595593</v>
          </cell>
          <cell r="HN29">
            <v>55.31</v>
          </cell>
          <cell r="HO29">
            <v>5.4870649944003822E-3</v>
          </cell>
          <cell r="HQ29" t="str">
            <v>Baloise</v>
          </cell>
          <cell r="HR29">
            <v>0</v>
          </cell>
          <cell r="HS29">
            <v>0</v>
          </cell>
          <cell r="HU29">
            <v>0</v>
          </cell>
          <cell r="HV29">
            <v>0</v>
          </cell>
        </row>
        <row r="30">
          <cell r="A30" t="str">
            <v>Converium</v>
          </cell>
          <cell r="B30" t="str">
            <v>CHRN.S</v>
          </cell>
          <cell r="C30" t="str">
            <v>Spencer Horgan</v>
          </cell>
          <cell r="D30">
            <v>11.2</v>
          </cell>
          <cell r="E30" t="str">
            <v>Hold</v>
          </cell>
          <cell r="F30">
            <v>8</v>
          </cell>
          <cell r="G30">
            <v>10.537493979048735</v>
          </cell>
          <cell r="H30">
            <v>-0.2857142857142857</v>
          </cell>
          <cell r="I30">
            <v>-5.9152323299220044E-2</v>
          </cell>
          <cell r="J30">
            <v>0.31718674738109187</v>
          </cell>
          <cell r="L30" t="str">
            <v>Converium</v>
          </cell>
          <cell r="M30">
            <v>6.2323612417685865</v>
          </cell>
          <cell r="N30">
            <v>-5.5268744649229875</v>
          </cell>
          <cell r="O30">
            <v>1.4891142735378078</v>
          </cell>
          <cell r="P30">
            <v>1.1324307283742896</v>
          </cell>
          <cell r="R30">
            <v>6.9584481252519907</v>
          </cell>
          <cell r="S30">
            <v>2.1706081183566228</v>
          </cell>
          <cell r="T30">
            <v>1.548894534515187</v>
          </cell>
          <cell r="U30">
            <v>1.1907201476839047</v>
          </cell>
          <cell r="W30">
            <v>5.0088475779634694</v>
          </cell>
          <cell r="X30">
            <v>1.6502240828506383</v>
          </cell>
          <cell r="Y30">
            <v>1.4475450286890494</v>
          </cell>
          <cell r="Z30">
            <v>1.1004296930753814</v>
          </cell>
          <cell r="AB30">
            <v>1.5</v>
          </cell>
          <cell r="AC30">
            <v>0.1</v>
          </cell>
          <cell r="AD30">
            <v>0.25</v>
          </cell>
          <cell r="AE30">
            <v>0.3</v>
          </cell>
          <cell r="AG30">
            <v>61.642599277978348</v>
          </cell>
          <cell r="AH30">
            <v>13.920968509385899</v>
          </cell>
          <cell r="AI30">
            <v>15.919561133296092</v>
          </cell>
          <cell r="AJ30">
            <v>16.801991861670381</v>
          </cell>
          <cell r="AL30">
            <v>8.9496541788032569E-2</v>
          </cell>
          <cell r="AM30">
            <v>9.8303290215796382E-2</v>
          </cell>
          <cell r="AN30">
            <v>9.9623562600526197E-2</v>
          </cell>
          <cell r="AO30">
            <v>6.9124373709888887E-2</v>
          </cell>
          <cell r="AQ30" t="str">
            <v>Converium</v>
          </cell>
          <cell r="AR30">
            <v>-652.11386640000012</v>
          </cell>
          <cell r="AS30">
            <v>-34.5</v>
          </cell>
          <cell r="AT30">
            <v>13.473112500000003</v>
          </cell>
          <cell r="AU30">
            <v>0</v>
          </cell>
          <cell r="AV30">
            <v>94</v>
          </cell>
          <cell r="AW30">
            <v>-61.399919169571916</v>
          </cell>
          <cell r="AX30">
            <v>835.25</v>
          </cell>
          <cell r="AY30">
            <v>194.70932693042792</v>
          </cell>
          <cell r="AZ30">
            <v>0</v>
          </cell>
          <cell r="BB30">
            <v>1275</v>
          </cell>
          <cell r="BC30">
            <v>0</v>
          </cell>
          <cell r="BD30">
            <v>-12.5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453.51592695438688</v>
          </cell>
          <cell r="BJ30">
            <v>1716.0159269543869</v>
          </cell>
          <cell r="BK30">
            <v>0</v>
          </cell>
          <cell r="BM30" t="str">
            <v>Converium</v>
          </cell>
          <cell r="BN30">
            <v>1.5565186190995912</v>
          </cell>
          <cell r="BO30">
            <v>12.82425363829144</v>
          </cell>
          <cell r="BP30">
            <v>0</v>
          </cell>
          <cell r="BQ30">
            <v>0</v>
          </cell>
          <cell r="BR30">
            <v>-1.4312785641200545</v>
          </cell>
          <cell r="BS30">
            <v>-2.7563121115658635</v>
          </cell>
          <cell r="BT30">
            <v>0.31722088546198474</v>
          </cell>
          <cell r="BU30">
            <v>10.510402467167099</v>
          </cell>
          <cell r="BV30">
            <v>0.25</v>
          </cell>
          <cell r="BW30">
            <v>7.8828018503753245</v>
          </cell>
          <cell r="BY30">
            <v>13.861569308999897</v>
          </cell>
          <cell r="BZ30">
            <v>13.861569308999897</v>
          </cell>
          <cell r="CA30">
            <v>-4.2668870593273178E-3</v>
          </cell>
          <cell r="CC30" t="str">
            <v>Converium</v>
          </cell>
          <cell r="CD30">
            <v>177.69180000000006</v>
          </cell>
          <cell r="CE30">
            <v>0</v>
          </cell>
          <cell r="CF30">
            <v>15.215344000000005</v>
          </cell>
          <cell r="CG30">
            <v>0</v>
          </cell>
          <cell r="CH30">
            <v>1</v>
          </cell>
          <cell r="CI30">
            <v>0</v>
          </cell>
          <cell r="CJ30">
            <v>8.5627721706910506E-2</v>
          </cell>
          <cell r="CK30">
            <v>15</v>
          </cell>
          <cell r="CL30">
            <v>192.69180000000006</v>
          </cell>
          <cell r="CM30">
            <v>0</v>
          </cell>
          <cell r="CN30">
            <v>0</v>
          </cell>
          <cell r="CP30">
            <v>192.69180000000006</v>
          </cell>
          <cell r="CR30" t="str">
            <v>Converium</v>
          </cell>
          <cell r="CS30">
            <v>1879.1070464200002</v>
          </cell>
          <cell r="CT30">
            <v>91.161308241140006</v>
          </cell>
          <cell r="CU30">
            <v>4.8513100099761161E-2</v>
          </cell>
          <cell r="CV30">
            <v>0.09</v>
          </cell>
          <cell r="CW30">
            <v>6.1797043185609574E-3</v>
          </cell>
          <cell r="CX30">
            <v>-2.2482267029035525E-3</v>
          </cell>
          <cell r="CY30">
            <v>-192.97364982431225</v>
          </cell>
          <cell r="CZ30">
            <v>1587.5997157351167</v>
          </cell>
          <cell r="DB30">
            <v>1525.4141614</v>
          </cell>
          <cell r="DC30">
            <v>1</v>
          </cell>
          <cell r="DD30">
            <v>0</v>
          </cell>
          <cell r="DE30">
            <v>3131.8936066599999</v>
          </cell>
          <cell r="DF30">
            <v>3.6384261284963776E-2</v>
          </cell>
          <cell r="DG30">
            <v>0.2</v>
          </cell>
          <cell r="DH30">
            <v>91.161308241140006</v>
          </cell>
          <cell r="DL30" t="str">
            <v>Converium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EA30" t="str">
            <v>Converium</v>
          </cell>
          <cell r="EB30">
            <v>0</v>
          </cell>
          <cell r="EC30">
            <v>0</v>
          </cell>
          <cell r="ED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K30" t="str">
            <v>Converium</v>
          </cell>
          <cell r="EL30">
            <v>0</v>
          </cell>
          <cell r="EM30">
            <v>-19.6875</v>
          </cell>
          <cell r="EN30">
            <v>0</v>
          </cell>
          <cell r="EO30">
            <v>0.09</v>
          </cell>
          <cell r="EP30">
            <v>0</v>
          </cell>
          <cell r="EQ30">
            <v>0</v>
          </cell>
          <cell r="ER30">
            <v>-177.1875</v>
          </cell>
          <cell r="ET30">
            <v>-390.7</v>
          </cell>
          <cell r="EU30">
            <v>-30.71</v>
          </cell>
          <cell r="EV30">
            <v>0.09</v>
          </cell>
          <cell r="EW30">
            <v>-341.22222222222229</v>
          </cell>
          <cell r="EX30">
            <v>0</v>
          </cell>
          <cell r="EZ30">
            <v>-341.22222222222229</v>
          </cell>
          <cell r="FB30" t="str">
            <v>Converium</v>
          </cell>
          <cell r="FC30">
            <v>-3.5988464200004273</v>
          </cell>
          <cell r="FD30">
            <v>0</v>
          </cell>
          <cell r="FE30">
            <v>0</v>
          </cell>
          <cell r="FF30">
            <v>0.09</v>
          </cell>
          <cell r="FG30">
            <v>0</v>
          </cell>
          <cell r="FI30">
            <v>53.515926954386885</v>
          </cell>
          <cell r="FJ30">
            <v>4.6687105385883214</v>
          </cell>
          <cell r="FK30">
            <v>39.270884824123428</v>
          </cell>
          <cell r="FM30">
            <v>1716.0159269543869</v>
          </cell>
          <cell r="FN30">
            <v>60.647862779728321</v>
          </cell>
          <cell r="FO30">
            <v>1301.152678337018</v>
          </cell>
          <cell r="FR30" t="str">
            <v>Converium</v>
          </cell>
          <cell r="FS30">
            <v>252.06</v>
          </cell>
          <cell r="FT30">
            <v>178.70500000000001</v>
          </cell>
          <cell r="FV30">
            <v>235.69629002847367</v>
          </cell>
          <cell r="FW30">
            <v>167.10348928643333</v>
          </cell>
          <cell r="FY30" t="str">
            <v>Converium</v>
          </cell>
          <cell r="FZ30">
            <v>24.15</v>
          </cell>
          <cell r="GA30">
            <v>1967.1220000000003</v>
          </cell>
          <cell r="GB30">
            <v>0</v>
          </cell>
          <cell r="GC30">
            <v>0</v>
          </cell>
          <cell r="GD30">
            <v>0</v>
          </cell>
          <cell r="GE30">
            <v>1991.2720000000004</v>
          </cell>
          <cell r="GG30">
            <v>1275</v>
          </cell>
          <cell r="GH30">
            <v>350</v>
          </cell>
          <cell r="GI30">
            <v>0</v>
          </cell>
          <cell r="GJ30">
            <v>0</v>
          </cell>
          <cell r="GK30">
            <v>0</v>
          </cell>
          <cell r="GL30">
            <v>643.20000000000005</v>
          </cell>
          <cell r="GM30">
            <v>0</v>
          </cell>
          <cell r="GN30">
            <v>53.515926954386877</v>
          </cell>
          <cell r="GO30">
            <v>-248.46600000000001</v>
          </cell>
          <cell r="GP30">
            <v>2073.2499269543869</v>
          </cell>
          <cell r="GR30">
            <v>1.0411686233494903</v>
          </cell>
          <cell r="GT30" t="str">
            <v>Converium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F30" t="str">
            <v>Converium</v>
          </cell>
          <cell r="HG30">
            <v>146.6</v>
          </cell>
          <cell r="HH30" t="str">
            <v>USD</v>
          </cell>
          <cell r="HI30" t="str">
            <v>CHF</v>
          </cell>
          <cell r="HJ30">
            <v>0.64653779013383339</v>
          </cell>
          <cell r="HK30">
            <v>0.84445195068400614</v>
          </cell>
          <cell r="HL30">
            <v>1641.92</v>
          </cell>
          <cell r="HM30">
            <v>1061.5633283765437</v>
          </cell>
          <cell r="HN30">
            <v>123.7966559702753</v>
          </cell>
          <cell r="HO30">
            <v>3.0474790548199798E-3</v>
          </cell>
          <cell r="HQ30" t="str">
            <v>Converium</v>
          </cell>
          <cell r="HR30">
            <v>0</v>
          </cell>
          <cell r="HS30">
            <v>0</v>
          </cell>
          <cell r="HU30">
            <v>0</v>
          </cell>
          <cell r="HV30">
            <v>-0.15587953350746969</v>
          </cell>
        </row>
        <row r="31">
          <cell r="A31" t="str">
            <v>Swiss Life</v>
          </cell>
          <cell r="B31" t="str">
            <v>SLHN.VX</v>
          </cell>
          <cell r="C31" t="str">
            <v>Spencer Horgan</v>
          </cell>
          <cell r="D31">
            <v>174.6</v>
          </cell>
          <cell r="E31" t="str">
            <v>Hold</v>
          </cell>
          <cell r="F31">
            <v>164</v>
          </cell>
          <cell r="G31">
            <v>178.06357703886209</v>
          </cell>
          <cell r="H31">
            <v>-6.0710194730813294E-2</v>
          </cell>
          <cell r="I31">
            <v>1.9837210990046428E-2</v>
          </cell>
          <cell r="J31">
            <v>8.5753518529646966E-2</v>
          </cell>
          <cell r="L31" t="str">
            <v>Swiss Life</v>
          </cell>
          <cell r="M31">
            <v>10.597008632741655</v>
          </cell>
          <cell r="N31">
            <v>19.205327412839384</v>
          </cell>
          <cell r="O31">
            <v>17.184377148958589</v>
          </cell>
          <cell r="P31">
            <v>18.217182045836246</v>
          </cell>
          <cell r="R31">
            <v>21.640902878164127</v>
          </cell>
          <cell r="S31">
            <v>16.565995936530793</v>
          </cell>
          <cell r="T31">
            <v>16.462620778373989</v>
          </cell>
          <cell r="U31">
            <v>17.699433187474277</v>
          </cell>
          <cell r="W31">
            <v>23.671162386170938</v>
          </cell>
          <cell r="X31">
            <v>16.565995936530793</v>
          </cell>
          <cell r="Y31">
            <v>16.462620778373989</v>
          </cell>
          <cell r="Z31">
            <v>17.699433187474277</v>
          </cell>
          <cell r="AB31">
            <v>0</v>
          </cell>
          <cell r="AC31">
            <v>5</v>
          </cell>
          <cell r="AD31">
            <v>6</v>
          </cell>
          <cell r="AE31">
            <v>7</v>
          </cell>
          <cell r="AG31">
            <v>135.02386948777624</v>
          </cell>
          <cell r="AH31">
            <v>152.75161624699257</v>
          </cell>
          <cell r="AI31">
            <v>163.30400274675728</v>
          </cell>
          <cell r="AJ31">
            <v>174.57412597027599</v>
          </cell>
          <cell r="AL31">
            <v>0.17171854794592215</v>
          </cell>
          <cell r="AM31">
            <v>0.12268938817540345</v>
          </cell>
          <cell r="AN31">
            <v>0.10777379109203443</v>
          </cell>
          <cell r="AO31">
            <v>0.10838333959836594</v>
          </cell>
          <cell r="AQ31" t="str">
            <v>Swiss Life</v>
          </cell>
          <cell r="AR31">
            <v>648.67527842525305</v>
          </cell>
          <cell r="AS31">
            <v>-3.75</v>
          </cell>
          <cell r="AT31">
            <v>3.4386000000000001</v>
          </cell>
          <cell r="AU31">
            <v>-168.83412943817223</v>
          </cell>
          <cell r="AV31">
            <v>80</v>
          </cell>
          <cell r="AW31">
            <v>26.010074999999937</v>
          </cell>
          <cell r="AX31">
            <v>0</v>
          </cell>
          <cell r="AY31">
            <v>585.53982398708069</v>
          </cell>
          <cell r="AZ31">
            <v>0</v>
          </cell>
          <cell r="BB31">
            <v>5822</v>
          </cell>
          <cell r="BC31">
            <v>0</v>
          </cell>
          <cell r="BD31">
            <v>-550</v>
          </cell>
          <cell r="BE31">
            <v>0</v>
          </cell>
          <cell r="BF31">
            <v>0</v>
          </cell>
          <cell r="BG31">
            <v>2336</v>
          </cell>
          <cell r="BH31">
            <v>-1892.9008758568161</v>
          </cell>
          <cell r="BI31">
            <v>-648.60229314076719</v>
          </cell>
          <cell r="BJ31">
            <v>5066.4968310024169</v>
          </cell>
          <cell r="BK31">
            <v>0</v>
          </cell>
          <cell r="BM31" t="str">
            <v>Swiss Life</v>
          </cell>
          <cell r="BN31">
            <v>120.99545544616591</v>
          </cell>
          <cell r="BO31">
            <v>8.0170315573474387</v>
          </cell>
          <cell r="BP31">
            <v>38.259995115493929</v>
          </cell>
          <cell r="BQ31">
            <v>22.681269976145202</v>
          </cell>
          <cell r="BR31">
            <v>7.4017494005101092</v>
          </cell>
          <cell r="BS31">
            <v>0</v>
          </cell>
          <cell r="BT31">
            <v>-19.29192445680048</v>
          </cell>
          <cell r="BU31">
            <v>178.06357703886212</v>
          </cell>
          <cell r="BV31">
            <v>0</v>
          </cell>
          <cell r="BW31">
            <v>178.06357703886212</v>
          </cell>
          <cell r="BY31">
            <v>206.04687121862707</v>
          </cell>
          <cell r="BZ31">
            <v>150.00375952623406</v>
          </cell>
          <cell r="CA31">
            <v>-1.798905169235876E-2</v>
          </cell>
          <cell r="CC31" t="str">
            <v>Swiss Life</v>
          </cell>
          <cell r="CD31">
            <v>5832</v>
          </cell>
          <cell r="CE31">
            <v>-1892.9008758568161</v>
          </cell>
          <cell r="CF31">
            <v>499.77548057882706</v>
          </cell>
          <cell r="CG31">
            <v>-134.92252933699956</v>
          </cell>
          <cell r="CH31">
            <v>67.72</v>
          </cell>
          <cell r="CI31">
            <v>-57.385969931059037</v>
          </cell>
          <cell r="CJ31">
            <v>8.5695384187041673E-2</v>
          </cell>
          <cell r="CK31">
            <v>14.284752215270188</v>
          </cell>
          <cell r="CL31">
            <v>6799.3634200180968</v>
          </cell>
          <cell r="CM31">
            <v>-2712.6452369549402</v>
          </cell>
          <cell r="CN31">
            <v>-1.7493114175618202E-12</v>
          </cell>
          <cell r="CP31">
            <v>4086.7181830631548</v>
          </cell>
          <cell r="CR31" t="str">
            <v>Swiss Life</v>
          </cell>
          <cell r="CS31">
            <v>396.34400000000005</v>
          </cell>
          <cell r="CT31">
            <v>24.995536001999973</v>
          </cell>
          <cell r="CU31">
            <v>6.3065256448943272E-2</v>
          </cell>
          <cell r="CV31">
            <v>0.09</v>
          </cell>
          <cell r="CW31">
            <v>0.02</v>
          </cell>
          <cell r="CX31">
            <v>-1.7526520755645814E-2</v>
          </cell>
          <cell r="CY31">
            <v>0</v>
          </cell>
          <cell r="CZ31">
            <v>270.78164645762405</v>
          </cell>
          <cell r="DB31">
            <v>990.86</v>
          </cell>
          <cell r="DC31">
            <v>1.04</v>
          </cell>
          <cell r="DD31">
            <v>0</v>
          </cell>
          <cell r="DE31">
            <v>2306.7272000000003</v>
          </cell>
          <cell r="DF31">
            <v>3.1629999999999998E-2</v>
          </cell>
          <cell r="DG31">
            <v>0.25</v>
          </cell>
          <cell r="DH31">
            <v>24.995536001999973</v>
          </cell>
          <cell r="DL31" t="str">
            <v>Swiss Life</v>
          </cell>
          <cell r="DM31">
            <v>7142.8571428571431</v>
          </cell>
          <cell r="DN31">
            <v>803</v>
          </cell>
          <cell r="DO31">
            <v>2.3E-2</v>
          </cell>
          <cell r="DP31">
            <v>0.06</v>
          </cell>
          <cell r="DQ31">
            <v>0.63</v>
          </cell>
          <cell r="DR31">
            <v>8.9999999999999993E-3</v>
          </cell>
          <cell r="DS31">
            <v>0.25</v>
          </cell>
          <cell r="DT31">
            <v>116.30357142857142</v>
          </cell>
          <cell r="DU31">
            <v>0.14483632805550611</v>
          </cell>
          <cell r="DV31">
            <v>0.09</v>
          </cell>
          <cell r="DW31">
            <v>0</v>
          </cell>
          <cell r="DX31">
            <v>0</v>
          </cell>
          <cell r="DY31">
            <v>1292.2619047619046</v>
          </cell>
          <cell r="EA31" t="str">
            <v>Swiss Life</v>
          </cell>
          <cell r="EB31">
            <v>409.82499999999999</v>
          </cell>
          <cell r="EC31">
            <v>74.87282274525316</v>
          </cell>
          <cell r="ED31">
            <v>81965</v>
          </cell>
          <cell r="EE31">
            <v>9.134731012658227E-4</v>
          </cell>
          <cell r="EF31">
            <v>-0.01</v>
          </cell>
          <cell r="EG31">
            <v>0.09</v>
          </cell>
          <cell r="EH31">
            <v>9.3464041454159111E-3</v>
          </cell>
          <cell r="EI31">
            <v>766.07801577901512</v>
          </cell>
          <cell r="EK31" t="str">
            <v>Swiss Life</v>
          </cell>
          <cell r="EL31">
            <v>0</v>
          </cell>
          <cell r="EM31">
            <v>22.5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250</v>
          </cell>
          <cell r="ET31">
            <v>0</v>
          </cell>
          <cell r="EU31">
            <v>0</v>
          </cell>
          <cell r="EV31">
            <v>0.09</v>
          </cell>
          <cell r="EW31">
            <v>0</v>
          </cell>
          <cell r="EX31">
            <v>0</v>
          </cell>
          <cell r="EZ31">
            <v>0</v>
          </cell>
          <cell r="FB31" t="str">
            <v>Swiss Life</v>
          </cell>
          <cell r="FC31">
            <v>166.83100000000013</v>
          </cell>
          <cell r="FD31">
            <v>0</v>
          </cell>
          <cell r="FE31">
            <v>0</v>
          </cell>
          <cell r="FF31">
            <v>0.09</v>
          </cell>
          <cell r="FG31">
            <v>0</v>
          </cell>
          <cell r="FI31">
            <v>-648.60229314076707</v>
          </cell>
          <cell r="FJ31">
            <v>-58.655363953339588</v>
          </cell>
          <cell r="FK31">
            <v>-651.60016277607713</v>
          </cell>
          <cell r="FM31">
            <v>5066.4968310024169</v>
          </cell>
          <cell r="FN31">
            <v>544.86951746431248</v>
          </cell>
          <cell r="FO31">
            <v>6014.2395872856214</v>
          </cell>
          <cell r="FR31" t="str">
            <v>Swiss Life</v>
          </cell>
          <cell r="FS31">
            <v>270.97269999999997</v>
          </cell>
          <cell r="FT31">
            <v>1051.615</v>
          </cell>
          <cell r="FV31">
            <v>45.52</v>
          </cell>
          <cell r="FW31">
            <v>76.959999999999994</v>
          </cell>
          <cell r="FY31" t="str">
            <v>Swiss Life</v>
          </cell>
          <cell r="FZ31">
            <v>5468.1625000000004</v>
          </cell>
          <cell r="GA31">
            <v>443.23052150294257</v>
          </cell>
          <cell r="GB31">
            <v>800</v>
          </cell>
          <cell r="GC31">
            <v>85</v>
          </cell>
          <cell r="GD31">
            <v>0</v>
          </cell>
          <cell r="GE31">
            <v>6796.3930215029432</v>
          </cell>
          <cell r="GG31">
            <v>5822</v>
          </cell>
          <cell r="GH31">
            <v>1706</v>
          </cell>
          <cell r="GI31">
            <v>0</v>
          </cell>
          <cell r="GJ31">
            <v>443.09912414318387</v>
          </cell>
          <cell r="GK31">
            <v>547</v>
          </cell>
          <cell r="GL31">
            <v>168.330341199538</v>
          </cell>
          <cell r="GM31">
            <v>2166</v>
          </cell>
          <cell r="GN31">
            <v>871.39770685923281</v>
          </cell>
          <cell r="GO31">
            <v>-4281.8882599999997</v>
          </cell>
          <cell r="GP31">
            <v>7441.9389122019547</v>
          </cell>
          <cell r="GR31">
            <v>1.0949836021337471</v>
          </cell>
          <cell r="GT31" t="str">
            <v>Swiss Life</v>
          </cell>
          <cell r="GU31">
            <v>1240</v>
          </cell>
          <cell r="GV31">
            <v>-1958</v>
          </cell>
          <cell r="GW31">
            <v>62</v>
          </cell>
          <cell r="GX31">
            <v>54</v>
          </cell>
          <cell r="GY31">
            <v>-622</v>
          </cell>
          <cell r="HA31">
            <v>30</v>
          </cell>
          <cell r="HB31">
            <v>-44</v>
          </cell>
          <cell r="HC31">
            <v>0</v>
          </cell>
          <cell r="HD31">
            <v>-6</v>
          </cell>
          <cell r="HF31" t="str">
            <v>Swiss Life</v>
          </cell>
          <cell r="HG31">
            <v>33.775798999999999</v>
          </cell>
          <cell r="HH31" t="str">
            <v>CHF</v>
          </cell>
          <cell r="HI31" t="str">
            <v>CHF</v>
          </cell>
          <cell r="HJ31">
            <v>0.64653779013383339</v>
          </cell>
          <cell r="HK31">
            <v>1</v>
          </cell>
          <cell r="HL31">
            <v>5897.2545053999993</v>
          </cell>
          <cell r="HM31">
            <v>3812.7978957781083</v>
          </cell>
          <cell r="HN31">
            <v>33.775798999999999</v>
          </cell>
          <cell r="HO31">
            <v>1.0945575659075509E-2</v>
          </cell>
          <cell r="HQ31" t="str">
            <v>Swiss Life</v>
          </cell>
          <cell r="HR31">
            <v>-22.681269976145202</v>
          </cell>
          <cell r="HS31">
            <v>-12.133687792256227</v>
          </cell>
          <cell r="HU31">
            <v>0</v>
          </cell>
          <cell r="HV31">
            <v>0</v>
          </cell>
        </row>
        <row r="32">
          <cell r="A32" t="str">
            <v>Swiss Re</v>
          </cell>
          <cell r="B32" t="str">
            <v>RUKN.VX</v>
          </cell>
          <cell r="C32" t="str">
            <v>Spencer Horgan</v>
          </cell>
          <cell r="D32">
            <v>83.55</v>
          </cell>
          <cell r="E32" t="str">
            <v>Buy</v>
          </cell>
          <cell r="F32">
            <v>87</v>
          </cell>
          <cell r="G32">
            <v>94.588237289004212</v>
          </cell>
          <cell r="H32">
            <v>4.1292639138240661E-2</v>
          </cell>
          <cell r="I32">
            <v>0.13211534756438326</v>
          </cell>
          <cell r="J32">
            <v>8.7221118264416253E-2</v>
          </cell>
          <cell r="L32" t="str">
            <v>Swiss Re</v>
          </cell>
          <cell r="M32">
            <v>5.4836172135164727</v>
          </cell>
          <cell r="N32">
            <v>8.182130962643912</v>
          </cell>
          <cell r="O32">
            <v>8.3004955304295915</v>
          </cell>
          <cell r="P32">
            <v>7.9165502673177413</v>
          </cell>
          <cell r="R32">
            <v>7.9367088692543151</v>
          </cell>
          <cell r="S32">
            <v>9.3242340903958851</v>
          </cell>
          <cell r="T32">
            <v>10.417367042825081</v>
          </cell>
          <cell r="U32">
            <v>10.328775568280294</v>
          </cell>
          <cell r="W32">
            <v>6.8770412242900658</v>
          </cell>
          <cell r="X32">
            <v>7.8429409711337943</v>
          </cell>
          <cell r="Y32">
            <v>7.9076893548213576</v>
          </cell>
          <cell r="Z32">
            <v>8.3094448078175862</v>
          </cell>
          <cell r="AB32">
            <v>1.1000000000000001</v>
          </cell>
          <cell r="AC32">
            <v>1.3</v>
          </cell>
          <cell r="AD32">
            <v>1.5</v>
          </cell>
          <cell r="AE32">
            <v>1.7</v>
          </cell>
          <cell r="AG32">
            <v>57.532552420706416</v>
          </cell>
          <cell r="AH32">
            <v>63.761889904162373</v>
          </cell>
          <cell r="AI32">
            <v>71.623939331978704</v>
          </cell>
          <cell r="AJ32">
            <v>78.89948378980958</v>
          </cell>
          <cell r="AL32">
            <v>0.13254118581580318</v>
          </cell>
          <cell r="AM32">
            <v>0.14025013127188127</v>
          </cell>
          <cell r="AN32">
            <v>0.12440274240567961</v>
          </cell>
          <cell r="AO32">
            <v>0.11637383306040254</v>
          </cell>
          <cell r="AQ32" t="str">
            <v>Swiss Re</v>
          </cell>
          <cell r="AR32">
            <v>2612.7437836112008</v>
          </cell>
          <cell r="AS32">
            <v>-675.44468400000005</v>
          </cell>
          <cell r="AT32">
            <v>288.20144991255086</v>
          </cell>
          <cell r="AU32">
            <v>471.94319561344287</v>
          </cell>
          <cell r="AV32">
            <v>280</v>
          </cell>
          <cell r="AW32">
            <v>-473.01117602833796</v>
          </cell>
          <cell r="AX32">
            <v>0</v>
          </cell>
          <cell r="AY32">
            <v>2504.4325691088566</v>
          </cell>
          <cell r="AZ32">
            <v>0</v>
          </cell>
          <cell r="BB32">
            <v>19386</v>
          </cell>
          <cell r="BC32">
            <v>456</v>
          </cell>
          <cell r="BD32">
            <v>-2777</v>
          </cell>
          <cell r="BE32">
            <v>1003</v>
          </cell>
          <cell r="BF32">
            <v>0</v>
          </cell>
          <cell r="BG32">
            <v>1310.6497465758177</v>
          </cell>
          <cell r="BH32">
            <v>-1487.5</v>
          </cell>
          <cell r="BI32">
            <v>3320.5840293608394</v>
          </cell>
          <cell r="BJ32">
            <v>21211.733775936656</v>
          </cell>
          <cell r="BK32">
            <v>0</v>
          </cell>
          <cell r="BM32" t="str">
            <v>Swiss Re</v>
          </cell>
          <cell r="BN32">
            <v>55.708955361948902</v>
          </cell>
          <cell r="BO32">
            <v>51.259755912506947</v>
          </cell>
          <cell r="BP32">
            <v>2.7954544709746685</v>
          </cell>
          <cell r="BQ32">
            <v>0.50765464169652785</v>
          </cell>
          <cell r="BR32">
            <v>-10.652829316469843</v>
          </cell>
          <cell r="BS32">
            <v>-6.808269409390963</v>
          </cell>
          <cell r="BT32">
            <v>1.7775156277379762</v>
          </cell>
          <cell r="BU32">
            <v>94.588237289004212</v>
          </cell>
          <cell r="BV32">
            <v>0</v>
          </cell>
          <cell r="BW32">
            <v>94.588237289004212</v>
          </cell>
          <cell r="BY32">
            <v>71.327307199995545</v>
          </cell>
          <cell r="BZ32">
            <v>66.653168393932901</v>
          </cell>
          <cell r="CA32">
            <v>4.5344930868835176E-2</v>
          </cell>
          <cell r="CC32" t="str">
            <v>Swiss Re</v>
          </cell>
          <cell r="CD32">
            <v>16003</v>
          </cell>
          <cell r="CE32">
            <v>-1487.5</v>
          </cell>
          <cell r="CF32">
            <v>1733.2040648523516</v>
          </cell>
          <cell r="CG32">
            <v>-274.43710370770873</v>
          </cell>
          <cell r="CH32">
            <v>594.90750000000003</v>
          </cell>
          <cell r="CI32">
            <v>-180.1</v>
          </cell>
          <cell r="CJ32">
            <v>0.10830494687573278</v>
          </cell>
          <cell r="CK32">
            <v>14.776234793514201</v>
          </cell>
          <cell r="CL32">
            <v>24793.492900422549</v>
          </cell>
          <cell r="CM32">
            <v>-4148.699886311907</v>
          </cell>
          <cell r="CN32">
            <v>-2915.9504317261908</v>
          </cell>
          <cell r="CP32">
            <v>17728.842582384452</v>
          </cell>
          <cell r="CR32" t="str">
            <v>Swiss Re</v>
          </cell>
          <cell r="CS32">
            <v>13466.753416000001</v>
          </cell>
          <cell r="CT32">
            <v>1510.4286044178202</v>
          </cell>
          <cell r="CU32">
            <v>0.11215981742290336</v>
          </cell>
          <cell r="CV32">
            <v>0.09</v>
          </cell>
          <cell r="CW32">
            <v>0.02</v>
          </cell>
          <cell r="CX32">
            <v>1.4419461587507851E-2</v>
          </cell>
          <cell r="CY32">
            <v>-663.79599999999994</v>
          </cell>
          <cell r="CZ32">
            <v>16312.927382677348</v>
          </cell>
          <cell r="DB32">
            <v>19439.190399999999</v>
          </cell>
          <cell r="DC32">
            <v>1.0070812613677576</v>
          </cell>
          <cell r="DD32">
            <v>0</v>
          </cell>
          <cell r="DE32">
            <v>56910.137994780132</v>
          </cell>
          <cell r="DF32">
            <v>3.8775767302247896E-2</v>
          </cell>
          <cell r="DG32">
            <v>0.27</v>
          </cell>
          <cell r="DH32">
            <v>1510.4286044178173</v>
          </cell>
          <cell r="DL32" t="str">
            <v>Swiss Re</v>
          </cell>
          <cell r="DM32">
            <v>0</v>
          </cell>
          <cell r="DN32">
            <v>400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80.066399999999959</v>
          </cell>
          <cell r="DU32">
            <v>0.2001659999999999</v>
          </cell>
          <cell r="DV32">
            <v>0.09</v>
          </cell>
          <cell r="DW32">
            <v>0</v>
          </cell>
          <cell r="DX32">
            <v>0</v>
          </cell>
          <cell r="DY32">
            <v>889.62666666666621</v>
          </cell>
          <cell r="EA32" t="str">
            <v>Swiss Re</v>
          </cell>
          <cell r="EB32">
            <v>159</v>
          </cell>
          <cell r="EC32">
            <v>11.219271525000003</v>
          </cell>
          <cell r="ED32">
            <v>59510</v>
          </cell>
          <cell r="EE32">
            <v>1.8852750000000003E-4</v>
          </cell>
          <cell r="EF32">
            <v>0.03</v>
          </cell>
          <cell r="EG32">
            <v>0.09</v>
          </cell>
          <cell r="EH32">
            <v>2.7147746193771334E-3</v>
          </cell>
          <cell r="EI32">
            <v>161.55623759913323</v>
          </cell>
          <cell r="EK32" t="str">
            <v>Swiss Re</v>
          </cell>
          <cell r="EL32">
            <v>-5196.103669424183</v>
          </cell>
          <cell r="EM32">
            <v>-305.11450000000002</v>
          </cell>
          <cell r="EN32">
            <v>5.8719863846329289E-2</v>
          </cell>
          <cell r="EO32">
            <v>0.09</v>
          </cell>
          <cell r="EP32">
            <v>0</v>
          </cell>
          <cell r="EQ32">
            <v>0</v>
          </cell>
          <cell r="ER32">
            <v>-3390.1611111111115</v>
          </cell>
          <cell r="ET32">
            <v>-4814</v>
          </cell>
          <cell r="EU32">
            <v>-195</v>
          </cell>
          <cell r="EV32">
            <v>0.09</v>
          </cell>
          <cell r="EW32">
            <v>-2166.6666666666665</v>
          </cell>
          <cell r="EX32">
            <v>0</v>
          </cell>
          <cell r="EZ32">
            <v>-2166.6666666666665</v>
          </cell>
          <cell r="FB32" t="str">
            <v>Swiss Re</v>
          </cell>
          <cell r="FC32">
            <v>0</v>
          </cell>
          <cell r="FD32">
            <v>0</v>
          </cell>
          <cell r="FE32">
            <v>0</v>
          </cell>
          <cell r="FF32">
            <v>0.09</v>
          </cell>
          <cell r="FG32">
            <v>0</v>
          </cell>
          <cell r="FI32">
            <v>2680.5840293608389</v>
          </cell>
          <cell r="FJ32">
            <v>50.910962326314873</v>
          </cell>
          <cell r="FK32">
            <v>565.67735918127642</v>
          </cell>
          <cell r="FM32">
            <v>21211.733775936656</v>
          </cell>
          <cell r="FN32">
            <v>2611.2776994137776</v>
          </cell>
          <cell r="FO32">
            <v>30101.802450731098</v>
          </cell>
          <cell r="FR32" t="str">
            <v>Swiss Re</v>
          </cell>
          <cell r="FS32">
            <v>8573.5259999999998</v>
          </cell>
          <cell r="FT32">
            <v>2536</v>
          </cell>
          <cell r="FV32">
            <v>6163.7719976680237</v>
          </cell>
          <cell r="FW32">
            <v>2536</v>
          </cell>
          <cell r="FY32" t="str">
            <v>Swiss Re</v>
          </cell>
          <cell r="FZ32">
            <v>3769.7415000000001</v>
          </cell>
          <cell r="GA32">
            <v>14701.748340490798</v>
          </cell>
          <cell r="GB32">
            <v>135.04</v>
          </cell>
          <cell r="GC32">
            <v>106</v>
          </cell>
          <cell r="GD32">
            <v>0</v>
          </cell>
          <cell r="GE32">
            <v>18712.529840490799</v>
          </cell>
          <cell r="GG32">
            <v>19386</v>
          </cell>
          <cell r="GH32">
            <v>3366</v>
          </cell>
          <cell r="GI32">
            <v>456</v>
          </cell>
          <cell r="GJ32">
            <v>1310.6497465758177</v>
          </cell>
          <cell r="GK32">
            <v>0</v>
          </cell>
          <cell r="GL32">
            <v>8386.5572953129067</v>
          </cell>
          <cell r="GM32">
            <v>0</v>
          </cell>
          <cell r="GN32">
            <v>3683.5840293608394</v>
          </cell>
          <cell r="GO32">
            <v>-8630.6088999999993</v>
          </cell>
          <cell r="GP32">
            <v>27958.182171249566</v>
          </cell>
          <cell r="GR32">
            <v>1.4940888489995998</v>
          </cell>
          <cell r="GT32" t="str">
            <v>Swiss Re</v>
          </cell>
          <cell r="GU32">
            <v>750</v>
          </cell>
          <cell r="GV32">
            <v>-800</v>
          </cell>
          <cell r="GW32">
            <v>0</v>
          </cell>
          <cell r="GX32">
            <v>0</v>
          </cell>
          <cell r="GY32">
            <v>-1150</v>
          </cell>
          <cell r="HA32">
            <v>190</v>
          </cell>
          <cell r="HB32">
            <v>-190</v>
          </cell>
          <cell r="HC32">
            <v>0</v>
          </cell>
          <cell r="HD32">
            <v>-140</v>
          </cell>
          <cell r="HF32" t="str">
            <v>Swiss Re</v>
          </cell>
          <cell r="HG32">
            <v>318.24044208328218</v>
          </cell>
          <cell r="HH32" t="str">
            <v>CHF</v>
          </cell>
          <cell r="HI32" t="str">
            <v>CHF</v>
          </cell>
          <cell r="HJ32">
            <v>0.64653779013383339</v>
          </cell>
          <cell r="HK32">
            <v>1</v>
          </cell>
          <cell r="HL32">
            <v>26588.988936058224</v>
          </cell>
          <cell r="HM32">
            <v>17190.786148612031</v>
          </cell>
          <cell r="HN32">
            <v>318.24044208328218</v>
          </cell>
          <cell r="HO32">
            <v>4.9350386664074757E-2</v>
          </cell>
          <cell r="HQ32" t="str">
            <v>Swiss Re</v>
          </cell>
          <cell r="HR32">
            <v>-0.50765464169652785</v>
          </cell>
          <cell r="HS32">
            <v>-0.49962223204299838</v>
          </cell>
          <cell r="HU32">
            <v>0</v>
          </cell>
          <cell r="HV32">
            <v>-0.20858316927120388</v>
          </cell>
        </row>
        <row r="33">
          <cell r="A33" t="str">
            <v>ZFS</v>
          </cell>
          <cell r="B33" t="str">
            <v>ZURN.VX</v>
          </cell>
          <cell r="C33" t="str">
            <v>Spencer Horgan</v>
          </cell>
          <cell r="D33">
            <v>193.5</v>
          </cell>
          <cell r="E33" t="str">
            <v>Buy</v>
          </cell>
          <cell r="F33">
            <v>220</v>
          </cell>
          <cell r="G33">
            <v>233.42494828584285</v>
          </cell>
          <cell r="H33">
            <v>0.13695090439276481</v>
          </cell>
          <cell r="I33">
            <v>0.20633048209737903</v>
          </cell>
          <cell r="J33">
            <v>6.1022492208376633E-2</v>
          </cell>
          <cell r="L33" t="str">
            <v>ZFS</v>
          </cell>
          <cell r="M33">
            <v>20.041292815019744</v>
          </cell>
          <cell r="N33">
            <v>23.507369807801567</v>
          </cell>
          <cell r="O33">
            <v>25.534844901340268</v>
          </cell>
          <cell r="P33">
            <v>26.046732487375351</v>
          </cell>
          <cell r="R33">
            <v>17.75573882551215</v>
          </cell>
          <cell r="S33">
            <v>24.505508324626682</v>
          </cell>
          <cell r="T33">
            <v>26.958436318433421</v>
          </cell>
          <cell r="U33">
            <v>27.775014915136371</v>
          </cell>
          <cell r="W33">
            <v>13.724305885180252</v>
          </cell>
          <cell r="X33">
            <v>20.861060816026257</v>
          </cell>
          <cell r="Y33">
            <v>22.003722769653535</v>
          </cell>
          <cell r="Z33">
            <v>23.471576676236651</v>
          </cell>
          <cell r="AB33">
            <v>2.5</v>
          </cell>
          <cell r="AC33">
            <v>4</v>
          </cell>
          <cell r="AD33">
            <v>6</v>
          </cell>
          <cell r="AE33">
            <v>9</v>
          </cell>
          <cell r="AG33">
            <v>130.94876014918182</v>
          </cell>
          <cell r="AH33">
            <v>157.46685111666645</v>
          </cell>
          <cell r="AI33">
            <v>182.34195262534061</v>
          </cell>
          <cell r="AJ33">
            <v>205.90684403891967</v>
          </cell>
          <cell r="AL33">
            <v>0.11453877883230591</v>
          </cell>
          <cell r="AM33">
            <v>0.16298302874089637</v>
          </cell>
          <cell r="AN33">
            <v>0.13973558633842931</v>
          </cell>
          <cell r="AO33">
            <v>0.12872285471497544</v>
          </cell>
          <cell r="AQ33" t="str">
            <v>ZFS</v>
          </cell>
          <cell r="AR33">
            <v>2795.6065276837635</v>
          </cell>
          <cell r="AS33">
            <v>-53.953939838400011</v>
          </cell>
          <cell r="AT33">
            <v>196.24202927280004</v>
          </cell>
          <cell r="AU33">
            <v>-17.716958797513939</v>
          </cell>
          <cell r="AV33">
            <v>162.60077021822849</v>
          </cell>
          <cell r="AW33">
            <v>-433.41476856602083</v>
          </cell>
          <cell r="AX33">
            <v>-168.46859308468038</v>
          </cell>
          <cell r="AY33">
            <v>2480.8950668881766</v>
          </cell>
          <cell r="AZ33">
            <v>0</v>
          </cell>
          <cell r="BB33">
            <v>20357</v>
          </cell>
          <cell r="BC33">
            <v>0</v>
          </cell>
          <cell r="BD33">
            <v>-1791</v>
          </cell>
          <cell r="BE33">
            <v>0</v>
          </cell>
          <cell r="BF33">
            <v>0</v>
          </cell>
          <cell r="BG33">
            <v>908</v>
          </cell>
          <cell r="BH33">
            <v>-1539.2</v>
          </cell>
          <cell r="BI33">
            <v>915.16311445291103</v>
          </cell>
          <cell r="BJ33">
            <v>18849.963114452916</v>
          </cell>
          <cell r="BK33">
            <v>0</v>
          </cell>
          <cell r="BM33" t="str">
            <v>ZFS</v>
          </cell>
          <cell r="BN33">
            <v>83.17754858479978</v>
          </cell>
          <cell r="BO33">
            <v>123.07492228553768</v>
          </cell>
          <cell r="BP33">
            <v>0</v>
          </cell>
          <cell r="BQ33">
            <v>0</v>
          </cell>
          <cell r="BR33">
            <v>29.961582910637659</v>
          </cell>
          <cell r="BS33">
            <v>-18.844865282143257</v>
          </cell>
          <cell r="BT33">
            <v>16.05575978701096</v>
          </cell>
          <cell r="BU33">
            <v>233.42494828584285</v>
          </cell>
          <cell r="BV33">
            <v>0</v>
          </cell>
          <cell r="BW33">
            <v>233.42494828584285</v>
          </cell>
          <cell r="BY33">
            <v>167.66445037418603</v>
          </cell>
          <cell r="BZ33">
            <v>155.00727947573881</v>
          </cell>
          <cell r="CA33">
            <v>-1.5619615325293768E-2</v>
          </cell>
          <cell r="CC33" t="str">
            <v>ZFS</v>
          </cell>
          <cell r="CD33">
            <v>10412</v>
          </cell>
          <cell r="CE33">
            <v>-1539.2</v>
          </cell>
          <cell r="CF33">
            <v>1076.056292</v>
          </cell>
          <cell r="CG33">
            <v>-189.51236833751378</v>
          </cell>
          <cell r="CH33">
            <v>227.87029199999995</v>
          </cell>
          <cell r="CI33">
            <v>-144.43653404374996</v>
          </cell>
          <cell r="CJ33">
            <v>0.10334770380330388</v>
          </cell>
          <cell r="CK33">
            <v>14.281054495064073</v>
          </cell>
          <cell r="CL33">
            <v>13666.228057858163</v>
          </cell>
          <cell r="CM33">
            <v>-3601.9060137569704</v>
          </cell>
          <cell r="CN33">
            <v>50.646285624847415</v>
          </cell>
          <cell r="CP33">
            <v>10114.96832972604</v>
          </cell>
          <cell r="CR33" t="str">
            <v>ZFS</v>
          </cell>
          <cell r="CS33">
            <v>12682.25</v>
          </cell>
          <cell r="CT33">
            <v>1430.8575418341595</v>
          </cell>
          <cell r="CU33">
            <v>0.1128236347520479</v>
          </cell>
          <cell r="CV33">
            <v>0.09</v>
          </cell>
          <cell r="CW33">
            <v>0.02</v>
          </cell>
          <cell r="CX33">
            <v>1.4851409572279095E-2</v>
          </cell>
          <cell r="CY33">
            <v>-1120</v>
          </cell>
          <cell r="CZ33">
            <v>14966.766420538695</v>
          </cell>
          <cell r="DB33">
            <v>30782.733664000003</v>
          </cell>
          <cell r="DC33">
            <v>1.0020772386928969</v>
          </cell>
          <cell r="DD33">
            <v>-480</v>
          </cell>
          <cell r="DE33">
            <v>62299.056912000029</v>
          </cell>
          <cell r="DF33">
            <v>4.3079370530839399E-2</v>
          </cell>
          <cell r="DG33">
            <v>0.33081328450533792</v>
          </cell>
          <cell r="DH33">
            <v>1431.9666017132979</v>
          </cell>
          <cell r="DL33" t="str">
            <v>ZFS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EA33" t="str">
            <v>ZFS</v>
          </cell>
          <cell r="EB33">
            <v>0</v>
          </cell>
          <cell r="EC33">
            <v>0</v>
          </cell>
          <cell r="ED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K33" t="str">
            <v>ZFS</v>
          </cell>
          <cell r="EL33">
            <v>58.750000000003638</v>
          </cell>
          <cell r="EM33">
            <v>355.29893158000027</v>
          </cell>
          <cell r="EN33">
            <v>6.047641388595375</v>
          </cell>
          <cell r="EO33">
            <v>8.999999999999965E-2</v>
          </cell>
          <cell r="EP33">
            <v>0</v>
          </cell>
          <cell r="EQ33">
            <v>0</v>
          </cell>
          <cell r="ER33">
            <v>3643.5368366331422</v>
          </cell>
          <cell r="ET33">
            <v>-4775</v>
          </cell>
          <cell r="EU33">
            <v>-206.25</v>
          </cell>
          <cell r="EV33">
            <v>0.09</v>
          </cell>
          <cell r="EW33">
            <v>-2291.6666666666665</v>
          </cell>
          <cell r="EX33">
            <v>0</v>
          </cell>
          <cell r="EZ33">
            <v>-2291.6666666666665</v>
          </cell>
          <cell r="FB33" t="str">
            <v>ZFS</v>
          </cell>
          <cell r="FC33">
            <v>0</v>
          </cell>
          <cell r="FD33">
            <v>0</v>
          </cell>
          <cell r="FE33">
            <v>0</v>
          </cell>
          <cell r="FF33">
            <v>0.09</v>
          </cell>
          <cell r="FG33">
            <v>0</v>
          </cell>
          <cell r="FI33">
            <v>2011.1631144529108</v>
          </cell>
          <cell r="FJ33">
            <v>177.51205334692889</v>
          </cell>
          <cell r="FK33">
            <v>1952.4920428465607</v>
          </cell>
          <cell r="FM33">
            <v>18849.963114452912</v>
          </cell>
          <cell r="FN33">
            <v>2643.9624504235749</v>
          </cell>
          <cell r="FO33">
            <v>28386.096963077773</v>
          </cell>
          <cell r="FR33" t="str">
            <v>ZFS</v>
          </cell>
          <cell r="FS33">
            <v>7114.0465120000017</v>
          </cell>
          <cell r="FT33">
            <v>2838.5614500000001</v>
          </cell>
          <cell r="FV33">
            <v>5501.6147200000014</v>
          </cell>
          <cell r="FW33">
            <v>2100.7860000000001</v>
          </cell>
          <cell r="FY33" t="str">
            <v>ZFS</v>
          </cell>
          <cell r="FZ33">
            <v>8864.11384</v>
          </cell>
          <cell r="GA33">
            <v>9319.3258486620689</v>
          </cell>
          <cell r="GB33">
            <v>500</v>
          </cell>
          <cell r="GC33">
            <v>0</v>
          </cell>
          <cell r="GD33">
            <v>0</v>
          </cell>
          <cell r="GE33">
            <v>18683.439688662067</v>
          </cell>
          <cell r="GG33">
            <v>18288</v>
          </cell>
          <cell r="GH33">
            <v>3511</v>
          </cell>
          <cell r="GI33">
            <v>0</v>
          </cell>
          <cell r="GJ33">
            <v>319</v>
          </cell>
          <cell r="GK33">
            <v>969</v>
          </cell>
          <cell r="GL33">
            <v>6445.3949022484057</v>
          </cell>
          <cell r="GM33">
            <v>943</v>
          </cell>
          <cell r="GN33">
            <v>1386.8984066185153</v>
          </cell>
          <cell r="GO33">
            <v>-6234.1686600000003</v>
          </cell>
          <cell r="GP33">
            <v>25628.12464886692</v>
          </cell>
          <cell r="GR33">
            <v>1.3717026990709422</v>
          </cell>
          <cell r="GT33" t="str">
            <v>ZFS</v>
          </cell>
          <cell r="GU33">
            <v>605.20000000000005</v>
          </cell>
          <cell r="GV33">
            <v>-871.25</v>
          </cell>
          <cell r="GW33">
            <v>106.8</v>
          </cell>
          <cell r="GX33">
            <v>435</v>
          </cell>
          <cell r="GY33">
            <v>-588</v>
          </cell>
          <cell r="HA33">
            <v>68</v>
          </cell>
          <cell r="HB33">
            <v>-72.25</v>
          </cell>
          <cell r="HC33">
            <v>12</v>
          </cell>
          <cell r="HD33">
            <v>-53</v>
          </cell>
          <cell r="HF33" t="str">
            <v>ZFS</v>
          </cell>
          <cell r="HG33">
            <v>144.006955</v>
          </cell>
          <cell r="HH33" t="str">
            <v>USD</v>
          </cell>
          <cell r="HI33" t="str">
            <v>CHF</v>
          </cell>
          <cell r="HJ33">
            <v>0.64653779013383339</v>
          </cell>
          <cell r="HK33">
            <v>0.84445195068400614</v>
          </cell>
          <cell r="HL33">
            <v>27865.3457925</v>
          </cell>
          <cell r="HM33">
            <v>18015.999089998062</v>
          </cell>
          <cell r="HN33">
            <v>121.60695406181389</v>
          </cell>
          <cell r="HO33">
            <v>5.1719363707098891E-2</v>
          </cell>
          <cell r="HQ33" t="str">
            <v>ZFS</v>
          </cell>
          <cell r="HR33">
            <v>-75.533125442240859</v>
          </cell>
          <cell r="HS33">
            <v>-17.400320699788423</v>
          </cell>
          <cell r="HU33">
            <v>0</v>
          </cell>
          <cell r="HV33">
            <v>-1.332160658490418</v>
          </cell>
        </row>
        <row r="34">
          <cell r="A34" t="str">
            <v>UK</v>
          </cell>
          <cell r="L34" t="str">
            <v>UK</v>
          </cell>
          <cell r="AQ34" t="str">
            <v>UK</v>
          </cell>
          <cell r="BM34" t="str">
            <v>UK</v>
          </cell>
          <cell r="CC34" t="str">
            <v>UK</v>
          </cell>
          <cell r="CR34" t="str">
            <v>UK</v>
          </cell>
          <cell r="DL34" t="str">
            <v>UK</v>
          </cell>
          <cell r="EA34" t="str">
            <v>UK</v>
          </cell>
          <cell r="EK34" t="str">
            <v>UK</v>
          </cell>
          <cell r="FB34" t="str">
            <v>UK</v>
          </cell>
          <cell r="FR34" t="str">
            <v>UK</v>
          </cell>
          <cell r="FY34" t="str">
            <v>UK</v>
          </cell>
          <cell r="GT34" t="str">
            <v>UK</v>
          </cell>
          <cell r="HF34" t="str">
            <v>UK</v>
          </cell>
          <cell r="HM34">
            <v>52121.148382020037</v>
          </cell>
          <cell r="HO34">
            <v>0.14962659670081349</v>
          </cell>
          <cell r="HQ34" t="str">
            <v>UK</v>
          </cell>
        </row>
        <row r="35">
          <cell r="A35" t="str">
            <v>Aviva</v>
          </cell>
          <cell r="B35" t="str">
            <v>AV.L</v>
          </cell>
          <cell r="C35" t="str">
            <v>Chantal Waight</v>
          </cell>
          <cell r="D35">
            <v>645.5</v>
          </cell>
          <cell r="E35" t="str">
            <v>Hold</v>
          </cell>
          <cell r="F35">
            <v>633</v>
          </cell>
          <cell r="G35">
            <v>663.53769027559031</v>
          </cell>
          <cell r="H35">
            <v>-1.9364833462432229E-2</v>
          </cell>
          <cell r="I35">
            <v>2.7943749458699152E-2</v>
          </cell>
          <cell r="J35">
            <v>4.8242796643902519E-2</v>
          </cell>
          <cell r="L35" t="str">
            <v>Aviva</v>
          </cell>
          <cell r="M35">
            <v>53.176366059529101</v>
          </cell>
          <cell r="N35">
            <v>59.792165104242571</v>
          </cell>
          <cell r="O35">
            <v>69.458681423147667</v>
          </cell>
          <cell r="P35">
            <v>73.654716056116868</v>
          </cell>
          <cell r="R35">
            <v>51.333671370274722</v>
          </cell>
          <cell r="S35">
            <v>59.303490114602475</v>
          </cell>
          <cell r="T35">
            <v>62.248260946222977</v>
          </cell>
          <cell r="U35">
            <v>65.997139074106897</v>
          </cell>
          <cell r="W35">
            <v>52.969606674598346</v>
          </cell>
          <cell r="X35">
            <v>58.727560719509157</v>
          </cell>
          <cell r="Y35">
            <v>61.626925495034882</v>
          </cell>
          <cell r="Z35">
            <v>66.784571467778278</v>
          </cell>
          <cell r="AB35">
            <v>24.15</v>
          </cell>
          <cell r="AC35">
            <v>25.116</v>
          </cell>
          <cell r="AD35">
            <v>26.120640000000002</v>
          </cell>
          <cell r="AE35">
            <v>27.165465600000001</v>
          </cell>
          <cell r="AG35">
            <v>394.84683004507383</v>
          </cell>
          <cell r="AH35">
            <v>430.55738114990601</v>
          </cell>
          <cell r="AI35">
            <v>471.03402067331706</v>
          </cell>
          <cell r="AJ35">
            <v>515.17767012370155</v>
          </cell>
          <cell r="AL35">
            <v>0</v>
          </cell>
          <cell r="AM35">
            <v>0.14873504420133019</v>
          </cell>
          <cell r="AN35">
            <v>0.14313289747918267</v>
          </cell>
          <cell r="AO35">
            <v>0.14178290428430926</v>
          </cell>
          <cell r="AQ35" t="str">
            <v>Aviva</v>
          </cell>
          <cell r="AR35">
            <v>1400.3491664027547</v>
          </cell>
          <cell r="AY35">
            <v>1325.4810454393216</v>
          </cell>
          <cell r="BB35">
            <v>5517</v>
          </cell>
          <cell r="BC35">
            <v>0</v>
          </cell>
          <cell r="BD35">
            <v>-1690</v>
          </cell>
          <cell r="BE35">
            <v>0</v>
          </cell>
          <cell r="BF35">
            <v>0</v>
          </cell>
          <cell r="BG35">
            <v>6174</v>
          </cell>
          <cell r="BH35">
            <v>-1075.0407597601916</v>
          </cell>
          <cell r="BI35">
            <v>1327.9170540129826</v>
          </cell>
          <cell r="BJ35">
            <v>10253.87629425279</v>
          </cell>
          <cell r="BK35">
            <v>0</v>
          </cell>
          <cell r="BM35" t="str">
            <v>Aviva</v>
          </cell>
          <cell r="BN35">
            <v>494.2645327235993</v>
          </cell>
          <cell r="BO35">
            <v>322.48343351282239</v>
          </cell>
          <cell r="BP35">
            <v>0</v>
          </cell>
          <cell r="BQ35">
            <v>15.054989803305252</v>
          </cell>
          <cell r="BR35">
            <v>-45.724055399376297</v>
          </cell>
          <cell r="BS35">
            <v>-171.85332071564881</v>
          </cell>
          <cell r="BT35">
            <v>49.31211035088846</v>
          </cell>
          <cell r="BU35">
            <v>663.53769027559031</v>
          </cell>
          <cell r="BV35">
            <v>0</v>
          </cell>
          <cell r="BW35">
            <v>663.53769027559031</v>
          </cell>
          <cell r="BY35">
            <v>501.94581541927255</v>
          </cell>
          <cell r="BZ35">
            <v>454.31441268288836</v>
          </cell>
          <cell r="CA35">
            <v>5.5177387667895816E-2</v>
          </cell>
          <cell r="CC35" t="str">
            <v>Aviva</v>
          </cell>
          <cell r="CD35">
            <v>11941</v>
          </cell>
          <cell r="CE35">
            <v>-2314.7793426227154</v>
          </cell>
          <cell r="CF35">
            <v>1176.3696188373344</v>
          </cell>
          <cell r="CG35">
            <v>-180.43747014186579</v>
          </cell>
          <cell r="CH35">
            <v>288.44967144423202</v>
          </cell>
          <cell r="CI35">
            <v>-156.06534362133738</v>
          </cell>
          <cell r="CJ35">
            <v>9.8515167811517826E-2</v>
          </cell>
          <cell r="CK35">
            <v>15.699794591706565</v>
          </cell>
          <cell r="CL35">
            <v>16469.600591719689</v>
          </cell>
          <cell r="CM35">
            <v>-4764.9731803618142</v>
          </cell>
          <cell r="CN35">
            <v>-549.07690778623953</v>
          </cell>
          <cell r="CP35">
            <v>11155.550503571636</v>
          </cell>
          <cell r="CR35" t="str">
            <v>Aviva</v>
          </cell>
          <cell r="CS35">
            <v>4020.7385828625238</v>
          </cell>
          <cell r="CT35">
            <v>676.03364172413796</v>
          </cell>
          <cell r="CU35">
            <v>0.16813668130665751</v>
          </cell>
          <cell r="CV35">
            <v>0.09</v>
          </cell>
          <cell r="CW35">
            <v>0.02</v>
          </cell>
          <cell r="CX35">
            <v>4.0646730598985159E-2</v>
          </cell>
          <cell r="CY35">
            <v>-413.26141713747643</v>
          </cell>
          <cell r="CZ35">
            <v>7278.4510943844016</v>
          </cell>
          <cell r="DB35">
            <v>9451.3799999999992</v>
          </cell>
          <cell r="DC35">
            <v>1.0001576700968537</v>
          </cell>
          <cell r="DD35">
            <v>250</v>
          </cell>
          <cell r="DE35">
            <v>15686.8</v>
          </cell>
          <cell r="DF35">
            <v>4.5723318033008442E-2</v>
          </cell>
          <cell r="DG35">
            <v>0.3</v>
          </cell>
          <cell r="DH35">
            <v>676.03364172413671</v>
          </cell>
          <cell r="DL35" t="str">
            <v>Aviva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EA35" t="str">
            <v>Aviva</v>
          </cell>
          <cell r="EB35">
            <v>134.79</v>
          </cell>
          <cell r="EC35">
            <v>21.847487772343261</v>
          </cell>
          <cell r="ED35">
            <v>26958</v>
          </cell>
          <cell r="EE35">
            <v>8.1042687782265966E-4</v>
          </cell>
          <cell r="EF35">
            <v>1.7500000000000002E-2</v>
          </cell>
          <cell r="EG35">
            <v>0.09</v>
          </cell>
          <cell r="EH35">
            <v>1.2604463233941671E-2</v>
          </cell>
          <cell r="EI35">
            <v>339.79111986059957</v>
          </cell>
          <cell r="EK35" t="str">
            <v>Aviva</v>
          </cell>
          <cell r="EL35">
            <v>3957</v>
          </cell>
          <cell r="EM35">
            <v>-93.956167393480101</v>
          </cell>
          <cell r="EN35">
            <v>-2.3744292998099596E-2</v>
          </cell>
          <cell r="EO35">
            <v>9.035251811198082E-2</v>
          </cell>
          <cell r="EP35">
            <v>0</v>
          </cell>
          <cell r="EQ35">
            <v>0</v>
          </cell>
          <cell r="ER35">
            <v>-1031.9919303639231</v>
          </cell>
          <cell r="ET35">
            <v>-8858</v>
          </cell>
          <cell r="EU35">
            <v>-350.45297275178547</v>
          </cell>
          <cell r="EV35">
            <v>9.035251811198082E-2</v>
          </cell>
          <cell r="EW35">
            <v>-3878.7294485521938</v>
          </cell>
          <cell r="EX35">
            <v>0</v>
          </cell>
          <cell r="EZ35">
            <v>-3878.7294485521938</v>
          </cell>
          <cell r="FB35" t="str">
            <v>Aviva</v>
          </cell>
          <cell r="FC35">
            <v>-0.29000000000087311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I35">
            <v>1327.9170540129824</v>
          </cell>
          <cell r="FJ35">
            <v>95.916289830389061</v>
          </cell>
          <cell r="FK35">
            <v>1112.9743306195526</v>
          </cell>
          <cell r="FM35">
            <v>10208.37629425279</v>
          </cell>
          <cell r="FN35">
            <v>1345.3204278770734</v>
          </cell>
          <cell r="FO35">
            <v>14976.045669520072</v>
          </cell>
          <cell r="FR35" t="str">
            <v>Aviva</v>
          </cell>
          <cell r="FS35" t="e">
            <v>#N/A</v>
          </cell>
          <cell r="FT35" t="e">
            <v>#N/A</v>
          </cell>
          <cell r="FV35" t="e">
            <v>#N/A</v>
          </cell>
          <cell r="FW35" t="e">
            <v>#N/A</v>
          </cell>
          <cell r="FY35" t="str">
            <v>Aviva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R35">
            <v>0</v>
          </cell>
          <cell r="GT35" t="str">
            <v>Aviva</v>
          </cell>
          <cell r="GU35">
            <v>70.94</v>
          </cell>
          <cell r="GV35">
            <v>-70.94</v>
          </cell>
          <cell r="GW35">
            <v>475</v>
          </cell>
          <cell r="GX35">
            <v>475</v>
          </cell>
          <cell r="GY35">
            <v>-570</v>
          </cell>
          <cell r="HA35">
            <v>7.0940000000000003</v>
          </cell>
          <cell r="HB35">
            <v>-7.0940000000000003</v>
          </cell>
          <cell r="HC35">
            <v>37</v>
          </cell>
          <cell r="HD35">
            <v>-87</v>
          </cell>
          <cell r="HF35" t="str">
            <v>Aviva</v>
          </cell>
          <cell r="HG35">
            <v>2257</v>
          </cell>
          <cell r="HH35" t="str">
            <v>GBP</v>
          </cell>
          <cell r="HI35" t="str">
            <v>GBP</v>
          </cell>
          <cell r="HJ35">
            <v>1.4336917562724014</v>
          </cell>
          <cell r="HK35">
            <v>1</v>
          </cell>
          <cell r="HL35">
            <v>14568.934999999999</v>
          </cell>
          <cell r="HM35">
            <v>20887.362007168456</v>
          </cell>
          <cell r="HN35">
            <v>22.57</v>
          </cell>
          <cell r="HO35">
            <v>5.9962318333504128E-2</v>
          </cell>
          <cell r="HQ35" t="str">
            <v>Aviva</v>
          </cell>
          <cell r="HR35">
            <v>-15.054989803305252</v>
          </cell>
          <cell r="HS35">
            <v>-5.9720868409392995</v>
          </cell>
          <cell r="HU35">
            <v>0</v>
          </cell>
          <cell r="HV35">
            <v>-1.8310209000331257</v>
          </cell>
        </row>
        <row r="36">
          <cell r="A36" t="str">
            <v>Friends Provident</v>
          </cell>
          <cell r="B36" t="str">
            <v>FP.L</v>
          </cell>
          <cell r="C36" t="str">
            <v>Chantal Waight</v>
          </cell>
          <cell r="D36">
            <v>165.25</v>
          </cell>
          <cell r="E36" t="str">
            <v>Hold</v>
          </cell>
          <cell r="F36">
            <v>148</v>
          </cell>
          <cell r="G36">
            <v>165.8748318516779</v>
          </cell>
          <cell r="H36">
            <v>-0.10438729198184571</v>
          </cell>
          <cell r="I36">
            <v>3.7811307211974565E-3</v>
          </cell>
          <cell r="J36">
            <v>0.12077589088971541</v>
          </cell>
          <cell r="L36" t="str">
            <v>Friends Provident</v>
          </cell>
          <cell r="M36">
            <v>11.045296167247386</v>
          </cell>
          <cell r="N36">
            <v>13.043798998459566</v>
          </cell>
          <cell r="O36">
            <v>14.02002786486613</v>
          </cell>
          <cell r="P36">
            <v>14.991345213152805</v>
          </cell>
          <cell r="R36">
            <v>10.618072263929262</v>
          </cell>
          <cell r="S36">
            <v>12.720644180527263</v>
          </cell>
          <cell r="T36">
            <v>13.278238100714306</v>
          </cell>
          <cell r="U36">
            <v>14.320434457349288</v>
          </cell>
          <cell r="W36">
            <v>10.618072263929262</v>
          </cell>
          <cell r="X36">
            <v>12.720644180527263</v>
          </cell>
          <cell r="Y36">
            <v>13.278238100714306</v>
          </cell>
          <cell r="Z36">
            <v>14.320434457349288</v>
          </cell>
          <cell r="AB36">
            <v>7.4</v>
          </cell>
          <cell r="AC36">
            <v>7.5480000000000009</v>
          </cell>
          <cell r="AD36">
            <v>7.6989600000000014</v>
          </cell>
          <cell r="AE36">
            <v>7.8529392000000016</v>
          </cell>
          <cell r="AG36">
            <v>126.92522092566783</v>
          </cell>
          <cell r="AH36">
            <v>114.13541738696563</v>
          </cell>
          <cell r="AI36">
            <v>117.61199131221278</v>
          </cell>
          <cell r="AJ36">
            <v>120.93048169702618</v>
          </cell>
          <cell r="AL36">
            <v>7.9566233413778026E-2</v>
          </cell>
          <cell r="AM36">
            <v>0.10661229652955484</v>
          </cell>
          <cell r="AN36">
            <v>0.11722454115071961</v>
          </cell>
          <cell r="AO36">
            <v>0.12345796495897515</v>
          </cell>
          <cell r="AQ36" t="str">
            <v>Friends Provident</v>
          </cell>
          <cell r="AR36">
            <v>201.6652161761053</v>
          </cell>
          <cell r="AY36">
            <v>233.01741158080088</v>
          </cell>
          <cell r="BB36">
            <v>2479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-187.58307488867604</v>
          </cell>
          <cell r="BI36">
            <v>132.4606155487395</v>
          </cell>
          <cell r="BJ36">
            <v>2423.8775406600635</v>
          </cell>
          <cell r="BK36">
            <v>0</v>
          </cell>
          <cell r="BM36" t="str">
            <v>Friends Provident</v>
          </cell>
          <cell r="BN36">
            <v>149.3151666934323</v>
          </cell>
          <cell r="BO36">
            <v>0</v>
          </cell>
          <cell r="BP36">
            <v>0</v>
          </cell>
          <cell r="BQ36">
            <v>29.008401971520779</v>
          </cell>
          <cell r="BR36">
            <v>6.7375961890992979</v>
          </cell>
          <cell r="BS36">
            <v>-13.695874655911679</v>
          </cell>
          <cell r="BT36">
            <v>6.6589207427391655</v>
          </cell>
          <cell r="BU36">
            <v>178.02421094087987</v>
          </cell>
          <cell r="BV36">
            <v>0</v>
          </cell>
          <cell r="BW36">
            <v>178.02421094087987</v>
          </cell>
          <cell r="BY36">
            <v>131.28060132957287</v>
          </cell>
          <cell r="BZ36">
            <v>121.85062228872063</v>
          </cell>
          <cell r="CA36">
            <v>6.7596939481084251E-2</v>
          </cell>
          <cell r="CC36" t="str">
            <v>Friends Provident</v>
          </cell>
          <cell r="CD36">
            <v>3024.9489224532499</v>
          </cell>
          <cell r="CE36">
            <v>-191.62205333774136</v>
          </cell>
          <cell r="CF36">
            <v>257.08535053915915</v>
          </cell>
          <cell r="CG36">
            <v>-14.113309569250163</v>
          </cell>
          <cell r="CH36">
            <v>64.88323440150802</v>
          </cell>
          <cell r="CI36">
            <v>-31.005769902504596</v>
          </cell>
          <cell r="CJ36">
            <v>8.4988327779981665E-2</v>
          </cell>
          <cell r="CK36">
            <v>19.096317329603426</v>
          </cell>
          <cell r="CL36">
            <v>4263.9797559554881</v>
          </cell>
          <cell r="CM36">
            <v>-783.71807444463627</v>
          </cell>
          <cell r="CN36">
            <v>-510.05379721655805</v>
          </cell>
          <cell r="CP36">
            <v>2970.2078842942947</v>
          </cell>
          <cell r="CR36" t="str">
            <v>Friends Provident</v>
          </cell>
          <cell r="CS36">
            <v>0</v>
          </cell>
          <cell r="CT36">
            <v>0</v>
          </cell>
          <cell r="CU36" t="str">
            <v/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L36" t="str">
            <v>Friends Provident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EA36" t="str">
            <v>Friends Provident</v>
          </cell>
          <cell r="EB36">
            <v>59.350500000000004</v>
          </cell>
          <cell r="EC36">
            <v>33.558</v>
          </cell>
          <cell r="ED36">
            <v>23740.2</v>
          </cell>
          <cell r="EE36">
            <v>1.4135516971213384E-3</v>
          </cell>
          <cell r="EF36">
            <v>0.02</v>
          </cell>
          <cell r="EG36">
            <v>0.09</v>
          </cell>
          <cell r="EH36">
            <v>2.2381464198359569E-2</v>
          </cell>
          <cell r="EI36">
            <v>577.04107462499996</v>
          </cell>
          <cell r="EK36" t="str">
            <v>Friends Provident</v>
          </cell>
          <cell r="EL36">
            <v>133.64949999999999</v>
          </cell>
          <cell r="EM36">
            <v>12.062307928053736</v>
          </cell>
          <cell r="EN36">
            <v>9.0253296331477009E-2</v>
          </cell>
          <cell r="EO36">
            <v>0.09</v>
          </cell>
          <cell r="EP36">
            <v>0</v>
          </cell>
          <cell r="EQ36">
            <v>0</v>
          </cell>
          <cell r="ER36">
            <v>134.0256436450415</v>
          </cell>
          <cell r="ET36">
            <v>-587</v>
          </cell>
          <cell r="EU36">
            <v>-24.519702993022289</v>
          </cell>
          <cell r="EV36">
            <v>0.09</v>
          </cell>
          <cell r="EW36">
            <v>-272.44114436691439</v>
          </cell>
          <cell r="EX36">
            <v>0</v>
          </cell>
          <cell r="EZ36">
            <v>-272.44114436691439</v>
          </cell>
          <cell r="FB36" t="str">
            <v>Friends Provident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I36">
            <v>132.4606155487395</v>
          </cell>
          <cell r="FJ36">
            <v>11.921455399386552</v>
          </cell>
          <cell r="FK36">
            <v>132.4606155487395</v>
          </cell>
          <cell r="FM36">
            <v>2571.7874846642485</v>
          </cell>
          <cell r="FN36">
            <v>275.99410130432699</v>
          </cell>
          <cell r="FO36">
            <v>3541.2940737461613</v>
          </cell>
          <cell r="FR36" t="str">
            <v>Friends Provident</v>
          </cell>
          <cell r="FS36" t="e">
            <v>#N/A</v>
          </cell>
          <cell r="FT36" t="e">
            <v>#N/A</v>
          </cell>
          <cell r="FV36" t="e">
            <v>#N/A</v>
          </cell>
          <cell r="FW36" t="e">
            <v>#N/A</v>
          </cell>
          <cell r="FY36" t="str">
            <v>Friends Provident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R36">
            <v>0</v>
          </cell>
          <cell r="GT36" t="str">
            <v>Friends Provident</v>
          </cell>
          <cell r="GU36">
            <v>57.46</v>
          </cell>
          <cell r="GV36">
            <v>-57.46</v>
          </cell>
          <cell r="GW36">
            <v>42</v>
          </cell>
          <cell r="GX36">
            <v>42</v>
          </cell>
          <cell r="GY36">
            <v>-119</v>
          </cell>
          <cell r="HA36">
            <v>13.680952380952382</v>
          </cell>
          <cell r="HB36">
            <v>-13.680952380952382</v>
          </cell>
          <cell r="HC36">
            <v>10</v>
          </cell>
          <cell r="HD36">
            <v>-25</v>
          </cell>
          <cell r="HF36" t="str">
            <v>Friends Provident</v>
          </cell>
          <cell r="HG36">
            <v>1989.2204858148148</v>
          </cell>
          <cell r="HH36" t="str">
            <v>GBP</v>
          </cell>
          <cell r="HI36" t="str">
            <v>GBP</v>
          </cell>
          <cell r="HJ36">
            <v>1.4336917562724014</v>
          </cell>
          <cell r="HK36">
            <v>1</v>
          </cell>
          <cell r="HL36">
            <v>3287.1868528089813</v>
          </cell>
          <cell r="HM36">
            <v>4712.8126921992562</v>
          </cell>
          <cell r="HN36">
            <v>19.892204858148148</v>
          </cell>
          <cell r="HO36">
            <v>1.3529289854738299E-2</v>
          </cell>
          <cell r="HQ36" t="str">
            <v>Friends Provident</v>
          </cell>
          <cell r="HR36">
            <v>-29.008401971520779</v>
          </cell>
          <cell r="HS36">
            <v>-2.9836059111209656</v>
          </cell>
          <cell r="HU36">
            <v>0</v>
          </cell>
          <cell r="HV36">
            <v>0</v>
          </cell>
        </row>
        <row r="37">
          <cell r="A37" t="str">
            <v>Legal &amp; General</v>
          </cell>
          <cell r="B37" t="str">
            <v>LGEN.L</v>
          </cell>
          <cell r="C37" t="str">
            <v>Chantal Waight</v>
          </cell>
          <cell r="D37">
            <v>116.5</v>
          </cell>
          <cell r="E37" t="str">
            <v>Hold</v>
          </cell>
          <cell r="F37">
            <v>113</v>
          </cell>
          <cell r="G37">
            <v>123.01752597262245</v>
          </cell>
          <cell r="H37">
            <v>-3.0042918454935674E-2</v>
          </cell>
          <cell r="I37">
            <v>5.5944428949548985E-2</v>
          </cell>
          <cell r="J37">
            <v>8.8650672324092517E-2</v>
          </cell>
          <cell r="L37" t="str">
            <v>Legal &amp; General</v>
          </cell>
          <cell r="M37">
            <v>8.4700000000000006</v>
          </cell>
          <cell r="N37">
            <v>7.7039698513577459</v>
          </cell>
          <cell r="O37">
            <v>10.451650335380117</v>
          </cell>
          <cell r="P37">
            <v>11.405124983897338</v>
          </cell>
          <cell r="R37">
            <v>7.9186352104024289</v>
          </cell>
          <cell r="S37">
            <v>10.440188413995369</v>
          </cell>
          <cell r="T37">
            <v>10.042950542250738</v>
          </cell>
          <cell r="U37">
            <v>10.968890600576914</v>
          </cell>
          <cell r="W37">
            <v>7.7544968539862484</v>
          </cell>
          <cell r="X37">
            <v>10.288389705706887</v>
          </cell>
          <cell r="Y37">
            <v>9.9087286154477248</v>
          </cell>
          <cell r="Z37">
            <v>10.853346023738823</v>
          </cell>
          <cell r="AB37">
            <v>4.9000000000000004</v>
          </cell>
          <cell r="AC37">
            <v>5.0225</v>
          </cell>
          <cell r="AD37">
            <v>5.1480624999999991</v>
          </cell>
          <cell r="AE37">
            <v>5.276764062499999</v>
          </cell>
          <cell r="AG37">
            <v>78.977414205527964</v>
          </cell>
          <cell r="AH37">
            <v>81.464830859333603</v>
          </cell>
          <cell r="AI37">
            <v>87.279136697422928</v>
          </cell>
          <cell r="AJ37">
            <v>93.80216314909697</v>
          </cell>
          <cell r="AL37">
            <v>0</v>
          </cell>
          <cell r="AM37">
            <v>0.13027002478117039</v>
          </cell>
          <cell r="AN37">
            <v>0.12163197923478483</v>
          </cell>
          <cell r="AO37">
            <v>0.12435212393730385</v>
          </cell>
          <cell r="AQ37" t="str">
            <v>Legal &amp; General</v>
          </cell>
          <cell r="AR37">
            <v>0</v>
          </cell>
          <cell r="AY37">
            <v>669.05398256211879</v>
          </cell>
          <cell r="BB37">
            <v>2032</v>
          </cell>
          <cell r="BC37">
            <v>0</v>
          </cell>
          <cell r="BD37">
            <v>0</v>
          </cell>
          <cell r="BE37">
            <v>42</v>
          </cell>
          <cell r="BF37">
            <v>0</v>
          </cell>
          <cell r="BG37">
            <v>3691</v>
          </cell>
          <cell r="BH37">
            <v>-514.89893874615791</v>
          </cell>
          <cell r="BI37">
            <v>209.24454868404806</v>
          </cell>
          <cell r="BJ37">
            <v>5459.34560993789</v>
          </cell>
          <cell r="BK37">
            <v>0</v>
          </cell>
          <cell r="BM37" t="str">
            <v>Legal &amp; General</v>
          </cell>
          <cell r="BN37">
            <v>102.77945222285851</v>
          </cell>
          <cell r="BO37">
            <v>5.7755017235785919</v>
          </cell>
          <cell r="BP37">
            <v>0</v>
          </cell>
          <cell r="BQ37">
            <v>10.468856045490071</v>
          </cell>
          <cell r="BR37">
            <v>11.960291831120676</v>
          </cell>
          <cell r="BS37">
            <v>-10.969896924028186</v>
          </cell>
          <cell r="BT37">
            <v>3.0033210736027915</v>
          </cell>
          <cell r="BU37">
            <v>123.01752597262244</v>
          </cell>
          <cell r="BV37">
            <v>0</v>
          </cell>
          <cell r="BW37">
            <v>123.01752597262244</v>
          </cell>
          <cell r="BY37">
            <v>91.869053493526806</v>
          </cell>
          <cell r="BZ37">
            <v>83.951185759463172</v>
          </cell>
          <cell r="CA37">
            <v>3.0520592431141136E-2</v>
          </cell>
          <cell r="CC37" t="str">
            <v>Legal &amp; General</v>
          </cell>
          <cell r="CD37">
            <v>4993</v>
          </cell>
          <cell r="CE37">
            <v>-514.89893874615791</v>
          </cell>
          <cell r="CF37">
            <v>583.02652052349515</v>
          </cell>
          <cell r="CG37">
            <v>-23.467798256632136</v>
          </cell>
          <cell r="CH37">
            <v>219.11939088753385</v>
          </cell>
          <cell r="CI37">
            <v>-67.849261984500373</v>
          </cell>
          <cell r="CJ37">
            <v>0.11676878039725519</v>
          </cell>
          <cell r="CK37">
            <v>15.516664584138177</v>
          </cell>
          <cell r="CL37">
            <v>8393.0020922825261</v>
          </cell>
          <cell r="CM37">
            <v>-1567.6931792409675</v>
          </cell>
          <cell r="CN37">
            <v>-141.56113498906984</v>
          </cell>
          <cell r="CP37">
            <v>6683.7477780524887</v>
          </cell>
          <cell r="CR37" t="str">
            <v>Legal &amp; General</v>
          </cell>
          <cell r="CS37">
            <v>211.32672801204828</v>
          </cell>
          <cell r="CT37">
            <v>32.899183490521992</v>
          </cell>
          <cell r="CU37">
            <v>0.15567923565563521</v>
          </cell>
          <cell r="CV37">
            <v>0.09</v>
          </cell>
          <cell r="CW37">
            <v>3.9945698286102164E-2</v>
          </cell>
          <cell r="CX37">
            <v>9.0284040599634061E-2</v>
          </cell>
          <cell r="CY37">
            <v>0</v>
          </cell>
          <cell r="CZ37">
            <v>375.58087708431583</v>
          </cell>
          <cell r="DB37">
            <v>412.51</v>
          </cell>
          <cell r="DC37">
            <v>0.97989139657220425</v>
          </cell>
          <cell r="DD37">
            <v>1.4</v>
          </cell>
          <cell r="DE37">
            <v>850.32672801204831</v>
          </cell>
          <cell r="DF37">
            <v>4.3869999999999999E-2</v>
          </cell>
          <cell r="DG37">
            <v>0.3</v>
          </cell>
          <cell r="DH37">
            <v>32.899183490522006</v>
          </cell>
          <cell r="DL37" t="str">
            <v>Legal &amp; General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EA37" t="str">
            <v>Legal &amp; General</v>
          </cell>
          <cell r="EB37">
            <v>371</v>
          </cell>
          <cell r="EC37">
            <v>42.996804833654707</v>
          </cell>
          <cell r="ED37">
            <v>88941</v>
          </cell>
          <cell r="EE37">
            <v>4.834306431640605E-4</v>
          </cell>
          <cell r="EF37">
            <v>0.02</v>
          </cell>
          <cell r="EG37">
            <v>0.09</v>
          </cell>
          <cell r="EH37">
            <v>7.6543968320371848E-3</v>
          </cell>
          <cell r="EI37">
            <v>680.78970863821928</v>
          </cell>
          <cell r="EK37" t="str">
            <v>Legal &amp; General</v>
          </cell>
          <cell r="EL37">
            <v>1735</v>
          </cell>
          <cell r="EM37">
            <v>70</v>
          </cell>
          <cell r="EN37">
            <v>4.0345821325648415E-2</v>
          </cell>
          <cell r="EO37">
            <v>0</v>
          </cell>
          <cell r="EP37">
            <v>0</v>
          </cell>
          <cell r="EQ37">
            <v>0</v>
          </cell>
          <cell r="ER37">
            <v>777.7777777777776</v>
          </cell>
          <cell r="ET37">
            <v>-1539</v>
          </cell>
          <cell r="EU37">
            <v>-64.20351572725977</v>
          </cell>
          <cell r="EV37">
            <v>0.09</v>
          </cell>
          <cell r="EW37">
            <v>-713.37239696955294</v>
          </cell>
          <cell r="EX37">
            <v>0</v>
          </cell>
          <cell r="EZ37">
            <v>-713.37239696955294</v>
          </cell>
          <cell r="FB37" t="str">
            <v>Legal &amp; General</v>
          </cell>
          <cell r="FC37">
            <v>-6.3267280120483065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I37">
            <v>209.24454868404806</v>
          </cell>
          <cell r="FJ37">
            <v>17.001743061735212</v>
          </cell>
          <cell r="FK37">
            <v>195.30596941638953</v>
          </cell>
          <cell r="FM37">
            <v>5459.34560993789</v>
          </cell>
          <cell r="FN37">
            <v>658.25293792551508</v>
          </cell>
          <cell r="FO37">
            <v>7999.8297139996375</v>
          </cell>
          <cell r="FR37" t="str">
            <v>Legal &amp; General</v>
          </cell>
          <cell r="FS37" t="e">
            <v>#N/A</v>
          </cell>
          <cell r="FT37" t="e">
            <v>#N/A</v>
          </cell>
          <cell r="FV37" t="e">
            <v>#N/A</v>
          </cell>
          <cell r="FW37" t="e">
            <v>#N/A</v>
          </cell>
          <cell r="FY37" t="str">
            <v>Legal &amp; General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R37">
            <v>0</v>
          </cell>
          <cell r="GT37" t="str">
            <v>Legal &amp; General</v>
          </cell>
          <cell r="GU37">
            <v>99.86</v>
          </cell>
          <cell r="GV37">
            <v>-99.86</v>
          </cell>
          <cell r="GW37">
            <v>230</v>
          </cell>
          <cell r="GX37">
            <v>265.27835527835526</v>
          </cell>
          <cell r="GY37">
            <v>-230</v>
          </cell>
          <cell r="HA37">
            <v>9.9860000000000007</v>
          </cell>
          <cell r="HB37">
            <v>9.9860000000000007</v>
          </cell>
          <cell r="HC37">
            <v>20</v>
          </cell>
          <cell r="HD37">
            <v>-33</v>
          </cell>
          <cell r="HF37" t="str">
            <v>Legal &amp; General</v>
          </cell>
          <cell r="HG37">
            <v>6503</v>
          </cell>
          <cell r="HH37" t="str">
            <v>GBP</v>
          </cell>
          <cell r="HI37" t="str">
            <v>GBP</v>
          </cell>
          <cell r="HJ37">
            <v>1.4336917562724014</v>
          </cell>
          <cell r="HK37">
            <v>1</v>
          </cell>
          <cell r="HL37">
            <v>7575.9949999999999</v>
          </cell>
          <cell r="HM37">
            <v>10861.641577060931</v>
          </cell>
          <cell r="HN37">
            <v>65.03</v>
          </cell>
          <cell r="HO37">
            <v>3.118101795931107E-2</v>
          </cell>
          <cell r="HQ37" t="str">
            <v>Legal &amp; General</v>
          </cell>
          <cell r="HR37">
            <v>-10.468856045490071</v>
          </cell>
          <cell r="HS37">
            <v>-5.7050592034445637</v>
          </cell>
          <cell r="HU37">
            <v>0</v>
          </cell>
          <cell r="HV37">
            <v>0</v>
          </cell>
        </row>
        <row r="38">
          <cell r="A38" t="str">
            <v>Prudential</v>
          </cell>
          <cell r="B38" t="str">
            <v>PRU.L</v>
          </cell>
          <cell r="C38" t="str">
            <v>Chantal Waight</v>
          </cell>
          <cell r="D38">
            <v>465.5</v>
          </cell>
          <cell r="E38" t="str">
            <v>Buy</v>
          </cell>
          <cell r="F38">
            <v>486</v>
          </cell>
          <cell r="G38">
            <v>534.74610126726566</v>
          </cell>
          <cell r="H38">
            <v>4.4038668098818512E-2</v>
          </cell>
          <cell r="I38">
            <v>0.14875639369981886</v>
          </cell>
          <cell r="J38">
            <v>0.10030061989149308</v>
          </cell>
          <cell r="L38" t="str">
            <v>Prudential</v>
          </cell>
          <cell r="M38">
            <v>26.4</v>
          </cell>
          <cell r="N38">
            <v>39.46775075913542</v>
          </cell>
          <cell r="O38">
            <v>42.485295582824648</v>
          </cell>
          <cell r="P38">
            <v>48.59553037567462</v>
          </cell>
          <cell r="R38">
            <v>26.16936097022073</v>
          </cell>
          <cell r="S38">
            <v>40.592514491848192</v>
          </cell>
          <cell r="T38">
            <v>41.90316157787273</v>
          </cell>
          <cell r="U38">
            <v>46.408651089352695</v>
          </cell>
          <cell r="W38">
            <v>26.16936097022073</v>
          </cell>
          <cell r="X38">
            <v>40.592514491848192</v>
          </cell>
          <cell r="Y38">
            <v>41.90316157787273</v>
          </cell>
          <cell r="Z38">
            <v>46.408651089352695</v>
          </cell>
          <cell r="AB38">
            <v>15.247999999999999</v>
          </cell>
          <cell r="AC38">
            <v>15.705439999999999</v>
          </cell>
          <cell r="AD38">
            <v>16.176603199999999</v>
          </cell>
          <cell r="AE38">
            <v>16.661901296</v>
          </cell>
          <cell r="AG38">
            <v>263.44601152154172</v>
          </cell>
          <cell r="AH38">
            <v>291.76115156949567</v>
          </cell>
          <cell r="AI38">
            <v>317.43944694009565</v>
          </cell>
          <cell r="AJ38">
            <v>347.43907566190404</v>
          </cell>
          <cell r="AL38">
            <v>0</v>
          </cell>
          <cell r="AM38">
            <v>0.15408463530637723</v>
          </cell>
          <cell r="AN38">
            <v>0.14362145663485176</v>
          </cell>
          <cell r="AO38">
            <v>0.14619686222585476</v>
          </cell>
          <cell r="AQ38" t="str">
            <v>Prudential</v>
          </cell>
          <cell r="AR38">
            <v>1011.6660482525489</v>
          </cell>
          <cell r="AY38">
            <v>815.58480117021384</v>
          </cell>
          <cell r="BB38">
            <v>6823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-317.46083963093588</v>
          </cell>
          <cell r="BI38">
            <v>798.03117583014944</v>
          </cell>
          <cell r="BJ38">
            <v>7303.5703361992137</v>
          </cell>
          <cell r="BK38">
            <v>0</v>
          </cell>
          <cell r="BM38" t="str">
            <v>Prudential</v>
          </cell>
          <cell r="BN38">
            <v>478.08673434226739</v>
          </cell>
          <cell r="BO38">
            <v>0</v>
          </cell>
          <cell r="BP38">
            <v>28.639900948902564</v>
          </cell>
          <cell r="BQ38">
            <v>58.373946634153342</v>
          </cell>
          <cell r="BR38">
            <v>0</v>
          </cell>
          <cell r="BS38">
            <v>-38.809790045315218</v>
          </cell>
          <cell r="BT38">
            <v>38.119108744226565</v>
          </cell>
          <cell r="BU38">
            <v>564.40990062423452</v>
          </cell>
          <cell r="BV38">
            <v>0</v>
          </cell>
          <cell r="BW38">
            <v>564.40990062423452</v>
          </cell>
          <cell r="BY38">
            <v>324.79996726826477</v>
          </cell>
          <cell r="BZ38">
            <v>311.27013541977453</v>
          </cell>
          <cell r="CA38">
            <v>6.6866283414815486E-2</v>
          </cell>
          <cell r="CC38" t="str">
            <v>Prudential</v>
          </cell>
          <cell r="CD38">
            <v>7635</v>
          </cell>
          <cell r="CE38">
            <v>-317.46083963093588</v>
          </cell>
          <cell r="CF38">
            <v>847.92510399958064</v>
          </cell>
          <cell r="CG38">
            <v>-2.1858535711660352</v>
          </cell>
          <cell r="CH38">
            <v>422.51643000000001</v>
          </cell>
          <cell r="CI38">
            <v>-60.819125922383989</v>
          </cell>
          <cell r="CJ38">
            <v>0.11105764295999747</v>
          </cell>
          <cell r="CK38">
            <v>16.459392925598284</v>
          </cell>
          <cell r="CL38">
            <v>14589.363938891041</v>
          </cell>
          <cell r="CM38">
            <v>-1318.5067305788941</v>
          </cell>
          <cell r="CN38">
            <v>-2053.1408464015312</v>
          </cell>
          <cell r="CP38">
            <v>11217.716361910616</v>
          </cell>
          <cell r="CR38" t="str">
            <v>Prudential</v>
          </cell>
          <cell r="CS38">
            <v>0</v>
          </cell>
          <cell r="CT38">
            <v>0</v>
          </cell>
          <cell r="CU38" t="str">
            <v/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L38" t="str">
            <v>Prudential</v>
          </cell>
          <cell r="DM38">
            <v>0</v>
          </cell>
          <cell r="DN38">
            <v>350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56</v>
          </cell>
          <cell r="DU38">
            <v>0.16</v>
          </cell>
          <cell r="DV38">
            <v>0.09</v>
          </cell>
          <cell r="DW38">
            <v>0</v>
          </cell>
          <cell r="DX38">
            <v>0</v>
          </cell>
          <cell r="DY38">
            <v>672</v>
          </cell>
          <cell r="EA38" t="str">
            <v>Prudential</v>
          </cell>
          <cell r="EB38">
            <v>341</v>
          </cell>
          <cell r="EC38">
            <v>88.065600000000003</v>
          </cell>
          <cell r="ED38">
            <v>28000</v>
          </cell>
          <cell r="EE38">
            <v>3.1452000000000003E-3</v>
          </cell>
          <cell r="EF38">
            <v>1.7500000000000002E-2</v>
          </cell>
          <cell r="EG38">
            <v>0.09</v>
          </cell>
          <cell r="EH38">
            <v>4.8916884235012108E-2</v>
          </cell>
          <cell r="EI38">
            <v>1369.672758580339</v>
          </cell>
          <cell r="EK38" t="str">
            <v>Prudential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T38">
            <v>-2055</v>
          </cell>
          <cell r="EU38">
            <v>-83.581407726399235</v>
          </cell>
          <cell r="EV38">
            <v>9.1784770598126356E-2</v>
          </cell>
          <cell r="EW38">
            <v>-910.62392139492283</v>
          </cell>
          <cell r="EX38">
            <v>0</v>
          </cell>
          <cell r="EZ38">
            <v>-910.62392139492283</v>
          </cell>
          <cell r="FB38" t="str">
            <v>Prudential</v>
          </cell>
          <cell r="FC38">
            <v>1000</v>
          </cell>
          <cell r="FD38">
            <v>24.5</v>
          </cell>
          <cell r="FE38">
            <v>2.4500000000000004E-2</v>
          </cell>
          <cell r="FF38">
            <v>0.09</v>
          </cell>
          <cell r="FG38">
            <v>272.22222222222223</v>
          </cell>
          <cell r="FI38">
            <v>798.03117583014955</v>
          </cell>
          <cell r="FJ38">
            <v>62.660430644018561</v>
          </cell>
          <cell r="FK38">
            <v>622.19571315481392</v>
          </cell>
          <cell r="FM38">
            <v>7303.5703361992137</v>
          </cell>
          <cell r="FN38">
            <v>918.42528107243322</v>
          </cell>
          <cell r="FO38">
            <v>12547.158619463458</v>
          </cell>
          <cell r="FR38" t="str">
            <v>Prudential</v>
          </cell>
          <cell r="FS38" t="e">
            <v>#N/A</v>
          </cell>
          <cell r="FT38" t="e">
            <v>#N/A</v>
          </cell>
          <cell r="FV38" t="e">
            <v>#N/A</v>
          </cell>
          <cell r="FW38" t="e">
            <v>#N/A</v>
          </cell>
          <cell r="FY38" t="str">
            <v>Prudential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R38">
            <v>0</v>
          </cell>
          <cell r="GT38" t="str">
            <v>Prudential</v>
          </cell>
          <cell r="GU38">
            <v>233.78</v>
          </cell>
          <cell r="GV38">
            <v>-233.78</v>
          </cell>
          <cell r="GW38">
            <v>897</v>
          </cell>
          <cell r="GX38">
            <v>897</v>
          </cell>
          <cell r="GY38">
            <v>-488</v>
          </cell>
          <cell r="HA38">
            <v>19.546822742474916</v>
          </cell>
          <cell r="HB38">
            <v>-19.546822742474916</v>
          </cell>
          <cell r="HC38">
            <v>75</v>
          </cell>
          <cell r="HD38">
            <v>-74</v>
          </cell>
          <cell r="HF38" t="str">
            <v>Prudential</v>
          </cell>
          <cell r="HG38">
            <v>2346.3768300000002</v>
          </cell>
          <cell r="HH38" t="str">
            <v>GBP</v>
          </cell>
          <cell r="HI38" t="str">
            <v>GBP</v>
          </cell>
          <cell r="HJ38">
            <v>1.4336917562724014</v>
          </cell>
          <cell r="HK38">
            <v>1</v>
          </cell>
          <cell r="HL38">
            <v>10922.384143650001</v>
          </cell>
          <cell r="HM38">
            <v>15659.332105591398</v>
          </cell>
          <cell r="HN38">
            <v>23.463768300000002</v>
          </cell>
          <cell r="HO38">
            <v>4.4953970553260017E-2</v>
          </cell>
          <cell r="HQ38" t="str">
            <v>Prudential</v>
          </cell>
          <cell r="HR38">
            <v>-58.373946634153342</v>
          </cell>
          <cell r="HS38">
            <v>-14.533044975559189</v>
          </cell>
          <cell r="HU38">
            <v>0</v>
          </cell>
          <cell r="HV38">
            <v>0</v>
          </cell>
        </row>
        <row r="39">
          <cell r="A39" t="str">
            <v>Royal &amp; SunAlliance</v>
          </cell>
          <cell r="B39" t="str">
            <v>RSA.L</v>
          </cell>
          <cell r="C39" t="str">
            <v>Oliver Steel</v>
          </cell>
          <cell r="D39">
            <v>84</v>
          </cell>
          <cell r="E39" t="str">
            <v>Hold</v>
          </cell>
          <cell r="F39">
            <v>80.7</v>
          </cell>
          <cell r="G39">
            <v>84.654541822896491</v>
          </cell>
          <cell r="H39">
            <v>-3.9285714285714257E-2</v>
          </cell>
          <cell r="I39">
            <v>7.7921645582914589E-3</v>
          </cell>
          <cell r="J39">
            <v>4.9002996566251289E-2</v>
          </cell>
          <cell r="L39" t="str">
            <v>Royal &amp; SunAlliance</v>
          </cell>
          <cell r="M39">
            <v>2.5</v>
          </cell>
          <cell r="N39">
            <v>9.3370562082586783</v>
          </cell>
          <cell r="O39">
            <v>10.753945599297964</v>
          </cell>
          <cell r="P39">
            <v>9.7854526636008288</v>
          </cell>
          <cell r="R39">
            <v>-3.5914059998931847</v>
          </cell>
          <cell r="S39">
            <v>4.7886226188980761</v>
          </cell>
          <cell r="T39">
            <v>7.9254930659843277</v>
          </cell>
          <cell r="U39">
            <v>8.5501012920279873</v>
          </cell>
          <cell r="W39">
            <v>6.6439429978753548</v>
          </cell>
          <cell r="X39">
            <v>7.2585077251788253</v>
          </cell>
          <cell r="Y39">
            <v>7.4214222205373588</v>
          </cell>
          <cell r="Z39">
            <v>8.3042763192643783</v>
          </cell>
          <cell r="AB39">
            <v>4.5</v>
          </cell>
          <cell r="AC39">
            <v>4.59</v>
          </cell>
          <cell r="AD39">
            <v>4.7047499999999998</v>
          </cell>
          <cell r="AE39">
            <v>4.822368749999999</v>
          </cell>
          <cell r="AG39">
            <v>87.704861111111114</v>
          </cell>
          <cell r="AH39">
            <v>65.289896905976207</v>
          </cell>
          <cell r="AI39">
            <v>72.140357506698166</v>
          </cell>
          <cell r="AJ39">
            <v>78.338936470481883</v>
          </cell>
          <cell r="AL39">
            <v>0.16109377758771451</v>
          </cell>
          <cell r="AM39">
            <v>8.2588315662844594E-2</v>
          </cell>
          <cell r="AN39">
            <v>0.11366876916998241</v>
          </cell>
          <cell r="AO39">
            <v>0.11511276913887396</v>
          </cell>
          <cell r="AQ39" t="str">
            <v>Royal &amp; SunAlliance</v>
          </cell>
          <cell r="AR39">
            <v>574.78199999999993</v>
          </cell>
          <cell r="AY39">
            <v>208.60982653277918</v>
          </cell>
          <cell r="BJ39">
            <v>1976.6005780792648</v>
          </cell>
          <cell r="BM39" t="str">
            <v>Royal &amp; SunAlliance</v>
          </cell>
          <cell r="BN39">
            <v>0.53834206979646382</v>
          </cell>
          <cell r="BO39">
            <v>152.31525148616478</v>
          </cell>
          <cell r="BP39">
            <v>0</v>
          </cell>
          <cell r="BQ39">
            <v>0</v>
          </cell>
          <cell r="BR39">
            <v>-39.888568611665647</v>
          </cell>
          <cell r="BS39">
            <v>-24.321525653304526</v>
          </cell>
          <cell r="BT39">
            <v>-3.9889574680945992</v>
          </cell>
          <cell r="BU39">
            <v>84.654541822896491</v>
          </cell>
          <cell r="BV39">
            <v>0</v>
          </cell>
          <cell r="BW39">
            <v>84.654541822896491</v>
          </cell>
          <cell r="BY39">
            <v>68.405608694833603</v>
          </cell>
          <cell r="BZ39">
            <v>68.405608694833603</v>
          </cell>
          <cell r="CA39">
            <v>4.7721193270443107E-2</v>
          </cell>
          <cell r="CC39" t="str">
            <v>Royal &amp; SunAlliance</v>
          </cell>
          <cell r="CD39">
            <v>31</v>
          </cell>
          <cell r="CE39">
            <v>0</v>
          </cell>
          <cell r="CF39">
            <v>1.4</v>
          </cell>
          <cell r="CG39">
            <v>0</v>
          </cell>
          <cell r="CH39">
            <v>0</v>
          </cell>
          <cell r="CI39">
            <v>0</v>
          </cell>
          <cell r="CJ39">
            <v>4.5161290322580643E-2</v>
          </cell>
          <cell r="CK39">
            <v>0</v>
          </cell>
          <cell r="CL39">
            <v>31</v>
          </cell>
          <cell r="CM39">
            <v>0</v>
          </cell>
          <cell r="CN39">
            <v>-15.444444444444445</v>
          </cell>
          <cell r="CP39">
            <v>15.555555555555555</v>
          </cell>
          <cell r="CR39" t="str">
            <v>Royal &amp; SunAlliance</v>
          </cell>
          <cell r="CS39">
            <v>3540.7430511483813</v>
          </cell>
          <cell r="CT39">
            <v>395.6056202488756</v>
          </cell>
          <cell r="CU39">
            <v>0.11172954787571142</v>
          </cell>
          <cell r="CV39">
            <v>0.09</v>
          </cell>
          <cell r="CW39">
            <v>1.1831567771249184E-2</v>
          </cell>
          <cell r="CX39">
            <v>1.4403081226675336E-2</v>
          </cell>
          <cell r="CY39">
            <v>-45.420741497107699</v>
          </cell>
          <cell r="CZ39">
            <v>4401.1948710366523</v>
          </cell>
          <cell r="DB39">
            <v>5149.191483068048</v>
          </cell>
          <cell r="DC39">
            <v>1.0047063496449193</v>
          </cell>
          <cell r="DD39">
            <v>-80.212148648615383</v>
          </cell>
          <cell r="DE39">
            <v>15047.600988288959</v>
          </cell>
          <cell r="DF39">
            <v>4.4138890210488925E-2</v>
          </cell>
          <cell r="DG39">
            <v>0.29185944135361946</v>
          </cell>
          <cell r="DH39">
            <v>396.3734376348462</v>
          </cell>
          <cell r="DL39" t="str">
            <v>Royal &amp; SunAlliance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EA39" t="str">
            <v>Royal &amp; SunAlliance</v>
          </cell>
          <cell r="EB39">
            <v>0</v>
          </cell>
          <cell r="EC39">
            <v>0</v>
          </cell>
          <cell r="ED39">
            <v>0</v>
          </cell>
          <cell r="EE39" t="str">
            <v/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K39" t="str">
            <v>Royal &amp; SunAlliance</v>
          </cell>
          <cell r="EL39">
            <v>-402</v>
          </cell>
          <cell r="EM39">
            <v>-103.73329373542252</v>
          </cell>
          <cell r="EN39">
            <v>0.25804301924234457</v>
          </cell>
          <cell r="EO39">
            <v>0.09</v>
          </cell>
          <cell r="EP39">
            <v>0</v>
          </cell>
          <cell r="EQ39">
            <v>0</v>
          </cell>
          <cell r="ER39">
            <v>-1152.5921526158056</v>
          </cell>
          <cell r="ET39">
            <v>-1180</v>
          </cell>
          <cell r="EU39">
            <v>-63.25</v>
          </cell>
          <cell r="EV39">
            <v>0.09</v>
          </cell>
          <cell r="EW39">
            <v>-702.77777777777771</v>
          </cell>
          <cell r="EX39">
            <v>0</v>
          </cell>
          <cell r="EZ39">
            <v>-702.77777777777771</v>
          </cell>
          <cell r="FB39" t="str">
            <v>Royal &amp; SunAlliance</v>
          </cell>
          <cell r="FC39">
            <v>13.142473069116477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I39">
            <v>0</v>
          </cell>
          <cell r="FJ39">
            <v>0</v>
          </cell>
          <cell r="FK39">
            <v>-115.26212232893813</v>
          </cell>
          <cell r="FM39">
            <v>1976.6005780792648</v>
          </cell>
          <cell r="FN39">
            <v>230.02232651345304</v>
          </cell>
          <cell r="FO39">
            <v>2446.1183738696868</v>
          </cell>
          <cell r="FR39" t="str">
            <v>Royal &amp; SunAlliance</v>
          </cell>
          <cell r="FS39" t="e">
            <v>#N/A</v>
          </cell>
          <cell r="FT39" t="e">
            <v>#N/A</v>
          </cell>
          <cell r="FV39" t="e">
            <v>#N/A</v>
          </cell>
          <cell r="FW39" t="e">
            <v>#N/A</v>
          </cell>
          <cell r="FY39" t="str">
            <v>Royal &amp; SunAlliance</v>
          </cell>
          <cell r="FZ39">
            <v>0</v>
          </cell>
          <cell r="GA39">
            <v>2575.6579310926436</v>
          </cell>
          <cell r="GB39">
            <v>0</v>
          </cell>
          <cell r="GC39">
            <v>0</v>
          </cell>
          <cell r="GD39">
            <v>0</v>
          </cell>
          <cell r="GE39">
            <v>2575.6579310926436</v>
          </cell>
          <cell r="GG39">
            <v>2723.8272246073816</v>
          </cell>
          <cell r="GH39">
            <v>458.53949429159167</v>
          </cell>
          <cell r="GI39">
            <v>0</v>
          </cell>
          <cell r="GJ39">
            <v>0</v>
          </cell>
          <cell r="GK39">
            <v>350</v>
          </cell>
          <cell r="GL39">
            <v>0</v>
          </cell>
          <cell r="GM39">
            <v>0</v>
          </cell>
          <cell r="GN39">
            <v>29.17335347188336</v>
          </cell>
          <cell r="GO39">
            <v>-504.61011042691234</v>
          </cell>
          <cell r="GP39">
            <v>3056.9299619439444</v>
          </cell>
          <cell r="GR39">
            <v>1.2427620621912507</v>
          </cell>
          <cell r="GT39" t="str">
            <v>Royal &amp; SunAlliance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 t="str">
            <v>Royal &amp; SunAlliance</v>
          </cell>
          <cell r="HG39">
            <v>2889.52999</v>
          </cell>
          <cell r="HH39" t="str">
            <v>GBP</v>
          </cell>
          <cell r="HI39" t="str">
            <v>GBP</v>
          </cell>
          <cell r="HJ39">
            <v>1.4336917562724014</v>
          </cell>
          <cell r="HK39">
            <v>1</v>
          </cell>
          <cell r="HL39">
            <v>2427.2051916</v>
          </cell>
          <cell r="HM39">
            <v>3479.8640739784946</v>
          </cell>
          <cell r="HN39">
            <v>28.895299900000001</v>
          </cell>
          <cell r="HO39">
            <v>9.989807103913435E-3</v>
          </cell>
          <cell r="HQ39" t="str">
            <v>Royal &amp; SunAlliance</v>
          </cell>
          <cell r="HR39">
            <v>0</v>
          </cell>
          <cell r="HS39">
            <v>0</v>
          </cell>
          <cell r="HU39">
            <v>0</v>
          </cell>
          <cell r="HV39">
            <v>-0.15719075993084844</v>
          </cell>
        </row>
        <row r="41">
          <cell r="A41" t="str">
            <v>Total/Average</v>
          </cell>
          <cell r="H41">
            <v>1.2503823195950033E-2</v>
          </cell>
          <cell r="I41">
            <v>7.3747868417552362E-2</v>
          </cell>
          <cell r="L41" t="str">
            <v>Total/Average</v>
          </cell>
          <cell r="AQ41" t="str">
            <v>Total/Average</v>
          </cell>
          <cell r="BM41" t="str">
            <v>Total/Average</v>
          </cell>
          <cell r="CC41" t="str">
            <v>Total/Average</v>
          </cell>
          <cell r="CR41" t="str">
            <v>Total/Average</v>
          </cell>
          <cell r="DL41" t="str">
            <v>Total/Average</v>
          </cell>
          <cell r="EA41" t="str">
            <v>Total/Average</v>
          </cell>
          <cell r="EK41" t="str">
            <v>Total/Average</v>
          </cell>
          <cell r="FB41" t="str">
            <v>Total/Average</v>
          </cell>
          <cell r="FR41" t="str">
            <v>Total/Average</v>
          </cell>
          <cell r="FY41" t="str">
            <v>Total/Average</v>
          </cell>
          <cell r="GT41" t="str">
            <v>Total/Average</v>
          </cell>
          <cell r="HF41" t="str">
            <v>Total/Average</v>
          </cell>
          <cell r="HM41">
            <v>348341.46823668724</v>
          </cell>
          <cell r="HO41">
            <v>1</v>
          </cell>
          <cell r="HQ41" t="str">
            <v>Total/Average</v>
          </cell>
        </row>
        <row r="44">
          <cell r="A44" t="str">
            <v>Column Tag:</v>
          </cell>
          <cell r="B44" t="str">
            <v>TICKER</v>
          </cell>
          <cell r="C44" t="str">
            <v>ANALYST</v>
          </cell>
          <cell r="D44" t="str">
            <v>PRICE</v>
          </cell>
          <cell r="E44" t="str">
            <v>REC</v>
          </cell>
          <cell r="F44" t="str">
            <v>LASTPUB-PT</v>
          </cell>
          <cell r="G44" t="str">
            <v>CURRENT-VAL</v>
          </cell>
          <cell r="M44" t="str">
            <v>STATED-EPS-03</v>
          </cell>
          <cell r="N44" t="str">
            <v>STATED-EPS-04</v>
          </cell>
          <cell r="O44" t="str">
            <v>STATED-EPS-05</v>
          </cell>
          <cell r="P44" t="str">
            <v>STATED-EPS-06</v>
          </cell>
          <cell r="R44" t="str">
            <v>DBADJ-EPS-03</v>
          </cell>
          <cell r="S44" t="str">
            <v>DBADJ-EPS-04</v>
          </cell>
          <cell r="T44" t="str">
            <v>DBADJ-EPS-05</v>
          </cell>
          <cell r="U44" t="str">
            <v>DBADJ-EPS-06</v>
          </cell>
          <cell r="W44" t="str">
            <v>DBADJOVERCYCLE-EPS-03</v>
          </cell>
          <cell r="X44" t="str">
            <v>DBADJOVERCYCLE-EPS-04</v>
          </cell>
          <cell r="Y44" t="str">
            <v>DBADJOVERCYCLE-EPS-05</v>
          </cell>
          <cell r="Z44" t="str">
            <v>DBADJOVERCYCLE-EPS-06</v>
          </cell>
          <cell r="AB44" t="str">
            <v>DPS-03</v>
          </cell>
          <cell r="AC44" t="str">
            <v>DPS-04</v>
          </cell>
          <cell r="AD44" t="str">
            <v>DPS-05</v>
          </cell>
          <cell r="AE44" t="str">
            <v>DPS-06</v>
          </cell>
          <cell r="AG44" t="str">
            <v>DBADJ-EVPS-03</v>
          </cell>
          <cell r="AH44" t="str">
            <v>DBADJ-EVPS-04</v>
          </cell>
          <cell r="AI44" t="str">
            <v>DBADJ-EVPS-05</v>
          </cell>
          <cell r="AJ44" t="str">
            <v>DBADJ-EVPS-06</v>
          </cell>
          <cell r="AL44" t="str">
            <v>ADJOVERCYCLEROE-03</v>
          </cell>
          <cell r="AM44" t="str">
            <v>ADJOVERCYCLEROE-04</v>
          </cell>
          <cell r="AN44" t="str">
            <v>ADJOVERCYCLEROE-05</v>
          </cell>
          <cell r="AO44" t="str">
            <v>ADJOVERCYCLEROE-06</v>
          </cell>
          <cell r="AR44" t="str">
            <v>ADJEARNSREC-STATEDEARNS</v>
          </cell>
          <cell r="AS44" t="str">
            <v>ADJEARNSREC-STATEDCAPGAINS</v>
          </cell>
          <cell r="AT44" t="str">
            <v>ADJEARNSREC-NORMCAPGAINS</v>
          </cell>
          <cell r="AU44" t="str">
            <v>ADJEARNSREC-EVADJ</v>
          </cell>
          <cell r="AV44" t="str">
            <v>ADJEARNSREC-GOODWILL</v>
          </cell>
          <cell r="AW44" t="str">
            <v>ADJEARNSREC-OVERCYCLEADJ</v>
          </cell>
          <cell r="AX44" t="str">
            <v>ADJEARNSREC-OTHERADJS</v>
          </cell>
          <cell r="AY44" t="str">
            <v>ADJEARNSREC-TOTAL</v>
          </cell>
          <cell r="BB44" t="str">
            <v>ADJEVREC-SHF</v>
          </cell>
          <cell r="BC44" t="str">
            <v>ADJEVREC-OFFBSGAINS</v>
          </cell>
          <cell r="BD44" t="str">
            <v>ADJEVREC-GOODWILL</v>
          </cell>
          <cell r="BE44" t="str">
            <v>ADJEVREC-EQUALPROVS</v>
          </cell>
          <cell r="BF44" t="str">
            <v>ADJEVREC-DIVSNOTPAID</v>
          </cell>
          <cell r="BG44" t="str">
            <v>ADJEVREC-STATEDEVUPLIFT</v>
          </cell>
          <cell r="BH44" t="str">
            <v>ADJEVREC-DBASSUMPTCHGS</v>
          </cell>
          <cell r="BI44" t="str">
            <v>ADJEVREC-OTHERMVMTS</v>
          </cell>
          <cell r="BJ44" t="str">
            <v>ADJEVREC-TOTALADJEV</v>
          </cell>
          <cell r="BN44" t="str">
            <v>VALPS-LIFE</v>
          </cell>
          <cell r="BO44" t="str">
            <v>VALPS-NONLIFE</v>
          </cell>
          <cell r="BP44" t="str">
            <v>VALPS-BANK</v>
          </cell>
          <cell r="BQ44" t="str">
            <v>VALPS-AM</v>
          </cell>
          <cell r="BR44" t="str">
            <v>VALPS-OTHOPS</v>
          </cell>
          <cell r="BS44" t="str">
            <v>VALPS-DEBT</v>
          </cell>
          <cell r="BT44" t="str">
            <v>VALPS-OTH</v>
          </cell>
          <cell r="BU44" t="str">
            <v>VALPS-TOT</v>
          </cell>
          <cell r="BY44" t="str">
            <v>CURRENTEV-EXCLDBADJS</v>
          </cell>
          <cell r="BZ44" t="str">
            <v>CURRENTEV-INCLDBADJS</v>
          </cell>
          <cell r="CD44" t="str">
            <v>LIFEVAL-STATEDEV</v>
          </cell>
          <cell r="CE44" t="str">
            <v>LIFEVAL-DBADJTOEV</v>
          </cell>
          <cell r="CF44" t="str">
            <v>LIFEVAL-OPPFT</v>
          </cell>
          <cell r="CG44" t="str">
            <v>LIFEVAL-DBADJTOOPPFT</v>
          </cell>
          <cell r="CH44" t="str">
            <v>LIFEVAL-NBV</v>
          </cell>
          <cell r="CI44" t="str">
            <v>LIFEVAL-DBADJTONBV</v>
          </cell>
          <cell r="CJ44" t="str">
            <v>LIFEVAL-STATEDROEV</v>
          </cell>
          <cell r="CK44" t="str">
            <v>LIFEVAL-NEWBIZMULT</v>
          </cell>
          <cell r="CL44" t="str">
            <v>LIFEVAL-STATEDAPPRAISALVAL</v>
          </cell>
          <cell r="CM44" t="str">
            <v>LIFEVAL-DBADJTOVALUATION</v>
          </cell>
          <cell r="CN44" t="str">
            <v>LIFEVAL-INFORCEDISCOUNT</v>
          </cell>
          <cell r="CO44" t="str">
            <v>LIFEVAL-OTHER</v>
          </cell>
          <cell r="CP44" t="str">
            <v>LIFEVAL-TOTAL</v>
          </cell>
          <cell r="CS44" t="str">
            <v>PCVAL-CAPITAL</v>
          </cell>
          <cell r="CT44" t="str">
            <v>PCVAL-OPPFT</v>
          </cell>
          <cell r="CU44" t="str">
            <v>PCVAL-ROE</v>
          </cell>
          <cell r="CV44" t="str">
            <v>PCVAL-COE</v>
          </cell>
          <cell r="CW44" t="str">
            <v>PCVAL-GROWTHFACT</v>
          </cell>
          <cell r="CX44" t="str">
            <v>PCVAL-GROWTHPREM</v>
          </cell>
          <cell r="CY44" t="str">
            <v>PCVAL-RESERVEDEFICIENCY</v>
          </cell>
          <cell r="CZ44" t="str">
            <v>PCVAL-TOTAL</v>
          </cell>
          <cell r="DB44" t="str">
            <v>PCDIV-NEP</v>
          </cell>
          <cell r="DC44" t="str">
            <v>PCDIV-COMBINEDRATIO</v>
          </cell>
          <cell r="DD44" t="str">
            <v>PCDIV-ALLOWANCEFOROTHER</v>
          </cell>
          <cell r="DE44" t="str">
            <v>PCDIV-INVESTMENTS</v>
          </cell>
          <cell r="DF44" t="str">
            <v>PCDIV-INVRET</v>
          </cell>
          <cell r="DG44" t="str">
            <v>PCDIV-TAXRATE</v>
          </cell>
          <cell r="DH44" t="str">
            <v>PCDIV-OPPFT</v>
          </cell>
          <cell r="DI44" t="str">
            <v>PCDIV-NETLOSSRES</v>
          </cell>
          <cell r="DJ44" t="str">
            <v>PCDIV-NETTOTALRES</v>
          </cell>
          <cell r="DM44" t="str">
            <v>BANKVAL-RWA</v>
          </cell>
          <cell r="DN44" t="str">
            <v>BANKVAL-CAPITAL</v>
          </cell>
          <cell r="DO44" t="str">
            <v>BANKVAL-NIIMGN</v>
          </cell>
          <cell r="DP44" t="str">
            <v>BANKVAL-OTHINCMGN</v>
          </cell>
          <cell r="DQ44" t="str">
            <v>BANKVAL-COSTINCRATIO</v>
          </cell>
          <cell r="DR44" t="str">
            <v>BANKVAL-LOANLOSSRATE</v>
          </cell>
          <cell r="DS44" t="str">
            <v>BANKVAL-TAXRATE</v>
          </cell>
          <cell r="DT44" t="str">
            <v>BANKVAL-OPPFT</v>
          </cell>
          <cell r="DU44" t="str">
            <v>BANKVAL-ROE</v>
          </cell>
          <cell r="DV44" t="str">
            <v>BANKVAL-COE</v>
          </cell>
          <cell r="DW44" t="str">
            <v>BANKVAL-GROWTHFACT</v>
          </cell>
          <cell r="DX44" t="str">
            <v>BANKVAL-GROWTHPREM</v>
          </cell>
          <cell r="DY44" t="str">
            <v>BANKVAL-TOTAL</v>
          </cell>
          <cell r="EB44" t="str">
            <v>AMVAL-CAPITAL</v>
          </cell>
          <cell r="EC44" t="str">
            <v>AMVAL-EARNINGS</v>
          </cell>
          <cell r="ED44" t="str">
            <v>AMVAL-3PA</v>
          </cell>
          <cell r="EE44" t="str">
            <v>AMVAL-NETMGN</v>
          </cell>
          <cell r="EF44" t="str">
            <v>AMVAL-NETINFLOW</v>
          </cell>
          <cell r="EG44" t="str">
            <v>AMVAL-COE</v>
          </cell>
          <cell r="EH44" t="str">
            <v>AMVAL-VALPCTOF3PA</v>
          </cell>
          <cell r="EI44" t="str">
            <v>AMVAL-TOTAL</v>
          </cell>
          <cell r="EL44" t="str">
            <v>OTHOPSVAL-CAPITAL</v>
          </cell>
          <cell r="EM44" t="str">
            <v>OTHOPSVAL-OPPFT</v>
          </cell>
          <cell r="EN44" t="str">
            <v>OTHOPSVAL-ROE</v>
          </cell>
          <cell r="EO44" t="str">
            <v>OTHOPSVAL-COE</v>
          </cell>
          <cell r="EP44" t="str">
            <v>OTHOPSVAL-GROWTHFACT</v>
          </cell>
          <cell r="EQ44" t="str">
            <v>OTHOPSVAL-GROWTHPREM</v>
          </cell>
          <cell r="ER44" t="str">
            <v>OTHOPSVAL-TOTAL</v>
          </cell>
          <cell r="ET44" t="str">
            <v>CAPITALVAL-CAPITAL</v>
          </cell>
          <cell r="EU44" t="str">
            <v>CAPITALVAL-COST</v>
          </cell>
          <cell r="EV44" t="str">
            <v>CAPITALVAL-COE</v>
          </cell>
          <cell r="EW44" t="str">
            <v>CAPITALVAL-DEBTVAL</v>
          </cell>
          <cell r="EX44" t="str">
            <v>CAPITALVAL-CAPITALDEFICITCHARGE</v>
          </cell>
          <cell r="EY44" t="str">
            <v>CAPITALVAL-EXCESSDEBTCHARGE</v>
          </cell>
          <cell r="EZ44" t="str">
            <v>CAPITALVAL-TOTAL</v>
          </cell>
          <cell r="FC44" t="str">
            <v>BALEV-CAPITAL</v>
          </cell>
          <cell r="FD44" t="str">
            <v>BALEV-OPPFT</v>
          </cell>
          <cell r="FE44" t="str">
            <v>BALEV-ROE</v>
          </cell>
          <cell r="FF44" t="str">
            <v>BALEV-COE</v>
          </cell>
          <cell r="FG44" t="str">
            <v>BALEV-TOTAL</v>
          </cell>
          <cell r="FI44" t="str">
            <v>MVMTVAL-CAPITAL</v>
          </cell>
          <cell r="FJ44" t="str">
            <v>MVMTVAL-OPPFT</v>
          </cell>
          <cell r="FK44" t="str">
            <v>MVMTVAL-TOTAL</v>
          </cell>
          <cell r="FM44" t="str">
            <v>TOTALVAL-CAPITAL</v>
          </cell>
          <cell r="FN44" t="str">
            <v>TOTALVAL-EARNINGS</v>
          </cell>
          <cell r="FO44" t="str">
            <v>TOTALVAL-TOTAL</v>
          </cell>
          <cell r="FS44" t="str">
            <v>INVS-SHEQUITYEXP</v>
          </cell>
          <cell r="FT44" t="str">
            <v>INVS-SHREALESTEXP</v>
          </cell>
          <cell r="FV44" t="str">
            <v>INVS-NOTLIFEEQUITYEXP</v>
          </cell>
          <cell r="FW44" t="str">
            <v>INVS-NOTLIFEREALESTEXP</v>
          </cell>
          <cell r="FZ44" t="str">
            <v>SOLVENCY-LIFEREQ</v>
          </cell>
          <cell r="GA44" t="str">
            <v>SOLVENCY-PCREQ</v>
          </cell>
          <cell r="GB44" t="str">
            <v>SOLVENCY-BANKREQ</v>
          </cell>
          <cell r="GC44" t="str">
            <v>SOLVENCY-AMREQ</v>
          </cell>
          <cell r="GD44" t="str">
            <v>SOLVENCY-OTHREQ</v>
          </cell>
          <cell r="GE44" t="str">
            <v>SOLVENCY-TOTALREQ</v>
          </cell>
          <cell r="GG44" t="str">
            <v>SOLVENCY-SHFUNDS</v>
          </cell>
          <cell r="GH44" t="str">
            <v>SOLVENCY-DEBT</v>
          </cell>
          <cell r="GI44" t="str">
            <v>SOLVENCY-OFFBSGAINS</v>
          </cell>
          <cell r="GJ44" t="str">
            <v>SOLVENCY-EVUPLIFT</v>
          </cell>
          <cell r="GK44" t="str">
            <v>SOLVENCY-MINORITIES</v>
          </cell>
          <cell r="GL44" t="str">
            <v>SOLVENCY-PCRESERVEDISCOUNT</v>
          </cell>
          <cell r="GM44" t="str">
            <v>SOLVENCY-UNALLOCLIFESURP</v>
          </cell>
          <cell r="GN44" t="str">
            <v>SOLVENCY-OTHERCAPITAL</v>
          </cell>
          <cell r="GO44" t="str">
            <v>SOLVENCY-TACASSETCHARGES</v>
          </cell>
          <cell r="GP44" t="str">
            <v>SOLVENCY-TAC</v>
          </cell>
          <cell r="GR44" t="str">
            <v>SOLVENCY-CAR</v>
          </cell>
          <cell r="GU44" t="str">
            <v>EVSENSITIVITY-YIELDS+100BP</v>
          </cell>
          <cell r="GV44" t="str">
            <v>EVSENSITIVITY-YIELDS-100BP</v>
          </cell>
          <cell r="GW44" t="str">
            <v>EVSENSITIVITY-EQUITYRET+100BP</v>
          </cell>
          <cell r="GX44" t="str">
            <v>EVSENSITIVITY-EQUITIES+10PCT</v>
          </cell>
          <cell r="GY44" t="str">
            <v>EVSENSITIVITY-DISCRATE+100BP</v>
          </cell>
          <cell r="HA44" t="str">
            <v>NBVSENSITIVITY-YIELDS+100BP</v>
          </cell>
          <cell r="HB44" t="str">
            <v>NBVSENSITIVITY-YIELDS-100BP</v>
          </cell>
          <cell r="HC44" t="str">
            <v>NBVSENSITIVITY-EQUITYRET+100BP</v>
          </cell>
          <cell r="HD44" t="str">
            <v>NBVSENSITIVITY-DISCRATE+100BP</v>
          </cell>
          <cell r="HG44" t="str">
            <v>NOSH</v>
          </cell>
          <cell r="HH44" t="str">
            <v>REPORTING-CURRENCY</v>
          </cell>
          <cell r="HI44" t="str">
            <v>SHAREPRICE-CURRENCY</v>
          </cell>
          <cell r="HJ44" t="str">
            <v>SHAREPRICE-FXVSREPORTEDCURRENCY</v>
          </cell>
          <cell r="HK44" t="str">
            <v>SHAREPRICE-LCYVSEURO</v>
          </cell>
          <cell r="HL44" t="str">
            <v>MARKETCAP-LCY</v>
          </cell>
          <cell r="HM44" t="str">
            <v>MARKETCAP-EURO</v>
          </cell>
          <cell r="HN44" t="str">
            <v>PERSHAREFACTOR</v>
          </cell>
          <cell r="HO44" t="str">
            <v>WEIGHTING</v>
          </cell>
          <cell r="HR44" t="str">
            <v>PEVMULT-PRICEADJ</v>
          </cell>
          <cell r="HS44" t="str">
            <v>PEVMULT-EVADJ</v>
          </cell>
          <cell r="HU44" t="str">
            <v>PEMULT-PRICEADJ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Macro Guidance (H)"/>
      <sheetName val="HFM POV_Data Load (H)"/>
      <sheetName val="Data Load (H)"/>
      <sheetName val="Selections"/>
      <sheetName val="Cover"/>
      <sheetName val="Index"/>
      <sheetName val="1. Mining"/>
      <sheetName val="2.1 Prod"/>
      <sheetName val="2.2 Sales"/>
      <sheetName val="2.3 Materials"/>
      <sheetName val="IC SAL VOL"/>
      <sheetName val="IC SAL REV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5 LR"/>
      <sheetName val="4.7 RECFIN"/>
      <sheetName val="4.8 OTHNCA"/>
      <sheetName val="4.10 STO"/>
      <sheetName val="5.1 BOR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Equipment Utilisation Q"/>
      <sheetName val="7.6  Equipment Utilisation  "/>
      <sheetName val="7.7 Planned Repairs"/>
      <sheetName val="7.7.2 Repairs value"/>
      <sheetName val="RP List (H)"/>
      <sheetName val="Validations"/>
    </sheetNames>
    <sheetDataSet>
      <sheetData sheetId="0" refreshError="1">
        <row r="6">
          <cell r="B6" t="str">
            <v>Select</v>
          </cell>
          <cell r="Z6" t="str">
            <v>Fcst1</v>
          </cell>
          <cell r="AA6">
            <v>4</v>
          </cell>
        </row>
        <row r="7">
          <cell r="Z7" t="str">
            <v>Fcst2</v>
          </cell>
          <cell r="AA7">
            <v>7</v>
          </cell>
        </row>
        <row r="8">
          <cell r="Z8" t="str">
            <v>Fcst3</v>
          </cell>
          <cell r="AA8">
            <v>10</v>
          </cell>
        </row>
        <row r="9">
          <cell r="Z9" t="str">
            <v>Fcst1</v>
          </cell>
          <cell r="AA9">
            <v>4</v>
          </cell>
        </row>
        <row r="10">
          <cell r="Z10" t="str">
            <v>Fcst2</v>
          </cell>
          <cell r="AA10">
            <v>7</v>
          </cell>
        </row>
        <row r="11">
          <cell r="Z11" t="str">
            <v>Fcst3</v>
          </cell>
          <cell r="AA11">
            <v>10</v>
          </cell>
        </row>
        <row r="12">
          <cell r="Z12" t="str">
            <v>Fcst1</v>
          </cell>
          <cell r="AA12">
            <v>4</v>
          </cell>
        </row>
        <row r="13">
          <cell r="Z13" t="str">
            <v>Fcst2</v>
          </cell>
          <cell r="AA13">
            <v>7</v>
          </cell>
        </row>
        <row r="14">
          <cell r="Z14" t="str">
            <v>Fcst3</v>
          </cell>
          <cell r="AA14">
            <v>10</v>
          </cell>
        </row>
        <row r="15">
          <cell r="Z15" t="str">
            <v>Budget_FirstPass</v>
          </cell>
          <cell r="AA15">
            <v>1</v>
          </cell>
        </row>
        <row r="16">
          <cell r="Z16" t="str">
            <v>Budget_Latest</v>
          </cell>
          <cell r="AA16">
            <v>1</v>
          </cell>
        </row>
        <row r="17">
          <cell r="Z17" t="str">
            <v>Budget_Round3</v>
          </cell>
          <cell r="AA17">
            <v>1</v>
          </cell>
        </row>
        <row r="18">
          <cell r="Z18" t="str">
            <v>Budget_FirstPass</v>
          </cell>
          <cell r="AA18">
            <v>1</v>
          </cell>
        </row>
        <row r="19">
          <cell r="Z19" t="str">
            <v>Budget_Latest</v>
          </cell>
          <cell r="AA19">
            <v>1</v>
          </cell>
        </row>
        <row r="20">
          <cell r="Z20" t="str">
            <v>Budget_Round3</v>
          </cell>
          <cell r="AA20">
            <v>1</v>
          </cell>
        </row>
        <row r="21">
          <cell r="Z21" t="str">
            <v>Budget_FirstPass</v>
          </cell>
          <cell r="AA21">
            <v>1</v>
          </cell>
        </row>
        <row r="22">
          <cell r="Z22" t="str">
            <v>Budget_Latest</v>
          </cell>
          <cell r="AA22">
            <v>1</v>
          </cell>
        </row>
        <row r="23">
          <cell r="Z23" t="str">
            <v>Budget_Round3</v>
          </cell>
          <cell r="AA23">
            <v>1</v>
          </cell>
        </row>
        <row r="24">
          <cell r="Z24" t="str">
            <v>&lt;END&gt;</v>
          </cell>
          <cell r="AA24" t="str">
            <v>&lt;END&gt;</v>
          </cell>
        </row>
        <row r="29">
          <cell r="Z29" t="str">
            <v>Budget_Round3</v>
          </cell>
          <cell r="AA29">
            <v>1</v>
          </cell>
          <cell r="AB29" t="str">
            <v>Forecast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RSPEC graphs"/>
      <sheetName val="Pg Cases RSPEC"/>
      <sheetName val="Sum Table"/>
      <sheetName val="Param tbl"/>
      <sheetName val="Misc"/>
      <sheetName val="Distributions"/>
      <sheetName val="WF GCF"/>
      <sheetName val="Trigen"/>
      <sheetName val="CFD EST"/>
      <sheetName val="Total CFD Polyfit"/>
      <sheetName val="3_2"/>
      <sheetName val="Дт-Кт_АНАЛ"/>
      <sheetName val="3"/>
      <sheetName val="Currency"/>
      <sheetName val="DropDown"/>
      <sheetName val="Assumptions"/>
      <sheetName val="Выбор"/>
      <sheetName val="СЭЛТ"/>
      <sheetName val="Курсы валют ЦБ"/>
      <sheetName val="Aug"/>
      <sheetName val="InputSheet"/>
      <sheetName val="#BEZUG"/>
      <sheetName val="Present"/>
      <sheetName val="Total Sales_2009"/>
      <sheetName val="Индексы перероценки"/>
    </sheetNames>
    <sheetDataSet>
      <sheetData sheetId="0">
        <row r="468">
          <cell r="A468" t="str">
            <v>TOTAL_SPEC_CFD</v>
          </cell>
        </row>
      </sheetData>
      <sheetData sheetId="1">
        <row r="55">
          <cell r="B55">
            <v>0</v>
          </cell>
        </row>
      </sheetData>
      <sheetData sheetId="2">
        <row r="2">
          <cell r="A2" t="str">
            <v>TABLE 2</v>
          </cell>
        </row>
      </sheetData>
      <sheetData sheetId="3">
        <row r="1">
          <cell r="A1" t="str">
            <v>TABLE 1</v>
          </cell>
        </row>
      </sheetData>
      <sheetData sheetId="4"/>
      <sheetData sheetId="5"/>
      <sheetData sheetId="6"/>
      <sheetData sheetId="7"/>
      <sheetData sheetId="8"/>
      <sheetData sheetId="9">
        <row r="5">
          <cell r="C5">
            <v>10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CF_IFRS_Check"/>
      <sheetName val="TSS report"/>
      <sheetName val="CF_GRF_Check"/>
      <sheetName val="IFRS_INCOME_STATEMENT"/>
      <sheetName val="Depr"/>
      <sheetName val="Property_Plant_Equipment"/>
      <sheetName val="PPE"/>
      <sheetName val="MainBook_last"/>
      <sheetName val="Dividends"/>
      <sheetName val="An_Ved334"/>
      <sheetName val="Налоги GRF"/>
      <sheetName val="Other taxes"/>
      <sheetName val="2006"/>
      <sheetName val="2006 exp"/>
      <sheetName val="332-Евр.банк"/>
      <sheetName val="RSPEC graphs"/>
      <sheetName val="CFD EST"/>
      <sheetName val="Pg Cases RSPEC"/>
      <sheetName val="Sum Table"/>
      <sheetName val="SC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(H)"/>
      <sheetName val="Dic (H)"/>
      <sheetName val="Macro Guidance (H)"/>
      <sheetName val="Data Load (H)"/>
      <sheetName val="Selections"/>
      <sheetName val="Cover"/>
      <sheetName val="Index"/>
      <sheetName val="1. Mining"/>
      <sheetName val="2.1 Prod"/>
      <sheetName val="2.2 Sales"/>
      <sheetName val="IC SAL VOL"/>
      <sheetName val="IC SAL REV"/>
      <sheetName val="2.3 Materials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5 LR"/>
      <sheetName val="4.7 RECFIN"/>
      <sheetName val="4.8 OTHNCA"/>
      <sheetName val="4.10 STO"/>
      <sheetName val="5.1 BOR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2.1 Comited_CAPEX"/>
      <sheetName val="7.3 CAPEX Add"/>
      <sheetName val="7.4 CAPEX Spend"/>
      <sheetName val="7.5 Equipment Utilisation Qty"/>
      <sheetName val="7.6  Equipment Utilisation Cpy"/>
      <sheetName val="7.7 Planned Repairs"/>
      <sheetName val="7.7.2 Repairs value"/>
      <sheetName val="RP List"/>
      <sheetName val="Validations"/>
    </sheetNames>
    <sheetDataSet>
      <sheetData sheetId="0">
        <row r="6">
          <cell r="H6" t="str">
            <v>Select Company</v>
          </cell>
        </row>
        <row r="7">
          <cell r="H7" t="str">
            <v>AF101  ENRC Africa</v>
          </cell>
        </row>
        <row r="8">
          <cell r="H8" t="str">
            <v>AF102  SMKK</v>
          </cell>
        </row>
        <row r="9">
          <cell r="H9" t="str">
            <v>AF103  Sabot</v>
          </cell>
        </row>
        <row r="10">
          <cell r="H10" t="str">
            <v>AF104  Congo Cobalt Coporation Sprl</v>
          </cell>
        </row>
        <row r="11">
          <cell r="H11" t="str">
            <v>AF106  Dezita Investments Limited</v>
          </cell>
        </row>
        <row r="12">
          <cell r="H12" t="str">
            <v>AF127  Rubio Holdings Ltd</v>
          </cell>
        </row>
        <row r="13">
          <cell r="H13" t="str">
            <v>AF128  Manganese Holdings Ltd</v>
          </cell>
        </row>
        <row r="14">
          <cell r="H14" t="str">
            <v>AF129  Amari Manganese (Pty) Ltd</v>
          </cell>
        </row>
        <row r="15">
          <cell r="H15" t="str">
            <v>AF130  Pacific East Company Ltd</v>
          </cell>
        </row>
        <row r="16">
          <cell r="H16" t="str">
            <v>AF131  Amari Mamatwan (Pty) Ltd</v>
          </cell>
        </row>
        <row r="17">
          <cell r="H17" t="str">
            <v>AF132  Mamatwan Manganese (Pty) Ltd</v>
          </cell>
        </row>
        <row r="18">
          <cell r="H18" t="str">
            <v>AF140  Compagnie Miniere de Sakania SPRL (Comisa)</v>
          </cell>
        </row>
        <row r="19">
          <cell r="H19" t="str">
            <v>AF141  Frontier SPRL</v>
          </cell>
        </row>
        <row r="20">
          <cell r="H20" t="str">
            <v>AF142  Roan Prospecting and Mining SPRL</v>
          </cell>
        </row>
        <row r="21">
          <cell r="H21" t="str">
            <v>AF143  Kingamyambo Musomoi Tailings</v>
          </cell>
        </row>
        <row r="22">
          <cell r="H22" t="str">
            <v>AF144  ENRC Mongolia LLC</v>
          </cell>
        </row>
        <row r="23">
          <cell r="H23" t="str">
            <v>BR100  Bahia Mineração Ltda</v>
          </cell>
        </row>
        <row r="24">
          <cell r="H24" t="str">
            <v>BR101  Eire Mineração Ltda</v>
          </cell>
        </row>
        <row r="25">
          <cell r="H25" t="str">
            <v>BR102  Peixe Bravo</v>
          </cell>
        </row>
        <row r="26">
          <cell r="H26" t="str">
            <v>BR103  MIBA</v>
          </cell>
        </row>
        <row r="27">
          <cell r="H27" t="str">
            <v>BR104  Mineracao Pedra Cinza</v>
          </cell>
        </row>
        <row r="28">
          <cell r="H28" t="str">
            <v>CH104U  ENRC Marketing AG Alumina</v>
          </cell>
        </row>
        <row r="29">
          <cell r="H29" t="str">
            <v>CH105U  ENRC Marketing AG Ferroalloys</v>
          </cell>
        </row>
        <row r="30">
          <cell r="H30" t="str">
            <v>CH106U  ENRC Marketing AG Iron Ore</v>
          </cell>
        </row>
        <row r="31">
          <cell r="H31" t="str">
            <v>CH107U  ENRC Marketing AG Energy</v>
          </cell>
        </row>
        <row r="32">
          <cell r="H32" t="str">
            <v>CH123  Asek Reinsurance AG</v>
          </cell>
        </row>
        <row r="33">
          <cell r="H33" t="str">
            <v>CH123U  Asek Reinsurance AG (USD)</v>
          </cell>
        </row>
        <row r="34">
          <cell r="H34" t="str">
            <v>CH142  ENRC Marketing (Africa) AG</v>
          </cell>
        </row>
        <row r="35">
          <cell r="H35" t="str">
            <v>CH145  ENRC Marketing Africa FZE (Dubai)</v>
          </cell>
        </row>
        <row r="36">
          <cell r="H36" t="str">
            <v>CN101  Xinjiang Tuoli ENRC Taihang Chrome Co</v>
          </cell>
        </row>
        <row r="37">
          <cell r="H37" t="str">
            <v>CN102  Asmare Coking Coal Co Ltd</v>
          </cell>
        </row>
        <row r="38">
          <cell r="H38" t="str">
            <v>GB104  ENRC Management (UK) Ltd</v>
          </cell>
        </row>
        <row r="39">
          <cell r="H39" t="str">
            <v>GB105  ENRC Services Ltd (UK)</v>
          </cell>
        </row>
        <row r="40">
          <cell r="H40" t="str">
            <v>GB106  Africa 1</v>
          </cell>
        </row>
        <row r="41">
          <cell r="H41" t="str">
            <v>GB108  CAMEC PLC</v>
          </cell>
        </row>
        <row r="42">
          <cell r="H42" t="str">
            <v>GB109  CAMEC Finance</v>
          </cell>
        </row>
        <row r="43">
          <cell r="H43" t="str">
            <v>GB110  IMF</v>
          </cell>
        </row>
        <row r="44">
          <cell r="H44" t="str">
            <v>GB111  MMT</v>
          </cell>
        </row>
        <row r="45">
          <cell r="H45" t="str">
            <v>GB112  ENRC Management (Africa) Ltd</v>
          </cell>
        </row>
        <row r="46">
          <cell r="H46" t="str">
            <v>GB113  ENRC Services (Africa) Ltd</v>
          </cell>
        </row>
        <row r="47">
          <cell r="H47" t="str">
            <v>GB198  ENRC Finance Limited</v>
          </cell>
        </row>
        <row r="48">
          <cell r="H48" t="str">
            <v>GB199  ENRC PLC</v>
          </cell>
        </row>
        <row r="49">
          <cell r="H49" t="str">
            <v>KZ101  Kazakhstan Aluminium Smelter JSC</v>
          </cell>
        </row>
        <row r="50">
          <cell r="H50" t="str">
            <v>KZ102  Aluminium of Kazakhstan JSC</v>
          </cell>
        </row>
        <row r="51">
          <cell r="H51" t="str">
            <v>KZ103  Zhairemsky Gok JSC</v>
          </cell>
        </row>
        <row r="52">
          <cell r="H52" t="str">
            <v>KZ104  TNC Kazchrome</v>
          </cell>
        </row>
        <row r="53">
          <cell r="H53" t="str">
            <v>KZ105  SSGPO JSC</v>
          </cell>
        </row>
        <row r="54">
          <cell r="H54" t="str">
            <v>KZ107  EEC JSC</v>
          </cell>
        </row>
        <row r="55">
          <cell r="H55" t="str">
            <v>KZ108  Shubarkol Komir JSC</v>
          </cell>
        </row>
        <row r="56">
          <cell r="H56" t="str">
            <v>KZ108_Assoc  Shubarkol Komir JSC (Associate Until Apr 2012)</v>
          </cell>
        </row>
        <row r="57">
          <cell r="H57" t="str">
            <v>KZ115  ENRC Marketing Kazakhstan</v>
          </cell>
        </row>
        <row r="58">
          <cell r="H58" t="str">
            <v>KZ116  Transremwagon LLP</v>
          </cell>
        </row>
        <row r="59">
          <cell r="H59" t="str">
            <v>KZ117  RemPut LLP</v>
          </cell>
        </row>
        <row r="60">
          <cell r="H60" t="str">
            <v>KZ121  MEK Transsistema</v>
          </cell>
        </row>
        <row r="61">
          <cell r="H61" t="str">
            <v>KZ122  TransCom LLP</v>
          </cell>
        </row>
        <row r="62">
          <cell r="H62" t="str">
            <v>KZ128  Universal Service LLP</v>
          </cell>
        </row>
        <row r="63">
          <cell r="H63" t="str">
            <v>KZ130  RemSholService</v>
          </cell>
        </row>
        <row r="64">
          <cell r="H64" t="str">
            <v>KZ134  Bereke 2004 LLP</v>
          </cell>
        </row>
        <row r="65">
          <cell r="H65" t="str">
            <v>KZ137  ENRC Logistics</v>
          </cell>
        </row>
        <row r="66">
          <cell r="H66" t="str">
            <v>KZ138  Eurasian Credit Partnersh</v>
          </cell>
        </row>
        <row r="67">
          <cell r="H67" t="str">
            <v>KZ149  Metallurg</v>
          </cell>
        </row>
        <row r="68">
          <cell r="H68" t="str">
            <v>KZ199  ENRC Kazakhstan</v>
          </cell>
        </row>
        <row r="69">
          <cell r="H69" t="str">
            <v>KZ200  ENRC Komek (Corporate fund)</v>
          </cell>
        </row>
        <row r="70">
          <cell r="H70" t="str">
            <v>KZ202  Kazsoda</v>
          </cell>
        </row>
        <row r="71">
          <cell r="H71" t="str">
            <v>KZ203  Rudnesky Cement Plant</v>
          </cell>
        </row>
        <row r="72">
          <cell r="H72" t="str">
            <v>KZ204  Zhana Temir Shol LLP</v>
          </cell>
        </row>
        <row r="73">
          <cell r="H73" t="str">
            <v>KZ210  ENRC Business and Technology Services LLP</v>
          </cell>
        </row>
        <row r="74">
          <cell r="H74" t="str">
            <v>KZ273  ENRC PMZ LLP</v>
          </cell>
        </row>
        <row r="75">
          <cell r="H75" t="str">
            <v>KZ286  Ismet Company</v>
          </cell>
        </row>
        <row r="76">
          <cell r="H76" t="str">
            <v>KZ289  Kazchrome Aviation Limited</v>
          </cell>
        </row>
        <row r="77">
          <cell r="H77" t="str">
            <v>KZ313  Sary-Arka speckoks</v>
          </cell>
        </row>
        <row r="78">
          <cell r="H78" t="str">
            <v>KZ314  Research and Engineering Centre of ENRC LLP</v>
          </cell>
        </row>
        <row r="79">
          <cell r="H79" t="str">
            <v>NA102  Earth Center Investments</v>
          </cell>
        </row>
        <row r="80">
          <cell r="H80" t="str">
            <v>NL105A  ENRC Leasing BV Branch</v>
          </cell>
        </row>
        <row r="81">
          <cell r="H81" t="str">
            <v>NL105U  ENRC Leasing BV</v>
          </cell>
        </row>
        <row r="82">
          <cell r="H82" t="str">
            <v>NL110  Enya Holding BV</v>
          </cell>
        </row>
        <row r="83">
          <cell r="H83" t="str">
            <v>NL115  ENRC Africa BV</v>
          </cell>
        </row>
        <row r="84">
          <cell r="H84" t="str">
            <v>NL116  ENRC Congo BV</v>
          </cell>
        </row>
        <row r="85">
          <cell r="H85" t="str">
            <v>NL117  ENRC Logistics BV</v>
          </cell>
        </row>
        <row r="86">
          <cell r="H86" t="str">
            <v>NL118  ENRC Assets BV</v>
          </cell>
        </row>
        <row r="87">
          <cell r="H87" t="str">
            <v>NL199U  ENRC NV (USD)</v>
          </cell>
        </row>
        <row r="88">
          <cell r="H88" t="str">
            <v>NL200  Bahia Minerals BV</v>
          </cell>
        </row>
        <row r="89">
          <cell r="H89" t="str">
            <v>NL201  Asmare B.V.</v>
          </cell>
        </row>
        <row r="90">
          <cell r="H90" t="str">
            <v>RU106  Serov Ferrochrome Factory</v>
          </cell>
        </row>
        <row r="91">
          <cell r="H91" t="str">
            <v>RU107A  Industrial Metals Aluminum</v>
          </cell>
        </row>
        <row r="92">
          <cell r="H92" t="str">
            <v>RU107B  Industrial Metals Ferroalloys</v>
          </cell>
        </row>
        <row r="93">
          <cell r="H93" t="str">
            <v>RU107C  Industrial Metals Iron</v>
          </cell>
        </row>
        <row r="94">
          <cell r="H94" t="str">
            <v>RU107D  Industrial Metals Energy</v>
          </cell>
        </row>
        <row r="95">
          <cell r="H95" t="str">
            <v>RU108  Serov Metalconcentrate Works (SMW)</v>
          </cell>
        </row>
        <row r="96">
          <cell r="H96" t="str">
            <v>RU109  Saranovskaya Mine Rudnaya</v>
          </cell>
        </row>
        <row r="97">
          <cell r="H97" t="str">
            <v>RU110  ENRC Marketing LLC (Ru)</v>
          </cell>
        </row>
        <row r="98">
          <cell r="H98" t="str">
            <v>RU110A  ENRC Marketing LLC Alumina</v>
          </cell>
        </row>
        <row r="99">
          <cell r="H99" t="str">
            <v>RU110B  ENRC Marketing LLC Ferroalloys</v>
          </cell>
        </row>
        <row r="100">
          <cell r="H100" t="str">
            <v>RU110C  ENRC Marketing LLC Iron ore</v>
          </cell>
        </row>
        <row r="101">
          <cell r="H101" t="str">
            <v>RU110D  ENRC Marketing LLC Energy</v>
          </cell>
        </row>
        <row r="102">
          <cell r="H102" t="str">
            <v>VG120  Kolwezi Investment Limited</v>
          </cell>
        </row>
        <row r="103">
          <cell r="H103" t="str">
            <v>VG121  Congo Mineral Developments Ltd</v>
          </cell>
        </row>
        <row r="104">
          <cell r="H104" t="str">
            <v>ZM100  Chambishi Metals PLC</v>
          </cell>
        </row>
        <row r="105">
          <cell r="H105" t="str">
            <v xml:space="preserve">  </v>
          </cell>
        </row>
        <row r="106">
          <cell r="H106" t="str">
            <v xml:space="preserve">  </v>
          </cell>
        </row>
        <row r="107">
          <cell r="H107" t="str">
            <v xml:space="preserve">  </v>
          </cell>
        </row>
        <row r="108">
          <cell r="H108" t="str">
            <v xml:space="preserve">  </v>
          </cell>
        </row>
        <row r="109">
          <cell r="H109" t="str">
            <v xml:space="preserve">  </v>
          </cell>
        </row>
        <row r="110">
          <cell r="H110" t="str">
            <v xml:space="preserve">  </v>
          </cell>
        </row>
        <row r="111">
          <cell r="H111" t="str">
            <v xml:space="preserve">  </v>
          </cell>
        </row>
        <row r="112">
          <cell r="H112" t="str">
            <v xml:space="preserve">  </v>
          </cell>
        </row>
        <row r="113">
          <cell r="H113" t="str">
            <v xml:space="preserve">  </v>
          </cell>
        </row>
        <row r="114">
          <cell r="H114" t="str">
            <v xml:space="preserve">  </v>
          </cell>
        </row>
        <row r="115">
          <cell r="H115" t="str">
            <v xml:space="preserve">  </v>
          </cell>
        </row>
        <row r="116">
          <cell r="H116" t="str">
            <v>&lt;END&gt;       ()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_301"/>
      <sheetName val="334_AR"/>
      <sheetName val="351_AG"/>
      <sheetName val="352_AG"/>
      <sheetName val="671_AP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t16_075"/>
      <sheetName val="T16_080"/>
      <sheetName val="t17"/>
      <sheetName val="t18"/>
      <sheetName val="t19"/>
      <sheetName val="t20"/>
      <sheetName val="t211"/>
      <sheetName val="t212"/>
      <sheetName val="t213"/>
      <sheetName val="t22"/>
      <sheetName val="t23_1"/>
      <sheetName val="t24"/>
      <sheetName val="t25-1"/>
      <sheetName val="t26"/>
      <sheetName val="t27"/>
      <sheetName val="t28"/>
      <sheetName val="t29"/>
      <sheetName val="t30"/>
      <sheetName val="t31"/>
      <sheetName val="t32"/>
      <sheetName val="Selection"/>
      <sheetName val="Deep Water International"/>
      <sheetName val="name"/>
      <sheetName val="Assumptions"/>
      <sheetName val="КОНСОЛИД_сальдо"/>
      <sheetName val="ДОЧКИ_сальдо"/>
      <sheetName val="СВОД_форма 2"/>
      <sheetName val="РЕКЛАСС_форма 2"/>
      <sheetName val="t0_name"/>
      <sheetName val="RSPEC graphs"/>
      <sheetName val="CFD EST"/>
      <sheetName val="Pg Cases RSPEC"/>
      <sheetName val="Sum Table"/>
      <sheetName val="SCORE"/>
      <sheetName val="в тенге"/>
      <sheetName val="База"/>
    </sheetNames>
    <sheetDataSet>
      <sheetData sheetId="0" refreshError="1">
        <row r="6">
          <cell r="D6" t="str">
            <v>Руководитель предприятия:</v>
          </cell>
        </row>
        <row r="7">
          <cell r="D7" t="str">
            <v>单位领导：</v>
          </cell>
        </row>
        <row r="8">
          <cell r="D8" t="str">
            <v>Главный бухгалтер предприятия: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 (H)"/>
      <sheetName val="2.4 UC"/>
      <sheetName val="2.5 Purchases (H)"/>
      <sheetName val="2.6 Transportation Costs (H)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</sheetNames>
    <sheetDataSet>
      <sheetData sheetId="0" refreshError="1"/>
      <sheetData sheetId="1">
        <row r="6">
          <cell r="AB6" t="str">
            <v>Выберите компанию</v>
          </cell>
        </row>
        <row r="7">
          <cell r="AB7" t="str">
            <v>RP_A101</v>
          </cell>
        </row>
        <row r="8">
          <cell r="AB8" t="str">
            <v>RP_A105</v>
          </cell>
        </row>
        <row r="9">
          <cell r="AB9" t="str">
            <v>RP_A106</v>
          </cell>
        </row>
        <row r="10">
          <cell r="AB10" t="str">
            <v>RP_A107</v>
          </cell>
        </row>
        <row r="11">
          <cell r="AB11" t="str">
            <v>RP_A108</v>
          </cell>
        </row>
        <row r="12">
          <cell r="AB12" t="str">
            <v>RP_A112</v>
          </cell>
        </row>
        <row r="13">
          <cell r="AB13" t="str">
            <v>RP_A113</v>
          </cell>
        </row>
        <row r="14">
          <cell r="AB14" t="str">
            <v>RP_A114</v>
          </cell>
        </row>
        <row r="15">
          <cell r="AB15" t="str">
            <v>RP_A116</v>
          </cell>
        </row>
        <row r="16">
          <cell r="AB16" t="str">
            <v>RP_AF118</v>
          </cell>
        </row>
        <row r="17">
          <cell r="AB17" t="str">
            <v>RP_AF122</v>
          </cell>
        </row>
        <row r="18">
          <cell r="AB18" t="str">
            <v>RP_AF132</v>
          </cell>
        </row>
        <row r="19">
          <cell r="AB19" t="str">
            <v>RP_AF135</v>
          </cell>
        </row>
        <row r="20">
          <cell r="AB20" t="str">
            <v>RP_AF136</v>
          </cell>
        </row>
        <row r="21">
          <cell r="AB21" t="str">
            <v>RP_AF137</v>
          </cell>
        </row>
        <row r="22">
          <cell r="AB22" t="str">
            <v>RP_AF138</v>
          </cell>
        </row>
        <row r="23">
          <cell r="AB23" t="str">
            <v>RP_BR102</v>
          </cell>
        </row>
        <row r="24">
          <cell r="AB24" t="str">
            <v>RP_BR103</v>
          </cell>
        </row>
        <row r="25">
          <cell r="AB25" t="str">
            <v>RP_BR104</v>
          </cell>
        </row>
        <row r="26">
          <cell r="AB26" t="str">
            <v>RP_BR105</v>
          </cell>
        </row>
        <row r="27">
          <cell r="AB27" t="str">
            <v>RP_BS10</v>
          </cell>
        </row>
        <row r="28">
          <cell r="AB28" t="str">
            <v>RP_BV001</v>
          </cell>
        </row>
        <row r="29">
          <cell r="AB29" t="str">
            <v>RP_CH100</v>
          </cell>
        </row>
        <row r="30">
          <cell r="AB30" t="str">
            <v>RP_CH103</v>
          </cell>
        </row>
        <row r="31">
          <cell r="AB31" t="str">
            <v>RP_CH126</v>
          </cell>
        </row>
        <row r="32">
          <cell r="AB32" t="str">
            <v>RP_CH143</v>
          </cell>
        </row>
        <row r="33">
          <cell r="AB33" t="str">
            <v>RP_CH150</v>
          </cell>
        </row>
        <row r="34">
          <cell r="AB34" t="str">
            <v>RP_CH151</v>
          </cell>
        </row>
        <row r="35">
          <cell r="AB35" t="str">
            <v>RP_CH152</v>
          </cell>
        </row>
        <row r="36">
          <cell r="AB36" t="str">
            <v>RP_CN101</v>
          </cell>
        </row>
        <row r="37">
          <cell r="AB37" t="str">
            <v>RP_CN102</v>
          </cell>
        </row>
        <row r="38">
          <cell r="AB38" t="str">
            <v>RP_CN103</v>
          </cell>
        </row>
        <row r="39">
          <cell r="AB39" t="str">
            <v>RP_DE100</v>
          </cell>
        </row>
        <row r="40">
          <cell r="AB40" t="str">
            <v>RP_DE101</v>
          </cell>
        </row>
        <row r="41">
          <cell r="AB41" t="str">
            <v>RP_DE102</v>
          </cell>
        </row>
        <row r="42">
          <cell r="AB42" t="str">
            <v>RP_FS003</v>
          </cell>
        </row>
        <row r="43">
          <cell r="AB43" t="str">
            <v>RP_FS004</v>
          </cell>
        </row>
        <row r="44">
          <cell r="AB44" t="str">
            <v>RP_FS005</v>
          </cell>
        </row>
        <row r="45">
          <cell r="AB45" t="str">
            <v>RP_FS006</v>
          </cell>
        </row>
        <row r="46">
          <cell r="AB46" t="str">
            <v>RP_FS007</v>
          </cell>
        </row>
        <row r="47">
          <cell r="AB47" t="str">
            <v>RP_FS008</v>
          </cell>
        </row>
        <row r="48">
          <cell r="AB48" t="str">
            <v>RP_FS009</v>
          </cell>
        </row>
        <row r="49">
          <cell r="AB49" t="str">
            <v>RP_FS010</v>
          </cell>
        </row>
        <row r="50">
          <cell r="AB50" t="str">
            <v>RP_FS011</v>
          </cell>
        </row>
        <row r="51">
          <cell r="AB51" t="str">
            <v>RP_FS012</v>
          </cell>
        </row>
        <row r="52">
          <cell r="AB52" t="str">
            <v>RP_FS013</v>
          </cell>
        </row>
        <row r="53">
          <cell r="AB53" t="str">
            <v>RP_FS014</v>
          </cell>
        </row>
        <row r="54">
          <cell r="AB54" t="str">
            <v>RP_FS015</v>
          </cell>
        </row>
        <row r="55">
          <cell r="AB55" t="str">
            <v>RP_FS016</v>
          </cell>
        </row>
        <row r="56">
          <cell r="AB56" t="str">
            <v>RP_G101</v>
          </cell>
        </row>
        <row r="57">
          <cell r="AB57" t="str">
            <v>RP_GC001</v>
          </cell>
        </row>
        <row r="58">
          <cell r="AB58" t="str">
            <v>RP_GR001</v>
          </cell>
        </row>
        <row r="59">
          <cell r="AB59" t="str">
            <v>RP_I100</v>
          </cell>
        </row>
        <row r="60">
          <cell r="AB60" t="str">
            <v>RP_K63</v>
          </cell>
        </row>
        <row r="61">
          <cell r="AB61" t="str">
            <v>RP_KG183</v>
          </cell>
        </row>
        <row r="62">
          <cell r="AB62" t="str">
            <v>RP_KG184</v>
          </cell>
        </row>
        <row r="63">
          <cell r="AB63" t="str">
            <v>RP_KG185</v>
          </cell>
        </row>
        <row r="64">
          <cell r="AB64" t="str">
            <v>RP_KG186</v>
          </cell>
        </row>
        <row r="65">
          <cell r="AB65" t="str">
            <v>RP_KG187</v>
          </cell>
        </row>
        <row r="66">
          <cell r="AB66" t="str">
            <v>RP_KZ026</v>
          </cell>
        </row>
        <row r="67">
          <cell r="AB67" t="str">
            <v>RP_KZ028</v>
          </cell>
        </row>
        <row r="68">
          <cell r="AB68" t="str">
            <v>RP_KZ029</v>
          </cell>
        </row>
        <row r="69">
          <cell r="AB69" t="str">
            <v>RP_KZ067</v>
          </cell>
        </row>
        <row r="70">
          <cell r="AB70" t="str">
            <v>RP_KZ070</v>
          </cell>
        </row>
        <row r="71">
          <cell r="AB71" t="str">
            <v>RP_KZ100</v>
          </cell>
        </row>
        <row r="72">
          <cell r="AB72" t="str">
            <v>RP_KZ106</v>
          </cell>
        </row>
        <row r="73">
          <cell r="AB73" t="str">
            <v>RP_KZ109</v>
          </cell>
        </row>
        <row r="74">
          <cell r="AB74" t="str">
            <v>RP_KZ114</v>
          </cell>
        </row>
        <row r="75">
          <cell r="AB75" t="str">
            <v>RP_KZ129</v>
          </cell>
        </row>
        <row r="76">
          <cell r="AB76" t="str">
            <v>RP_KZ139</v>
          </cell>
        </row>
        <row r="77">
          <cell r="AB77" t="str">
            <v>RP_KZ140</v>
          </cell>
        </row>
        <row r="78">
          <cell r="AB78" t="str">
            <v>RP_KZ142</v>
          </cell>
        </row>
        <row r="79">
          <cell r="AB79" t="str">
            <v>RP_KZ143</v>
          </cell>
        </row>
        <row r="80">
          <cell r="AB80" t="str">
            <v>RP_KZ150</v>
          </cell>
        </row>
        <row r="81">
          <cell r="AB81" t="str">
            <v>RP_KZ151</v>
          </cell>
        </row>
        <row r="82">
          <cell r="AB82" t="str">
            <v>RP_KZ159</v>
          </cell>
        </row>
        <row r="83">
          <cell r="AB83" t="str">
            <v>RP_KZ162</v>
          </cell>
        </row>
        <row r="84">
          <cell r="AB84" t="str">
            <v>RP_KZ163</v>
          </cell>
        </row>
        <row r="85">
          <cell r="AB85" t="str">
            <v>RP_KZ164</v>
          </cell>
        </row>
        <row r="86">
          <cell r="AB86" t="str">
            <v>RP_KZ165</v>
          </cell>
        </row>
        <row r="87">
          <cell r="AB87" t="str">
            <v>RP_KZ173</v>
          </cell>
        </row>
        <row r="88">
          <cell r="AB88" t="str">
            <v>RP_KZ174</v>
          </cell>
        </row>
        <row r="89">
          <cell r="AB89" t="str">
            <v>RP_KZ178</v>
          </cell>
        </row>
        <row r="90">
          <cell r="AB90" t="str">
            <v>RP_KZ179</v>
          </cell>
        </row>
        <row r="91">
          <cell r="AB91" t="str">
            <v>RP_KZ182</v>
          </cell>
        </row>
        <row r="92">
          <cell r="AB92" t="str">
            <v>RP_KZ183</v>
          </cell>
        </row>
        <row r="93">
          <cell r="AB93" t="str">
            <v>RP_KZ184</v>
          </cell>
        </row>
        <row r="94">
          <cell r="AB94" t="str">
            <v>RP_KZ250</v>
          </cell>
        </row>
        <row r="95">
          <cell r="AB95" t="str">
            <v>RP_KZ251</v>
          </cell>
        </row>
        <row r="96">
          <cell r="AB96" t="str">
            <v>RP_KZ252</v>
          </cell>
        </row>
        <row r="97">
          <cell r="AB97" t="str">
            <v>RP_KZ253</v>
          </cell>
        </row>
        <row r="98">
          <cell r="AB98" t="str">
            <v>RP_KZ254</v>
          </cell>
        </row>
        <row r="99">
          <cell r="AB99" t="str">
            <v>RP_KZ256</v>
          </cell>
        </row>
        <row r="100">
          <cell r="AB100" t="str">
            <v>RP_KZ257</v>
          </cell>
        </row>
        <row r="101">
          <cell r="AB101" t="str">
            <v>RP_KZ258</v>
          </cell>
        </row>
        <row r="102">
          <cell r="AB102" t="str">
            <v>RP_KZ259</v>
          </cell>
        </row>
        <row r="103">
          <cell r="AB103" t="str">
            <v>RP_KZ260</v>
          </cell>
        </row>
        <row r="104">
          <cell r="AB104" t="str">
            <v>RP_KZ262</v>
          </cell>
        </row>
        <row r="105">
          <cell r="AB105" t="str">
            <v>RP_KZ264</v>
          </cell>
        </row>
        <row r="106">
          <cell r="AB106" t="str">
            <v>RP_KZ271</v>
          </cell>
        </row>
        <row r="107">
          <cell r="AB107" t="str">
            <v>RP_KZ274</v>
          </cell>
        </row>
        <row r="108">
          <cell r="AB108" t="str">
            <v>RP_KZ275</v>
          </cell>
        </row>
        <row r="109">
          <cell r="AB109" t="str">
            <v>RP_KZ276</v>
          </cell>
        </row>
        <row r="110">
          <cell r="AB110" t="str">
            <v>RP_KZ278</v>
          </cell>
        </row>
        <row r="111">
          <cell r="AB111" t="str">
            <v>RP_KZ279</v>
          </cell>
        </row>
        <row r="112">
          <cell r="AB112" t="str">
            <v>RP_KZ280</v>
          </cell>
        </row>
        <row r="113">
          <cell r="AB113" t="str">
            <v>RP_KZ281</v>
          </cell>
        </row>
        <row r="114">
          <cell r="AB114" t="str">
            <v>RP_KZ282</v>
          </cell>
        </row>
        <row r="115">
          <cell r="AB115" t="str">
            <v>RP_KZ284</v>
          </cell>
        </row>
        <row r="116">
          <cell r="AB116" t="str">
            <v>RP_KZ287</v>
          </cell>
        </row>
        <row r="117">
          <cell r="AB117" t="str">
            <v>RP_KZ288</v>
          </cell>
        </row>
        <row r="118">
          <cell r="AB118" t="str">
            <v>RP_KZ290</v>
          </cell>
        </row>
        <row r="119">
          <cell r="AB119" t="str">
            <v>RP_KZ291</v>
          </cell>
        </row>
        <row r="120">
          <cell r="AB120" t="str">
            <v>RP_KZ294</v>
          </cell>
        </row>
        <row r="121">
          <cell r="AB121" t="str">
            <v>RP_KZ295</v>
          </cell>
        </row>
        <row r="122">
          <cell r="AB122" t="str">
            <v>RP_KZ296</v>
          </cell>
        </row>
        <row r="123">
          <cell r="AB123" t="str">
            <v>RP_NL264</v>
          </cell>
        </row>
        <row r="124">
          <cell r="AB124" t="str">
            <v>RP_KZ298</v>
          </cell>
        </row>
        <row r="125">
          <cell r="AB125" t="str">
            <v>RP_KZ299</v>
          </cell>
        </row>
        <row r="126">
          <cell r="AB126" t="str">
            <v>RP_KZ300</v>
          </cell>
        </row>
        <row r="127">
          <cell r="AB127" t="str">
            <v>RP_KZ301</v>
          </cell>
        </row>
        <row r="128">
          <cell r="AB128" t="str">
            <v>RP_KZ302</v>
          </cell>
        </row>
        <row r="129">
          <cell r="AB129" t="str">
            <v>RP_L106</v>
          </cell>
        </row>
        <row r="130">
          <cell r="AB130" t="str">
            <v>RP_LU109</v>
          </cell>
        </row>
        <row r="131">
          <cell r="AB131" t="str">
            <v>RP_LU110</v>
          </cell>
        </row>
        <row r="132">
          <cell r="AB132" t="str">
            <v>RP_LX001</v>
          </cell>
        </row>
        <row r="133">
          <cell r="AB133" t="str">
            <v>RP_MAC</v>
          </cell>
        </row>
        <row r="134">
          <cell r="AB134" t="str">
            <v>RP_M100</v>
          </cell>
        </row>
        <row r="135">
          <cell r="AB135" t="str">
            <v>RP_MS001</v>
          </cell>
        </row>
        <row r="136">
          <cell r="AB136" t="str">
            <v>RP_NA102</v>
          </cell>
        </row>
        <row r="137">
          <cell r="AB137" t="str">
            <v>RP_NL109</v>
          </cell>
        </row>
        <row r="138">
          <cell r="AB138" t="str">
            <v>RP_NL112</v>
          </cell>
        </row>
        <row r="139">
          <cell r="AB139" t="str">
            <v>RP_NL118</v>
          </cell>
        </row>
        <row r="140">
          <cell r="AB140" t="str">
            <v>RP_NL120</v>
          </cell>
        </row>
        <row r="141">
          <cell r="AB141" t="str">
            <v>RP_NL130</v>
          </cell>
        </row>
        <row r="142">
          <cell r="AB142" t="str">
            <v>RP_NL250</v>
          </cell>
        </row>
        <row r="143">
          <cell r="AB143" t="str">
            <v>RP_NL253</v>
          </cell>
        </row>
        <row r="144">
          <cell r="AB144" t="str">
            <v>RP_NL255</v>
          </cell>
        </row>
        <row r="145">
          <cell r="AB145" t="str">
            <v>RP_NL257</v>
          </cell>
        </row>
        <row r="146">
          <cell r="AB146" t="str">
            <v>RP_NL261</v>
          </cell>
        </row>
        <row r="147">
          <cell r="AB147" t="str">
            <v>RP_NL262</v>
          </cell>
        </row>
        <row r="148">
          <cell r="AB148" t="str">
            <v>RP_NL263</v>
          </cell>
        </row>
        <row r="149">
          <cell r="AB149" t="str">
            <v>RP_NL265</v>
          </cell>
        </row>
        <row r="150">
          <cell r="AB150" t="str">
            <v>RP_OT001</v>
          </cell>
        </row>
        <row r="151">
          <cell r="AB151" t="str">
            <v>RP_OT002</v>
          </cell>
        </row>
        <row r="152">
          <cell r="AB152" t="str">
            <v>RP_OT014</v>
          </cell>
        </row>
        <row r="153">
          <cell r="AB153" t="str">
            <v>RP_OT015</v>
          </cell>
        </row>
        <row r="154">
          <cell r="AB154" t="str">
            <v>RP_OT016</v>
          </cell>
        </row>
        <row r="155">
          <cell r="AB155" t="str">
            <v>RP_OT017</v>
          </cell>
        </row>
        <row r="156">
          <cell r="AB156" t="str">
            <v>RP_RU025</v>
          </cell>
        </row>
        <row r="157">
          <cell r="AB157" t="str">
            <v>RP_RU100</v>
          </cell>
        </row>
        <row r="158">
          <cell r="AB158" t="str">
            <v>RP_RU101</v>
          </cell>
        </row>
        <row r="159">
          <cell r="AB159" t="str">
            <v>RP_RU102</v>
          </cell>
        </row>
        <row r="160">
          <cell r="AB160" t="str">
            <v>RP_RU104</v>
          </cell>
        </row>
        <row r="161">
          <cell r="AB161" t="str">
            <v>RP_RU111</v>
          </cell>
        </row>
        <row r="162">
          <cell r="AB162" t="str">
            <v>RP_RU251</v>
          </cell>
        </row>
        <row r="163">
          <cell r="AB163" t="str">
            <v>RP_RU252</v>
          </cell>
        </row>
        <row r="164">
          <cell r="AB164" t="str">
            <v>RP_RU253</v>
          </cell>
        </row>
        <row r="165">
          <cell r="AB165" t="str">
            <v>RP_S100</v>
          </cell>
        </row>
        <row r="166">
          <cell r="AB166" t="str">
            <v>RP_S101</v>
          </cell>
        </row>
        <row r="167">
          <cell r="AB167" t="str">
            <v>RP_S102</v>
          </cell>
        </row>
        <row r="168">
          <cell r="AB168" t="str">
            <v>RP_S201</v>
          </cell>
        </row>
        <row r="169">
          <cell r="AB169" t="str">
            <v>RP_S202</v>
          </cell>
        </row>
        <row r="170">
          <cell r="AB170" t="str">
            <v>RP_S203</v>
          </cell>
        </row>
        <row r="171">
          <cell r="AB171" t="str">
            <v>RP_S204</v>
          </cell>
        </row>
        <row r="172">
          <cell r="AB172" t="str">
            <v>RP_S205</v>
          </cell>
        </row>
        <row r="173">
          <cell r="AB173" t="str">
            <v xml:space="preserve">RP_SA201 </v>
          </cell>
        </row>
        <row r="174">
          <cell r="AB174" t="str">
            <v>RP_UK001</v>
          </cell>
        </row>
        <row r="175">
          <cell r="AB175" t="str">
            <v>RP_ZM101</v>
          </cell>
        </row>
        <row r="176">
          <cell r="AB176" t="str">
            <v>RP_WL002</v>
          </cell>
        </row>
        <row r="177">
          <cell r="AB177" t="str">
            <v>RP_FS017</v>
          </cell>
        </row>
        <row r="178">
          <cell r="AB178" t="str">
            <v>RP_FS018</v>
          </cell>
        </row>
        <row r="179">
          <cell r="AB179" t="str">
            <v>RP_FS019</v>
          </cell>
        </row>
        <row r="181">
          <cell r="AB181" t="str">
            <v>&lt;END&gt;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/>
      <sheetData sheetId="44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/>
      <sheetData sheetId="6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REF0"/>
      <sheetName val="Macro"/>
      <sheetName val="Cash sweep"/>
      <sheetName val="Debt_register"/>
      <sheetName val="CF_y"/>
      <sheetName val="CF_m"/>
      <sheetName val="CF_w"/>
      <sheetName val="HSBC_EEC"/>
      <sheetName val="ECA EEC (Родина)"/>
      <sheetName val="KDB_KAZ"/>
      <sheetName val="KDB_KAS"/>
      <sheetName val="SK_ENRC"/>
      <sheetName val="ECA EEC IPCC (Родина)"/>
      <sheetName val="BF UR#2 27 Feb WC"/>
      <sheetName val="Proposed Sber $225 mln"/>
      <sheetName val="KDB_AoK1"/>
      <sheetName val="KDB_AoK2"/>
      <sheetName val="KDB_AoK3"/>
      <sheetName val="SBER_KZ_KAZ"/>
      <sheetName val="SBER_KZ_KAZ_2"/>
      <sheetName val="Sber_Restr_KZCH"/>
      <sheetName val="Sber_Restr_SSGPO"/>
      <sheetName val="Sber_Restr_ERG"/>
      <sheetName val="VTB_KAS_PXF_1"/>
      <sheetName val="VTB_KAS_PXF_2"/>
      <sheetName val="VTB_I_6M_2Y"/>
      <sheetName val="VTB_I_2Y"/>
      <sheetName val="VTB_2"/>
      <sheetName val="VTB_BS"/>
      <sheetName val="FQM"/>
      <sheetName val="AF"/>
      <sheetName val="VTB_Restr_KAZ"/>
      <sheetName val="VTB_Restr_EEC"/>
      <sheetName val="VTB_Restr_SK"/>
      <sheetName val="VTB_Restr_ERG"/>
      <sheetName val="VTB Proportion"/>
      <sheetName val="FA_PXF_1"/>
      <sheetName val="FA_PXF_2"/>
      <sheetName val="GRLD"/>
      <sheetName val="GRLD_2"/>
      <sheetName val="GRLD_3"/>
      <sheetName val="EDB_SSGPO"/>
      <sheetName val="NFC_CCX"/>
      <sheetName val="NFC_CCX_2"/>
      <sheetName val="GNVR_PXF"/>
      <sheetName val="MPN"/>
      <sheetName val="SBER_KAZ"/>
      <sheetName val="SBER_SSGPO"/>
      <sheetName val="new facility"/>
      <sheetName val="Лист2"/>
      <sheetName val="Backstop with Serov"/>
      <sheetName val="Лист1"/>
    </sheetNames>
    <sheetDataSet>
      <sheetData sheetId="0"/>
      <sheetData sheetId="1"/>
      <sheetData sheetId="2"/>
      <sheetData sheetId="3"/>
      <sheetData sheetId="4"/>
      <sheetData sheetId="5">
        <row r="8">
          <cell r="F8" t="str">
            <v>Date</v>
          </cell>
          <cell r="G8">
            <v>0</v>
          </cell>
          <cell r="H8" t="str">
            <v>Include. in CF</v>
          </cell>
          <cell r="I8">
            <v>0</v>
          </cell>
          <cell r="J8" t="str">
            <v>Responsib. Treasury</v>
          </cell>
          <cell r="K8" t="str">
            <v>end of period &gt;&gt;</v>
          </cell>
          <cell r="L8">
            <v>42369</v>
          </cell>
          <cell r="M8">
            <v>42400</v>
          </cell>
          <cell r="N8">
            <v>42429</v>
          </cell>
          <cell r="O8">
            <v>42460</v>
          </cell>
          <cell r="P8">
            <v>42490</v>
          </cell>
          <cell r="Q8">
            <v>42521</v>
          </cell>
          <cell r="R8">
            <v>42551</v>
          </cell>
          <cell r="S8">
            <v>42582</v>
          </cell>
          <cell r="T8">
            <v>42613</v>
          </cell>
          <cell r="U8">
            <v>42643</v>
          </cell>
          <cell r="V8">
            <v>42674</v>
          </cell>
          <cell r="W8">
            <v>42704</v>
          </cell>
          <cell r="X8">
            <v>42735</v>
          </cell>
          <cell r="Y8">
            <v>42766</v>
          </cell>
          <cell r="Z8">
            <v>42794</v>
          </cell>
          <cell r="AA8">
            <v>42825</v>
          </cell>
          <cell r="AB8">
            <v>42855</v>
          </cell>
          <cell r="AC8">
            <v>42886</v>
          </cell>
          <cell r="AD8">
            <v>42916</v>
          </cell>
          <cell r="AE8">
            <v>42947</v>
          </cell>
          <cell r="AF8">
            <v>42978</v>
          </cell>
          <cell r="AG8">
            <v>43008</v>
          </cell>
          <cell r="AH8">
            <v>43039</v>
          </cell>
          <cell r="AI8">
            <v>43069</v>
          </cell>
          <cell r="AJ8">
            <v>43100</v>
          </cell>
          <cell r="AK8">
            <v>43131</v>
          </cell>
          <cell r="AL8">
            <v>43159</v>
          </cell>
          <cell r="AM8">
            <v>43190</v>
          </cell>
          <cell r="AN8">
            <v>43220</v>
          </cell>
          <cell r="AO8">
            <v>43251</v>
          </cell>
          <cell r="AP8">
            <v>43281</v>
          </cell>
          <cell r="AQ8">
            <v>43312</v>
          </cell>
          <cell r="AR8">
            <v>43343</v>
          </cell>
          <cell r="AS8">
            <v>43373</v>
          </cell>
          <cell r="AT8">
            <v>43404</v>
          </cell>
          <cell r="AU8">
            <v>43434</v>
          </cell>
          <cell r="AV8">
            <v>43465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0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E8">
            <v>0</v>
          </cell>
          <cell r="TF8">
            <v>0</v>
          </cell>
          <cell r="TG8">
            <v>0</v>
          </cell>
          <cell r="TH8">
            <v>0</v>
          </cell>
          <cell r="TI8">
            <v>0</v>
          </cell>
          <cell r="TJ8">
            <v>0</v>
          </cell>
          <cell r="TK8">
            <v>0</v>
          </cell>
          <cell r="TL8">
            <v>0</v>
          </cell>
          <cell r="TM8">
            <v>0</v>
          </cell>
          <cell r="TN8">
            <v>0</v>
          </cell>
          <cell r="TO8">
            <v>0</v>
          </cell>
          <cell r="TP8">
            <v>0</v>
          </cell>
          <cell r="TQ8">
            <v>0</v>
          </cell>
          <cell r="TR8">
            <v>0</v>
          </cell>
          <cell r="TS8">
            <v>0</v>
          </cell>
          <cell r="TT8">
            <v>0</v>
          </cell>
          <cell r="TU8">
            <v>0</v>
          </cell>
          <cell r="TV8">
            <v>0</v>
          </cell>
          <cell r="TW8">
            <v>0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0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0</v>
          </cell>
          <cell r="VF8">
            <v>0</v>
          </cell>
          <cell r="VG8">
            <v>0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0</v>
          </cell>
          <cell r="VS8">
            <v>0</v>
          </cell>
          <cell r="VT8">
            <v>0</v>
          </cell>
          <cell r="VU8">
            <v>0</v>
          </cell>
          <cell r="VV8">
            <v>0</v>
          </cell>
          <cell r="VW8">
            <v>0</v>
          </cell>
          <cell r="VX8">
            <v>0</v>
          </cell>
          <cell r="VY8">
            <v>0</v>
          </cell>
          <cell r="VZ8">
            <v>0</v>
          </cell>
          <cell r="WA8">
            <v>0</v>
          </cell>
          <cell r="WB8">
            <v>0</v>
          </cell>
          <cell r="WC8">
            <v>0</v>
          </cell>
          <cell r="WD8">
            <v>0</v>
          </cell>
          <cell r="WE8">
            <v>0</v>
          </cell>
          <cell r="WF8">
            <v>0</v>
          </cell>
          <cell r="WG8">
            <v>0</v>
          </cell>
          <cell r="WH8">
            <v>0</v>
          </cell>
          <cell r="WI8">
            <v>0</v>
          </cell>
          <cell r="WJ8">
            <v>0</v>
          </cell>
          <cell r="WK8">
            <v>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V8">
            <v>0</v>
          </cell>
          <cell r="XW8">
            <v>0</v>
          </cell>
          <cell r="XX8">
            <v>0</v>
          </cell>
          <cell r="XY8">
            <v>0</v>
          </cell>
          <cell r="XZ8">
            <v>0</v>
          </cell>
          <cell r="YA8">
            <v>0</v>
          </cell>
          <cell r="YB8">
            <v>0</v>
          </cell>
          <cell r="YC8">
            <v>0</v>
          </cell>
          <cell r="YD8">
            <v>0</v>
          </cell>
          <cell r="YE8">
            <v>0</v>
          </cell>
          <cell r="YF8">
            <v>0</v>
          </cell>
          <cell r="YG8">
            <v>0</v>
          </cell>
          <cell r="YH8">
            <v>0</v>
          </cell>
          <cell r="YI8">
            <v>0</v>
          </cell>
          <cell r="YJ8">
            <v>0</v>
          </cell>
          <cell r="YK8">
            <v>0</v>
          </cell>
          <cell r="YL8">
            <v>0</v>
          </cell>
          <cell r="YM8">
            <v>0</v>
          </cell>
          <cell r="YN8">
            <v>0</v>
          </cell>
          <cell r="YO8">
            <v>0</v>
          </cell>
          <cell r="YP8">
            <v>0</v>
          </cell>
          <cell r="YQ8">
            <v>0</v>
          </cell>
          <cell r="YR8">
            <v>0</v>
          </cell>
          <cell r="YS8">
            <v>0</v>
          </cell>
          <cell r="YT8">
            <v>0</v>
          </cell>
          <cell r="YU8">
            <v>0</v>
          </cell>
          <cell r="YV8">
            <v>0</v>
          </cell>
          <cell r="YW8">
            <v>0</v>
          </cell>
          <cell r="YX8">
            <v>0</v>
          </cell>
          <cell r="YY8">
            <v>0</v>
          </cell>
          <cell r="YZ8">
            <v>0</v>
          </cell>
          <cell r="ZA8">
            <v>0</v>
          </cell>
          <cell r="ZB8">
            <v>0</v>
          </cell>
          <cell r="ZC8">
            <v>0</v>
          </cell>
          <cell r="ZD8">
            <v>0</v>
          </cell>
          <cell r="ZE8">
            <v>0</v>
          </cell>
          <cell r="ZF8">
            <v>0</v>
          </cell>
          <cell r="ZG8">
            <v>0</v>
          </cell>
          <cell r="ZH8">
            <v>0</v>
          </cell>
          <cell r="ZI8">
            <v>0</v>
          </cell>
          <cell r="ZJ8">
            <v>0</v>
          </cell>
          <cell r="ZK8">
            <v>0</v>
          </cell>
          <cell r="ZL8">
            <v>0</v>
          </cell>
          <cell r="ZM8">
            <v>0</v>
          </cell>
          <cell r="ZN8">
            <v>0</v>
          </cell>
          <cell r="ZO8">
            <v>0</v>
          </cell>
          <cell r="ZP8">
            <v>0</v>
          </cell>
          <cell r="ZQ8">
            <v>0</v>
          </cell>
          <cell r="ZR8">
            <v>0</v>
          </cell>
          <cell r="ZS8">
            <v>0</v>
          </cell>
          <cell r="ZT8">
            <v>0</v>
          </cell>
          <cell r="ZU8">
            <v>0</v>
          </cell>
          <cell r="ZV8">
            <v>0</v>
          </cell>
          <cell r="ZW8">
            <v>0</v>
          </cell>
          <cell r="ZX8">
            <v>0</v>
          </cell>
          <cell r="ZY8">
            <v>0</v>
          </cell>
          <cell r="ZZ8">
            <v>0</v>
          </cell>
          <cell r="AAA8">
            <v>0</v>
          </cell>
          <cell r="AAB8">
            <v>0</v>
          </cell>
          <cell r="AAC8">
            <v>0</v>
          </cell>
          <cell r="AAD8">
            <v>0</v>
          </cell>
          <cell r="AAE8">
            <v>0</v>
          </cell>
          <cell r="AAF8">
            <v>0</v>
          </cell>
          <cell r="AAG8">
            <v>0</v>
          </cell>
          <cell r="AAH8">
            <v>0</v>
          </cell>
          <cell r="AAI8">
            <v>0</v>
          </cell>
          <cell r="AAJ8">
            <v>0</v>
          </cell>
          <cell r="AAK8">
            <v>0</v>
          </cell>
          <cell r="AAL8">
            <v>0</v>
          </cell>
          <cell r="AAM8">
            <v>0</v>
          </cell>
          <cell r="AAN8">
            <v>0</v>
          </cell>
          <cell r="AAO8">
            <v>0</v>
          </cell>
          <cell r="AAP8">
            <v>0</v>
          </cell>
          <cell r="AAQ8">
            <v>0</v>
          </cell>
          <cell r="AAR8">
            <v>0</v>
          </cell>
          <cell r="AAS8">
            <v>0</v>
          </cell>
          <cell r="AAT8">
            <v>0</v>
          </cell>
          <cell r="AAU8">
            <v>0</v>
          </cell>
          <cell r="AAV8">
            <v>0</v>
          </cell>
          <cell r="AAW8">
            <v>0</v>
          </cell>
          <cell r="AAX8">
            <v>0</v>
          </cell>
          <cell r="AAY8">
            <v>0</v>
          </cell>
          <cell r="AAZ8">
            <v>0</v>
          </cell>
          <cell r="ABA8">
            <v>0</v>
          </cell>
          <cell r="ABB8">
            <v>0</v>
          </cell>
          <cell r="ABC8">
            <v>0</v>
          </cell>
          <cell r="ABD8">
            <v>0</v>
          </cell>
          <cell r="ABE8">
            <v>0</v>
          </cell>
          <cell r="ABF8">
            <v>0</v>
          </cell>
          <cell r="ABG8">
            <v>0</v>
          </cell>
          <cell r="ABH8">
            <v>0</v>
          </cell>
          <cell r="ABI8">
            <v>0</v>
          </cell>
          <cell r="ABJ8">
            <v>0</v>
          </cell>
          <cell r="ABK8">
            <v>0</v>
          </cell>
          <cell r="ABL8">
            <v>0</v>
          </cell>
          <cell r="ABM8">
            <v>0</v>
          </cell>
          <cell r="ABN8">
            <v>0</v>
          </cell>
          <cell r="ABO8">
            <v>0</v>
          </cell>
          <cell r="ABP8">
            <v>0</v>
          </cell>
          <cell r="ABQ8">
            <v>0</v>
          </cell>
          <cell r="ABR8">
            <v>0</v>
          </cell>
          <cell r="ABS8">
            <v>0</v>
          </cell>
          <cell r="ABT8">
            <v>0</v>
          </cell>
          <cell r="ABU8">
            <v>0</v>
          </cell>
          <cell r="ABV8">
            <v>0</v>
          </cell>
          <cell r="ABW8">
            <v>0</v>
          </cell>
          <cell r="ABX8">
            <v>0</v>
          </cell>
          <cell r="ABY8">
            <v>0</v>
          </cell>
          <cell r="ABZ8">
            <v>0</v>
          </cell>
          <cell r="ACA8">
            <v>0</v>
          </cell>
          <cell r="ACB8">
            <v>0</v>
          </cell>
          <cell r="ACC8">
            <v>0</v>
          </cell>
          <cell r="ACD8">
            <v>0</v>
          </cell>
          <cell r="ACE8">
            <v>0</v>
          </cell>
          <cell r="ACF8">
            <v>0</v>
          </cell>
          <cell r="ACG8">
            <v>0</v>
          </cell>
          <cell r="ACH8">
            <v>0</v>
          </cell>
          <cell r="ACI8">
            <v>0</v>
          </cell>
          <cell r="ACJ8">
            <v>0</v>
          </cell>
          <cell r="ACK8">
            <v>0</v>
          </cell>
          <cell r="ACL8">
            <v>0</v>
          </cell>
          <cell r="ACM8">
            <v>0</v>
          </cell>
          <cell r="ACN8">
            <v>0</v>
          </cell>
          <cell r="ACO8">
            <v>0</v>
          </cell>
          <cell r="ACP8">
            <v>0</v>
          </cell>
          <cell r="ACQ8">
            <v>0</v>
          </cell>
          <cell r="ACR8">
            <v>0</v>
          </cell>
          <cell r="ACS8">
            <v>0</v>
          </cell>
          <cell r="ACT8">
            <v>0</v>
          </cell>
          <cell r="ACU8">
            <v>0</v>
          </cell>
          <cell r="ACV8">
            <v>0</v>
          </cell>
          <cell r="ACW8">
            <v>0</v>
          </cell>
          <cell r="ACX8">
            <v>0</v>
          </cell>
          <cell r="ACY8">
            <v>0</v>
          </cell>
          <cell r="ACZ8">
            <v>0</v>
          </cell>
          <cell r="ADA8">
            <v>0</v>
          </cell>
          <cell r="ADB8">
            <v>0</v>
          </cell>
          <cell r="ADC8">
            <v>0</v>
          </cell>
          <cell r="ADD8">
            <v>0</v>
          </cell>
          <cell r="ADE8">
            <v>0</v>
          </cell>
          <cell r="ADF8">
            <v>0</v>
          </cell>
          <cell r="ADG8">
            <v>0</v>
          </cell>
          <cell r="ADH8">
            <v>0</v>
          </cell>
          <cell r="ADI8">
            <v>0</v>
          </cell>
          <cell r="ADJ8">
            <v>0</v>
          </cell>
          <cell r="ADK8">
            <v>0</v>
          </cell>
          <cell r="ADL8">
            <v>0</v>
          </cell>
          <cell r="ADM8">
            <v>0</v>
          </cell>
          <cell r="ADN8">
            <v>0</v>
          </cell>
          <cell r="ADO8">
            <v>0</v>
          </cell>
          <cell r="ADP8">
            <v>0</v>
          </cell>
          <cell r="ADQ8">
            <v>0</v>
          </cell>
          <cell r="ADR8">
            <v>0</v>
          </cell>
          <cell r="ADS8">
            <v>0</v>
          </cell>
          <cell r="ADT8">
            <v>0</v>
          </cell>
          <cell r="ADU8">
            <v>0</v>
          </cell>
          <cell r="ADV8">
            <v>0</v>
          </cell>
          <cell r="ADW8">
            <v>0</v>
          </cell>
          <cell r="ADX8">
            <v>0</v>
          </cell>
          <cell r="ADY8">
            <v>0</v>
          </cell>
          <cell r="ADZ8">
            <v>0</v>
          </cell>
          <cell r="AEA8">
            <v>0</v>
          </cell>
          <cell r="AEB8">
            <v>0</v>
          </cell>
          <cell r="AEC8">
            <v>0</v>
          </cell>
          <cell r="AED8">
            <v>0</v>
          </cell>
          <cell r="AEE8">
            <v>0</v>
          </cell>
          <cell r="AEF8">
            <v>0</v>
          </cell>
          <cell r="AEG8">
            <v>0</v>
          </cell>
          <cell r="AEH8">
            <v>0</v>
          </cell>
          <cell r="AEI8">
            <v>0</v>
          </cell>
          <cell r="AEJ8">
            <v>0</v>
          </cell>
          <cell r="AEK8">
            <v>0</v>
          </cell>
          <cell r="AEL8">
            <v>0</v>
          </cell>
          <cell r="AEM8">
            <v>0</v>
          </cell>
          <cell r="AEN8">
            <v>0</v>
          </cell>
          <cell r="AEO8">
            <v>0</v>
          </cell>
          <cell r="AEP8">
            <v>0</v>
          </cell>
          <cell r="AEQ8">
            <v>0</v>
          </cell>
          <cell r="AER8">
            <v>0</v>
          </cell>
          <cell r="AES8">
            <v>0</v>
          </cell>
          <cell r="AET8">
            <v>0</v>
          </cell>
          <cell r="AEU8">
            <v>0</v>
          </cell>
          <cell r="AEV8">
            <v>0</v>
          </cell>
          <cell r="AEW8">
            <v>0</v>
          </cell>
          <cell r="AEX8">
            <v>0</v>
          </cell>
          <cell r="AEY8">
            <v>0</v>
          </cell>
          <cell r="AEZ8">
            <v>0</v>
          </cell>
          <cell r="AFA8">
            <v>0</v>
          </cell>
          <cell r="AFB8">
            <v>0</v>
          </cell>
          <cell r="AFC8">
            <v>0</v>
          </cell>
          <cell r="AFD8">
            <v>0</v>
          </cell>
          <cell r="AFE8">
            <v>0</v>
          </cell>
          <cell r="AFF8">
            <v>0</v>
          </cell>
          <cell r="AFG8">
            <v>0</v>
          </cell>
          <cell r="AFH8">
            <v>0</v>
          </cell>
          <cell r="AFI8">
            <v>0</v>
          </cell>
          <cell r="AFJ8">
            <v>0</v>
          </cell>
          <cell r="AFK8">
            <v>0</v>
          </cell>
          <cell r="AFL8">
            <v>0</v>
          </cell>
          <cell r="AFM8">
            <v>0</v>
          </cell>
          <cell r="AFN8">
            <v>0</v>
          </cell>
          <cell r="AFO8">
            <v>0</v>
          </cell>
          <cell r="AFP8">
            <v>0</v>
          </cell>
          <cell r="AFQ8">
            <v>0</v>
          </cell>
          <cell r="AFR8">
            <v>0</v>
          </cell>
          <cell r="AFS8">
            <v>0</v>
          </cell>
          <cell r="AFT8">
            <v>0</v>
          </cell>
          <cell r="AFU8">
            <v>0</v>
          </cell>
          <cell r="AFV8">
            <v>0</v>
          </cell>
          <cell r="AFW8">
            <v>0</v>
          </cell>
          <cell r="AFX8">
            <v>0</v>
          </cell>
          <cell r="AFY8">
            <v>0</v>
          </cell>
          <cell r="AFZ8">
            <v>0</v>
          </cell>
          <cell r="AGA8">
            <v>0</v>
          </cell>
          <cell r="AGB8">
            <v>0</v>
          </cell>
          <cell r="AGC8">
            <v>0</v>
          </cell>
          <cell r="AGD8">
            <v>0</v>
          </cell>
          <cell r="AGE8">
            <v>0</v>
          </cell>
          <cell r="AGF8">
            <v>0</v>
          </cell>
          <cell r="AGG8">
            <v>0</v>
          </cell>
          <cell r="AGH8">
            <v>0</v>
          </cell>
          <cell r="AGI8">
            <v>0</v>
          </cell>
          <cell r="AGJ8">
            <v>0</v>
          </cell>
          <cell r="AGK8">
            <v>0</v>
          </cell>
          <cell r="AGL8">
            <v>0</v>
          </cell>
          <cell r="AGM8">
            <v>0</v>
          </cell>
          <cell r="AGN8">
            <v>0</v>
          </cell>
          <cell r="AGO8">
            <v>0</v>
          </cell>
          <cell r="AGP8">
            <v>0</v>
          </cell>
          <cell r="AGQ8">
            <v>0</v>
          </cell>
          <cell r="AGR8">
            <v>0</v>
          </cell>
          <cell r="AGS8">
            <v>0</v>
          </cell>
          <cell r="AGT8">
            <v>0</v>
          </cell>
          <cell r="AGU8">
            <v>0</v>
          </cell>
          <cell r="AGV8">
            <v>0</v>
          </cell>
          <cell r="AGW8">
            <v>0</v>
          </cell>
          <cell r="AGX8">
            <v>0</v>
          </cell>
          <cell r="AGY8">
            <v>0</v>
          </cell>
          <cell r="AGZ8">
            <v>0</v>
          </cell>
          <cell r="AHA8">
            <v>0</v>
          </cell>
          <cell r="AHB8">
            <v>0</v>
          </cell>
          <cell r="AHC8">
            <v>0</v>
          </cell>
          <cell r="AHD8">
            <v>0</v>
          </cell>
          <cell r="AHE8">
            <v>0</v>
          </cell>
          <cell r="AHF8">
            <v>0</v>
          </cell>
          <cell r="AHG8">
            <v>0</v>
          </cell>
          <cell r="AHH8">
            <v>0</v>
          </cell>
          <cell r="AHI8">
            <v>0</v>
          </cell>
          <cell r="AHJ8">
            <v>0</v>
          </cell>
          <cell r="AHK8">
            <v>0</v>
          </cell>
          <cell r="AHL8">
            <v>0</v>
          </cell>
          <cell r="AHM8">
            <v>0</v>
          </cell>
          <cell r="AHN8">
            <v>0</v>
          </cell>
          <cell r="AHO8">
            <v>0</v>
          </cell>
          <cell r="AHP8">
            <v>0</v>
          </cell>
          <cell r="AHQ8">
            <v>0</v>
          </cell>
          <cell r="AHR8">
            <v>0</v>
          </cell>
          <cell r="AHS8">
            <v>0</v>
          </cell>
          <cell r="AHT8">
            <v>0</v>
          </cell>
          <cell r="AHU8">
            <v>0</v>
          </cell>
          <cell r="AHV8">
            <v>0</v>
          </cell>
          <cell r="AHW8">
            <v>0</v>
          </cell>
          <cell r="AHX8">
            <v>0</v>
          </cell>
          <cell r="AHY8">
            <v>0</v>
          </cell>
          <cell r="AHZ8">
            <v>0</v>
          </cell>
          <cell r="AIA8">
            <v>0</v>
          </cell>
          <cell r="AIB8">
            <v>0</v>
          </cell>
          <cell r="AIC8">
            <v>0</v>
          </cell>
          <cell r="AID8">
            <v>0</v>
          </cell>
          <cell r="AIE8">
            <v>0</v>
          </cell>
          <cell r="AIF8">
            <v>0</v>
          </cell>
          <cell r="AIG8">
            <v>0</v>
          </cell>
          <cell r="AIH8">
            <v>0</v>
          </cell>
          <cell r="AII8">
            <v>0</v>
          </cell>
          <cell r="AIJ8">
            <v>0</v>
          </cell>
          <cell r="AIK8">
            <v>0</v>
          </cell>
          <cell r="AIL8">
            <v>0</v>
          </cell>
          <cell r="AIM8">
            <v>0</v>
          </cell>
          <cell r="AIN8">
            <v>0</v>
          </cell>
          <cell r="AIO8">
            <v>0</v>
          </cell>
          <cell r="AIP8">
            <v>0</v>
          </cell>
          <cell r="AIQ8">
            <v>0</v>
          </cell>
          <cell r="AIR8">
            <v>0</v>
          </cell>
          <cell r="AIS8">
            <v>0</v>
          </cell>
          <cell r="AIT8">
            <v>0</v>
          </cell>
          <cell r="AIU8">
            <v>0</v>
          </cell>
          <cell r="AIV8">
            <v>0</v>
          </cell>
          <cell r="AIW8">
            <v>0</v>
          </cell>
          <cell r="AIX8">
            <v>0</v>
          </cell>
          <cell r="AIY8">
            <v>0</v>
          </cell>
          <cell r="AIZ8">
            <v>0</v>
          </cell>
          <cell r="AJA8">
            <v>0</v>
          </cell>
          <cell r="AJB8">
            <v>0</v>
          </cell>
          <cell r="AJC8">
            <v>0</v>
          </cell>
          <cell r="AJD8">
            <v>0</v>
          </cell>
          <cell r="AJE8">
            <v>0</v>
          </cell>
          <cell r="AJF8">
            <v>0</v>
          </cell>
          <cell r="AJG8">
            <v>0</v>
          </cell>
          <cell r="AJH8">
            <v>0</v>
          </cell>
          <cell r="AJI8">
            <v>0</v>
          </cell>
          <cell r="AJJ8">
            <v>0</v>
          </cell>
          <cell r="AJK8">
            <v>0</v>
          </cell>
          <cell r="AJL8">
            <v>0</v>
          </cell>
          <cell r="AJM8">
            <v>0</v>
          </cell>
          <cell r="AJN8">
            <v>0</v>
          </cell>
          <cell r="AJO8">
            <v>0</v>
          </cell>
          <cell r="AJP8">
            <v>0</v>
          </cell>
          <cell r="AJQ8">
            <v>0</v>
          </cell>
          <cell r="AJR8">
            <v>0</v>
          </cell>
          <cell r="AJS8">
            <v>0</v>
          </cell>
          <cell r="AJT8">
            <v>0</v>
          </cell>
          <cell r="AJU8">
            <v>0</v>
          </cell>
          <cell r="AJV8">
            <v>0</v>
          </cell>
          <cell r="AJW8">
            <v>0</v>
          </cell>
          <cell r="AJX8">
            <v>0</v>
          </cell>
          <cell r="AJY8">
            <v>0</v>
          </cell>
          <cell r="AJZ8">
            <v>0</v>
          </cell>
          <cell r="AKA8">
            <v>0</v>
          </cell>
          <cell r="AKB8">
            <v>0</v>
          </cell>
          <cell r="AKC8">
            <v>0</v>
          </cell>
          <cell r="AKD8">
            <v>0</v>
          </cell>
          <cell r="AKE8">
            <v>0</v>
          </cell>
          <cell r="AKF8">
            <v>0</v>
          </cell>
          <cell r="AKG8">
            <v>0</v>
          </cell>
          <cell r="AKH8">
            <v>0</v>
          </cell>
          <cell r="AKI8">
            <v>0</v>
          </cell>
          <cell r="AKJ8">
            <v>0</v>
          </cell>
          <cell r="AKK8">
            <v>0</v>
          </cell>
          <cell r="AKL8">
            <v>0</v>
          </cell>
          <cell r="AKM8">
            <v>0</v>
          </cell>
          <cell r="AKN8">
            <v>0</v>
          </cell>
          <cell r="AKO8">
            <v>0</v>
          </cell>
          <cell r="AKP8">
            <v>0</v>
          </cell>
          <cell r="AKQ8">
            <v>0</v>
          </cell>
          <cell r="AKR8">
            <v>0</v>
          </cell>
          <cell r="AKS8">
            <v>0</v>
          </cell>
          <cell r="AKT8">
            <v>0</v>
          </cell>
          <cell r="AKU8">
            <v>0</v>
          </cell>
          <cell r="AKV8">
            <v>0</v>
          </cell>
          <cell r="AKW8">
            <v>0</v>
          </cell>
          <cell r="AKX8">
            <v>0</v>
          </cell>
          <cell r="AKY8">
            <v>0</v>
          </cell>
          <cell r="AKZ8">
            <v>0</v>
          </cell>
          <cell r="ALA8">
            <v>0</v>
          </cell>
          <cell r="ALB8">
            <v>0</v>
          </cell>
          <cell r="ALC8">
            <v>0</v>
          </cell>
          <cell r="ALD8">
            <v>0</v>
          </cell>
          <cell r="ALE8">
            <v>0</v>
          </cell>
          <cell r="ALF8">
            <v>0</v>
          </cell>
          <cell r="ALG8">
            <v>0</v>
          </cell>
          <cell r="ALH8">
            <v>0</v>
          </cell>
          <cell r="ALI8">
            <v>0</v>
          </cell>
          <cell r="ALJ8">
            <v>0</v>
          </cell>
          <cell r="ALK8">
            <v>0</v>
          </cell>
          <cell r="ALL8">
            <v>0</v>
          </cell>
          <cell r="ALM8">
            <v>0</v>
          </cell>
          <cell r="ALN8">
            <v>0</v>
          </cell>
          <cell r="ALO8">
            <v>0</v>
          </cell>
          <cell r="ALP8">
            <v>0</v>
          </cell>
          <cell r="ALQ8">
            <v>0</v>
          </cell>
          <cell r="ALR8">
            <v>0</v>
          </cell>
          <cell r="ALS8">
            <v>0</v>
          </cell>
          <cell r="ALT8">
            <v>0</v>
          </cell>
          <cell r="ALU8">
            <v>0</v>
          </cell>
          <cell r="ALV8">
            <v>0</v>
          </cell>
          <cell r="ALW8">
            <v>0</v>
          </cell>
          <cell r="ALX8">
            <v>0</v>
          </cell>
          <cell r="ALY8">
            <v>0</v>
          </cell>
          <cell r="ALZ8">
            <v>0</v>
          </cell>
          <cell r="AMA8">
            <v>0</v>
          </cell>
          <cell r="AMB8">
            <v>0</v>
          </cell>
          <cell r="AMC8">
            <v>0</v>
          </cell>
          <cell r="AMD8">
            <v>0</v>
          </cell>
          <cell r="AME8">
            <v>0</v>
          </cell>
          <cell r="AMF8">
            <v>0</v>
          </cell>
          <cell r="AMG8">
            <v>0</v>
          </cell>
          <cell r="AMH8">
            <v>0</v>
          </cell>
          <cell r="AMI8">
            <v>0</v>
          </cell>
          <cell r="AMJ8">
            <v>0</v>
          </cell>
          <cell r="AMK8">
            <v>0</v>
          </cell>
          <cell r="AML8">
            <v>0</v>
          </cell>
          <cell r="AMM8">
            <v>0</v>
          </cell>
          <cell r="AMN8">
            <v>0</v>
          </cell>
          <cell r="AMO8">
            <v>0</v>
          </cell>
          <cell r="AMP8">
            <v>0</v>
          </cell>
          <cell r="AMQ8">
            <v>0</v>
          </cell>
          <cell r="AMR8">
            <v>0</v>
          </cell>
          <cell r="AMS8">
            <v>0</v>
          </cell>
          <cell r="AMT8">
            <v>0</v>
          </cell>
          <cell r="AMU8">
            <v>0</v>
          </cell>
          <cell r="AMV8">
            <v>0</v>
          </cell>
          <cell r="AMW8">
            <v>0</v>
          </cell>
          <cell r="AMX8">
            <v>0</v>
          </cell>
          <cell r="AMY8">
            <v>0</v>
          </cell>
          <cell r="AMZ8">
            <v>0</v>
          </cell>
          <cell r="ANA8">
            <v>0</v>
          </cell>
          <cell r="ANB8">
            <v>0</v>
          </cell>
          <cell r="ANC8">
            <v>0</v>
          </cell>
          <cell r="AND8">
            <v>0</v>
          </cell>
          <cell r="ANE8">
            <v>0</v>
          </cell>
          <cell r="ANF8">
            <v>0</v>
          </cell>
          <cell r="ANG8">
            <v>0</v>
          </cell>
          <cell r="ANH8">
            <v>0</v>
          </cell>
          <cell r="ANI8">
            <v>0</v>
          </cell>
          <cell r="ANJ8">
            <v>0</v>
          </cell>
          <cell r="ANK8">
            <v>0</v>
          </cell>
          <cell r="ANL8">
            <v>0</v>
          </cell>
          <cell r="ANM8">
            <v>0</v>
          </cell>
          <cell r="ANN8">
            <v>0</v>
          </cell>
          <cell r="ANO8">
            <v>0</v>
          </cell>
          <cell r="ANP8">
            <v>0</v>
          </cell>
          <cell r="ANQ8">
            <v>0</v>
          </cell>
          <cell r="ANR8">
            <v>0</v>
          </cell>
          <cell r="ANS8">
            <v>0</v>
          </cell>
          <cell r="ANT8">
            <v>0</v>
          </cell>
          <cell r="ANU8">
            <v>0</v>
          </cell>
          <cell r="ANV8">
            <v>0</v>
          </cell>
          <cell r="ANW8">
            <v>0</v>
          </cell>
          <cell r="ANX8">
            <v>0</v>
          </cell>
          <cell r="ANY8">
            <v>0</v>
          </cell>
          <cell r="ANZ8">
            <v>0</v>
          </cell>
          <cell r="AOA8">
            <v>0</v>
          </cell>
          <cell r="AOB8">
            <v>0</v>
          </cell>
          <cell r="AOC8">
            <v>0</v>
          </cell>
          <cell r="AOD8">
            <v>0</v>
          </cell>
          <cell r="AOE8">
            <v>0</v>
          </cell>
          <cell r="AOF8">
            <v>0</v>
          </cell>
          <cell r="AOG8">
            <v>0</v>
          </cell>
          <cell r="AOH8">
            <v>0</v>
          </cell>
          <cell r="AOI8">
            <v>0</v>
          </cell>
          <cell r="AOJ8">
            <v>0</v>
          </cell>
          <cell r="AOK8">
            <v>0</v>
          </cell>
          <cell r="AOL8">
            <v>0</v>
          </cell>
          <cell r="AOM8">
            <v>0</v>
          </cell>
          <cell r="AON8">
            <v>0</v>
          </cell>
          <cell r="AOO8">
            <v>0</v>
          </cell>
          <cell r="AOP8">
            <v>0</v>
          </cell>
          <cell r="AOQ8">
            <v>0</v>
          </cell>
          <cell r="AOR8">
            <v>0</v>
          </cell>
          <cell r="AOS8">
            <v>0</v>
          </cell>
          <cell r="AOT8">
            <v>0</v>
          </cell>
          <cell r="AOU8">
            <v>0</v>
          </cell>
          <cell r="AOV8">
            <v>0</v>
          </cell>
          <cell r="AOW8">
            <v>0</v>
          </cell>
          <cell r="AOX8">
            <v>0</v>
          </cell>
          <cell r="AOY8">
            <v>0</v>
          </cell>
          <cell r="AOZ8">
            <v>0</v>
          </cell>
          <cell r="APA8">
            <v>0</v>
          </cell>
          <cell r="APB8">
            <v>0</v>
          </cell>
          <cell r="APC8">
            <v>0</v>
          </cell>
          <cell r="APD8">
            <v>0</v>
          </cell>
          <cell r="APE8">
            <v>0</v>
          </cell>
          <cell r="APF8">
            <v>0</v>
          </cell>
          <cell r="APG8">
            <v>0</v>
          </cell>
          <cell r="APH8">
            <v>0</v>
          </cell>
          <cell r="API8">
            <v>0</v>
          </cell>
          <cell r="APJ8">
            <v>0</v>
          </cell>
          <cell r="APK8">
            <v>0</v>
          </cell>
          <cell r="APL8">
            <v>0</v>
          </cell>
          <cell r="APM8">
            <v>0</v>
          </cell>
          <cell r="APN8">
            <v>0</v>
          </cell>
          <cell r="APO8">
            <v>0</v>
          </cell>
          <cell r="APP8">
            <v>0</v>
          </cell>
          <cell r="APQ8">
            <v>0</v>
          </cell>
          <cell r="APR8">
            <v>0</v>
          </cell>
          <cell r="APS8">
            <v>0</v>
          </cell>
          <cell r="APT8">
            <v>0</v>
          </cell>
          <cell r="APU8">
            <v>0</v>
          </cell>
          <cell r="APV8">
            <v>0</v>
          </cell>
          <cell r="APW8">
            <v>0</v>
          </cell>
          <cell r="APX8">
            <v>0</v>
          </cell>
          <cell r="APY8">
            <v>0</v>
          </cell>
          <cell r="APZ8">
            <v>0</v>
          </cell>
          <cell r="AQA8">
            <v>0</v>
          </cell>
          <cell r="AQB8">
            <v>0</v>
          </cell>
          <cell r="AQC8">
            <v>0</v>
          </cell>
          <cell r="AQD8">
            <v>0</v>
          </cell>
          <cell r="AQE8">
            <v>0</v>
          </cell>
          <cell r="AQF8">
            <v>0</v>
          </cell>
          <cell r="AQG8">
            <v>0</v>
          </cell>
          <cell r="AQH8">
            <v>0</v>
          </cell>
          <cell r="AQI8">
            <v>0</v>
          </cell>
          <cell r="AQJ8">
            <v>0</v>
          </cell>
          <cell r="AQK8">
            <v>0</v>
          </cell>
          <cell r="AQL8">
            <v>0</v>
          </cell>
          <cell r="AQM8">
            <v>0</v>
          </cell>
          <cell r="AQN8">
            <v>0</v>
          </cell>
          <cell r="AQO8">
            <v>0</v>
          </cell>
          <cell r="AQP8">
            <v>0</v>
          </cell>
          <cell r="AQQ8">
            <v>0</v>
          </cell>
          <cell r="AQR8">
            <v>0</v>
          </cell>
          <cell r="AQS8">
            <v>0</v>
          </cell>
          <cell r="AQT8">
            <v>0</v>
          </cell>
          <cell r="AQU8">
            <v>0</v>
          </cell>
          <cell r="AQV8">
            <v>0</v>
          </cell>
          <cell r="AQW8">
            <v>0</v>
          </cell>
          <cell r="AQX8">
            <v>0</v>
          </cell>
          <cell r="AQY8">
            <v>0</v>
          </cell>
          <cell r="AQZ8">
            <v>0</v>
          </cell>
          <cell r="ARA8">
            <v>0</v>
          </cell>
          <cell r="ARB8">
            <v>0</v>
          </cell>
          <cell r="ARC8">
            <v>0</v>
          </cell>
          <cell r="ARD8">
            <v>0</v>
          </cell>
          <cell r="ARE8">
            <v>0</v>
          </cell>
          <cell r="ARF8">
            <v>0</v>
          </cell>
          <cell r="ARG8">
            <v>0</v>
          </cell>
          <cell r="ARH8">
            <v>0</v>
          </cell>
          <cell r="ARI8">
            <v>0</v>
          </cell>
          <cell r="ARJ8">
            <v>0</v>
          </cell>
          <cell r="ARK8">
            <v>0</v>
          </cell>
          <cell r="ARL8">
            <v>0</v>
          </cell>
          <cell r="ARM8">
            <v>0</v>
          </cell>
          <cell r="ARN8">
            <v>0</v>
          </cell>
          <cell r="ARO8">
            <v>0</v>
          </cell>
          <cell r="ARP8">
            <v>0</v>
          </cell>
          <cell r="ARQ8">
            <v>0</v>
          </cell>
          <cell r="ARR8">
            <v>0</v>
          </cell>
          <cell r="ARS8">
            <v>0</v>
          </cell>
          <cell r="ART8">
            <v>0</v>
          </cell>
          <cell r="ARU8">
            <v>0</v>
          </cell>
          <cell r="ARV8">
            <v>0</v>
          </cell>
          <cell r="ARW8">
            <v>0</v>
          </cell>
          <cell r="ARX8">
            <v>0</v>
          </cell>
          <cell r="ARY8">
            <v>0</v>
          </cell>
          <cell r="ARZ8">
            <v>0</v>
          </cell>
          <cell r="ASA8">
            <v>0</v>
          </cell>
          <cell r="ASB8">
            <v>0</v>
          </cell>
          <cell r="ASC8">
            <v>0</v>
          </cell>
          <cell r="ASD8">
            <v>0</v>
          </cell>
          <cell r="ASE8">
            <v>0</v>
          </cell>
          <cell r="ASF8">
            <v>0</v>
          </cell>
          <cell r="ASG8">
            <v>0</v>
          </cell>
          <cell r="ASH8">
            <v>0</v>
          </cell>
          <cell r="ASI8">
            <v>0</v>
          </cell>
          <cell r="ASJ8">
            <v>0</v>
          </cell>
          <cell r="ASK8">
            <v>0</v>
          </cell>
          <cell r="ASL8">
            <v>0</v>
          </cell>
          <cell r="ASM8">
            <v>0</v>
          </cell>
          <cell r="ASN8">
            <v>0</v>
          </cell>
          <cell r="ASO8">
            <v>0</v>
          </cell>
          <cell r="ASP8">
            <v>0</v>
          </cell>
          <cell r="ASQ8">
            <v>0</v>
          </cell>
          <cell r="ASR8">
            <v>0</v>
          </cell>
          <cell r="ASS8">
            <v>0</v>
          </cell>
          <cell r="AST8">
            <v>0</v>
          </cell>
          <cell r="ASU8">
            <v>0</v>
          </cell>
          <cell r="ASV8">
            <v>0</v>
          </cell>
          <cell r="ASW8">
            <v>0</v>
          </cell>
          <cell r="ASX8">
            <v>0</v>
          </cell>
          <cell r="ASY8">
            <v>0</v>
          </cell>
          <cell r="ASZ8">
            <v>0</v>
          </cell>
          <cell r="ATA8">
            <v>0</v>
          </cell>
          <cell r="ATB8">
            <v>0</v>
          </cell>
          <cell r="ATC8">
            <v>0</v>
          </cell>
          <cell r="ATD8">
            <v>0</v>
          </cell>
          <cell r="ATE8">
            <v>0</v>
          </cell>
          <cell r="ATF8">
            <v>0</v>
          </cell>
          <cell r="ATG8">
            <v>0</v>
          </cell>
          <cell r="ATH8">
            <v>0</v>
          </cell>
          <cell r="ATI8">
            <v>0</v>
          </cell>
          <cell r="ATJ8">
            <v>0</v>
          </cell>
          <cell r="ATK8">
            <v>0</v>
          </cell>
          <cell r="ATL8">
            <v>0</v>
          </cell>
          <cell r="ATM8">
            <v>0</v>
          </cell>
          <cell r="ATN8">
            <v>0</v>
          </cell>
          <cell r="ATO8">
            <v>0</v>
          </cell>
          <cell r="ATP8">
            <v>0</v>
          </cell>
          <cell r="ATQ8">
            <v>0</v>
          </cell>
          <cell r="ATR8">
            <v>0</v>
          </cell>
          <cell r="ATS8">
            <v>0</v>
          </cell>
          <cell r="ATT8">
            <v>0</v>
          </cell>
          <cell r="ATU8">
            <v>0</v>
          </cell>
          <cell r="ATV8">
            <v>0</v>
          </cell>
          <cell r="ATW8">
            <v>0</v>
          </cell>
          <cell r="ATX8">
            <v>0</v>
          </cell>
          <cell r="ATY8">
            <v>0</v>
          </cell>
          <cell r="ATZ8">
            <v>0</v>
          </cell>
          <cell r="AUA8">
            <v>0</v>
          </cell>
          <cell r="AUB8">
            <v>0</v>
          </cell>
          <cell r="AUC8">
            <v>0</v>
          </cell>
          <cell r="AUD8">
            <v>0</v>
          </cell>
          <cell r="AUE8">
            <v>0</v>
          </cell>
          <cell r="AUF8">
            <v>0</v>
          </cell>
          <cell r="AUG8">
            <v>0</v>
          </cell>
          <cell r="AUH8">
            <v>0</v>
          </cell>
          <cell r="AUI8">
            <v>0</v>
          </cell>
          <cell r="AUJ8">
            <v>0</v>
          </cell>
          <cell r="AUK8">
            <v>0</v>
          </cell>
          <cell r="AUL8">
            <v>0</v>
          </cell>
          <cell r="AUM8">
            <v>0</v>
          </cell>
          <cell r="AUN8">
            <v>0</v>
          </cell>
          <cell r="AUO8">
            <v>0</v>
          </cell>
          <cell r="AUP8">
            <v>0</v>
          </cell>
          <cell r="AUQ8">
            <v>0</v>
          </cell>
          <cell r="AUR8">
            <v>0</v>
          </cell>
          <cell r="AUS8">
            <v>0</v>
          </cell>
          <cell r="AUT8">
            <v>0</v>
          </cell>
          <cell r="AUU8">
            <v>0</v>
          </cell>
          <cell r="AUV8">
            <v>0</v>
          </cell>
          <cell r="AUW8">
            <v>0</v>
          </cell>
          <cell r="AUX8">
            <v>0</v>
          </cell>
          <cell r="AUY8">
            <v>0</v>
          </cell>
          <cell r="AUZ8">
            <v>0</v>
          </cell>
          <cell r="AVA8">
            <v>0</v>
          </cell>
          <cell r="AVB8">
            <v>0</v>
          </cell>
          <cell r="AVC8">
            <v>0</v>
          </cell>
          <cell r="AVD8">
            <v>0</v>
          </cell>
          <cell r="AVE8">
            <v>0</v>
          </cell>
          <cell r="AVF8">
            <v>0</v>
          </cell>
          <cell r="AVG8">
            <v>0</v>
          </cell>
          <cell r="AVH8">
            <v>0</v>
          </cell>
          <cell r="AVI8">
            <v>0</v>
          </cell>
          <cell r="AVJ8">
            <v>0</v>
          </cell>
          <cell r="AVK8">
            <v>0</v>
          </cell>
          <cell r="AVL8">
            <v>0</v>
          </cell>
          <cell r="AVM8">
            <v>0</v>
          </cell>
          <cell r="AVN8">
            <v>0</v>
          </cell>
          <cell r="AVO8">
            <v>0</v>
          </cell>
          <cell r="AVP8">
            <v>0</v>
          </cell>
          <cell r="AVQ8">
            <v>0</v>
          </cell>
          <cell r="AVR8">
            <v>0</v>
          </cell>
          <cell r="AVS8">
            <v>0</v>
          </cell>
          <cell r="AVT8">
            <v>0</v>
          </cell>
          <cell r="AVU8">
            <v>0</v>
          </cell>
          <cell r="AVV8">
            <v>0</v>
          </cell>
          <cell r="AVW8">
            <v>0</v>
          </cell>
          <cell r="AVX8">
            <v>0</v>
          </cell>
          <cell r="AVY8">
            <v>0</v>
          </cell>
          <cell r="AVZ8">
            <v>0</v>
          </cell>
          <cell r="AWA8">
            <v>0</v>
          </cell>
          <cell r="AWB8">
            <v>0</v>
          </cell>
          <cell r="AWC8">
            <v>0</v>
          </cell>
          <cell r="AWD8">
            <v>0</v>
          </cell>
          <cell r="AWE8">
            <v>0</v>
          </cell>
          <cell r="AWF8">
            <v>0</v>
          </cell>
          <cell r="AWG8">
            <v>0</v>
          </cell>
          <cell r="AWH8">
            <v>0</v>
          </cell>
          <cell r="AWI8">
            <v>0</v>
          </cell>
          <cell r="AWJ8">
            <v>0</v>
          </cell>
          <cell r="AWK8">
            <v>0</v>
          </cell>
          <cell r="AWL8">
            <v>0</v>
          </cell>
          <cell r="AWM8">
            <v>0</v>
          </cell>
          <cell r="AWN8">
            <v>0</v>
          </cell>
          <cell r="AWO8">
            <v>0</v>
          </cell>
          <cell r="AWP8">
            <v>0</v>
          </cell>
          <cell r="AWQ8">
            <v>0</v>
          </cell>
          <cell r="AWR8">
            <v>0</v>
          </cell>
          <cell r="AWS8">
            <v>0</v>
          </cell>
          <cell r="AWT8">
            <v>0</v>
          </cell>
          <cell r="AWU8">
            <v>0</v>
          </cell>
          <cell r="AWV8">
            <v>0</v>
          </cell>
          <cell r="AWW8">
            <v>0</v>
          </cell>
          <cell r="AWX8">
            <v>0</v>
          </cell>
          <cell r="AWY8">
            <v>0</v>
          </cell>
          <cell r="AWZ8">
            <v>0</v>
          </cell>
          <cell r="AXA8">
            <v>0</v>
          </cell>
          <cell r="AXB8">
            <v>0</v>
          </cell>
          <cell r="AXC8">
            <v>0</v>
          </cell>
          <cell r="AXD8">
            <v>0</v>
          </cell>
          <cell r="AXE8">
            <v>0</v>
          </cell>
          <cell r="AXF8">
            <v>0</v>
          </cell>
          <cell r="AXG8">
            <v>0</v>
          </cell>
          <cell r="AXH8">
            <v>0</v>
          </cell>
          <cell r="AXI8">
            <v>0</v>
          </cell>
          <cell r="AXJ8">
            <v>0</v>
          </cell>
          <cell r="AXK8">
            <v>0</v>
          </cell>
          <cell r="AXL8">
            <v>0</v>
          </cell>
          <cell r="AXM8">
            <v>0</v>
          </cell>
          <cell r="AXN8">
            <v>0</v>
          </cell>
          <cell r="AXO8">
            <v>0</v>
          </cell>
          <cell r="AXP8">
            <v>0</v>
          </cell>
          <cell r="AXQ8">
            <v>0</v>
          </cell>
          <cell r="AXR8">
            <v>0</v>
          </cell>
          <cell r="AXS8">
            <v>0</v>
          </cell>
          <cell r="AXT8">
            <v>0</v>
          </cell>
          <cell r="AXU8">
            <v>0</v>
          </cell>
          <cell r="AXV8">
            <v>0</v>
          </cell>
          <cell r="AXW8">
            <v>0</v>
          </cell>
          <cell r="AXX8">
            <v>0</v>
          </cell>
          <cell r="AXY8">
            <v>0</v>
          </cell>
          <cell r="AXZ8">
            <v>0</v>
          </cell>
          <cell r="AYA8">
            <v>0</v>
          </cell>
          <cell r="AYB8">
            <v>0</v>
          </cell>
          <cell r="AYC8">
            <v>0</v>
          </cell>
          <cell r="AYD8">
            <v>0</v>
          </cell>
          <cell r="AYE8">
            <v>0</v>
          </cell>
          <cell r="AYF8">
            <v>0</v>
          </cell>
          <cell r="AYG8">
            <v>0</v>
          </cell>
          <cell r="AYH8">
            <v>0</v>
          </cell>
          <cell r="AYI8">
            <v>0</v>
          </cell>
          <cell r="AYJ8">
            <v>0</v>
          </cell>
          <cell r="AYK8">
            <v>0</v>
          </cell>
          <cell r="AYL8">
            <v>0</v>
          </cell>
          <cell r="AYM8">
            <v>0</v>
          </cell>
          <cell r="AYN8">
            <v>0</v>
          </cell>
          <cell r="AYO8">
            <v>0</v>
          </cell>
          <cell r="AYP8">
            <v>0</v>
          </cell>
          <cell r="AYQ8">
            <v>0</v>
          </cell>
          <cell r="AYR8">
            <v>0</v>
          </cell>
          <cell r="AYS8">
            <v>0</v>
          </cell>
          <cell r="AYT8">
            <v>0</v>
          </cell>
          <cell r="AYU8">
            <v>0</v>
          </cell>
          <cell r="AYV8">
            <v>0</v>
          </cell>
          <cell r="AYW8">
            <v>0</v>
          </cell>
          <cell r="AYX8">
            <v>0</v>
          </cell>
          <cell r="AYY8">
            <v>0</v>
          </cell>
          <cell r="AYZ8">
            <v>0</v>
          </cell>
          <cell r="AZA8">
            <v>0</v>
          </cell>
          <cell r="AZB8">
            <v>0</v>
          </cell>
          <cell r="AZC8">
            <v>0</v>
          </cell>
          <cell r="AZD8">
            <v>0</v>
          </cell>
          <cell r="AZE8">
            <v>0</v>
          </cell>
          <cell r="AZF8">
            <v>0</v>
          </cell>
          <cell r="AZG8">
            <v>0</v>
          </cell>
          <cell r="AZH8">
            <v>0</v>
          </cell>
          <cell r="AZI8">
            <v>0</v>
          </cell>
          <cell r="AZJ8">
            <v>0</v>
          </cell>
          <cell r="AZK8">
            <v>0</v>
          </cell>
          <cell r="AZL8">
            <v>0</v>
          </cell>
          <cell r="AZM8">
            <v>0</v>
          </cell>
          <cell r="AZN8">
            <v>0</v>
          </cell>
          <cell r="AZO8">
            <v>0</v>
          </cell>
          <cell r="AZP8">
            <v>0</v>
          </cell>
          <cell r="AZQ8">
            <v>0</v>
          </cell>
          <cell r="AZR8">
            <v>0</v>
          </cell>
          <cell r="AZS8">
            <v>0</v>
          </cell>
          <cell r="AZT8">
            <v>0</v>
          </cell>
          <cell r="AZU8">
            <v>0</v>
          </cell>
          <cell r="AZV8">
            <v>0</v>
          </cell>
          <cell r="AZW8">
            <v>0</v>
          </cell>
          <cell r="AZX8">
            <v>0</v>
          </cell>
          <cell r="AZY8">
            <v>0</v>
          </cell>
          <cell r="AZZ8">
            <v>0</v>
          </cell>
          <cell r="BAA8">
            <v>0</v>
          </cell>
          <cell r="BAB8">
            <v>0</v>
          </cell>
          <cell r="BAC8">
            <v>0</v>
          </cell>
          <cell r="BAD8">
            <v>0</v>
          </cell>
          <cell r="BAE8">
            <v>0</v>
          </cell>
          <cell r="BAF8">
            <v>0</v>
          </cell>
          <cell r="BAG8">
            <v>0</v>
          </cell>
          <cell r="BAH8">
            <v>0</v>
          </cell>
          <cell r="BAI8">
            <v>0</v>
          </cell>
          <cell r="BAJ8">
            <v>0</v>
          </cell>
          <cell r="BAK8">
            <v>0</v>
          </cell>
          <cell r="BAL8">
            <v>0</v>
          </cell>
          <cell r="BAM8">
            <v>0</v>
          </cell>
          <cell r="BAN8">
            <v>0</v>
          </cell>
          <cell r="BAO8">
            <v>0</v>
          </cell>
          <cell r="BAP8">
            <v>0</v>
          </cell>
          <cell r="BAQ8">
            <v>0</v>
          </cell>
          <cell r="BAR8">
            <v>0</v>
          </cell>
          <cell r="BAS8">
            <v>0</v>
          </cell>
          <cell r="BAT8">
            <v>0</v>
          </cell>
          <cell r="BAU8">
            <v>0</v>
          </cell>
          <cell r="BAV8">
            <v>0</v>
          </cell>
          <cell r="BAW8">
            <v>0</v>
          </cell>
          <cell r="BAX8">
            <v>0</v>
          </cell>
          <cell r="BAY8">
            <v>0</v>
          </cell>
          <cell r="BAZ8">
            <v>0</v>
          </cell>
          <cell r="BBA8">
            <v>0</v>
          </cell>
          <cell r="BBB8">
            <v>0</v>
          </cell>
          <cell r="BBC8">
            <v>0</v>
          </cell>
          <cell r="BBD8">
            <v>0</v>
          </cell>
          <cell r="BBE8">
            <v>0</v>
          </cell>
          <cell r="BBF8">
            <v>0</v>
          </cell>
          <cell r="BBG8">
            <v>0</v>
          </cell>
          <cell r="BBH8">
            <v>0</v>
          </cell>
          <cell r="BBI8">
            <v>0</v>
          </cell>
          <cell r="BBJ8">
            <v>0</v>
          </cell>
          <cell r="BBK8">
            <v>0</v>
          </cell>
          <cell r="BBL8">
            <v>0</v>
          </cell>
          <cell r="BBM8">
            <v>0</v>
          </cell>
          <cell r="BBN8">
            <v>0</v>
          </cell>
          <cell r="BBO8">
            <v>0</v>
          </cell>
          <cell r="BBP8">
            <v>0</v>
          </cell>
          <cell r="BBQ8">
            <v>0</v>
          </cell>
          <cell r="BBR8">
            <v>0</v>
          </cell>
          <cell r="BBS8">
            <v>0</v>
          </cell>
          <cell r="BBT8">
            <v>0</v>
          </cell>
          <cell r="BBU8">
            <v>0</v>
          </cell>
          <cell r="BBV8">
            <v>0</v>
          </cell>
          <cell r="BBW8">
            <v>0</v>
          </cell>
          <cell r="BBX8">
            <v>0</v>
          </cell>
          <cell r="BBY8">
            <v>0</v>
          </cell>
          <cell r="BBZ8">
            <v>0</v>
          </cell>
          <cell r="BCA8">
            <v>0</v>
          </cell>
          <cell r="BCB8">
            <v>0</v>
          </cell>
          <cell r="BCC8">
            <v>0</v>
          </cell>
          <cell r="BCD8">
            <v>0</v>
          </cell>
          <cell r="BCE8">
            <v>0</v>
          </cell>
          <cell r="BCF8">
            <v>0</v>
          </cell>
          <cell r="BCG8">
            <v>0</v>
          </cell>
          <cell r="BCH8">
            <v>0</v>
          </cell>
          <cell r="BCI8">
            <v>0</v>
          </cell>
          <cell r="BCJ8">
            <v>0</v>
          </cell>
          <cell r="BCK8">
            <v>0</v>
          </cell>
          <cell r="BCL8">
            <v>0</v>
          </cell>
          <cell r="BCM8">
            <v>0</v>
          </cell>
          <cell r="BCN8">
            <v>0</v>
          </cell>
          <cell r="BCO8">
            <v>0</v>
          </cell>
          <cell r="BCP8">
            <v>0</v>
          </cell>
          <cell r="BCQ8">
            <v>0</v>
          </cell>
          <cell r="BCR8">
            <v>0</v>
          </cell>
          <cell r="BCS8">
            <v>0</v>
          </cell>
          <cell r="BCT8">
            <v>0</v>
          </cell>
          <cell r="BCU8">
            <v>0</v>
          </cell>
          <cell r="BCV8">
            <v>0</v>
          </cell>
          <cell r="BCW8">
            <v>0</v>
          </cell>
          <cell r="BCX8">
            <v>0</v>
          </cell>
          <cell r="BCY8">
            <v>0</v>
          </cell>
          <cell r="BCZ8">
            <v>0</v>
          </cell>
          <cell r="BDA8">
            <v>0</v>
          </cell>
          <cell r="BDB8">
            <v>0</v>
          </cell>
          <cell r="BDC8">
            <v>0</v>
          </cell>
          <cell r="BDD8">
            <v>0</v>
          </cell>
          <cell r="BDE8">
            <v>0</v>
          </cell>
          <cell r="BDF8">
            <v>0</v>
          </cell>
          <cell r="BDG8">
            <v>0</v>
          </cell>
          <cell r="BDH8">
            <v>0</v>
          </cell>
          <cell r="BDI8">
            <v>0</v>
          </cell>
          <cell r="BDJ8">
            <v>0</v>
          </cell>
          <cell r="BDK8">
            <v>0</v>
          </cell>
          <cell r="BDL8">
            <v>0</v>
          </cell>
          <cell r="BDM8">
            <v>0</v>
          </cell>
          <cell r="BDN8">
            <v>0</v>
          </cell>
          <cell r="BDO8">
            <v>0</v>
          </cell>
          <cell r="BDP8">
            <v>0</v>
          </cell>
          <cell r="BDQ8">
            <v>0</v>
          </cell>
          <cell r="BDR8">
            <v>0</v>
          </cell>
          <cell r="BDS8">
            <v>0</v>
          </cell>
          <cell r="BDT8">
            <v>0</v>
          </cell>
          <cell r="BDU8">
            <v>0</v>
          </cell>
          <cell r="BDV8">
            <v>0</v>
          </cell>
          <cell r="BDW8">
            <v>0</v>
          </cell>
          <cell r="BDX8">
            <v>0</v>
          </cell>
          <cell r="BDY8">
            <v>0</v>
          </cell>
          <cell r="BDZ8">
            <v>0</v>
          </cell>
          <cell r="BEA8">
            <v>0</v>
          </cell>
          <cell r="BEB8">
            <v>0</v>
          </cell>
          <cell r="BEC8">
            <v>0</v>
          </cell>
          <cell r="BED8">
            <v>0</v>
          </cell>
          <cell r="BEE8">
            <v>0</v>
          </cell>
          <cell r="BEF8">
            <v>0</v>
          </cell>
          <cell r="BEG8">
            <v>0</v>
          </cell>
          <cell r="BEH8">
            <v>0</v>
          </cell>
          <cell r="BEI8">
            <v>0</v>
          </cell>
          <cell r="BEJ8">
            <v>0</v>
          </cell>
          <cell r="BEK8">
            <v>0</v>
          </cell>
          <cell r="BEL8">
            <v>0</v>
          </cell>
          <cell r="BEM8">
            <v>0</v>
          </cell>
          <cell r="BEN8">
            <v>0</v>
          </cell>
          <cell r="BEO8">
            <v>0</v>
          </cell>
          <cell r="BEP8">
            <v>0</v>
          </cell>
          <cell r="BEQ8">
            <v>0</v>
          </cell>
          <cell r="BER8">
            <v>0</v>
          </cell>
          <cell r="BES8">
            <v>0</v>
          </cell>
          <cell r="BET8">
            <v>0</v>
          </cell>
          <cell r="BEU8">
            <v>0</v>
          </cell>
          <cell r="BEV8">
            <v>0</v>
          </cell>
          <cell r="BEW8">
            <v>0</v>
          </cell>
          <cell r="BEX8">
            <v>0</v>
          </cell>
          <cell r="BEY8">
            <v>0</v>
          </cell>
          <cell r="BEZ8">
            <v>0</v>
          </cell>
          <cell r="BFA8">
            <v>0</v>
          </cell>
          <cell r="BFB8">
            <v>0</v>
          </cell>
          <cell r="BFC8">
            <v>0</v>
          </cell>
          <cell r="BFD8">
            <v>0</v>
          </cell>
          <cell r="BFE8">
            <v>0</v>
          </cell>
          <cell r="BFF8">
            <v>0</v>
          </cell>
          <cell r="BFG8">
            <v>0</v>
          </cell>
          <cell r="BFH8">
            <v>0</v>
          </cell>
          <cell r="BFI8">
            <v>0</v>
          </cell>
          <cell r="BFJ8">
            <v>0</v>
          </cell>
          <cell r="BFK8">
            <v>0</v>
          </cell>
          <cell r="BFL8">
            <v>0</v>
          </cell>
          <cell r="BFM8">
            <v>0</v>
          </cell>
          <cell r="BFN8">
            <v>0</v>
          </cell>
          <cell r="BFO8">
            <v>0</v>
          </cell>
          <cell r="BFP8">
            <v>0</v>
          </cell>
          <cell r="BFQ8">
            <v>0</v>
          </cell>
          <cell r="BFR8">
            <v>0</v>
          </cell>
          <cell r="BFS8">
            <v>0</v>
          </cell>
          <cell r="BFT8">
            <v>0</v>
          </cell>
          <cell r="BFU8">
            <v>0</v>
          </cell>
          <cell r="BFV8">
            <v>0</v>
          </cell>
          <cell r="BFW8">
            <v>0</v>
          </cell>
          <cell r="BFX8">
            <v>0</v>
          </cell>
          <cell r="BFY8">
            <v>0</v>
          </cell>
          <cell r="BFZ8">
            <v>0</v>
          </cell>
          <cell r="BGA8">
            <v>0</v>
          </cell>
          <cell r="BGB8">
            <v>0</v>
          </cell>
          <cell r="BGC8">
            <v>0</v>
          </cell>
          <cell r="BGD8">
            <v>0</v>
          </cell>
          <cell r="BGE8">
            <v>0</v>
          </cell>
          <cell r="BGF8">
            <v>0</v>
          </cell>
          <cell r="BGG8">
            <v>0</v>
          </cell>
          <cell r="BGH8">
            <v>0</v>
          </cell>
          <cell r="BGI8">
            <v>0</v>
          </cell>
          <cell r="BGJ8">
            <v>0</v>
          </cell>
          <cell r="BGK8">
            <v>0</v>
          </cell>
          <cell r="BGL8">
            <v>0</v>
          </cell>
          <cell r="BGM8">
            <v>0</v>
          </cell>
          <cell r="BGN8">
            <v>0</v>
          </cell>
          <cell r="BGO8">
            <v>0</v>
          </cell>
          <cell r="BGP8">
            <v>0</v>
          </cell>
          <cell r="BGQ8">
            <v>0</v>
          </cell>
          <cell r="BGR8">
            <v>0</v>
          </cell>
          <cell r="BGS8">
            <v>0</v>
          </cell>
          <cell r="BGT8">
            <v>0</v>
          </cell>
          <cell r="BGU8">
            <v>0</v>
          </cell>
          <cell r="BGV8">
            <v>0</v>
          </cell>
          <cell r="BGW8">
            <v>0</v>
          </cell>
          <cell r="BGX8">
            <v>0</v>
          </cell>
          <cell r="BGY8">
            <v>0</v>
          </cell>
          <cell r="BGZ8">
            <v>0</v>
          </cell>
          <cell r="BHA8">
            <v>0</v>
          </cell>
          <cell r="BHB8">
            <v>0</v>
          </cell>
          <cell r="BHC8">
            <v>0</v>
          </cell>
          <cell r="BHD8">
            <v>0</v>
          </cell>
          <cell r="BHE8">
            <v>0</v>
          </cell>
          <cell r="BHF8">
            <v>0</v>
          </cell>
          <cell r="BHG8">
            <v>0</v>
          </cell>
          <cell r="BHH8">
            <v>0</v>
          </cell>
          <cell r="BHI8">
            <v>0</v>
          </cell>
          <cell r="BHJ8">
            <v>0</v>
          </cell>
          <cell r="BHK8">
            <v>0</v>
          </cell>
          <cell r="BHL8">
            <v>0</v>
          </cell>
          <cell r="BHM8">
            <v>0</v>
          </cell>
          <cell r="BHN8">
            <v>0</v>
          </cell>
          <cell r="BHO8">
            <v>0</v>
          </cell>
          <cell r="BHP8">
            <v>0</v>
          </cell>
          <cell r="BHQ8">
            <v>0</v>
          </cell>
          <cell r="BHR8">
            <v>0</v>
          </cell>
          <cell r="BHS8">
            <v>0</v>
          </cell>
          <cell r="BHT8">
            <v>0</v>
          </cell>
          <cell r="BHU8">
            <v>0</v>
          </cell>
          <cell r="BHV8">
            <v>0</v>
          </cell>
          <cell r="BHW8">
            <v>0</v>
          </cell>
          <cell r="BHX8">
            <v>0</v>
          </cell>
          <cell r="BHY8">
            <v>0</v>
          </cell>
          <cell r="BHZ8">
            <v>0</v>
          </cell>
          <cell r="BIA8">
            <v>0</v>
          </cell>
          <cell r="BIB8">
            <v>0</v>
          </cell>
          <cell r="BIC8">
            <v>0</v>
          </cell>
          <cell r="BID8">
            <v>0</v>
          </cell>
          <cell r="BIE8">
            <v>0</v>
          </cell>
          <cell r="BIF8">
            <v>0</v>
          </cell>
          <cell r="BIG8">
            <v>0</v>
          </cell>
          <cell r="BIH8">
            <v>0</v>
          </cell>
          <cell r="BII8">
            <v>0</v>
          </cell>
          <cell r="BIJ8">
            <v>0</v>
          </cell>
          <cell r="BIK8">
            <v>0</v>
          </cell>
          <cell r="BIL8">
            <v>0</v>
          </cell>
          <cell r="BIM8">
            <v>0</v>
          </cell>
          <cell r="BIN8">
            <v>0</v>
          </cell>
          <cell r="BIO8">
            <v>0</v>
          </cell>
          <cell r="BIP8">
            <v>0</v>
          </cell>
          <cell r="BIQ8">
            <v>0</v>
          </cell>
          <cell r="BIR8">
            <v>0</v>
          </cell>
          <cell r="BIS8">
            <v>0</v>
          </cell>
          <cell r="BIT8">
            <v>0</v>
          </cell>
          <cell r="BIU8">
            <v>0</v>
          </cell>
          <cell r="BIV8">
            <v>0</v>
          </cell>
          <cell r="BIW8">
            <v>0</v>
          </cell>
          <cell r="BIX8">
            <v>0</v>
          </cell>
          <cell r="BIY8">
            <v>0</v>
          </cell>
          <cell r="BIZ8">
            <v>0</v>
          </cell>
          <cell r="BJA8">
            <v>0</v>
          </cell>
          <cell r="BJB8">
            <v>0</v>
          </cell>
          <cell r="BJC8">
            <v>0</v>
          </cell>
          <cell r="BJD8">
            <v>0</v>
          </cell>
          <cell r="BJE8">
            <v>0</v>
          </cell>
          <cell r="BJF8">
            <v>0</v>
          </cell>
          <cell r="BJG8">
            <v>0</v>
          </cell>
          <cell r="BJH8">
            <v>0</v>
          </cell>
          <cell r="BJI8">
            <v>0</v>
          </cell>
          <cell r="BJJ8">
            <v>0</v>
          </cell>
          <cell r="BJK8">
            <v>0</v>
          </cell>
          <cell r="BJL8">
            <v>0</v>
          </cell>
          <cell r="BJM8">
            <v>0</v>
          </cell>
          <cell r="BJN8">
            <v>0</v>
          </cell>
          <cell r="BJO8">
            <v>0</v>
          </cell>
          <cell r="BJP8">
            <v>0</v>
          </cell>
          <cell r="BJQ8">
            <v>0</v>
          </cell>
          <cell r="BJR8">
            <v>0</v>
          </cell>
          <cell r="BJS8">
            <v>0</v>
          </cell>
          <cell r="BJT8">
            <v>0</v>
          </cell>
          <cell r="BJU8">
            <v>0</v>
          </cell>
          <cell r="BJV8">
            <v>0</v>
          </cell>
          <cell r="BJW8">
            <v>0</v>
          </cell>
          <cell r="BJX8">
            <v>0</v>
          </cell>
          <cell r="BJY8">
            <v>0</v>
          </cell>
          <cell r="BJZ8">
            <v>0</v>
          </cell>
          <cell r="BKA8">
            <v>0</v>
          </cell>
          <cell r="BKB8">
            <v>0</v>
          </cell>
          <cell r="BKC8">
            <v>0</v>
          </cell>
          <cell r="BKD8">
            <v>0</v>
          </cell>
          <cell r="BKE8">
            <v>0</v>
          </cell>
          <cell r="BKF8">
            <v>0</v>
          </cell>
          <cell r="BKG8">
            <v>0</v>
          </cell>
          <cell r="BKH8">
            <v>0</v>
          </cell>
          <cell r="BKI8">
            <v>0</v>
          </cell>
          <cell r="BKJ8">
            <v>0</v>
          </cell>
          <cell r="BKK8">
            <v>0</v>
          </cell>
          <cell r="BKL8">
            <v>0</v>
          </cell>
          <cell r="BKM8">
            <v>0</v>
          </cell>
          <cell r="BKN8">
            <v>0</v>
          </cell>
          <cell r="BKO8">
            <v>0</v>
          </cell>
          <cell r="BKP8">
            <v>0</v>
          </cell>
          <cell r="BKQ8">
            <v>0</v>
          </cell>
          <cell r="BKR8">
            <v>0</v>
          </cell>
          <cell r="BKS8">
            <v>0</v>
          </cell>
          <cell r="BKT8">
            <v>0</v>
          </cell>
          <cell r="BKU8">
            <v>0</v>
          </cell>
          <cell r="BKV8">
            <v>0</v>
          </cell>
          <cell r="BKW8">
            <v>0</v>
          </cell>
          <cell r="BKX8">
            <v>0</v>
          </cell>
          <cell r="BKY8">
            <v>0</v>
          </cell>
          <cell r="BKZ8">
            <v>0</v>
          </cell>
          <cell r="BLA8">
            <v>0</v>
          </cell>
          <cell r="BLB8">
            <v>0</v>
          </cell>
          <cell r="BLC8">
            <v>0</v>
          </cell>
          <cell r="BLD8">
            <v>0</v>
          </cell>
          <cell r="BLE8">
            <v>0</v>
          </cell>
          <cell r="BLF8">
            <v>0</v>
          </cell>
          <cell r="BLG8">
            <v>0</v>
          </cell>
          <cell r="BLH8">
            <v>0</v>
          </cell>
          <cell r="BLI8">
            <v>0</v>
          </cell>
          <cell r="BLJ8">
            <v>0</v>
          </cell>
          <cell r="BLK8">
            <v>0</v>
          </cell>
          <cell r="BLL8">
            <v>0</v>
          </cell>
          <cell r="BLM8">
            <v>0</v>
          </cell>
          <cell r="BLN8">
            <v>0</v>
          </cell>
          <cell r="BLO8">
            <v>0</v>
          </cell>
          <cell r="BLP8">
            <v>0</v>
          </cell>
          <cell r="BLQ8">
            <v>0</v>
          </cell>
          <cell r="BLR8">
            <v>0</v>
          </cell>
          <cell r="BLS8">
            <v>0</v>
          </cell>
          <cell r="BLT8">
            <v>0</v>
          </cell>
          <cell r="BLU8">
            <v>0</v>
          </cell>
          <cell r="BLV8">
            <v>0</v>
          </cell>
          <cell r="BLW8">
            <v>0</v>
          </cell>
          <cell r="BLX8">
            <v>0</v>
          </cell>
          <cell r="BLY8">
            <v>0</v>
          </cell>
          <cell r="BLZ8">
            <v>0</v>
          </cell>
          <cell r="BMA8">
            <v>0</v>
          </cell>
          <cell r="BMB8">
            <v>0</v>
          </cell>
          <cell r="BMC8">
            <v>0</v>
          </cell>
          <cell r="BMD8">
            <v>0</v>
          </cell>
          <cell r="BME8">
            <v>0</v>
          </cell>
          <cell r="BMF8">
            <v>0</v>
          </cell>
          <cell r="BMG8">
            <v>0</v>
          </cell>
          <cell r="BMH8">
            <v>0</v>
          </cell>
          <cell r="BMI8">
            <v>0</v>
          </cell>
          <cell r="BMJ8">
            <v>0</v>
          </cell>
          <cell r="BMK8">
            <v>0</v>
          </cell>
          <cell r="BML8">
            <v>0</v>
          </cell>
          <cell r="BMM8">
            <v>0</v>
          </cell>
          <cell r="BMN8">
            <v>0</v>
          </cell>
          <cell r="BMO8">
            <v>0</v>
          </cell>
          <cell r="BMP8">
            <v>0</v>
          </cell>
          <cell r="BMQ8">
            <v>0</v>
          </cell>
          <cell r="BMR8">
            <v>0</v>
          </cell>
          <cell r="BMS8">
            <v>0</v>
          </cell>
          <cell r="BMT8">
            <v>0</v>
          </cell>
          <cell r="BMU8">
            <v>0</v>
          </cell>
          <cell r="BMV8">
            <v>0</v>
          </cell>
          <cell r="BMW8">
            <v>0</v>
          </cell>
          <cell r="BMX8">
            <v>0</v>
          </cell>
          <cell r="BMY8">
            <v>0</v>
          </cell>
          <cell r="BMZ8">
            <v>0</v>
          </cell>
          <cell r="BNA8">
            <v>0</v>
          </cell>
          <cell r="BNB8">
            <v>0</v>
          </cell>
          <cell r="BNC8">
            <v>0</v>
          </cell>
          <cell r="BND8">
            <v>0</v>
          </cell>
          <cell r="BNE8">
            <v>0</v>
          </cell>
          <cell r="BNF8">
            <v>0</v>
          </cell>
          <cell r="BNG8">
            <v>0</v>
          </cell>
          <cell r="BNH8">
            <v>0</v>
          </cell>
          <cell r="BNI8">
            <v>0</v>
          </cell>
          <cell r="BNJ8">
            <v>0</v>
          </cell>
          <cell r="BNK8">
            <v>0</v>
          </cell>
          <cell r="BNL8">
            <v>0</v>
          </cell>
          <cell r="BNM8">
            <v>0</v>
          </cell>
          <cell r="BNN8">
            <v>0</v>
          </cell>
          <cell r="BNO8">
            <v>0</v>
          </cell>
          <cell r="BNP8">
            <v>0</v>
          </cell>
          <cell r="BNQ8">
            <v>0</v>
          </cell>
          <cell r="BNR8">
            <v>0</v>
          </cell>
          <cell r="BNS8">
            <v>0</v>
          </cell>
          <cell r="BNT8">
            <v>0</v>
          </cell>
          <cell r="BNU8">
            <v>0</v>
          </cell>
          <cell r="BNV8">
            <v>0</v>
          </cell>
          <cell r="BNW8">
            <v>0</v>
          </cell>
          <cell r="BNX8">
            <v>0</v>
          </cell>
          <cell r="BNY8">
            <v>0</v>
          </cell>
          <cell r="BNZ8">
            <v>0</v>
          </cell>
          <cell r="BOA8">
            <v>0</v>
          </cell>
          <cell r="BOB8">
            <v>0</v>
          </cell>
          <cell r="BOC8">
            <v>0</v>
          </cell>
          <cell r="BOD8">
            <v>0</v>
          </cell>
          <cell r="BOE8">
            <v>0</v>
          </cell>
          <cell r="BOF8">
            <v>0</v>
          </cell>
          <cell r="BOG8">
            <v>0</v>
          </cell>
          <cell r="BOH8">
            <v>0</v>
          </cell>
          <cell r="BOI8">
            <v>0</v>
          </cell>
          <cell r="BOJ8">
            <v>0</v>
          </cell>
          <cell r="BOK8">
            <v>0</v>
          </cell>
          <cell r="BOL8">
            <v>0</v>
          </cell>
          <cell r="BOM8">
            <v>0</v>
          </cell>
          <cell r="BON8">
            <v>0</v>
          </cell>
          <cell r="BOO8">
            <v>0</v>
          </cell>
          <cell r="BOP8">
            <v>0</v>
          </cell>
          <cell r="BOQ8">
            <v>0</v>
          </cell>
          <cell r="BOR8">
            <v>0</v>
          </cell>
          <cell r="BOS8">
            <v>0</v>
          </cell>
          <cell r="BOT8">
            <v>0</v>
          </cell>
          <cell r="BOU8">
            <v>0</v>
          </cell>
          <cell r="BOV8">
            <v>0</v>
          </cell>
          <cell r="BOW8">
            <v>0</v>
          </cell>
          <cell r="BOX8">
            <v>0</v>
          </cell>
          <cell r="BOY8">
            <v>0</v>
          </cell>
          <cell r="BOZ8">
            <v>0</v>
          </cell>
          <cell r="BPA8">
            <v>0</v>
          </cell>
          <cell r="BPB8">
            <v>0</v>
          </cell>
          <cell r="BPC8">
            <v>0</v>
          </cell>
          <cell r="BPD8">
            <v>0</v>
          </cell>
          <cell r="BPE8">
            <v>0</v>
          </cell>
          <cell r="BPF8">
            <v>0</v>
          </cell>
          <cell r="BPG8">
            <v>0</v>
          </cell>
          <cell r="BPH8">
            <v>0</v>
          </cell>
          <cell r="BPI8">
            <v>0</v>
          </cell>
          <cell r="BPJ8">
            <v>0</v>
          </cell>
          <cell r="BPK8">
            <v>0</v>
          </cell>
          <cell r="BPL8">
            <v>0</v>
          </cell>
          <cell r="BPM8">
            <v>0</v>
          </cell>
          <cell r="BPN8">
            <v>0</v>
          </cell>
          <cell r="BPO8">
            <v>0</v>
          </cell>
          <cell r="BPP8">
            <v>0</v>
          </cell>
          <cell r="BPQ8">
            <v>0</v>
          </cell>
          <cell r="BPR8">
            <v>0</v>
          </cell>
          <cell r="BPS8">
            <v>0</v>
          </cell>
          <cell r="BPT8">
            <v>0</v>
          </cell>
          <cell r="BPU8">
            <v>0</v>
          </cell>
          <cell r="BPV8">
            <v>0</v>
          </cell>
          <cell r="BPW8">
            <v>0</v>
          </cell>
          <cell r="BPX8">
            <v>0</v>
          </cell>
          <cell r="BPY8">
            <v>0</v>
          </cell>
          <cell r="BPZ8">
            <v>0</v>
          </cell>
          <cell r="BQA8">
            <v>0</v>
          </cell>
          <cell r="BQB8">
            <v>0</v>
          </cell>
          <cell r="BQC8">
            <v>0</v>
          </cell>
          <cell r="BQD8">
            <v>0</v>
          </cell>
          <cell r="BQE8">
            <v>0</v>
          </cell>
          <cell r="BQF8">
            <v>0</v>
          </cell>
          <cell r="BQG8">
            <v>0</v>
          </cell>
          <cell r="BQH8">
            <v>0</v>
          </cell>
          <cell r="BQI8">
            <v>0</v>
          </cell>
          <cell r="BQJ8">
            <v>0</v>
          </cell>
          <cell r="BQK8">
            <v>0</v>
          </cell>
          <cell r="BQL8">
            <v>0</v>
          </cell>
          <cell r="BQM8">
            <v>0</v>
          </cell>
          <cell r="BQN8">
            <v>0</v>
          </cell>
          <cell r="BQO8">
            <v>0</v>
          </cell>
          <cell r="BQP8">
            <v>0</v>
          </cell>
          <cell r="BQQ8">
            <v>0</v>
          </cell>
          <cell r="BQR8">
            <v>0</v>
          </cell>
          <cell r="BQS8">
            <v>0</v>
          </cell>
          <cell r="BQT8">
            <v>0</v>
          </cell>
          <cell r="BQU8">
            <v>0</v>
          </cell>
          <cell r="BQV8">
            <v>0</v>
          </cell>
          <cell r="BQW8">
            <v>0</v>
          </cell>
          <cell r="BQX8">
            <v>0</v>
          </cell>
          <cell r="BQY8">
            <v>0</v>
          </cell>
          <cell r="BQZ8">
            <v>0</v>
          </cell>
          <cell r="BRA8">
            <v>0</v>
          </cell>
          <cell r="BRB8">
            <v>0</v>
          </cell>
          <cell r="BRC8">
            <v>0</v>
          </cell>
          <cell r="BRD8">
            <v>0</v>
          </cell>
          <cell r="BRE8">
            <v>0</v>
          </cell>
          <cell r="BRF8">
            <v>0</v>
          </cell>
          <cell r="BRG8">
            <v>0</v>
          </cell>
          <cell r="BRH8">
            <v>0</v>
          </cell>
          <cell r="BRI8">
            <v>0</v>
          </cell>
          <cell r="BRJ8">
            <v>0</v>
          </cell>
          <cell r="BRK8">
            <v>0</v>
          </cell>
          <cell r="BRL8">
            <v>0</v>
          </cell>
          <cell r="BRM8">
            <v>0</v>
          </cell>
          <cell r="BRN8">
            <v>0</v>
          </cell>
          <cell r="BRO8">
            <v>0</v>
          </cell>
          <cell r="BRP8">
            <v>0</v>
          </cell>
          <cell r="BRQ8">
            <v>0</v>
          </cell>
          <cell r="BRR8">
            <v>0</v>
          </cell>
          <cell r="BRS8">
            <v>0</v>
          </cell>
          <cell r="BRT8">
            <v>0</v>
          </cell>
          <cell r="BRU8">
            <v>0</v>
          </cell>
          <cell r="BRV8">
            <v>0</v>
          </cell>
          <cell r="BRW8">
            <v>0</v>
          </cell>
          <cell r="BRX8">
            <v>0</v>
          </cell>
          <cell r="BRY8">
            <v>0</v>
          </cell>
          <cell r="BRZ8">
            <v>0</v>
          </cell>
          <cell r="BSA8">
            <v>0</v>
          </cell>
          <cell r="BSB8">
            <v>0</v>
          </cell>
          <cell r="BSC8">
            <v>0</v>
          </cell>
          <cell r="BSD8">
            <v>0</v>
          </cell>
          <cell r="BSE8">
            <v>0</v>
          </cell>
          <cell r="BSF8">
            <v>0</v>
          </cell>
          <cell r="BSG8">
            <v>0</v>
          </cell>
          <cell r="BSH8">
            <v>0</v>
          </cell>
          <cell r="BSI8">
            <v>0</v>
          </cell>
          <cell r="BSJ8">
            <v>0</v>
          </cell>
          <cell r="BSK8">
            <v>0</v>
          </cell>
          <cell r="BSL8">
            <v>0</v>
          </cell>
          <cell r="BSM8">
            <v>0</v>
          </cell>
          <cell r="BSN8">
            <v>0</v>
          </cell>
          <cell r="BSO8">
            <v>0</v>
          </cell>
          <cell r="BSP8">
            <v>0</v>
          </cell>
          <cell r="BSQ8">
            <v>0</v>
          </cell>
          <cell r="BSR8">
            <v>0</v>
          </cell>
          <cell r="BSS8">
            <v>0</v>
          </cell>
          <cell r="BST8">
            <v>0</v>
          </cell>
          <cell r="BSU8">
            <v>0</v>
          </cell>
          <cell r="BSV8">
            <v>0</v>
          </cell>
          <cell r="BSW8">
            <v>0</v>
          </cell>
          <cell r="BSX8">
            <v>0</v>
          </cell>
          <cell r="BSY8">
            <v>0</v>
          </cell>
          <cell r="BSZ8">
            <v>0</v>
          </cell>
          <cell r="BTA8">
            <v>0</v>
          </cell>
          <cell r="BTB8">
            <v>0</v>
          </cell>
          <cell r="BTC8">
            <v>0</v>
          </cell>
          <cell r="BTD8">
            <v>0</v>
          </cell>
          <cell r="BTE8">
            <v>0</v>
          </cell>
          <cell r="BTF8">
            <v>0</v>
          </cell>
          <cell r="BTG8">
            <v>0</v>
          </cell>
          <cell r="BTH8">
            <v>0</v>
          </cell>
          <cell r="BTI8">
            <v>0</v>
          </cell>
          <cell r="BTJ8">
            <v>0</v>
          </cell>
          <cell r="BTK8">
            <v>0</v>
          </cell>
          <cell r="BTL8">
            <v>0</v>
          </cell>
          <cell r="BTM8">
            <v>0</v>
          </cell>
          <cell r="BTN8">
            <v>0</v>
          </cell>
          <cell r="BTO8">
            <v>0</v>
          </cell>
          <cell r="BTP8">
            <v>0</v>
          </cell>
          <cell r="BTQ8">
            <v>0</v>
          </cell>
          <cell r="BTR8">
            <v>0</v>
          </cell>
          <cell r="BTS8">
            <v>0</v>
          </cell>
          <cell r="BTT8">
            <v>0</v>
          </cell>
          <cell r="BTU8">
            <v>0</v>
          </cell>
          <cell r="BTV8">
            <v>0</v>
          </cell>
          <cell r="BTW8">
            <v>0</v>
          </cell>
          <cell r="BTX8">
            <v>0</v>
          </cell>
          <cell r="BTY8">
            <v>0</v>
          </cell>
          <cell r="BTZ8">
            <v>0</v>
          </cell>
          <cell r="BUA8">
            <v>0</v>
          </cell>
          <cell r="BUB8">
            <v>0</v>
          </cell>
          <cell r="BUC8">
            <v>0</v>
          </cell>
          <cell r="BUD8">
            <v>0</v>
          </cell>
          <cell r="BUE8">
            <v>0</v>
          </cell>
          <cell r="BUF8">
            <v>0</v>
          </cell>
          <cell r="BUG8">
            <v>0</v>
          </cell>
          <cell r="BUH8">
            <v>0</v>
          </cell>
          <cell r="BUI8">
            <v>0</v>
          </cell>
          <cell r="BUJ8">
            <v>0</v>
          </cell>
          <cell r="BUK8">
            <v>0</v>
          </cell>
          <cell r="BUL8">
            <v>0</v>
          </cell>
          <cell r="BUM8">
            <v>0</v>
          </cell>
          <cell r="BUN8">
            <v>0</v>
          </cell>
          <cell r="BUO8">
            <v>0</v>
          </cell>
          <cell r="BUP8">
            <v>0</v>
          </cell>
          <cell r="BUQ8">
            <v>0</v>
          </cell>
          <cell r="BUR8">
            <v>0</v>
          </cell>
          <cell r="BUS8">
            <v>0</v>
          </cell>
          <cell r="BUT8">
            <v>0</v>
          </cell>
          <cell r="BUU8">
            <v>0</v>
          </cell>
          <cell r="BUV8">
            <v>0</v>
          </cell>
          <cell r="BUW8">
            <v>0</v>
          </cell>
          <cell r="BUX8">
            <v>0</v>
          </cell>
          <cell r="BUY8">
            <v>0</v>
          </cell>
          <cell r="BUZ8">
            <v>0</v>
          </cell>
          <cell r="BVA8">
            <v>0</v>
          </cell>
          <cell r="BVB8">
            <v>0</v>
          </cell>
          <cell r="BVC8">
            <v>0</v>
          </cell>
          <cell r="BVD8">
            <v>0</v>
          </cell>
          <cell r="BVE8">
            <v>0</v>
          </cell>
          <cell r="BVF8">
            <v>0</v>
          </cell>
          <cell r="BVG8">
            <v>0</v>
          </cell>
          <cell r="BVH8">
            <v>0</v>
          </cell>
          <cell r="BVI8">
            <v>0</v>
          </cell>
          <cell r="BVJ8">
            <v>0</v>
          </cell>
          <cell r="BVK8">
            <v>0</v>
          </cell>
          <cell r="BVL8">
            <v>0</v>
          </cell>
          <cell r="BVM8">
            <v>0</v>
          </cell>
          <cell r="BVN8">
            <v>0</v>
          </cell>
          <cell r="BVO8">
            <v>0</v>
          </cell>
          <cell r="BVP8">
            <v>0</v>
          </cell>
          <cell r="BVQ8">
            <v>0</v>
          </cell>
          <cell r="BVR8">
            <v>0</v>
          </cell>
          <cell r="BVS8">
            <v>0</v>
          </cell>
          <cell r="BVT8">
            <v>0</v>
          </cell>
          <cell r="BVU8">
            <v>0</v>
          </cell>
          <cell r="BVV8">
            <v>0</v>
          </cell>
          <cell r="BVW8">
            <v>0</v>
          </cell>
          <cell r="BVX8">
            <v>0</v>
          </cell>
          <cell r="BVY8">
            <v>0</v>
          </cell>
          <cell r="BVZ8">
            <v>0</v>
          </cell>
          <cell r="BWA8">
            <v>0</v>
          </cell>
          <cell r="BWB8">
            <v>0</v>
          </cell>
          <cell r="BWC8">
            <v>0</v>
          </cell>
          <cell r="BWD8">
            <v>0</v>
          </cell>
          <cell r="BWE8">
            <v>0</v>
          </cell>
          <cell r="BWF8">
            <v>0</v>
          </cell>
          <cell r="BWG8">
            <v>0</v>
          </cell>
          <cell r="BWH8">
            <v>0</v>
          </cell>
          <cell r="BWI8">
            <v>0</v>
          </cell>
          <cell r="BWJ8">
            <v>0</v>
          </cell>
          <cell r="BWK8">
            <v>0</v>
          </cell>
          <cell r="BWL8">
            <v>0</v>
          </cell>
          <cell r="BWM8">
            <v>0</v>
          </cell>
          <cell r="BWN8">
            <v>0</v>
          </cell>
          <cell r="BWO8">
            <v>0</v>
          </cell>
          <cell r="BWP8">
            <v>0</v>
          </cell>
          <cell r="BWQ8">
            <v>0</v>
          </cell>
          <cell r="BWR8">
            <v>0</v>
          </cell>
          <cell r="BWS8">
            <v>0</v>
          </cell>
          <cell r="BWT8">
            <v>0</v>
          </cell>
          <cell r="BWU8">
            <v>0</v>
          </cell>
          <cell r="BWV8">
            <v>0</v>
          </cell>
          <cell r="BWW8">
            <v>0</v>
          </cell>
          <cell r="BWX8">
            <v>0</v>
          </cell>
          <cell r="BWY8">
            <v>0</v>
          </cell>
          <cell r="BWZ8">
            <v>0</v>
          </cell>
          <cell r="BXA8">
            <v>0</v>
          </cell>
          <cell r="BXB8">
            <v>0</v>
          </cell>
          <cell r="BXC8">
            <v>0</v>
          </cell>
          <cell r="BXD8">
            <v>0</v>
          </cell>
          <cell r="BXE8">
            <v>0</v>
          </cell>
          <cell r="BXF8">
            <v>0</v>
          </cell>
          <cell r="BXG8">
            <v>0</v>
          </cell>
          <cell r="BXH8">
            <v>0</v>
          </cell>
          <cell r="BXI8">
            <v>0</v>
          </cell>
          <cell r="BXJ8">
            <v>0</v>
          </cell>
          <cell r="BXK8">
            <v>0</v>
          </cell>
          <cell r="BXL8">
            <v>0</v>
          </cell>
          <cell r="BXM8">
            <v>0</v>
          </cell>
          <cell r="BXN8">
            <v>0</v>
          </cell>
          <cell r="BXO8">
            <v>0</v>
          </cell>
          <cell r="BXP8">
            <v>0</v>
          </cell>
          <cell r="BXQ8">
            <v>0</v>
          </cell>
          <cell r="BXR8">
            <v>0</v>
          </cell>
          <cell r="BXS8">
            <v>0</v>
          </cell>
          <cell r="BXT8">
            <v>0</v>
          </cell>
          <cell r="BXU8">
            <v>0</v>
          </cell>
          <cell r="BXV8">
            <v>0</v>
          </cell>
          <cell r="BXW8">
            <v>0</v>
          </cell>
          <cell r="BXX8">
            <v>0</v>
          </cell>
          <cell r="BXY8">
            <v>0</v>
          </cell>
          <cell r="BXZ8">
            <v>0</v>
          </cell>
          <cell r="BYA8">
            <v>0</v>
          </cell>
          <cell r="BYB8">
            <v>0</v>
          </cell>
          <cell r="BYC8">
            <v>0</v>
          </cell>
          <cell r="BYD8">
            <v>0</v>
          </cell>
          <cell r="BYE8">
            <v>0</v>
          </cell>
          <cell r="BYF8">
            <v>0</v>
          </cell>
          <cell r="BYG8">
            <v>0</v>
          </cell>
          <cell r="BYH8">
            <v>0</v>
          </cell>
          <cell r="BYI8">
            <v>0</v>
          </cell>
          <cell r="BYJ8">
            <v>0</v>
          </cell>
          <cell r="BYK8">
            <v>0</v>
          </cell>
          <cell r="BYL8">
            <v>0</v>
          </cell>
          <cell r="BYM8">
            <v>0</v>
          </cell>
          <cell r="BYN8">
            <v>0</v>
          </cell>
          <cell r="BYO8">
            <v>0</v>
          </cell>
          <cell r="BYP8">
            <v>0</v>
          </cell>
          <cell r="BYQ8">
            <v>0</v>
          </cell>
          <cell r="BYR8">
            <v>0</v>
          </cell>
          <cell r="BYS8">
            <v>0</v>
          </cell>
          <cell r="BYT8">
            <v>0</v>
          </cell>
          <cell r="BYU8">
            <v>0</v>
          </cell>
          <cell r="BYV8">
            <v>0</v>
          </cell>
          <cell r="BYW8">
            <v>0</v>
          </cell>
          <cell r="BYX8">
            <v>0</v>
          </cell>
          <cell r="BYY8">
            <v>0</v>
          </cell>
          <cell r="BYZ8">
            <v>0</v>
          </cell>
          <cell r="BZA8">
            <v>0</v>
          </cell>
          <cell r="BZB8">
            <v>0</v>
          </cell>
          <cell r="BZC8">
            <v>0</v>
          </cell>
          <cell r="BZD8">
            <v>0</v>
          </cell>
          <cell r="BZE8">
            <v>0</v>
          </cell>
          <cell r="BZF8">
            <v>0</v>
          </cell>
          <cell r="BZG8">
            <v>0</v>
          </cell>
          <cell r="BZH8">
            <v>0</v>
          </cell>
          <cell r="BZI8">
            <v>0</v>
          </cell>
          <cell r="BZJ8">
            <v>0</v>
          </cell>
          <cell r="BZK8">
            <v>0</v>
          </cell>
          <cell r="BZL8">
            <v>0</v>
          </cell>
          <cell r="BZM8">
            <v>0</v>
          </cell>
          <cell r="BZN8">
            <v>0</v>
          </cell>
          <cell r="BZO8">
            <v>0</v>
          </cell>
          <cell r="BZP8">
            <v>0</v>
          </cell>
          <cell r="BZQ8">
            <v>0</v>
          </cell>
          <cell r="BZR8">
            <v>0</v>
          </cell>
          <cell r="BZS8">
            <v>0</v>
          </cell>
          <cell r="BZT8">
            <v>0</v>
          </cell>
          <cell r="BZU8">
            <v>0</v>
          </cell>
          <cell r="BZV8">
            <v>0</v>
          </cell>
          <cell r="BZW8">
            <v>0</v>
          </cell>
          <cell r="BZX8">
            <v>0</v>
          </cell>
          <cell r="BZY8">
            <v>0</v>
          </cell>
          <cell r="BZZ8">
            <v>0</v>
          </cell>
          <cell r="CAA8">
            <v>0</v>
          </cell>
          <cell r="CAB8">
            <v>0</v>
          </cell>
          <cell r="CAC8">
            <v>0</v>
          </cell>
          <cell r="CAD8">
            <v>0</v>
          </cell>
          <cell r="CAE8">
            <v>0</v>
          </cell>
          <cell r="CAF8">
            <v>0</v>
          </cell>
          <cell r="CAG8">
            <v>0</v>
          </cell>
          <cell r="CAH8">
            <v>0</v>
          </cell>
          <cell r="CAI8">
            <v>0</v>
          </cell>
          <cell r="CAJ8">
            <v>0</v>
          </cell>
          <cell r="CAK8">
            <v>0</v>
          </cell>
          <cell r="CAL8">
            <v>0</v>
          </cell>
          <cell r="CAM8">
            <v>0</v>
          </cell>
          <cell r="CAN8">
            <v>0</v>
          </cell>
          <cell r="CAO8">
            <v>0</v>
          </cell>
          <cell r="CAP8">
            <v>0</v>
          </cell>
          <cell r="CAQ8">
            <v>0</v>
          </cell>
          <cell r="CAR8">
            <v>0</v>
          </cell>
          <cell r="CAS8">
            <v>0</v>
          </cell>
          <cell r="CAT8">
            <v>0</v>
          </cell>
          <cell r="CAU8">
            <v>0</v>
          </cell>
          <cell r="CAV8">
            <v>0</v>
          </cell>
          <cell r="CAW8">
            <v>0</v>
          </cell>
          <cell r="CAX8">
            <v>0</v>
          </cell>
          <cell r="CAY8">
            <v>0</v>
          </cell>
          <cell r="CAZ8">
            <v>0</v>
          </cell>
          <cell r="CBA8">
            <v>0</v>
          </cell>
          <cell r="CBB8">
            <v>0</v>
          </cell>
          <cell r="CBC8">
            <v>0</v>
          </cell>
          <cell r="CBD8">
            <v>0</v>
          </cell>
          <cell r="CBE8">
            <v>0</v>
          </cell>
          <cell r="CBF8">
            <v>0</v>
          </cell>
          <cell r="CBG8">
            <v>0</v>
          </cell>
          <cell r="CBH8">
            <v>0</v>
          </cell>
          <cell r="CBI8">
            <v>0</v>
          </cell>
          <cell r="CBJ8">
            <v>0</v>
          </cell>
          <cell r="CBK8">
            <v>0</v>
          </cell>
          <cell r="CBL8">
            <v>0</v>
          </cell>
          <cell r="CBM8">
            <v>0</v>
          </cell>
          <cell r="CBN8">
            <v>0</v>
          </cell>
          <cell r="CBO8">
            <v>0</v>
          </cell>
          <cell r="CBP8">
            <v>0</v>
          </cell>
          <cell r="CBQ8">
            <v>0</v>
          </cell>
          <cell r="CBR8">
            <v>0</v>
          </cell>
          <cell r="CBS8">
            <v>0</v>
          </cell>
          <cell r="CBT8">
            <v>0</v>
          </cell>
          <cell r="CBU8">
            <v>0</v>
          </cell>
          <cell r="CBV8">
            <v>0</v>
          </cell>
          <cell r="CBW8">
            <v>0</v>
          </cell>
          <cell r="CBX8">
            <v>0</v>
          </cell>
          <cell r="CBY8">
            <v>0</v>
          </cell>
          <cell r="CBZ8">
            <v>0</v>
          </cell>
          <cell r="CCA8">
            <v>0</v>
          </cell>
          <cell r="CCB8">
            <v>0</v>
          </cell>
          <cell r="CCC8">
            <v>0</v>
          </cell>
          <cell r="CCD8">
            <v>0</v>
          </cell>
          <cell r="CCE8">
            <v>0</v>
          </cell>
          <cell r="CCF8">
            <v>0</v>
          </cell>
          <cell r="CCG8">
            <v>0</v>
          </cell>
          <cell r="CCH8">
            <v>0</v>
          </cell>
          <cell r="CCI8">
            <v>0</v>
          </cell>
          <cell r="CCJ8">
            <v>0</v>
          </cell>
          <cell r="CCK8">
            <v>0</v>
          </cell>
          <cell r="CCL8">
            <v>0</v>
          </cell>
          <cell r="CCM8">
            <v>0</v>
          </cell>
          <cell r="CCN8">
            <v>0</v>
          </cell>
          <cell r="CCO8">
            <v>0</v>
          </cell>
          <cell r="CCP8">
            <v>0</v>
          </cell>
          <cell r="CCQ8">
            <v>0</v>
          </cell>
          <cell r="CCR8">
            <v>0</v>
          </cell>
          <cell r="CCS8">
            <v>0</v>
          </cell>
          <cell r="CCT8">
            <v>0</v>
          </cell>
          <cell r="CCU8">
            <v>0</v>
          </cell>
          <cell r="CCV8">
            <v>0</v>
          </cell>
          <cell r="CCW8">
            <v>0</v>
          </cell>
          <cell r="CCX8">
            <v>0</v>
          </cell>
          <cell r="CCY8">
            <v>0</v>
          </cell>
          <cell r="CCZ8">
            <v>0</v>
          </cell>
          <cell r="CDA8">
            <v>0</v>
          </cell>
          <cell r="CDB8">
            <v>0</v>
          </cell>
          <cell r="CDC8">
            <v>0</v>
          </cell>
          <cell r="CDD8">
            <v>0</v>
          </cell>
          <cell r="CDE8">
            <v>0</v>
          </cell>
          <cell r="CDF8">
            <v>0</v>
          </cell>
          <cell r="CDG8">
            <v>0</v>
          </cell>
          <cell r="CDH8">
            <v>0</v>
          </cell>
          <cell r="CDI8">
            <v>0</v>
          </cell>
          <cell r="CDJ8">
            <v>0</v>
          </cell>
          <cell r="CDK8">
            <v>0</v>
          </cell>
          <cell r="CDL8">
            <v>0</v>
          </cell>
          <cell r="CDM8">
            <v>0</v>
          </cell>
          <cell r="CDN8">
            <v>0</v>
          </cell>
          <cell r="CDO8">
            <v>0</v>
          </cell>
          <cell r="CDP8">
            <v>0</v>
          </cell>
          <cell r="CDQ8">
            <v>0</v>
          </cell>
          <cell r="CDR8">
            <v>0</v>
          </cell>
          <cell r="CDS8">
            <v>0</v>
          </cell>
          <cell r="CDT8">
            <v>0</v>
          </cell>
          <cell r="CDU8">
            <v>0</v>
          </cell>
          <cell r="CDV8">
            <v>0</v>
          </cell>
          <cell r="CDW8">
            <v>0</v>
          </cell>
          <cell r="CDX8">
            <v>0</v>
          </cell>
          <cell r="CDY8">
            <v>0</v>
          </cell>
          <cell r="CDZ8">
            <v>0</v>
          </cell>
          <cell r="CEA8">
            <v>0</v>
          </cell>
          <cell r="CEB8">
            <v>0</v>
          </cell>
          <cell r="CEC8">
            <v>0</v>
          </cell>
          <cell r="CED8">
            <v>0</v>
          </cell>
          <cell r="CEE8">
            <v>0</v>
          </cell>
          <cell r="CEF8">
            <v>0</v>
          </cell>
          <cell r="CEG8">
            <v>0</v>
          </cell>
          <cell r="CEH8">
            <v>0</v>
          </cell>
          <cell r="CEI8">
            <v>0</v>
          </cell>
          <cell r="CEJ8">
            <v>0</v>
          </cell>
          <cell r="CEK8">
            <v>0</v>
          </cell>
          <cell r="CEL8">
            <v>0</v>
          </cell>
          <cell r="CEM8">
            <v>0</v>
          </cell>
          <cell r="CEN8">
            <v>0</v>
          </cell>
          <cell r="CEO8">
            <v>0</v>
          </cell>
          <cell r="CEP8">
            <v>0</v>
          </cell>
          <cell r="CEQ8">
            <v>0</v>
          </cell>
          <cell r="CER8">
            <v>0</v>
          </cell>
          <cell r="CES8">
            <v>0</v>
          </cell>
          <cell r="CET8">
            <v>0</v>
          </cell>
          <cell r="CEU8">
            <v>0</v>
          </cell>
          <cell r="CEV8">
            <v>0</v>
          </cell>
          <cell r="CEW8">
            <v>0</v>
          </cell>
          <cell r="CEX8">
            <v>0</v>
          </cell>
          <cell r="CEY8">
            <v>0</v>
          </cell>
          <cell r="CEZ8">
            <v>0</v>
          </cell>
          <cell r="CFA8">
            <v>0</v>
          </cell>
          <cell r="CFB8">
            <v>0</v>
          </cell>
          <cell r="CFC8">
            <v>0</v>
          </cell>
          <cell r="CFD8">
            <v>0</v>
          </cell>
          <cell r="CFE8">
            <v>0</v>
          </cell>
          <cell r="CFF8">
            <v>0</v>
          </cell>
          <cell r="CFG8">
            <v>0</v>
          </cell>
          <cell r="CFH8">
            <v>0</v>
          </cell>
          <cell r="CFI8">
            <v>0</v>
          </cell>
          <cell r="CFJ8">
            <v>0</v>
          </cell>
          <cell r="CFK8">
            <v>0</v>
          </cell>
          <cell r="CFL8">
            <v>0</v>
          </cell>
          <cell r="CFM8">
            <v>0</v>
          </cell>
          <cell r="CFN8">
            <v>0</v>
          </cell>
          <cell r="CFO8">
            <v>0</v>
          </cell>
          <cell r="CFP8">
            <v>0</v>
          </cell>
          <cell r="CFQ8">
            <v>0</v>
          </cell>
          <cell r="CFR8">
            <v>0</v>
          </cell>
          <cell r="CFS8">
            <v>0</v>
          </cell>
          <cell r="CFT8">
            <v>0</v>
          </cell>
          <cell r="CFU8">
            <v>0</v>
          </cell>
          <cell r="CFV8">
            <v>0</v>
          </cell>
          <cell r="CFW8">
            <v>0</v>
          </cell>
          <cell r="CFX8">
            <v>0</v>
          </cell>
          <cell r="CFY8">
            <v>0</v>
          </cell>
          <cell r="CFZ8">
            <v>0</v>
          </cell>
          <cell r="CGA8">
            <v>0</v>
          </cell>
          <cell r="CGB8">
            <v>0</v>
          </cell>
          <cell r="CGC8">
            <v>0</v>
          </cell>
          <cell r="CGD8">
            <v>0</v>
          </cell>
          <cell r="CGE8">
            <v>0</v>
          </cell>
          <cell r="CGF8">
            <v>0</v>
          </cell>
          <cell r="CGG8">
            <v>0</v>
          </cell>
          <cell r="CGH8">
            <v>0</v>
          </cell>
          <cell r="CGI8">
            <v>0</v>
          </cell>
          <cell r="CGJ8">
            <v>0</v>
          </cell>
          <cell r="CGK8">
            <v>0</v>
          </cell>
          <cell r="CGL8">
            <v>0</v>
          </cell>
          <cell r="CGM8">
            <v>0</v>
          </cell>
          <cell r="CGN8">
            <v>0</v>
          </cell>
          <cell r="CGO8">
            <v>0</v>
          </cell>
          <cell r="CGP8">
            <v>0</v>
          </cell>
          <cell r="CGQ8">
            <v>0</v>
          </cell>
          <cell r="CGR8">
            <v>0</v>
          </cell>
          <cell r="CGS8">
            <v>0</v>
          </cell>
          <cell r="CGT8">
            <v>0</v>
          </cell>
          <cell r="CGU8">
            <v>0</v>
          </cell>
          <cell r="CGV8">
            <v>0</v>
          </cell>
          <cell r="CGW8">
            <v>0</v>
          </cell>
          <cell r="CGX8">
            <v>0</v>
          </cell>
          <cell r="CGY8">
            <v>0</v>
          </cell>
          <cell r="CGZ8">
            <v>0</v>
          </cell>
          <cell r="CHA8">
            <v>0</v>
          </cell>
          <cell r="CHB8">
            <v>0</v>
          </cell>
          <cell r="CHC8">
            <v>0</v>
          </cell>
          <cell r="CHD8">
            <v>0</v>
          </cell>
          <cell r="CHE8">
            <v>0</v>
          </cell>
          <cell r="CHF8">
            <v>0</v>
          </cell>
          <cell r="CHG8">
            <v>0</v>
          </cell>
          <cell r="CHH8">
            <v>0</v>
          </cell>
          <cell r="CHI8">
            <v>0</v>
          </cell>
          <cell r="CHJ8">
            <v>0</v>
          </cell>
          <cell r="CHK8">
            <v>0</v>
          </cell>
          <cell r="CHL8">
            <v>0</v>
          </cell>
          <cell r="CHM8">
            <v>0</v>
          </cell>
          <cell r="CHN8">
            <v>0</v>
          </cell>
          <cell r="CHO8">
            <v>0</v>
          </cell>
          <cell r="CHP8">
            <v>0</v>
          </cell>
          <cell r="CHQ8">
            <v>0</v>
          </cell>
          <cell r="CHR8">
            <v>0</v>
          </cell>
          <cell r="CHS8">
            <v>0</v>
          </cell>
          <cell r="CHT8">
            <v>0</v>
          </cell>
          <cell r="CHU8">
            <v>0</v>
          </cell>
          <cell r="CHV8">
            <v>0</v>
          </cell>
          <cell r="CHW8">
            <v>0</v>
          </cell>
          <cell r="CHX8">
            <v>0</v>
          </cell>
          <cell r="CHY8">
            <v>0</v>
          </cell>
          <cell r="CHZ8">
            <v>0</v>
          </cell>
          <cell r="CIA8">
            <v>0</v>
          </cell>
          <cell r="CIB8">
            <v>0</v>
          </cell>
          <cell r="CIC8">
            <v>0</v>
          </cell>
          <cell r="CID8">
            <v>0</v>
          </cell>
          <cell r="CIE8">
            <v>0</v>
          </cell>
          <cell r="CIF8">
            <v>0</v>
          </cell>
          <cell r="CIG8">
            <v>0</v>
          </cell>
          <cell r="CIH8">
            <v>0</v>
          </cell>
          <cell r="CII8">
            <v>0</v>
          </cell>
          <cell r="CIJ8">
            <v>0</v>
          </cell>
          <cell r="CIK8">
            <v>0</v>
          </cell>
          <cell r="CIL8">
            <v>0</v>
          </cell>
          <cell r="CIM8">
            <v>0</v>
          </cell>
          <cell r="CIN8">
            <v>0</v>
          </cell>
          <cell r="CIO8">
            <v>0</v>
          </cell>
          <cell r="CIP8">
            <v>0</v>
          </cell>
          <cell r="CIQ8">
            <v>0</v>
          </cell>
          <cell r="CIR8">
            <v>0</v>
          </cell>
          <cell r="CIS8">
            <v>0</v>
          </cell>
          <cell r="CIT8">
            <v>0</v>
          </cell>
          <cell r="CIU8">
            <v>0</v>
          </cell>
          <cell r="CIV8">
            <v>0</v>
          </cell>
          <cell r="CIW8">
            <v>0</v>
          </cell>
          <cell r="CIX8">
            <v>0</v>
          </cell>
          <cell r="CIY8">
            <v>0</v>
          </cell>
          <cell r="CIZ8">
            <v>0</v>
          </cell>
          <cell r="CJA8">
            <v>0</v>
          </cell>
          <cell r="CJB8">
            <v>0</v>
          </cell>
          <cell r="CJC8">
            <v>0</v>
          </cell>
          <cell r="CJD8">
            <v>0</v>
          </cell>
          <cell r="CJE8">
            <v>0</v>
          </cell>
          <cell r="CJF8">
            <v>0</v>
          </cell>
          <cell r="CJG8">
            <v>0</v>
          </cell>
          <cell r="CJH8">
            <v>0</v>
          </cell>
          <cell r="CJI8">
            <v>0</v>
          </cell>
          <cell r="CJJ8">
            <v>0</v>
          </cell>
          <cell r="CJK8">
            <v>0</v>
          </cell>
          <cell r="CJL8">
            <v>0</v>
          </cell>
          <cell r="CJM8">
            <v>0</v>
          </cell>
          <cell r="CJN8">
            <v>0</v>
          </cell>
          <cell r="CJO8">
            <v>0</v>
          </cell>
          <cell r="CJP8">
            <v>0</v>
          </cell>
          <cell r="CJQ8">
            <v>0</v>
          </cell>
          <cell r="CJR8">
            <v>0</v>
          </cell>
          <cell r="CJS8">
            <v>0</v>
          </cell>
          <cell r="CJT8">
            <v>0</v>
          </cell>
          <cell r="CJU8">
            <v>0</v>
          </cell>
          <cell r="CJV8">
            <v>0</v>
          </cell>
          <cell r="CJW8">
            <v>0</v>
          </cell>
          <cell r="CJX8">
            <v>0</v>
          </cell>
          <cell r="CJY8">
            <v>0</v>
          </cell>
          <cell r="CJZ8">
            <v>0</v>
          </cell>
          <cell r="CKA8">
            <v>0</v>
          </cell>
          <cell r="CKB8">
            <v>0</v>
          </cell>
          <cell r="CKC8">
            <v>0</v>
          </cell>
          <cell r="CKD8">
            <v>0</v>
          </cell>
          <cell r="CKE8">
            <v>0</v>
          </cell>
          <cell r="CKF8">
            <v>0</v>
          </cell>
          <cell r="CKG8">
            <v>0</v>
          </cell>
          <cell r="CKH8">
            <v>0</v>
          </cell>
          <cell r="CKI8">
            <v>0</v>
          </cell>
          <cell r="CKJ8">
            <v>0</v>
          </cell>
          <cell r="CKK8">
            <v>0</v>
          </cell>
          <cell r="CKL8">
            <v>0</v>
          </cell>
          <cell r="CKM8">
            <v>0</v>
          </cell>
          <cell r="CKN8">
            <v>0</v>
          </cell>
          <cell r="CKO8">
            <v>0</v>
          </cell>
          <cell r="CKP8">
            <v>0</v>
          </cell>
          <cell r="CKQ8">
            <v>0</v>
          </cell>
          <cell r="CKR8">
            <v>0</v>
          </cell>
          <cell r="CKS8">
            <v>0</v>
          </cell>
          <cell r="CKT8">
            <v>0</v>
          </cell>
          <cell r="CKU8">
            <v>0</v>
          </cell>
          <cell r="CKV8">
            <v>0</v>
          </cell>
          <cell r="CKW8">
            <v>0</v>
          </cell>
          <cell r="CKX8">
            <v>0</v>
          </cell>
          <cell r="CKY8">
            <v>0</v>
          </cell>
          <cell r="CKZ8">
            <v>0</v>
          </cell>
          <cell r="CLA8">
            <v>0</v>
          </cell>
          <cell r="CLB8">
            <v>0</v>
          </cell>
          <cell r="CLC8">
            <v>0</v>
          </cell>
          <cell r="CLD8">
            <v>0</v>
          </cell>
          <cell r="CLE8">
            <v>0</v>
          </cell>
          <cell r="CLF8">
            <v>0</v>
          </cell>
          <cell r="CLG8">
            <v>0</v>
          </cell>
          <cell r="CLH8">
            <v>0</v>
          </cell>
          <cell r="CLI8">
            <v>0</v>
          </cell>
          <cell r="CLJ8">
            <v>0</v>
          </cell>
          <cell r="CLK8">
            <v>0</v>
          </cell>
          <cell r="CLL8">
            <v>0</v>
          </cell>
          <cell r="CLM8">
            <v>0</v>
          </cell>
          <cell r="CLN8">
            <v>0</v>
          </cell>
          <cell r="CLO8">
            <v>0</v>
          </cell>
          <cell r="CLP8">
            <v>0</v>
          </cell>
          <cell r="CLQ8">
            <v>0</v>
          </cell>
          <cell r="CLR8">
            <v>0</v>
          </cell>
          <cell r="CLS8">
            <v>0</v>
          </cell>
          <cell r="CLT8">
            <v>0</v>
          </cell>
          <cell r="CLU8">
            <v>0</v>
          </cell>
          <cell r="CLV8">
            <v>0</v>
          </cell>
          <cell r="CLW8">
            <v>0</v>
          </cell>
          <cell r="CLX8">
            <v>0</v>
          </cell>
          <cell r="CLY8">
            <v>0</v>
          </cell>
          <cell r="CLZ8">
            <v>0</v>
          </cell>
          <cell r="CMA8">
            <v>0</v>
          </cell>
          <cell r="CMB8">
            <v>0</v>
          </cell>
          <cell r="CMC8">
            <v>0</v>
          </cell>
          <cell r="CMD8">
            <v>0</v>
          </cell>
          <cell r="CME8">
            <v>0</v>
          </cell>
          <cell r="CMF8">
            <v>0</v>
          </cell>
          <cell r="CMG8">
            <v>0</v>
          </cell>
          <cell r="CMH8">
            <v>0</v>
          </cell>
          <cell r="CMI8">
            <v>0</v>
          </cell>
          <cell r="CMJ8">
            <v>0</v>
          </cell>
          <cell r="CMK8">
            <v>0</v>
          </cell>
          <cell r="CML8">
            <v>0</v>
          </cell>
          <cell r="CMM8">
            <v>0</v>
          </cell>
          <cell r="CMN8">
            <v>0</v>
          </cell>
          <cell r="CMO8">
            <v>0</v>
          </cell>
          <cell r="CMP8">
            <v>0</v>
          </cell>
          <cell r="CMQ8">
            <v>0</v>
          </cell>
          <cell r="CMR8">
            <v>0</v>
          </cell>
          <cell r="CMS8">
            <v>0</v>
          </cell>
          <cell r="CMT8">
            <v>0</v>
          </cell>
          <cell r="CMU8">
            <v>0</v>
          </cell>
          <cell r="CMV8">
            <v>0</v>
          </cell>
          <cell r="CMW8">
            <v>0</v>
          </cell>
          <cell r="CMX8">
            <v>0</v>
          </cell>
          <cell r="CMY8">
            <v>0</v>
          </cell>
          <cell r="CMZ8">
            <v>0</v>
          </cell>
          <cell r="CNA8">
            <v>0</v>
          </cell>
          <cell r="CNB8">
            <v>0</v>
          </cell>
          <cell r="CNC8">
            <v>0</v>
          </cell>
          <cell r="CND8">
            <v>0</v>
          </cell>
          <cell r="CNE8">
            <v>0</v>
          </cell>
          <cell r="CNF8">
            <v>0</v>
          </cell>
          <cell r="CNG8">
            <v>0</v>
          </cell>
          <cell r="CNH8">
            <v>0</v>
          </cell>
          <cell r="CNI8">
            <v>0</v>
          </cell>
          <cell r="CNJ8">
            <v>0</v>
          </cell>
          <cell r="CNK8">
            <v>0</v>
          </cell>
          <cell r="CNL8">
            <v>0</v>
          </cell>
          <cell r="CNM8">
            <v>0</v>
          </cell>
          <cell r="CNN8">
            <v>0</v>
          </cell>
          <cell r="CNO8">
            <v>0</v>
          </cell>
          <cell r="CNP8">
            <v>0</v>
          </cell>
          <cell r="CNQ8">
            <v>0</v>
          </cell>
          <cell r="CNR8">
            <v>0</v>
          </cell>
          <cell r="CNS8">
            <v>0</v>
          </cell>
          <cell r="CNT8">
            <v>0</v>
          </cell>
          <cell r="CNU8">
            <v>0</v>
          </cell>
          <cell r="CNV8">
            <v>0</v>
          </cell>
          <cell r="CNW8">
            <v>0</v>
          </cell>
          <cell r="CNX8">
            <v>0</v>
          </cell>
          <cell r="CNY8">
            <v>0</v>
          </cell>
          <cell r="CNZ8">
            <v>0</v>
          </cell>
          <cell r="COA8">
            <v>0</v>
          </cell>
          <cell r="COB8">
            <v>0</v>
          </cell>
          <cell r="COC8">
            <v>0</v>
          </cell>
          <cell r="COD8">
            <v>0</v>
          </cell>
          <cell r="COE8">
            <v>0</v>
          </cell>
          <cell r="COF8">
            <v>0</v>
          </cell>
          <cell r="COG8">
            <v>0</v>
          </cell>
          <cell r="COH8">
            <v>0</v>
          </cell>
          <cell r="COI8">
            <v>0</v>
          </cell>
          <cell r="COJ8">
            <v>0</v>
          </cell>
          <cell r="COK8">
            <v>0</v>
          </cell>
          <cell r="COL8">
            <v>0</v>
          </cell>
          <cell r="COM8">
            <v>0</v>
          </cell>
          <cell r="CON8">
            <v>0</v>
          </cell>
          <cell r="COO8">
            <v>0</v>
          </cell>
          <cell r="COP8">
            <v>0</v>
          </cell>
          <cell r="COQ8">
            <v>0</v>
          </cell>
          <cell r="COR8">
            <v>0</v>
          </cell>
          <cell r="COS8">
            <v>0</v>
          </cell>
          <cell r="COT8">
            <v>0</v>
          </cell>
          <cell r="COU8">
            <v>0</v>
          </cell>
          <cell r="COV8">
            <v>0</v>
          </cell>
          <cell r="COW8">
            <v>0</v>
          </cell>
          <cell r="COX8">
            <v>0</v>
          </cell>
          <cell r="COY8">
            <v>0</v>
          </cell>
          <cell r="COZ8">
            <v>0</v>
          </cell>
          <cell r="CPA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/>
      <sheetData sheetId="1"/>
      <sheetData sheetId="2"/>
      <sheetData sheetId="3" refreshError="1">
        <row r="1145">
          <cell r="A1145" t="str">
            <v>Error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f"/>
      <sheetName val="Comparatif C"/>
      <sheetName val="Consensus"/>
      <sheetName val="Consensus C"/>
      <sheetName val="News"/>
      <sheetName val="News C"/>
      <sheetName val="Synthèse"/>
      <sheetName val="FX"/>
      <sheetName val="TSR ranking and vest calcs"/>
      <sheetName val="Synth?se"/>
      <sheetName val="Data"/>
      <sheetName val="642.0011"/>
      <sheetName val="t0_name"/>
      <sheetName val="Selection"/>
      <sheetName val="name"/>
      <sheetName val="PARAM"/>
      <sheetName val="821 декабрь"/>
      <sheetName val="Model200"/>
      <sheetName val="Summary Calculations"/>
      <sheetName val="#ССЫЛКА"/>
      <sheetName val="Admin"/>
      <sheetName val="Selections"/>
      <sheetName val="Boss Waterfall"/>
      <sheetName val="Rev Summary"/>
      <sheetName val="Fuel Usage"/>
      <sheetName val="L&amp;H Assumptions"/>
      <sheetName val="Dic (H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3">
          <cell r="C13">
            <v>54.630001</v>
          </cell>
          <cell r="E13">
            <v>47.459999000000003</v>
          </cell>
          <cell r="G13">
            <v>36.020000000000003</v>
          </cell>
          <cell r="I13">
            <v>33.659999999999997</v>
          </cell>
          <cell r="K13">
            <v>-54.32</v>
          </cell>
        </row>
        <row r="14">
          <cell r="C14">
            <v>56.240001999999997</v>
          </cell>
          <cell r="E14">
            <v>49.720001000000003</v>
          </cell>
          <cell r="G14">
            <v>36.020000000000003</v>
          </cell>
        </row>
        <row r="33">
          <cell r="E33">
            <v>5.4359999999999999</v>
          </cell>
          <cell r="G33">
            <v>5.4349999999999996</v>
          </cell>
          <cell r="I33">
            <v>5.4089999999999998</v>
          </cell>
          <cell r="K33">
            <v>5.4039999999999999</v>
          </cell>
          <cell r="L33">
            <v>3.4990000000000001</v>
          </cell>
          <cell r="M33">
            <v>3.4990000000000001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A"/>
      <sheetName val="B"/>
      <sheetName val="CalcData2001"/>
      <sheetName val="Grossup2001"/>
      <sheetName val="t0_name"/>
      <sheetName val="ST4Q_ST"/>
      <sheetName val="#ССЫЛКА"/>
      <sheetName val="EQUIPMENT"/>
      <sheetName val="Stock Dossor"/>
      <sheetName val="в тенге"/>
      <sheetName val="CONP&amp;L"/>
      <sheetName val="П"/>
      <sheetName val="N_SVOD"/>
      <sheetName val="ЯНВ_99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structions"/>
      <sheetName val="Contents"/>
      <sheetName val="Entities"/>
      <sheetName val="AMR"/>
      <sheetName val="Dic"/>
      <sheetName val="1006 Data"/>
      <sheetName val="1012 Data"/>
      <sheetName val="1.0 I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0 B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</sheetNames>
    <sheetDataSet>
      <sheetData sheetId="0"/>
      <sheetData sheetId="1"/>
      <sheetData sheetId="2"/>
      <sheetData sheetId="3" refreshError="1">
        <row r="4">
          <cell r="B4" t="str">
            <v>Entity Name</v>
          </cell>
        </row>
        <row r="5">
          <cell r="B5" t="str">
            <v>ENRC Africa 1</v>
          </cell>
        </row>
        <row r="6">
          <cell r="B6" t="str">
            <v>ENRC Africa 1 - Copper &amp; Cobalt</v>
          </cell>
        </row>
        <row r="7">
          <cell r="B7" t="str">
            <v>ENRC Africa 1 - Aviation</v>
          </cell>
        </row>
        <row r="8">
          <cell r="B8" t="str">
            <v>ENRC Africa 1 - Coal</v>
          </cell>
        </row>
        <row r="9">
          <cell r="B9" t="str">
            <v>ENRC Africa 1 - Platinum</v>
          </cell>
        </row>
        <row r="10">
          <cell r="B10" t="str">
            <v>ENRC Africa 1 - African Admin</v>
          </cell>
        </row>
        <row r="11">
          <cell r="B11" t="str">
            <v>SMKK</v>
          </cell>
        </row>
        <row r="12">
          <cell r="B12" t="str">
            <v>Sabot Logistics</v>
          </cell>
        </row>
        <row r="13">
          <cell r="B13" t="str">
            <v>Bahia Mineração Ltda</v>
          </cell>
        </row>
        <row r="14">
          <cell r="B14" t="str">
            <v>Eire Mineração Ltda</v>
          </cell>
        </row>
        <row r="15">
          <cell r="B15" t="str">
            <v>Piexe Bravo</v>
          </cell>
        </row>
        <row r="16">
          <cell r="B16" t="str">
            <v>MIBA</v>
          </cell>
        </row>
        <row r="17">
          <cell r="B17" t="str">
            <v>ENRC Alumina AG &amp; Branch</v>
          </cell>
        </row>
        <row r="18">
          <cell r="B18" t="str">
            <v>ENRC Ferroalloys AG</v>
          </cell>
        </row>
        <row r="19">
          <cell r="B19" t="str">
            <v>ENRC Iron AG &amp; Branch</v>
          </cell>
        </row>
        <row r="20">
          <cell r="B20" t="str">
            <v>ENRC Energy AG &amp; Branch</v>
          </cell>
        </row>
        <row r="21">
          <cell r="B21" t="str">
            <v>Asek Reinsurance</v>
          </cell>
        </row>
        <row r="22">
          <cell r="B22" t="str">
            <v>Asek Insurance</v>
          </cell>
        </row>
        <row r="23">
          <cell r="B23" t="str">
            <v>ENRC Marketing (Africa) AG</v>
          </cell>
        </row>
        <row r="24">
          <cell r="B24" t="str">
            <v>DDK Trading AG</v>
          </cell>
        </row>
        <row r="25">
          <cell r="B25" t="str">
            <v>ENRC Marketing Africa FZE (Dubai)</v>
          </cell>
        </row>
        <row r="26">
          <cell r="B26" t="str">
            <v>Xinjiang Tuoli ENRC Taihang Chrome Co. Ltd</v>
          </cell>
        </row>
        <row r="27">
          <cell r="B27" t="str">
            <v>ENRC Management (UK) Ltd</v>
          </cell>
        </row>
        <row r="28">
          <cell r="B28" t="str">
            <v>DDK Services Limited</v>
          </cell>
        </row>
        <row r="29">
          <cell r="B29" t="str">
            <v>Africa 1</v>
          </cell>
        </row>
        <row r="30">
          <cell r="B30" t="str">
            <v>CAMEC PLC</v>
          </cell>
        </row>
        <row r="31">
          <cell r="B31" t="str">
            <v>CAMEC Finance</v>
          </cell>
        </row>
        <row r="32">
          <cell r="B32" t="str">
            <v>IMF</v>
          </cell>
        </row>
        <row r="33">
          <cell r="B33" t="str">
            <v>MMT</v>
          </cell>
        </row>
        <row r="34">
          <cell r="B34" t="str">
            <v>ENRC Management (Congo) Ltd</v>
          </cell>
        </row>
        <row r="35">
          <cell r="B35" t="str">
            <v>ENRC Services (Congo) BV</v>
          </cell>
        </row>
        <row r="36">
          <cell r="B36" t="str">
            <v>ENRC Finance Limited</v>
          </cell>
        </row>
        <row r="37">
          <cell r="B37" t="str">
            <v>ENRC PLC</v>
          </cell>
        </row>
        <row r="38">
          <cell r="B38" t="str">
            <v>Kazakhstan Aluminium Smelter JSC ('KAS')</v>
          </cell>
        </row>
        <row r="39">
          <cell r="B39" t="str">
            <v>Aluminium of Kazakhstan JSC ('AoK')</v>
          </cell>
        </row>
        <row r="40">
          <cell r="B40" t="str">
            <v>Zhairemsky GOK JSC</v>
          </cell>
        </row>
        <row r="41">
          <cell r="B41" t="str">
            <v>TNC Kazchrome JSC ('Kazchrome')</v>
          </cell>
        </row>
        <row r="42">
          <cell r="B42" t="str">
            <v>SSGPO JSC ('SSGPO')</v>
          </cell>
        </row>
        <row r="43">
          <cell r="B43" t="str">
            <v>Eurasian Energy Corporation JSC ('EEC')</v>
          </cell>
        </row>
        <row r="44">
          <cell r="B44" t="str">
            <v>Shubarkol Komir JSC</v>
          </cell>
        </row>
        <row r="45">
          <cell r="B45" t="str">
            <v>ENRC Marketing LLP</v>
          </cell>
        </row>
        <row r="46">
          <cell r="B46" t="str">
            <v>Trans Rem Wagon LLP</v>
          </cell>
        </row>
        <row r="47">
          <cell r="B47" t="str">
            <v>RemPut Ltd. LLP</v>
          </cell>
        </row>
        <row r="48">
          <cell r="B48" t="str">
            <v>MEK Transsystema LLP</v>
          </cell>
        </row>
        <row r="49">
          <cell r="B49" t="str">
            <v>TransCom LLP</v>
          </cell>
        </row>
        <row r="50">
          <cell r="B50" t="str">
            <v>Universal Service LLP</v>
          </cell>
        </row>
        <row r="51">
          <cell r="B51" t="str">
            <v>RemzholService LLP</v>
          </cell>
        </row>
        <row r="52">
          <cell r="B52" t="str">
            <v>Bereke 2004 LLP</v>
          </cell>
        </row>
        <row r="53">
          <cell r="B53" t="str">
            <v>ENRC Logistics LLP</v>
          </cell>
        </row>
        <row r="54">
          <cell r="B54" t="str">
            <v>ENRC Credit LLP (KZ)</v>
          </cell>
        </row>
        <row r="55">
          <cell r="B55" t="str">
            <v>Metallurg LLP</v>
          </cell>
        </row>
        <row r="56">
          <cell r="B56" t="str">
            <v>Zhol Zhondeushy Company  LLP</v>
          </cell>
        </row>
        <row r="57">
          <cell r="B57" t="str">
            <v>ENRC Kazakhstan</v>
          </cell>
        </row>
        <row r="58">
          <cell r="B58" t="str">
            <v>ENRC Komek (Corporate Fund)</v>
          </cell>
        </row>
        <row r="59">
          <cell r="B59" t="str">
            <v>Kazsoda LLP</v>
          </cell>
        </row>
        <row r="60">
          <cell r="B60" t="str">
            <v>Rudneskiy Cement Plant LLP</v>
          </cell>
        </row>
        <row r="61">
          <cell r="B61" t="str">
            <v>Zhana Temir Shol LLP</v>
          </cell>
        </row>
        <row r="62">
          <cell r="B62" t="str">
            <v>ENRC Business and Technology Services LLP</v>
          </cell>
        </row>
        <row r="63">
          <cell r="B63" t="str">
            <v>ENRC PMZ LLP</v>
          </cell>
        </row>
        <row r="64">
          <cell r="B64" t="str">
            <v>Ismet Company</v>
          </cell>
        </row>
        <row r="65">
          <cell r="B65" t="str">
            <v>Kazchrome Aviation Limited</v>
          </cell>
        </row>
        <row r="66">
          <cell r="B66" t="str">
            <v>ENRC Leasing BV Branch</v>
          </cell>
        </row>
        <row r="67">
          <cell r="B67" t="str">
            <v>ENRC Leasing BV</v>
          </cell>
        </row>
        <row r="68">
          <cell r="B68" t="str">
            <v>Enya holdings BV</v>
          </cell>
        </row>
        <row r="69">
          <cell r="B69" t="str">
            <v>ENRC Africa BV</v>
          </cell>
        </row>
        <row r="70">
          <cell r="B70" t="str">
            <v>ENRC Congo BV</v>
          </cell>
        </row>
        <row r="71">
          <cell r="B71" t="str">
            <v>ENRC NV</v>
          </cell>
        </row>
        <row r="72">
          <cell r="B72" t="str">
            <v>Bahia Minerals BV</v>
          </cell>
        </row>
        <row r="73">
          <cell r="B73" t="str">
            <v>Serov Ferroalloy Factory</v>
          </cell>
        </row>
        <row r="74">
          <cell r="B74" t="str">
            <v>Industrial Metals Aluminum</v>
          </cell>
        </row>
        <row r="75">
          <cell r="B75" t="str">
            <v>Industrial Metals Ferroalloys</v>
          </cell>
        </row>
        <row r="76">
          <cell r="B76" t="str">
            <v>Industrial Metals Iron</v>
          </cell>
        </row>
        <row r="77">
          <cell r="B77" t="str">
            <v>Industrial Metals Energy</v>
          </cell>
        </row>
        <row r="78">
          <cell r="B78" t="str">
            <v>Serov Metalconcentrate Works JSC</v>
          </cell>
        </row>
        <row r="79">
          <cell r="B79" t="str">
            <v>Saranovskaya Mine ' Rudnaya' JSC</v>
          </cell>
        </row>
        <row r="80">
          <cell r="B80" t="str">
            <v>ENRC Marketing LLC (Russia)</v>
          </cell>
        </row>
        <row r="81">
          <cell r="B81" t="str">
            <v>ENRC Marketing LLC ALUMINA</v>
          </cell>
        </row>
        <row r="82">
          <cell r="B82" t="str">
            <v>ENRC Marketing LLC Ferroalloys</v>
          </cell>
        </row>
        <row r="83">
          <cell r="B83" t="str">
            <v>ENRC Marketing LLC Iron Ore</v>
          </cell>
        </row>
        <row r="84">
          <cell r="B84" t="str">
            <v>ENRC Marketing LLC Energy</v>
          </cell>
        </row>
        <row r="85">
          <cell r="B85" t="str">
            <v>Chambishi Metals PLC</v>
          </cell>
        </row>
      </sheetData>
      <sheetData sheetId="4"/>
      <sheetData sheetId="5" refreshError="1">
        <row r="2">
          <cell r="F2" t="str">
            <v>English</v>
          </cell>
        </row>
        <row r="3">
          <cell r="F3" t="str">
            <v>Русский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DB"/>
      <sheetName val="AnP"/>
      <sheetName val="ToD"/>
      <sheetName val="ToD1"/>
      <sheetName val="other G&amp;A"/>
      <sheetName val="PBC_IS"/>
      <sheetName val="PBC_TB"/>
      <sheetName val="An_Ved821"/>
      <sheetName val="An_Ved821_sum"/>
      <sheetName val="GroupV821"/>
      <sheetName val="Gen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HFM DATA TAB (H)"/>
      <sheetName val="Admin (H)"/>
      <sheetName val="Selections"/>
      <sheetName val="Cover"/>
      <sheetName val="Index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IC IS"/>
      <sheetName val="IC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</sheetNames>
    <sheetDataSet>
      <sheetData sheetId="0" refreshError="1"/>
      <sheetData sheetId="1" refreshError="1">
        <row r="1059">
          <cell r="B1059" t="str">
            <v>Select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127"/>
      <sheetName val="Intangibles"/>
      <sheetName val="PPE"/>
      <sheetName val="name"/>
    </sheetNames>
    <sheetDataSet>
      <sheetData sheetId="0">
        <row r="3">
          <cell r="A3" t="str">
            <v>10100000</v>
          </cell>
          <cell r="D3" t="str">
            <v>ЛИЦЕНЗИЯ GSM МИН.ФИН</v>
          </cell>
          <cell r="E3">
            <v>35954</v>
          </cell>
          <cell r="F3">
            <v>5447775000</v>
          </cell>
          <cell r="G3">
            <v>3085892148.75</v>
          </cell>
          <cell r="H3">
            <v>0</v>
          </cell>
          <cell r="I3">
            <v>6.67</v>
          </cell>
          <cell r="J3">
            <v>-90841648.129999995</v>
          </cell>
          <cell r="K3">
            <v>2995050500.6199999</v>
          </cell>
        </row>
        <row r="4">
          <cell r="D4" t="str">
            <v>ЛИЦЕНЗИЯ ОРАКЛ</v>
          </cell>
          <cell r="E4">
            <v>36302</v>
          </cell>
          <cell r="F4">
            <v>6287513.3399999999</v>
          </cell>
          <cell r="G4">
            <v>2824769.43</v>
          </cell>
          <cell r="H4">
            <v>0</v>
          </cell>
          <cell r="I4">
            <v>12.5</v>
          </cell>
          <cell r="J4">
            <v>-196484.79</v>
          </cell>
          <cell r="K4">
            <v>2628284.64</v>
          </cell>
        </row>
        <row r="5">
          <cell r="D5" t="str">
            <v>MY SAP BUSINESS SIUTE</v>
          </cell>
          <cell r="E5">
            <v>38138</v>
          </cell>
          <cell r="F5">
            <v>10296979</v>
          </cell>
          <cell r="G5">
            <v>9546157.6099999994</v>
          </cell>
          <cell r="H5">
            <v>0</v>
          </cell>
          <cell r="I5">
            <v>12.5</v>
          </cell>
          <cell r="J5">
            <v>-321780.59999999998</v>
          </cell>
          <cell r="K5">
            <v>9224377.0099999998</v>
          </cell>
        </row>
        <row r="6">
          <cell r="D6" t="str">
            <v>Лицензии HRB Product</v>
          </cell>
          <cell r="E6">
            <v>38352</v>
          </cell>
          <cell r="F6">
            <v>5509861.8399999999</v>
          </cell>
          <cell r="G6">
            <v>5509861.8399999999</v>
          </cell>
          <cell r="H6">
            <v>0</v>
          </cell>
          <cell r="I6">
            <v>12.5</v>
          </cell>
          <cell r="J6">
            <v>-172183.18</v>
          </cell>
          <cell r="K6">
            <v>5337678.66</v>
          </cell>
        </row>
        <row r="7">
          <cell r="D7" t="str">
            <v>Лицензия на программное обеспечение SAP</v>
          </cell>
          <cell r="E7">
            <v>38411</v>
          </cell>
          <cell r="F7">
            <v>22093242.609999999</v>
          </cell>
          <cell r="G7">
            <v>0</v>
          </cell>
          <cell r="H7">
            <v>22093242.609999999</v>
          </cell>
          <cell r="I7">
            <v>12.5</v>
          </cell>
          <cell r="J7">
            <v>-230137.94</v>
          </cell>
          <cell r="K7">
            <v>21863104.670000002</v>
          </cell>
        </row>
        <row r="8">
          <cell r="F8">
            <v>5491962596.79</v>
          </cell>
          <cell r="H8">
            <v>22093242.609999999</v>
          </cell>
        </row>
        <row r="9">
          <cell r="D9" t="str">
            <v>ПРОГРАММНОЕ ОБЕСПЕЧЕНИЕ</v>
          </cell>
          <cell r="E9">
            <v>36150</v>
          </cell>
          <cell r="F9">
            <v>53200</v>
          </cell>
          <cell r="G9">
            <v>10640</v>
          </cell>
          <cell r="H9">
            <v>0</v>
          </cell>
          <cell r="I9">
            <v>12.5</v>
          </cell>
          <cell r="J9">
            <v>-1662.5</v>
          </cell>
          <cell r="K9">
            <v>8977.5</v>
          </cell>
        </row>
        <row r="10">
          <cell r="D10" t="str">
            <v>ПРОГРАММНОЕ ОБЕСПЕЧЕНИЕ</v>
          </cell>
          <cell r="E10">
            <v>36158</v>
          </cell>
          <cell r="F10">
            <v>503243</v>
          </cell>
          <cell r="G10">
            <v>100648.6</v>
          </cell>
          <cell r="H10">
            <v>0</v>
          </cell>
          <cell r="I10">
            <v>12.5</v>
          </cell>
          <cell r="J10">
            <v>-15726.35</v>
          </cell>
          <cell r="K10">
            <v>84922.25</v>
          </cell>
        </row>
        <row r="11">
          <cell r="D11" t="str">
            <v>"ПО ""DIGITAL""   6 ШТ"</v>
          </cell>
          <cell r="E11">
            <v>36160</v>
          </cell>
          <cell r="F11">
            <v>5546364.5300000003</v>
          </cell>
          <cell r="G11">
            <v>3195537.98</v>
          </cell>
          <cell r="H11">
            <v>0</v>
          </cell>
          <cell r="I11">
            <v>12.5</v>
          </cell>
          <cell r="J11">
            <v>-173323.89</v>
          </cell>
          <cell r="K11">
            <v>3022214.09</v>
          </cell>
        </row>
        <row r="12">
          <cell r="D12" t="str">
            <v>ПО 27 ШТ</v>
          </cell>
          <cell r="E12">
            <v>36179</v>
          </cell>
          <cell r="F12">
            <v>289296</v>
          </cell>
          <cell r="G12">
            <v>61475.4</v>
          </cell>
          <cell r="H12">
            <v>0</v>
          </cell>
          <cell r="I12">
            <v>12.5</v>
          </cell>
          <cell r="J12">
            <v>-9040.5</v>
          </cell>
          <cell r="K12">
            <v>52434.9</v>
          </cell>
        </row>
        <row r="13">
          <cell r="D13" t="str">
            <v>"ПО  "" DIGITAL""   ГТД 10"</v>
          </cell>
          <cell r="E13">
            <v>36188</v>
          </cell>
          <cell r="F13">
            <v>93669.61</v>
          </cell>
          <cell r="G13">
            <v>19904.79</v>
          </cell>
          <cell r="H13">
            <v>0</v>
          </cell>
          <cell r="I13">
            <v>12.5</v>
          </cell>
          <cell r="J13">
            <v>-2927.18</v>
          </cell>
          <cell r="K13">
            <v>16977.61</v>
          </cell>
        </row>
        <row r="14">
          <cell r="D14" t="str">
            <v>ПО ИНФОРМ БИЛИНГ СИСТЕМА</v>
          </cell>
          <cell r="E14">
            <v>36200</v>
          </cell>
          <cell r="F14">
            <v>9355927.5</v>
          </cell>
          <cell r="G14">
            <v>4778675.84</v>
          </cell>
          <cell r="H14">
            <v>0</v>
          </cell>
          <cell r="I14">
            <v>12.5</v>
          </cell>
          <cell r="J14">
            <v>-292372.74</v>
          </cell>
          <cell r="K14">
            <v>4486303.0999999996</v>
          </cell>
        </row>
        <row r="15">
          <cell r="D15" t="str">
            <v>ПО ИНФОРМ БИЛИНГ СИСТЕМА</v>
          </cell>
          <cell r="E15">
            <v>36200</v>
          </cell>
          <cell r="F15">
            <v>2535000</v>
          </cell>
          <cell r="G15">
            <v>570375</v>
          </cell>
          <cell r="H15">
            <v>0</v>
          </cell>
          <cell r="I15">
            <v>12.5</v>
          </cell>
          <cell r="J15">
            <v>-79218.75</v>
          </cell>
          <cell r="K15">
            <v>491156.25</v>
          </cell>
        </row>
        <row r="16">
          <cell r="D16" t="str">
            <v>MS WIN NTWORKS T4.0 UPGR MOL RUS 10ШТ</v>
          </cell>
          <cell r="E16">
            <v>36206</v>
          </cell>
          <cell r="F16">
            <v>88000</v>
          </cell>
          <cell r="G16">
            <v>19800</v>
          </cell>
          <cell r="H16">
            <v>0</v>
          </cell>
          <cell r="I16">
            <v>12.5</v>
          </cell>
          <cell r="J16">
            <v>-2750</v>
          </cell>
          <cell r="K16">
            <v>17050</v>
          </cell>
        </row>
        <row r="17">
          <cell r="D17" t="str">
            <v>"ПО ""ОРАКЛ"""</v>
          </cell>
          <cell r="E17">
            <v>36243</v>
          </cell>
          <cell r="F17">
            <v>104400</v>
          </cell>
          <cell r="G17">
            <v>24795</v>
          </cell>
          <cell r="H17">
            <v>0</v>
          </cell>
          <cell r="I17">
            <v>12.5</v>
          </cell>
          <cell r="J17">
            <v>-3262.5</v>
          </cell>
          <cell r="K17">
            <v>21532.5</v>
          </cell>
        </row>
        <row r="18">
          <cell r="D18" t="str">
            <v>"ПО ""ОРАКЛ -ДЕЛЬФИ"""</v>
          </cell>
          <cell r="E18">
            <v>36244</v>
          </cell>
          <cell r="F18">
            <v>14400</v>
          </cell>
          <cell r="G18">
            <v>3420</v>
          </cell>
          <cell r="H18">
            <v>0</v>
          </cell>
          <cell r="I18">
            <v>12.5</v>
          </cell>
          <cell r="J18">
            <v>-450</v>
          </cell>
          <cell r="K18">
            <v>2970</v>
          </cell>
        </row>
        <row r="19">
          <cell r="D19" t="str">
            <v>КОМПЬЮТЕРНЫЕ ПРОГРАММЫ ККБ</v>
          </cell>
          <cell r="E19">
            <v>36265</v>
          </cell>
          <cell r="F19">
            <v>7333.33</v>
          </cell>
          <cell r="G19">
            <v>1833.33</v>
          </cell>
          <cell r="H19">
            <v>0</v>
          </cell>
          <cell r="I19">
            <v>12.5</v>
          </cell>
          <cell r="J19">
            <v>-229.17</v>
          </cell>
          <cell r="K19">
            <v>1604.16</v>
          </cell>
        </row>
        <row r="20">
          <cell r="D20" t="str">
            <v>ПО SCALA</v>
          </cell>
          <cell r="E20">
            <v>36283</v>
          </cell>
          <cell r="F20">
            <v>21514321.199999999</v>
          </cell>
          <cell r="G20">
            <v>12797631.039999999</v>
          </cell>
          <cell r="H20">
            <v>195000</v>
          </cell>
          <cell r="I20">
            <v>12.5</v>
          </cell>
          <cell r="J20">
            <v>-670291.29</v>
          </cell>
          <cell r="K20">
            <v>12322339.75</v>
          </cell>
        </row>
        <row r="21">
          <cell r="D21" t="str">
            <v>ПРОГРАММНОЕ ОБЕСПЕЧЕНИЕ</v>
          </cell>
          <cell r="E21">
            <v>36291</v>
          </cell>
          <cell r="F21">
            <v>1787682</v>
          </cell>
          <cell r="G21">
            <v>469266.52</v>
          </cell>
          <cell r="H21">
            <v>0</v>
          </cell>
          <cell r="I21">
            <v>12.5</v>
          </cell>
          <cell r="J21">
            <v>-55865.06</v>
          </cell>
          <cell r="K21">
            <v>413401.46</v>
          </cell>
        </row>
        <row r="22">
          <cell r="D22" t="str">
            <v>ПРОГРАММНОЕ ОБЕСПЕЧЕНИЕ</v>
          </cell>
          <cell r="E22">
            <v>36300</v>
          </cell>
          <cell r="F22">
            <v>220719</v>
          </cell>
          <cell r="G22">
            <v>57938.74</v>
          </cell>
          <cell r="H22">
            <v>0</v>
          </cell>
          <cell r="I22">
            <v>12.5</v>
          </cell>
          <cell r="J22">
            <v>-6897.47</v>
          </cell>
          <cell r="K22">
            <v>51041.27</v>
          </cell>
        </row>
        <row r="23">
          <cell r="D23" t="str">
            <v>ПРОГРАММНОЕ ОБЕСПЕЧЕНИЕ</v>
          </cell>
          <cell r="E23">
            <v>36322</v>
          </cell>
          <cell r="F23">
            <v>335610</v>
          </cell>
          <cell r="G23">
            <v>92292.75</v>
          </cell>
          <cell r="H23">
            <v>0</v>
          </cell>
          <cell r="I23">
            <v>12.5</v>
          </cell>
          <cell r="J23">
            <v>-10487.81</v>
          </cell>
          <cell r="K23">
            <v>81804.94</v>
          </cell>
        </row>
        <row r="24">
          <cell r="D24" t="str">
            <v>ПО MS BACK OFFICE SVR4.5 ENG OLPA</v>
          </cell>
          <cell r="E24">
            <v>36419</v>
          </cell>
          <cell r="F24">
            <v>207663.75</v>
          </cell>
          <cell r="G24">
            <v>64894.92</v>
          </cell>
          <cell r="H24">
            <v>0</v>
          </cell>
          <cell r="I24">
            <v>12.5</v>
          </cell>
          <cell r="J24">
            <v>-6489.49</v>
          </cell>
          <cell r="K24">
            <v>58405.43</v>
          </cell>
        </row>
        <row r="25">
          <cell r="D25" t="str">
            <v>ПО MS BACK OFFICE SVR4.5 ENGVUP OLPA</v>
          </cell>
          <cell r="E25">
            <v>36419</v>
          </cell>
          <cell r="F25">
            <v>67533.75</v>
          </cell>
          <cell r="G25">
            <v>21104.3</v>
          </cell>
          <cell r="H25">
            <v>0</v>
          </cell>
          <cell r="I25">
            <v>12.5</v>
          </cell>
          <cell r="J25">
            <v>-2110.4299999999998</v>
          </cell>
          <cell r="K25">
            <v>18993.87</v>
          </cell>
        </row>
        <row r="26">
          <cell r="D26" t="str">
            <v>ПО BORLAND DELPHI V.5.0 ENTERPRIS</v>
          </cell>
          <cell r="E26">
            <v>36451</v>
          </cell>
          <cell r="F26">
            <v>375530</v>
          </cell>
          <cell r="G26">
            <v>122047.25</v>
          </cell>
          <cell r="H26">
            <v>0</v>
          </cell>
          <cell r="I26">
            <v>12.5</v>
          </cell>
          <cell r="J26">
            <v>-11735.31</v>
          </cell>
          <cell r="K26">
            <v>110311.94</v>
          </cell>
        </row>
        <row r="27">
          <cell r="D27" t="str">
            <v>ПО ИНФОРМ БИЛИНГ СИСТЕМА</v>
          </cell>
          <cell r="E27">
            <v>36453</v>
          </cell>
          <cell r="F27">
            <v>31986500</v>
          </cell>
          <cell r="G27">
            <v>10395612.5</v>
          </cell>
          <cell r="H27">
            <v>0</v>
          </cell>
          <cell r="I27">
            <v>12.5</v>
          </cell>
          <cell r="J27">
            <v>-999578.13</v>
          </cell>
          <cell r="K27">
            <v>9396034.3699999992</v>
          </cell>
        </row>
        <row r="28">
          <cell r="D28" t="str">
            <v>SOFTWARE OF STAFF MANAGEMENT \ ПО ПЕРСОНАЛ</v>
          </cell>
          <cell r="E28">
            <v>36531</v>
          </cell>
          <cell r="F28">
            <v>332430</v>
          </cell>
          <cell r="G28">
            <v>175182.99</v>
          </cell>
          <cell r="H28">
            <v>0</v>
          </cell>
          <cell r="I28">
            <v>12.5</v>
          </cell>
          <cell r="J28">
            <v>-10388.44</v>
          </cell>
          <cell r="K28">
            <v>164794.54999999999</v>
          </cell>
        </row>
        <row r="29">
          <cell r="D29" t="str">
            <v>DB ARTISAN SINGLE PLATFORM \ПО РАБ БАЗ ORACLE</v>
          </cell>
          <cell r="E29">
            <v>36727</v>
          </cell>
          <cell r="F29">
            <v>321656.38</v>
          </cell>
          <cell r="G29">
            <v>140724.67000000001</v>
          </cell>
          <cell r="H29">
            <v>0</v>
          </cell>
          <cell r="I29">
            <v>12.5</v>
          </cell>
          <cell r="J29">
            <v>-10051.76</v>
          </cell>
          <cell r="K29">
            <v>130672.91</v>
          </cell>
        </row>
        <row r="30">
          <cell r="D30" t="str">
            <v>ПО CBOSS SMS</v>
          </cell>
          <cell r="E30">
            <v>36798</v>
          </cell>
          <cell r="F30">
            <v>16878180.129999999</v>
          </cell>
          <cell r="G30">
            <v>7806158.3099999996</v>
          </cell>
          <cell r="H30">
            <v>0</v>
          </cell>
          <cell r="I30">
            <v>12.5</v>
          </cell>
          <cell r="J30">
            <v>-527443.13</v>
          </cell>
          <cell r="K30">
            <v>7278715.1799999997</v>
          </cell>
        </row>
        <row r="31">
          <cell r="D31" t="str">
            <v>ПО EXCHANGE CAL 5.5  100</v>
          </cell>
          <cell r="E31">
            <v>36868</v>
          </cell>
          <cell r="F31">
            <v>998325</v>
          </cell>
          <cell r="G31">
            <v>499162.5</v>
          </cell>
          <cell r="H31">
            <v>0</v>
          </cell>
          <cell r="I31">
            <v>12.5</v>
          </cell>
          <cell r="J31">
            <v>-31197.66</v>
          </cell>
          <cell r="K31">
            <v>467964.84</v>
          </cell>
        </row>
        <row r="32">
          <cell r="D32" t="str">
            <v>WINDOWS SVR 2000 9</v>
          </cell>
          <cell r="E32">
            <v>36868</v>
          </cell>
          <cell r="F32">
            <v>1009613.8</v>
          </cell>
          <cell r="G32">
            <v>673145.94</v>
          </cell>
          <cell r="H32">
            <v>0</v>
          </cell>
          <cell r="I32">
            <v>12.5</v>
          </cell>
          <cell r="J32">
            <v>-31550.43</v>
          </cell>
          <cell r="K32">
            <v>641595.51</v>
          </cell>
        </row>
        <row r="33">
          <cell r="D33" t="str">
            <v>WINDOWS CAL 2000 90</v>
          </cell>
          <cell r="E33">
            <v>36868</v>
          </cell>
          <cell r="F33">
            <v>598125</v>
          </cell>
          <cell r="G33">
            <v>209343.75</v>
          </cell>
          <cell r="H33">
            <v>0</v>
          </cell>
          <cell r="I33">
            <v>12.5</v>
          </cell>
          <cell r="J33">
            <v>-18691.41</v>
          </cell>
          <cell r="K33">
            <v>190652.34</v>
          </cell>
        </row>
        <row r="34">
          <cell r="D34" t="str">
            <v>STANDARD URBAN PACKAGE ALMATY\ЦИФРОВАЯ КАРТА АЛМАТ</v>
          </cell>
          <cell r="E34">
            <v>36907</v>
          </cell>
          <cell r="F34">
            <v>3164646.05</v>
          </cell>
          <cell r="G34">
            <v>1615288.09</v>
          </cell>
          <cell r="H34">
            <v>0</v>
          </cell>
          <cell r="I34">
            <v>12.5</v>
          </cell>
          <cell r="J34">
            <v>-98895.19</v>
          </cell>
          <cell r="K34">
            <v>1516392.9</v>
          </cell>
        </row>
        <row r="35">
          <cell r="D35" t="str">
            <v>CHECK POINT UNLIMITED SVN BUND</v>
          </cell>
          <cell r="E35">
            <v>36928</v>
          </cell>
          <cell r="F35">
            <v>14671029.58</v>
          </cell>
          <cell r="G35">
            <v>12187209.74</v>
          </cell>
          <cell r="H35">
            <v>0</v>
          </cell>
          <cell r="I35">
            <v>12.5</v>
          </cell>
          <cell r="J35">
            <v>-458469.68</v>
          </cell>
          <cell r="K35">
            <v>11728740.060000001</v>
          </cell>
        </row>
        <row r="36">
          <cell r="D36" t="str">
            <v>AVP PLATINUM ANTI-VIRUS PROGR</v>
          </cell>
          <cell r="E36">
            <v>36941</v>
          </cell>
          <cell r="F36">
            <v>332332.08</v>
          </cell>
          <cell r="G36">
            <v>173089.62</v>
          </cell>
          <cell r="H36">
            <v>0</v>
          </cell>
          <cell r="I36">
            <v>12.5</v>
          </cell>
          <cell r="J36">
            <v>-10385.379999999999</v>
          </cell>
          <cell r="K36">
            <v>162704.24</v>
          </cell>
        </row>
        <row r="37">
          <cell r="D37" t="str">
            <v>TRU 64 UNIX SMP ASV4000-4100</v>
          </cell>
          <cell r="E37">
            <v>37018</v>
          </cell>
          <cell r="F37">
            <v>541781.67000000004</v>
          </cell>
          <cell r="G37">
            <v>299108.63</v>
          </cell>
          <cell r="H37">
            <v>0</v>
          </cell>
          <cell r="I37">
            <v>12.5</v>
          </cell>
          <cell r="J37">
            <v>-16930.68</v>
          </cell>
          <cell r="K37">
            <v>282177.95</v>
          </cell>
        </row>
        <row r="38">
          <cell r="D38" t="str">
            <v>MS WINDOWS OSL (150)</v>
          </cell>
          <cell r="E38">
            <v>37029</v>
          </cell>
          <cell r="F38">
            <v>653605</v>
          </cell>
          <cell r="G38">
            <v>360844.43</v>
          </cell>
          <cell r="H38">
            <v>0</v>
          </cell>
          <cell r="I38">
            <v>12.5</v>
          </cell>
          <cell r="J38">
            <v>-20425.16</v>
          </cell>
          <cell r="K38">
            <v>340419.27</v>
          </cell>
        </row>
        <row r="39">
          <cell r="D39" t="str">
            <v>MS OFFICE OSL (150)</v>
          </cell>
          <cell r="E39">
            <v>37029</v>
          </cell>
          <cell r="F39">
            <v>2026853</v>
          </cell>
          <cell r="G39">
            <v>1119434.26</v>
          </cell>
          <cell r="H39">
            <v>0</v>
          </cell>
          <cell r="I39">
            <v>12.5</v>
          </cell>
          <cell r="J39">
            <v>-63339.16</v>
          </cell>
          <cell r="K39">
            <v>1056095.1000000001</v>
          </cell>
        </row>
        <row r="40">
          <cell r="D40" t="str">
            <v>LOGO MANADGER LICENCE</v>
          </cell>
          <cell r="E40">
            <v>37043</v>
          </cell>
          <cell r="F40">
            <v>72903.899999999994</v>
          </cell>
          <cell r="G40">
            <v>41008.44</v>
          </cell>
          <cell r="H40">
            <v>0</v>
          </cell>
          <cell r="I40">
            <v>12.5</v>
          </cell>
          <cell r="J40">
            <v>-2278.25</v>
          </cell>
          <cell r="K40">
            <v>38730.19</v>
          </cell>
        </row>
        <row r="41">
          <cell r="D41" t="str">
            <v>CBOSS BILLING</v>
          </cell>
          <cell r="E41">
            <v>37073</v>
          </cell>
          <cell r="F41">
            <v>128112762.94</v>
          </cell>
          <cell r="G41">
            <v>76301165</v>
          </cell>
          <cell r="H41">
            <v>0</v>
          </cell>
          <cell r="I41">
            <v>12.5</v>
          </cell>
          <cell r="J41">
            <v>-4003523.84</v>
          </cell>
          <cell r="K41">
            <v>72297641.159999996</v>
          </cell>
        </row>
        <row r="42">
          <cell r="D42" t="str">
            <v>MDAEMON 6 USER</v>
          </cell>
          <cell r="E42">
            <v>37181</v>
          </cell>
          <cell r="F42">
            <v>48147.85</v>
          </cell>
          <cell r="G42">
            <v>39100.04</v>
          </cell>
          <cell r="H42">
            <v>0</v>
          </cell>
          <cell r="I42">
            <v>12.5</v>
          </cell>
          <cell r="J42">
            <v>-1504.62</v>
          </cell>
          <cell r="K42">
            <v>37595.42</v>
          </cell>
        </row>
        <row r="43">
          <cell r="D43" t="str">
            <v>SMPP V3,4 LIBRARIES</v>
          </cell>
          <cell r="E43">
            <v>37187</v>
          </cell>
          <cell r="F43">
            <v>592000</v>
          </cell>
          <cell r="G43">
            <v>357666.67</v>
          </cell>
          <cell r="H43">
            <v>0</v>
          </cell>
          <cell r="I43">
            <v>12.5</v>
          </cell>
          <cell r="J43">
            <v>-18500</v>
          </cell>
          <cell r="K43">
            <v>339166.67</v>
          </cell>
        </row>
        <row r="44">
          <cell r="D44" t="str">
            <v>ПО ПРОМТ ГИГАНТ</v>
          </cell>
          <cell r="E44">
            <v>37211</v>
          </cell>
          <cell r="F44">
            <v>52068.97</v>
          </cell>
          <cell r="G44">
            <v>32000.720000000001</v>
          </cell>
          <cell r="H44">
            <v>0</v>
          </cell>
          <cell r="I44">
            <v>12.5</v>
          </cell>
          <cell r="J44">
            <v>-1627.16</v>
          </cell>
          <cell r="K44">
            <v>30373.56</v>
          </cell>
        </row>
        <row r="45">
          <cell r="D45" t="str">
            <v>S/W FOR OSS</v>
          </cell>
          <cell r="E45">
            <v>37219</v>
          </cell>
          <cell r="F45">
            <v>83791067.379999995</v>
          </cell>
          <cell r="G45">
            <v>51498037.170000002</v>
          </cell>
          <cell r="H45">
            <v>0</v>
          </cell>
          <cell r="I45">
            <v>12.5</v>
          </cell>
          <cell r="J45">
            <v>-2618470.86</v>
          </cell>
          <cell r="K45">
            <v>48879566.310000002</v>
          </cell>
        </row>
        <row r="46">
          <cell r="D46" t="str">
            <v>PROMT EXPRESS \CD\ПО</v>
          </cell>
          <cell r="E46">
            <v>37225</v>
          </cell>
          <cell r="F46">
            <v>5241.38</v>
          </cell>
          <cell r="G46">
            <v>3221.26</v>
          </cell>
          <cell r="H46">
            <v>0</v>
          </cell>
          <cell r="I46">
            <v>12.5</v>
          </cell>
          <cell r="J46">
            <v>-163.79</v>
          </cell>
          <cell r="K46">
            <v>3057.47</v>
          </cell>
        </row>
        <row r="47">
          <cell r="D47" t="str">
            <v>LINGVO 7.0 CD \ПО</v>
          </cell>
          <cell r="E47">
            <v>37225</v>
          </cell>
          <cell r="F47">
            <v>1965.52</v>
          </cell>
          <cell r="G47">
            <v>1207.98</v>
          </cell>
          <cell r="H47">
            <v>0</v>
          </cell>
          <cell r="I47">
            <v>12.5</v>
          </cell>
          <cell r="J47">
            <v>-61.42</v>
          </cell>
          <cell r="K47">
            <v>1146.56</v>
          </cell>
        </row>
        <row r="48">
          <cell r="D48" t="str">
            <v>PROJECT 2000 WIN32 ENGLISH INT</v>
          </cell>
          <cell r="E48">
            <v>37225</v>
          </cell>
          <cell r="F48">
            <v>65517.24</v>
          </cell>
          <cell r="G48">
            <v>40265.800000000003</v>
          </cell>
          <cell r="H48">
            <v>0</v>
          </cell>
          <cell r="I48">
            <v>12.5</v>
          </cell>
          <cell r="J48">
            <v>-2047.42</v>
          </cell>
          <cell r="K48">
            <v>38218.379999999997</v>
          </cell>
        </row>
        <row r="49">
          <cell r="D49" t="str">
            <v>VISIO 2002 PROFESSIONAL</v>
          </cell>
          <cell r="E49">
            <v>37225</v>
          </cell>
          <cell r="F49">
            <v>76131.03</v>
          </cell>
          <cell r="G49">
            <v>46788.86</v>
          </cell>
          <cell r="H49">
            <v>0</v>
          </cell>
          <cell r="I49">
            <v>12.5</v>
          </cell>
          <cell r="J49">
            <v>-2379.1</v>
          </cell>
          <cell r="K49">
            <v>44409.760000000002</v>
          </cell>
        </row>
        <row r="50">
          <cell r="D50" t="str">
            <v>ПО IN-PPL</v>
          </cell>
          <cell r="E50">
            <v>37252</v>
          </cell>
          <cell r="F50">
            <v>138879562.06999999</v>
          </cell>
          <cell r="G50">
            <v>86799726.290000007</v>
          </cell>
          <cell r="H50">
            <v>0</v>
          </cell>
          <cell r="I50">
            <v>12.5</v>
          </cell>
          <cell r="J50">
            <v>-4339986.32</v>
          </cell>
          <cell r="K50">
            <v>82459739.969999999</v>
          </cell>
        </row>
        <row r="51">
          <cell r="D51" t="str">
            <v>ORACLE DATA  ACCESS COMPONENT\ПО</v>
          </cell>
          <cell r="E51">
            <v>37272</v>
          </cell>
          <cell r="F51">
            <v>22528.799999999999</v>
          </cell>
          <cell r="G51">
            <v>14315.17</v>
          </cell>
          <cell r="H51">
            <v>0</v>
          </cell>
          <cell r="I51">
            <v>12.5</v>
          </cell>
          <cell r="J51">
            <v>-704.03</v>
          </cell>
          <cell r="K51">
            <v>13611.14</v>
          </cell>
        </row>
        <row r="52">
          <cell r="D52" t="str">
            <v>"ПО"" EXCEED"""</v>
          </cell>
          <cell r="E52">
            <v>37285</v>
          </cell>
          <cell r="F52">
            <v>284339.20000000001</v>
          </cell>
          <cell r="G52">
            <v>180673.87</v>
          </cell>
          <cell r="H52">
            <v>0</v>
          </cell>
          <cell r="I52">
            <v>12.5</v>
          </cell>
          <cell r="J52">
            <v>-8885.6</v>
          </cell>
          <cell r="K52">
            <v>171788.27</v>
          </cell>
        </row>
        <row r="53">
          <cell r="D53" t="str">
            <v>SOFTWARE E7475A OPT 160 REAL T</v>
          </cell>
          <cell r="E53">
            <v>37300</v>
          </cell>
          <cell r="F53">
            <v>103226.72</v>
          </cell>
          <cell r="G53">
            <v>66667.259999999995</v>
          </cell>
          <cell r="H53">
            <v>0</v>
          </cell>
          <cell r="I53">
            <v>12.5</v>
          </cell>
          <cell r="J53">
            <v>-3225.84</v>
          </cell>
          <cell r="K53">
            <v>63441.42</v>
          </cell>
        </row>
        <row r="54">
          <cell r="D54" t="str">
            <v>ПО SOLARIS 7 11/99</v>
          </cell>
          <cell r="E54">
            <v>37305</v>
          </cell>
          <cell r="F54">
            <v>13224.94</v>
          </cell>
          <cell r="G54">
            <v>8541.11</v>
          </cell>
          <cell r="H54">
            <v>0</v>
          </cell>
          <cell r="I54">
            <v>12.5</v>
          </cell>
          <cell r="J54">
            <v>-413.28</v>
          </cell>
          <cell r="K54">
            <v>8127.83</v>
          </cell>
        </row>
        <row r="55">
          <cell r="D55" t="str">
            <v>MS WINDOWS ADVANCED SVR 2000 E</v>
          </cell>
          <cell r="E55">
            <v>37389</v>
          </cell>
          <cell r="F55">
            <v>241620.69</v>
          </cell>
          <cell r="G55">
            <v>163597.34</v>
          </cell>
          <cell r="H55">
            <v>0</v>
          </cell>
          <cell r="I55">
            <v>12.5</v>
          </cell>
          <cell r="J55">
            <v>-7550.65</v>
          </cell>
          <cell r="K55">
            <v>156046.69</v>
          </cell>
        </row>
        <row r="56">
          <cell r="D56" t="str">
            <v>MS WINDOWS ADVAN. SVR ENGLISH</v>
          </cell>
          <cell r="E56">
            <v>37389</v>
          </cell>
          <cell r="F56">
            <v>178560.34</v>
          </cell>
          <cell r="G56">
            <v>120900.23</v>
          </cell>
          <cell r="H56">
            <v>0</v>
          </cell>
          <cell r="I56">
            <v>12.5</v>
          </cell>
          <cell r="J56">
            <v>-5580.01</v>
          </cell>
          <cell r="K56">
            <v>115320.22</v>
          </cell>
        </row>
        <row r="57">
          <cell r="D57" t="str">
            <v>MS WINDOWS ADVAN. SVR ENGLISH</v>
          </cell>
          <cell r="E57">
            <v>37389</v>
          </cell>
          <cell r="F57">
            <v>178560.34</v>
          </cell>
          <cell r="G57">
            <v>120900.23</v>
          </cell>
          <cell r="H57">
            <v>0</v>
          </cell>
          <cell r="I57">
            <v>12.5</v>
          </cell>
          <cell r="J57">
            <v>-5580.01</v>
          </cell>
          <cell r="K57">
            <v>115320.22</v>
          </cell>
        </row>
        <row r="58">
          <cell r="D58" t="str">
            <v>MS WINDOWS ADVAN. SVR ENGLISH</v>
          </cell>
          <cell r="E58">
            <v>37389</v>
          </cell>
          <cell r="F58">
            <v>178560.34</v>
          </cell>
          <cell r="G58">
            <v>120900.23</v>
          </cell>
          <cell r="H58">
            <v>0</v>
          </cell>
          <cell r="I58">
            <v>12.5</v>
          </cell>
          <cell r="J58">
            <v>-5580.01</v>
          </cell>
          <cell r="K58">
            <v>115320.22</v>
          </cell>
        </row>
        <row r="59">
          <cell r="D59" t="str">
            <v>MS WINDOWS ADVAN. SVR ENGLISH</v>
          </cell>
          <cell r="E59">
            <v>37389</v>
          </cell>
          <cell r="F59">
            <v>178560.34</v>
          </cell>
          <cell r="G59">
            <v>120900.23</v>
          </cell>
          <cell r="H59">
            <v>0</v>
          </cell>
          <cell r="I59">
            <v>12.5</v>
          </cell>
          <cell r="J59">
            <v>-5580.01</v>
          </cell>
          <cell r="K59">
            <v>115320.22</v>
          </cell>
        </row>
        <row r="60">
          <cell r="D60" t="str">
            <v>MS WINDOWS ADVAN. SVR ENGLISH</v>
          </cell>
          <cell r="E60">
            <v>37389</v>
          </cell>
          <cell r="F60">
            <v>178560.34</v>
          </cell>
          <cell r="G60">
            <v>120900.23</v>
          </cell>
          <cell r="H60">
            <v>0</v>
          </cell>
          <cell r="I60">
            <v>12.5</v>
          </cell>
          <cell r="J60">
            <v>-5580.01</v>
          </cell>
          <cell r="K60">
            <v>115320.22</v>
          </cell>
        </row>
        <row r="61">
          <cell r="D61" t="str">
            <v>MS WINDOWS ADVAN. SVR ENGLISH</v>
          </cell>
          <cell r="E61">
            <v>37389</v>
          </cell>
          <cell r="F61">
            <v>178560.34</v>
          </cell>
          <cell r="G61">
            <v>120900.23</v>
          </cell>
          <cell r="H61">
            <v>0</v>
          </cell>
          <cell r="I61">
            <v>12.5</v>
          </cell>
          <cell r="J61">
            <v>-5580.01</v>
          </cell>
          <cell r="K61">
            <v>115320.22</v>
          </cell>
        </row>
        <row r="62">
          <cell r="D62" t="str">
            <v>MS WINDOWS ADVAN. SVR ENGLISH</v>
          </cell>
          <cell r="E62">
            <v>37389</v>
          </cell>
          <cell r="F62">
            <v>178560.34</v>
          </cell>
          <cell r="G62">
            <v>120900.23</v>
          </cell>
          <cell r="H62">
            <v>0</v>
          </cell>
          <cell r="I62">
            <v>12.5</v>
          </cell>
          <cell r="J62">
            <v>-5580.01</v>
          </cell>
          <cell r="K62">
            <v>115320.22</v>
          </cell>
        </row>
        <row r="63">
          <cell r="D63" t="str">
            <v>MS WINDOWS ADVAN. SVR ENGLISH</v>
          </cell>
          <cell r="E63">
            <v>37389</v>
          </cell>
          <cell r="F63">
            <v>178560.34</v>
          </cell>
          <cell r="G63">
            <v>120900.23</v>
          </cell>
          <cell r="H63">
            <v>0</v>
          </cell>
          <cell r="I63">
            <v>12.5</v>
          </cell>
          <cell r="J63">
            <v>-5580.01</v>
          </cell>
          <cell r="K63">
            <v>115320.22</v>
          </cell>
        </row>
        <row r="64">
          <cell r="D64" t="str">
            <v>MS WINDOWS ADVAN. SVR ENGLISH</v>
          </cell>
          <cell r="E64">
            <v>37389</v>
          </cell>
          <cell r="F64">
            <v>178560.34</v>
          </cell>
          <cell r="G64">
            <v>120900.23</v>
          </cell>
          <cell r="H64">
            <v>0</v>
          </cell>
          <cell r="I64">
            <v>12.5</v>
          </cell>
          <cell r="J64">
            <v>-5580.01</v>
          </cell>
          <cell r="K64">
            <v>115320.22</v>
          </cell>
        </row>
        <row r="65">
          <cell r="D65" t="str">
            <v>CBOSS BILLING (CHANGE)</v>
          </cell>
          <cell r="E65">
            <v>37397</v>
          </cell>
          <cell r="F65">
            <v>119780645.63</v>
          </cell>
          <cell r="G65">
            <v>92471959.810000002</v>
          </cell>
          <cell r="H65">
            <v>10502069</v>
          </cell>
          <cell r="I65">
            <v>12.5</v>
          </cell>
          <cell r="J65">
            <v>-3633748.63</v>
          </cell>
          <cell r="K65">
            <v>99340280.180000007</v>
          </cell>
        </row>
        <row r="66">
          <cell r="D66" t="str">
            <v>"ПО ""ЗАЩИТА РАБОЧИХ СТАНЦИЙ""\АНТИВИРУС КАСПЕРСКО</v>
          </cell>
          <cell r="E66">
            <v>37411</v>
          </cell>
          <cell r="F66">
            <v>242367.25</v>
          </cell>
          <cell r="G66">
            <v>177829.64</v>
          </cell>
          <cell r="H66">
            <v>0</v>
          </cell>
          <cell r="I66">
            <v>12.5</v>
          </cell>
          <cell r="J66">
            <v>-7573.98</v>
          </cell>
          <cell r="K66">
            <v>170255.66</v>
          </cell>
        </row>
        <row r="67">
          <cell r="D67" t="str">
            <v>DSKTP PRO ALL LANGUAGES LICADV \ЛИЦЕНЗИЯ НА 226 ПК</v>
          </cell>
          <cell r="E67">
            <v>37425</v>
          </cell>
          <cell r="F67">
            <v>4791763.72</v>
          </cell>
          <cell r="G67">
            <v>3294337.56</v>
          </cell>
          <cell r="H67">
            <v>0</v>
          </cell>
          <cell r="I67">
            <v>12.5</v>
          </cell>
          <cell r="J67">
            <v>-149742.62</v>
          </cell>
          <cell r="K67">
            <v>3144594.94</v>
          </cell>
        </row>
        <row r="68">
          <cell r="D68" t="str">
            <v>EXCHANGE SVR ENT ALL LANGUAGES \ЛИЦЕНЗИЯ НА 7 ПК</v>
          </cell>
          <cell r="E68">
            <v>37425</v>
          </cell>
          <cell r="F68">
            <v>1381256.83</v>
          </cell>
          <cell r="G68">
            <v>949614.07</v>
          </cell>
          <cell r="H68">
            <v>0</v>
          </cell>
          <cell r="I68">
            <v>12.5</v>
          </cell>
          <cell r="J68">
            <v>-43164.28</v>
          </cell>
          <cell r="K68">
            <v>906449.79</v>
          </cell>
        </row>
        <row r="69">
          <cell r="D69" t="str">
            <v>MS SQL SERVER ENTERPRISE EDITI \ЛИЦЕНЗИЯ НА 20 ПК</v>
          </cell>
          <cell r="E69">
            <v>37425</v>
          </cell>
          <cell r="F69">
            <v>150226.73000000001</v>
          </cell>
          <cell r="G69">
            <v>103280.88</v>
          </cell>
          <cell r="H69">
            <v>0</v>
          </cell>
          <cell r="I69">
            <v>12.5</v>
          </cell>
          <cell r="J69">
            <v>-4694.59</v>
          </cell>
          <cell r="K69">
            <v>98586.29</v>
          </cell>
        </row>
        <row r="70">
          <cell r="D70" t="str">
            <v>EXCHANGE SVR ENT ALL LANGUAGES \ЛИЦЕНЗИЯ НА 1 ПК</v>
          </cell>
          <cell r="E70">
            <v>37425</v>
          </cell>
          <cell r="F70">
            <v>314856.98</v>
          </cell>
          <cell r="G70">
            <v>216464.17</v>
          </cell>
          <cell r="H70">
            <v>0</v>
          </cell>
          <cell r="I70">
            <v>12.5</v>
          </cell>
          <cell r="J70">
            <v>-9839.2800000000007</v>
          </cell>
          <cell r="K70">
            <v>206624.89</v>
          </cell>
        </row>
        <row r="71">
          <cell r="D71" t="str">
            <v>ПО ЭЛЕКТРОН.КАРТЫ АЛМАТЫ</v>
          </cell>
          <cell r="E71">
            <v>37454</v>
          </cell>
          <cell r="F71">
            <v>119017.24</v>
          </cell>
          <cell r="G71">
            <v>83064.12</v>
          </cell>
          <cell r="H71">
            <v>0</v>
          </cell>
          <cell r="I71">
            <v>12.5</v>
          </cell>
          <cell r="J71">
            <v>-3719.29</v>
          </cell>
          <cell r="K71">
            <v>79344.83</v>
          </cell>
        </row>
        <row r="72">
          <cell r="D72" t="str">
            <v>MS WINDOWS TRMNL SVCS CAL 200\ЛИЦЕНЗИЯ НА 10 ПК</v>
          </cell>
          <cell r="E72">
            <v>37483</v>
          </cell>
          <cell r="F72">
            <v>138517.20000000001</v>
          </cell>
          <cell r="G72">
            <v>98116.35</v>
          </cell>
          <cell r="H72">
            <v>0</v>
          </cell>
          <cell r="I72">
            <v>12.5</v>
          </cell>
          <cell r="J72">
            <v>-4328.66</v>
          </cell>
          <cell r="K72">
            <v>93787.69</v>
          </cell>
        </row>
        <row r="73">
          <cell r="D73" t="str">
            <v>HP OV NNM 250 6.2 FOR WIN NT/2 \ПО</v>
          </cell>
          <cell r="E73">
            <v>37512</v>
          </cell>
          <cell r="F73">
            <v>2047139.22</v>
          </cell>
          <cell r="G73">
            <v>1471381.31</v>
          </cell>
          <cell r="H73">
            <v>0</v>
          </cell>
          <cell r="I73">
            <v>12.5</v>
          </cell>
          <cell r="J73">
            <v>-63973.1</v>
          </cell>
          <cell r="K73">
            <v>1407408.21</v>
          </cell>
        </row>
        <row r="74">
          <cell r="D74" t="str">
            <v>HP OV OB CELL MGR WINDOWS\ ПО</v>
          </cell>
          <cell r="E74">
            <v>37512</v>
          </cell>
          <cell r="F74">
            <v>1403882.32</v>
          </cell>
          <cell r="G74">
            <v>1009040.42</v>
          </cell>
          <cell r="H74">
            <v>0</v>
          </cell>
          <cell r="I74">
            <v>12.5</v>
          </cell>
          <cell r="J74">
            <v>-43871.32</v>
          </cell>
          <cell r="K74">
            <v>965169.1</v>
          </cell>
        </row>
        <row r="75">
          <cell r="D75" t="str">
            <v>CRYSTAL REPORT 8.5 PROFESSIONAL\ ПО</v>
          </cell>
          <cell r="E75">
            <v>37515</v>
          </cell>
          <cell r="F75">
            <v>123480</v>
          </cell>
          <cell r="G75">
            <v>88751.25</v>
          </cell>
          <cell r="H75">
            <v>0</v>
          </cell>
          <cell r="I75">
            <v>12.5</v>
          </cell>
          <cell r="J75">
            <v>-3858.75</v>
          </cell>
          <cell r="K75">
            <v>84892.5</v>
          </cell>
        </row>
        <row r="76">
          <cell r="D76" t="str">
            <v>ПО MS EXCHANGE SVR ENT 2000</v>
          </cell>
          <cell r="E76">
            <v>37522</v>
          </cell>
          <cell r="F76">
            <v>1195924.1499999999</v>
          </cell>
          <cell r="G76">
            <v>934046.78</v>
          </cell>
          <cell r="H76">
            <v>0</v>
          </cell>
          <cell r="I76">
            <v>12.5</v>
          </cell>
          <cell r="J76">
            <v>-37372.629999999997</v>
          </cell>
          <cell r="K76">
            <v>896674.15</v>
          </cell>
        </row>
        <row r="77">
          <cell r="D77" t="str">
            <v>ПО MS SQL SVR ENT 2000 ENT EDI</v>
          </cell>
          <cell r="E77">
            <v>37522</v>
          </cell>
          <cell r="F77">
            <v>202906.9</v>
          </cell>
          <cell r="G77">
            <v>158252.04999999999</v>
          </cell>
          <cell r="H77">
            <v>0</v>
          </cell>
          <cell r="I77">
            <v>12.5</v>
          </cell>
          <cell r="J77">
            <v>-6340.84</v>
          </cell>
          <cell r="K77">
            <v>151911.21</v>
          </cell>
        </row>
        <row r="78">
          <cell r="D78" t="str">
            <v>ПО MS WINDOWS ADVAN SVR -3 ШТ</v>
          </cell>
          <cell r="E78">
            <v>37522</v>
          </cell>
          <cell r="F78">
            <v>12910.35</v>
          </cell>
          <cell r="G78">
            <v>9279.31</v>
          </cell>
          <cell r="H78">
            <v>0</v>
          </cell>
          <cell r="I78">
            <v>12.5</v>
          </cell>
          <cell r="J78">
            <v>-403.45</v>
          </cell>
          <cell r="K78">
            <v>8875.86</v>
          </cell>
        </row>
        <row r="79">
          <cell r="D79" t="str">
            <v>ПО ABBYY LINGVO 8.0 С ЛИЦЕНЗИЕ</v>
          </cell>
          <cell r="E79">
            <v>37533</v>
          </cell>
          <cell r="F79">
            <v>120819.12</v>
          </cell>
          <cell r="G79">
            <v>92713.67</v>
          </cell>
          <cell r="H79">
            <v>0</v>
          </cell>
          <cell r="I79">
            <v>12.5</v>
          </cell>
          <cell r="J79">
            <v>-3775.6</v>
          </cell>
          <cell r="K79">
            <v>88938.07</v>
          </cell>
        </row>
        <row r="80">
          <cell r="D80" t="str">
            <v>ПО  WIQ ORGA</v>
          </cell>
          <cell r="E80">
            <v>37547</v>
          </cell>
          <cell r="F80">
            <v>240103357.38999999</v>
          </cell>
          <cell r="G80">
            <v>93666896.200000003</v>
          </cell>
          <cell r="H80">
            <v>123750440</v>
          </cell>
          <cell r="I80">
            <v>12.5</v>
          </cell>
          <cell r="J80">
            <v>-4924482.7300000004</v>
          </cell>
          <cell r="K80">
            <v>212492853.47</v>
          </cell>
        </row>
        <row r="81">
          <cell r="D81" t="str">
            <v>ПО   OKSIJEN SMS</v>
          </cell>
          <cell r="E81">
            <v>37568</v>
          </cell>
          <cell r="F81">
            <v>55901516.479999997</v>
          </cell>
          <cell r="G81">
            <v>41343829.899999999</v>
          </cell>
          <cell r="H81">
            <v>0</v>
          </cell>
          <cell r="I81">
            <v>12.5</v>
          </cell>
          <cell r="J81">
            <v>-1746922.39</v>
          </cell>
          <cell r="K81">
            <v>39596907.509999998</v>
          </cell>
        </row>
        <row r="82">
          <cell r="D82" t="str">
            <v>PROXY INSPECTOR FOR ISA SERVER</v>
          </cell>
          <cell r="E82">
            <v>37572</v>
          </cell>
          <cell r="F82">
            <v>38433.15</v>
          </cell>
          <cell r="G82">
            <v>28424.52</v>
          </cell>
          <cell r="H82">
            <v>0</v>
          </cell>
          <cell r="I82">
            <v>12.5</v>
          </cell>
          <cell r="J82">
            <v>-1201.04</v>
          </cell>
          <cell r="K82">
            <v>27223.48</v>
          </cell>
        </row>
        <row r="83">
          <cell r="D83" t="str">
            <v>ПО  OBMS ORGA</v>
          </cell>
          <cell r="E83">
            <v>37635</v>
          </cell>
          <cell r="F83">
            <v>64877215.869999997</v>
          </cell>
          <cell r="G83">
            <v>51211762.579999998</v>
          </cell>
          <cell r="H83">
            <v>0</v>
          </cell>
          <cell r="I83">
            <v>12.5</v>
          </cell>
          <cell r="J83">
            <v>-2027413</v>
          </cell>
          <cell r="K83">
            <v>49184349.579999998</v>
          </cell>
        </row>
        <row r="84">
          <cell r="D84" t="str">
            <v>ПО  SQL NAVIGATOR PROFESIO</v>
          </cell>
          <cell r="E84">
            <v>37686</v>
          </cell>
          <cell r="F84">
            <v>226459</v>
          </cell>
          <cell r="G84">
            <v>176921.09</v>
          </cell>
          <cell r="H84">
            <v>0</v>
          </cell>
          <cell r="I84">
            <v>12.5</v>
          </cell>
          <cell r="J84">
            <v>-7076.85</v>
          </cell>
          <cell r="K84">
            <v>169844.24</v>
          </cell>
        </row>
        <row r="85">
          <cell r="D85" t="str">
            <v>SERVERS ALIVE V4 STANDART EDIT\ ПО</v>
          </cell>
          <cell r="E85">
            <v>37718</v>
          </cell>
          <cell r="F85">
            <v>25594.799999999999</v>
          </cell>
          <cell r="G85">
            <v>20262.55</v>
          </cell>
          <cell r="H85">
            <v>0</v>
          </cell>
          <cell r="I85">
            <v>12.5</v>
          </cell>
          <cell r="J85">
            <v>-799.84</v>
          </cell>
          <cell r="K85">
            <v>19462.71</v>
          </cell>
        </row>
        <row r="86">
          <cell r="D86" t="str">
            <v>ПО ORACLE DATA ACCESS COMPONENTS</v>
          </cell>
          <cell r="E86">
            <v>37721</v>
          </cell>
          <cell r="F86">
            <v>15075.72</v>
          </cell>
          <cell r="G86">
            <v>11934.94</v>
          </cell>
          <cell r="H86">
            <v>0</v>
          </cell>
          <cell r="I86">
            <v>12.5</v>
          </cell>
          <cell r="J86">
            <v>-471.12</v>
          </cell>
          <cell r="K86">
            <v>11463.82</v>
          </cell>
        </row>
        <row r="87">
          <cell r="D87" t="str">
            <v>ПО EXPRESS QUANTUM PACK</v>
          </cell>
          <cell r="E87">
            <v>37740</v>
          </cell>
          <cell r="F87">
            <v>106335.48</v>
          </cell>
          <cell r="G87">
            <v>84182.25</v>
          </cell>
          <cell r="H87">
            <v>0</v>
          </cell>
          <cell r="I87">
            <v>12.5</v>
          </cell>
          <cell r="J87">
            <v>-3322.99</v>
          </cell>
          <cell r="K87">
            <v>80859.259999999995</v>
          </cell>
        </row>
        <row r="88">
          <cell r="D88" t="str">
            <v>ПО  SURF CONTROL WEB&amp;EMAIL</v>
          </cell>
          <cell r="E88">
            <v>37746</v>
          </cell>
          <cell r="F88">
            <v>1712366.79</v>
          </cell>
          <cell r="G88">
            <v>1377846.09</v>
          </cell>
          <cell r="H88">
            <v>0</v>
          </cell>
          <cell r="I88">
            <v>12.5</v>
          </cell>
          <cell r="J88">
            <v>-53511.46</v>
          </cell>
          <cell r="K88">
            <v>1324334.6299999999</v>
          </cell>
        </row>
        <row r="89">
          <cell r="D89" t="str">
            <v>ПО LOTERY SW LICENCE</v>
          </cell>
          <cell r="E89">
            <v>37757</v>
          </cell>
          <cell r="F89">
            <v>3785341.69</v>
          </cell>
          <cell r="G89">
            <v>3036159.48</v>
          </cell>
          <cell r="H89">
            <v>0</v>
          </cell>
          <cell r="I89">
            <v>12.5</v>
          </cell>
          <cell r="J89">
            <v>-118291.93</v>
          </cell>
          <cell r="K89">
            <v>2917867.55</v>
          </cell>
        </row>
        <row r="90">
          <cell r="D90" t="str">
            <v>ПО ЦИФРОВЫЕ КАРТЫ</v>
          </cell>
          <cell r="E90">
            <v>37767</v>
          </cell>
          <cell r="F90">
            <v>16983751.140000001</v>
          </cell>
          <cell r="G90">
            <v>13663705.27</v>
          </cell>
          <cell r="H90">
            <v>0</v>
          </cell>
          <cell r="I90">
            <v>12.5</v>
          </cell>
          <cell r="J90">
            <v>-530742.22</v>
          </cell>
          <cell r="K90">
            <v>13132963.050000001</v>
          </cell>
        </row>
        <row r="91">
          <cell r="D91" t="str">
            <v>ПО S/W for OSS</v>
          </cell>
          <cell r="E91">
            <v>37768</v>
          </cell>
          <cell r="F91">
            <v>44800480.060000002</v>
          </cell>
          <cell r="G91">
            <v>35933718.380000003</v>
          </cell>
          <cell r="H91">
            <v>0</v>
          </cell>
          <cell r="I91">
            <v>12.5</v>
          </cell>
          <cell r="J91">
            <v>-1400015</v>
          </cell>
          <cell r="K91">
            <v>34533703.380000003</v>
          </cell>
        </row>
        <row r="92">
          <cell r="D92" t="str">
            <v>MS OFFICE XP PRO WIN32 RUSSIAN</v>
          </cell>
          <cell r="E92">
            <v>37768</v>
          </cell>
          <cell r="F92">
            <v>9300</v>
          </cell>
          <cell r="G92">
            <v>7459.37</v>
          </cell>
          <cell r="H92">
            <v>0</v>
          </cell>
          <cell r="I92">
            <v>12.5</v>
          </cell>
          <cell r="J92">
            <v>-290.63</v>
          </cell>
          <cell r="K92">
            <v>7168.74</v>
          </cell>
        </row>
        <row r="93">
          <cell r="D93" t="str">
            <v>MS PROOFING TOOLS2002WIN32 ENG</v>
          </cell>
          <cell r="E93">
            <v>37768</v>
          </cell>
          <cell r="F93">
            <v>621550</v>
          </cell>
          <cell r="G93">
            <v>498534.9</v>
          </cell>
          <cell r="H93">
            <v>0</v>
          </cell>
          <cell r="I93">
            <v>12.5</v>
          </cell>
          <cell r="J93">
            <v>-19423.439999999999</v>
          </cell>
          <cell r="K93">
            <v>479111.46</v>
          </cell>
        </row>
        <row r="94">
          <cell r="D94" t="str">
            <v>ПО  SOLARIS</v>
          </cell>
          <cell r="E94">
            <v>37769</v>
          </cell>
          <cell r="F94">
            <v>17560.14</v>
          </cell>
          <cell r="G94">
            <v>14084.7</v>
          </cell>
          <cell r="H94">
            <v>0</v>
          </cell>
          <cell r="I94">
            <v>12.5</v>
          </cell>
          <cell r="J94">
            <v>-548.76</v>
          </cell>
          <cell r="K94">
            <v>13535.94</v>
          </cell>
        </row>
        <row r="95">
          <cell r="D95" t="str">
            <v>ПО CBOSSisp</v>
          </cell>
          <cell r="E95">
            <v>37774</v>
          </cell>
          <cell r="F95">
            <v>19938878.379999999</v>
          </cell>
          <cell r="G95">
            <v>16568833.380000001</v>
          </cell>
          <cell r="H95">
            <v>0</v>
          </cell>
          <cell r="I95">
            <v>12.5</v>
          </cell>
          <cell r="J95">
            <v>-623089.94999999995</v>
          </cell>
          <cell r="K95">
            <v>15945743.43</v>
          </cell>
        </row>
        <row r="96">
          <cell r="D96" t="str">
            <v>ПО APZ 212 30 R9.1 SW</v>
          </cell>
          <cell r="E96">
            <v>37788</v>
          </cell>
          <cell r="F96">
            <v>31389863.780000001</v>
          </cell>
          <cell r="G96">
            <v>25504264.32</v>
          </cell>
          <cell r="H96">
            <v>0</v>
          </cell>
          <cell r="I96">
            <v>12.5</v>
          </cell>
          <cell r="J96">
            <v>-980933.24</v>
          </cell>
          <cell r="K96">
            <v>24523331.079999998</v>
          </cell>
        </row>
        <row r="97">
          <cell r="D97" t="str">
            <v>MS PROJECT PRO ALL LANGUAG LicADVMV\ ПО</v>
          </cell>
          <cell r="E97">
            <v>37791</v>
          </cell>
          <cell r="F97">
            <v>423224.2</v>
          </cell>
          <cell r="G97">
            <v>371495.25</v>
          </cell>
          <cell r="H97">
            <v>0</v>
          </cell>
          <cell r="I97">
            <v>12.5</v>
          </cell>
          <cell r="J97">
            <v>-13225.76</v>
          </cell>
          <cell r="K97">
            <v>358269.49</v>
          </cell>
        </row>
        <row r="98">
          <cell r="D98" t="str">
            <v>MS DSKTP PRO ALL LANGUAGES LIC \ПО</v>
          </cell>
          <cell r="E98">
            <v>37791</v>
          </cell>
          <cell r="F98">
            <v>8748879</v>
          </cell>
          <cell r="G98">
            <v>7108464.1900000004</v>
          </cell>
          <cell r="H98">
            <v>0</v>
          </cell>
          <cell r="I98">
            <v>12.5</v>
          </cell>
          <cell r="J98">
            <v>-273402.46999999997</v>
          </cell>
          <cell r="K98">
            <v>6835061.7199999997</v>
          </cell>
        </row>
        <row r="99">
          <cell r="D99" t="str">
            <v>MS ISA SERVER ENTEDTH ALL LANG \ПО</v>
          </cell>
          <cell r="E99">
            <v>37791</v>
          </cell>
          <cell r="F99">
            <v>562002.59</v>
          </cell>
          <cell r="G99">
            <v>493311.6</v>
          </cell>
          <cell r="H99">
            <v>0</v>
          </cell>
          <cell r="I99">
            <v>12.5</v>
          </cell>
          <cell r="J99">
            <v>-17562.580000000002</v>
          </cell>
          <cell r="K99">
            <v>475749.02</v>
          </cell>
        </row>
        <row r="100">
          <cell r="D100" t="str">
            <v>MS PROJECT SERVER ALL LANGUAGE \ПО</v>
          </cell>
          <cell r="E100">
            <v>37791</v>
          </cell>
          <cell r="F100">
            <v>74682.75</v>
          </cell>
          <cell r="G100">
            <v>65554.62</v>
          </cell>
          <cell r="H100">
            <v>0</v>
          </cell>
          <cell r="I100">
            <v>12.5</v>
          </cell>
          <cell r="J100">
            <v>-2333.84</v>
          </cell>
          <cell r="K100">
            <v>63220.78</v>
          </cell>
        </row>
        <row r="101">
          <cell r="D101" t="str">
            <v>MS PROJECT SERVER CAL ALL LANG \ПО</v>
          </cell>
          <cell r="E101">
            <v>37791</v>
          </cell>
          <cell r="F101">
            <v>169396.5</v>
          </cell>
          <cell r="G101">
            <v>137634.66</v>
          </cell>
          <cell r="H101">
            <v>0</v>
          </cell>
          <cell r="I101">
            <v>12.5</v>
          </cell>
          <cell r="J101">
            <v>-5293.64</v>
          </cell>
          <cell r="K101">
            <v>132341.01999999999</v>
          </cell>
        </row>
        <row r="102">
          <cell r="D102" t="str">
            <v>MS SQL CAL 2000 ALL LANGUAGES \ПО</v>
          </cell>
          <cell r="E102">
            <v>37791</v>
          </cell>
          <cell r="F102">
            <v>437802.08</v>
          </cell>
          <cell r="G102">
            <v>384292.99</v>
          </cell>
          <cell r="H102">
            <v>0</v>
          </cell>
          <cell r="I102">
            <v>12.5</v>
          </cell>
          <cell r="J102">
            <v>-13681.32</v>
          </cell>
          <cell r="K102">
            <v>370611.67</v>
          </cell>
        </row>
        <row r="103">
          <cell r="D103" t="str">
            <v>MS SQL SVR ENTERPRIS Edth ALL \ПО</v>
          </cell>
          <cell r="E103">
            <v>37791</v>
          </cell>
          <cell r="F103">
            <v>633803.43999999994</v>
          </cell>
          <cell r="G103">
            <v>514965.29</v>
          </cell>
          <cell r="H103">
            <v>0</v>
          </cell>
          <cell r="I103">
            <v>12.5</v>
          </cell>
          <cell r="J103">
            <v>-19806.36</v>
          </cell>
          <cell r="K103">
            <v>495158.93</v>
          </cell>
        </row>
        <row r="104">
          <cell r="D104" t="str">
            <v>UNIVERSAL SUBSCRIP FOR NETZOOM \ПО</v>
          </cell>
          <cell r="E104">
            <v>37796</v>
          </cell>
          <cell r="F104">
            <v>59215.59</v>
          </cell>
          <cell r="G104">
            <v>48112.67</v>
          </cell>
          <cell r="H104">
            <v>0</v>
          </cell>
          <cell r="I104">
            <v>12.5</v>
          </cell>
          <cell r="J104">
            <v>-1850.49</v>
          </cell>
          <cell r="K104">
            <v>46262.18</v>
          </cell>
        </row>
        <row r="105">
          <cell r="D105" t="str">
            <v>ПО  DELPHI 7 ARCHITECT UPGRADE</v>
          </cell>
          <cell r="E105">
            <v>37823</v>
          </cell>
          <cell r="F105">
            <v>249202.59</v>
          </cell>
          <cell r="G105">
            <v>205072.96</v>
          </cell>
          <cell r="H105">
            <v>0</v>
          </cell>
          <cell r="I105">
            <v>12.5</v>
          </cell>
          <cell r="J105">
            <v>-7787.58</v>
          </cell>
          <cell r="K105">
            <v>197285.38</v>
          </cell>
        </row>
        <row r="106">
          <cell r="D106" t="str">
            <v>ПО J BUILDER 9 ENTERPRISE</v>
          </cell>
          <cell r="E106">
            <v>37823</v>
          </cell>
          <cell r="F106">
            <v>581383.62</v>
          </cell>
          <cell r="G106">
            <v>478430.27</v>
          </cell>
          <cell r="H106">
            <v>0</v>
          </cell>
          <cell r="I106">
            <v>12.5</v>
          </cell>
          <cell r="J106">
            <v>-18168.240000000002</v>
          </cell>
          <cell r="K106">
            <v>460262.03</v>
          </cell>
        </row>
        <row r="107">
          <cell r="D107" t="str">
            <v>ПО FLOW MULTIWENDOR INTERFACE</v>
          </cell>
          <cell r="E107">
            <v>37826</v>
          </cell>
          <cell r="F107">
            <v>12506706.380000001</v>
          </cell>
          <cell r="G107">
            <v>10291977.130000001</v>
          </cell>
          <cell r="H107">
            <v>0</v>
          </cell>
          <cell r="I107">
            <v>12.5</v>
          </cell>
          <cell r="J107">
            <v>-390834.58</v>
          </cell>
          <cell r="K107">
            <v>9901142.5500000007</v>
          </cell>
        </row>
        <row r="108">
          <cell r="D108" t="str">
            <v>ПО COSITU-Cd/E+F, 1.0 SP1, 2003</v>
          </cell>
          <cell r="E108">
            <v>37839</v>
          </cell>
          <cell r="F108">
            <v>76964.850000000006</v>
          </cell>
          <cell r="G108">
            <v>64137.37</v>
          </cell>
          <cell r="H108">
            <v>0</v>
          </cell>
          <cell r="I108">
            <v>12.5</v>
          </cell>
          <cell r="J108">
            <v>-2405.15</v>
          </cell>
          <cell r="K108">
            <v>61732.22</v>
          </cell>
        </row>
        <row r="109">
          <cell r="D109" t="str">
            <v>ПО CBOSSdss 3.5.2</v>
          </cell>
          <cell r="E109">
            <v>37876</v>
          </cell>
          <cell r="F109">
            <v>4454772.53</v>
          </cell>
          <cell r="G109">
            <v>3893054.22</v>
          </cell>
          <cell r="H109">
            <v>0</v>
          </cell>
          <cell r="I109">
            <v>12.5</v>
          </cell>
          <cell r="J109">
            <v>-139211.64000000001</v>
          </cell>
          <cell r="K109">
            <v>3753842.58</v>
          </cell>
        </row>
        <row r="110">
          <cell r="D110" t="str">
            <v>ПО MS WINDOWS SVR ENT 2003ENGLISH</v>
          </cell>
          <cell r="E110">
            <v>37879</v>
          </cell>
          <cell r="F110">
            <v>3350301.95</v>
          </cell>
          <cell r="G110">
            <v>3174944.99</v>
          </cell>
          <cell r="H110">
            <v>0</v>
          </cell>
          <cell r="I110">
            <v>12.5</v>
          </cell>
          <cell r="J110">
            <v>-104696.94</v>
          </cell>
          <cell r="K110">
            <v>3070248.05</v>
          </cell>
        </row>
        <row r="111">
          <cell r="D111" t="str">
            <v>ПО ADOBE ACROBAT 6.0 PROFESSIONAL</v>
          </cell>
          <cell r="E111">
            <v>37894</v>
          </cell>
          <cell r="F111">
            <v>76034.48</v>
          </cell>
          <cell r="G111">
            <v>64154.09</v>
          </cell>
          <cell r="H111">
            <v>0</v>
          </cell>
          <cell r="I111">
            <v>12.5</v>
          </cell>
          <cell r="J111">
            <v>-2376.08</v>
          </cell>
          <cell r="K111">
            <v>61778.01</v>
          </cell>
        </row>
        <row r="112">
          <cell r="D112" t="str">
            <v>ПО ORACLE DATABASE STAND EASY BRI</v>
          </cell>
          <cell r="E112">
            <v>37895</v>
          </cell>
          <cell r="F112">
            <v>538020.26</v>
          </cell>
          <cell r="G112">
            <v>459558.97</v>
          </cell>
          <cell r="H112">
            <v>0</v>
          </cell>
          <cell r="I112">
            <v>12.5</v>
          </cell>
          <cell r="J112">
            <v>-16813.13</v>
          </cell>
          <cell r="K112">
            <v>442745.84</v>
          </cell>
        </row>
        <row r="113">
          <cell r="D113" t="str">
            <v>ПО ORACLE DATABASE STAND BILLING</v>
          </cell>
          <cell r="E113">
            <v>37895</v>
          </cell>
          <cell r="F113">
            <v>538020.26</v>
          </cell>
          <cell r="G113">
            <v>459558.97</v>
          </cell>
          <cell r="H113">
            <v>0</v>
          </cell>
          <cell r="I113">
            <v>12.5</v>
          </cell>
          <cell r="J113">
            <v>-16813.13</v>
          </cell>
          <cell r="K113">
            <v>442745.84</v>
          </cell>
        </row>
        <row r="114">
          <cell r="D114" t="str">
            <v>OKSIJEN EASY BRIDGE</v>
          </cell>
          <cell r="E114">
            <v>37915</v>
          </cell>
          <cell r="F114">
            <v>5179876</v>
          </cell>
          <cell r="G114">
            <v>4424477.42</v>
          </cell>
          <cell r="H114">
            <v>0</v>
          </cell>
          <cell r="I114">
            <v>12.5</v>
          </cell>
          <cell r="J114">
            <v>-161871.13</v>
          </cell>
          <cell r="K114">
            <v>4262606.29</v>
          </cell>
        </row>
        <row r="115">
          <cell r="D115" t="str">
            <v>ПО TAX MAN - 2шт.</v>
          </cell>
          <cell r="E115">
            <v>37952</v>
          </cell>
          <cell r="F115">
            <v>164092.95000000001</v>
          </cell>
          <cell r="G115">
            <v>111799.56</v>
          </cell>
          <cell r="H115">
            <v>34782.61</v>
          </cell>
          <cell r="I115">
            <v>12.5</v>
          </cell>
          <cell r="J115">
            <v>-4765.59</v>
          </cell>
          <cell r="K115">
            <v>141816.57999999999</v>
          </cell>
        </row>
        <row r="116">
          <cell r="D116" t="str">
            <v>ABBYY LINGVO8.0 FOR POCKET PC</v>
          </cell>
          <cell r="E116">
            <v>37957</v>
          </cell>
          <cell r="F116">
            <v>22301.72</v>
          </cell>
          <cell r="G116">
            <v>19514</v>
          </cell>
          <cell r="H116">
            <v>0</v>
          </cell>
          <cell r="I116">
            <v>12.5</v>
          </cell>
          <cell r="J116">
            <v>-696.93</v>
          </cell>
          <cell r="K116">
            <v>18817.07</v>
          </cell>
        </row>
        <row r="117">
          <cell r="D117" t="str">
            <v>ПО ARCHIVER RAR DOS/ WIND/OS2/LIN</v>
          </cell>
          <cell r="E117">
            <v>37973</v>
          </cell>
          <cell r="F117">
            <v>260344.83</v>
          </cell>
          <cell r="G117">
            <v>227801.73</v>
          </cell>
          <cell r="H117">
            <v>0</v>
          </cell>
          <cell r="I117">
            <v>12.5</v>
          </cell>
          <cell r="J117">
            <v>-8135.78</v>
          </cell>
          <cell r="K117">
            <v>219665.95</v>
          </cell>
        </row>
        <row r="118">
          <cell r="D118" t="str">
            <v>ПО VIRTUAL VOUCHER APPLICAT SOFTW</v>
          </cell>
          <cell r="E118">
            <v>37985</v>
          </cell>
          <cell r="F118">
            <v>35885068.590000004</v>
          </cell>
          <cell r="G118">
            <v>31399435.02</v>
          </cell>
          <cell r="H118">
            <v>0</v>
          </cell>
          <cell r="I118">
            <v>12.5</v>
          </cell>
          <cell r="J118">
            <v>-1121408.3899999999</v>
          </cell>
          <cell r="K118">
            <v>30278026.629999999</v>
          </cell>
        </row>
        <row r="119">
          <cell r="D119" t="str">
            <v>BAR CODE 3/9 ПРОГРАММНОЕ ОБЕСП</v>
          </cell>
          <cell r="E119">
            <v>38014</v>
          </cell>
          <cell r="F119">
            <v>13255.35</v>
          </cell>
          <cell r="G119">
            <v>11736.51</v>
          </cell>
          <cell r="H119">
            <v>0</v>
          </cell>
          <cell r="I119">
            <v>12.5</v>
          </cell>
          <cell r="J119">
            <v>-414.23</v>
          </cell>
          <cell r="K119">
            <v>11322.28</v>
          </cell>
        </row>
        <row r="120">
          <cell r="D120" t="str">
            <v>SYMANTEC ANTIVIRUS CORPORATE E</v>
          </cell>
          <cell r="E120">
            <v>38041</v>
          </cell>
          <cell r="F120">
            <v>1907983.47</v>
          </cell>
          <cell r="G120">
            <v>1709235.19</v>
          </cell>
          <cell r="H120">
            <v>0</v>
          </cell>
          <cell r="I120">
            <v>12.5</v>
          </cell>
          <cell r="J120">
            <v>-59624.480000000003</v>
          </cell>
          <cell r="K120">
            <v>1649610.71</v>
          </cell>
        </row>
        <row r="121">
          <cell r="D121" t="str">
            <v>ORACLE 9i ENTERPRISE EDITION 5</v>
          </cell>
          <cell r="E121">
            <v>38058</v>
          </cell>
          <cell r="F121">
            <v>12630455.4</v>
          </cell>
          <cell r="G121">
            <v>11807228.76</v>
          </cell>
          <cell r="H121">
            <v>0</v>
          </cell>
          <cell r="I121">
            <v>12.5</v>
          </cell>
          <cell r="J121">
            <v>-394701.73</v>
          </cell>
          <cell r="K121">
            <v>11412527.029999999</v>
          </cell>
        </row>
        <row r="122">
          <cell r="D122" t="str">
            <v>SOFTWARE FOR PHYSICAL CARRIER</v>
          </cell>
          <cell r="E122">
            <v>38087</v>
          </cell>
          <cell r="F122">
            <v>33896.519999999997</v>
          </cell>
          <cell r="G122">
            <v>31308.86</v>
          </cell>
          <cell r="H122">
            <v>0</v>
          </cell>
          <cell r="I122">
            <v>12.5</v>
          </cell>
          <cell r="J122">
            <v>-1059.27</v>
          </cell>
          <cell r="K122">
            <v>30249.59</v>
          </cell>
        </row>
        <row r="123">
          <cell r="D123" t="str">
            <v>HP OV OPERATIONS - ПРОГРАММНОЕ</v>
          </cell>
          <cell r="E123">
            <v>38156</v>
          </cell>
          <cell r="F123">
            <v>35462352.170000002</v>
          </cell>
          <cell r="G123">
            <v>33245955.16</v>
          </cell>
          <cell r="H123">
            <v>0</v>
          </cell>
          <cell r="I123">
            <v>12.5</v>
          </cell>
          <cell r="J123">
            <v>-1108198.51</v>
          </cell>
          <cell r="K123">
            <v>32137756.649999999</v>
          </cell>
        </row>
        <row r="124">
          <cell r="D124" t="str">
            <v>ПО OSL DESKTOP PROFESSIONAL All L</v>
          </cell>
          <cell r="E124">
            <v>38176</v>
          </cell>
          <cell r="F124">
            <v>8684521.7400000002</v>
          </cell>
          <cell r="G124">
            <v>8232202.9000000004</v>
          </cell>
          <cell r="H124">
            <v>0</v>
          </cell>
          <cell r="I124">
            <v>12.5</v>
          </cell>
          <cell r="J124">
            <v>-271391.31</v>
          </cell>
          <cell r="K124">
            <v>7960811.5899999999</v>
          </cell>
        </row>
        <row r="125">
          <cell r="D125" t="str">
            <v>ПО OSL MSDN UNIVERSAL All LNG LIC</v>
          </cell>
          <cell r="E125">
            <v>38176</v>
          </cell>
          <cell r="F125">
            <v>101792.17</v>
          </cell>
          <cell r="G125">
            <v>96490.49</v>
          </cell>
          <cell r="H125">
            <v>0</v>
          </cell>
          <cell r="I125">
            <v>12.5</v>
          </cell>
          <cell r="J125">
            <v>-3181.01</v>
          </cell>
          <cell r="K125">
            <v>93309.48</v>
          </cell>
        </row>
        <row r="126">
          <cell r="D126" t="str">
            <v>ПО OSL PROJECT SERVER CAL ALL LNG</v>
          </cell>
          <cell r="E126">
            <v>38176</v>
          </cell>
          <cell r="F126">
            <v>157652.17000000001</v>
          </cell>
          <cell r="G126">
            <v>149441.12</v>
          </cell>
          <cell r="H126">
            <v>0</v>
          </cell>
          <cell r="I126">
            <v>12.5</v>
          </cell>
          <cell r="J126">
            <v>-4926.63</v>
          </cell>
          <cell r="K126">
            <v>144514.49</v>
          </cell>
        </row>
        <row r="127">
          <cell r="D127" t="str">
            <v>ПО OSL SQL SERVER ENTERPRISE ALL</v>
          </cell>
          <cell r="E127">
            <v>38176</v>
          </cell>
          <cell r="F127">
            <v>589819.13</v>
          </cell>
          <cell r="G127">
            <v>559099.38</v>
          </cell>
          <cell r="H127">
            <v>0</v>
          </cell>
          <cell r="I127">
            <v>12.5</v>
          </cell>
          <cell r="J127">
            <v>-18431.849999999999</v>
          </cell>
          <cell r="K127">
            <v>540667.53</v>
          </cell>
        </row>
        <row r="128">
          <cell r="D128" t="str">
            <v>ПО MS EXCHNG SVR ENT ALL LNG MS S</v>
          </cell>
          <cell r="E128">
            <v>38176</v>
          </cell>
          <cell r="F128">
            <v>1293746.0900000001</v>
          </cell>
          <cell r="G128">
            <v>1226363.48</v>
          </cell>
          <cell r="H128">
            <v>0</v>
          </cell>
          <cell r="I128">
            <v>12.5</v>
          </cell>
          <cell r="J128">
            <v>-40429.57</v>
          </cell>
          <cell r="K128">
            <v>1185933.9099999999</v>
          </cell>
        </row>
        <row r="129">
          <cell r="D129" t="str">
            <v>ПО GPRS BILLING</v>
          </cell>
          <cell r="E129">
            <v>38177</v>
          </cell>
          <cell r="F129">
            <v>82554519.109999999</v>
          </cell>
          <cell r="G129">
            <v>78254804.569999993</v>
          </cell>
          <cell r="H129">
            <v>0</v>
          </cell>
          <cell r="I129">
            <v>12.5</v>
          </cell>
          <cell r="J129">
            <v>-2579828.7200000002</v>
          </cell>
          <cell r="K129">
            <v>75674975.849999994</v>
          </cell>
        </row>
        <row r="130">
          <cell r="D130" t="str">
            <v>ПО MT SMS CHARGING</v>
          </cell>
          <cell r="E130">
            <v>38177</v>
          </cell>
          <cell r="F130">
            <v>10239580.310000001</v>
          </cell>
          <cell r="G130">
            <v>9706268.8399999999</v>
          </cell>
          <cell r="H130">
            <v>0</v>
          </cell>
          <cell r="I130">
            <v>12.5</v>
          </cell>
          <cell r="J130">
            <v>-319986.89</v>
          </cell>
          <cell r="K130">
            <v>9386281.9499999993</v>
          </cell>
        </row>
        <row r="131">
          <cell r="D131" t="str">
            <v>ПО WAP CONTENT CHARGING</v>
          </cell>
          <cell r="E131">
            <v>38177</v>
          </cell>
          <cell r="F131">
            <v>14862453.130000001</v>
          </cell>
          <cell r="G131">
            <v>14088367.029999999</v>
          </cell>
          <cell r="H131">
            <v>0</v>
          </cell>
          <cell r="I131">
            <v>12.5</v>
          </cell>
          <cell r="J131">
            <v>-464451.66</v>
          </cell>
          <cell r="K131">
            <v>13623915.369999999</v>
          </cell>
        </row>
        <row r="132">
          <cell r="D132" t="str">
            <v>INCORE DATABASE</v>
          </cell>
          <cell r="E132">
            <v>38181</v>
          </cell>
          <cell r="F132">
            <v>36343280.270000003</v>
          </cell>
          <cell r="G132">
            <v>34450401.090000004</v>
          </cell>
          <cell r="H132">
            <v>0</v>
          </cell>
          <cell r="I132">
            <v>12.5</v>
          </cell>
          <cell r="J132">
            <v>-1135727.51</v>
          </cell>
          <cell r="K132">
            <v>33314673.579999998</v>
          </cell>
        </row>
        <row r="133">
          <cell r="D133" t="str">
            <v>REAL-TIME INTERFACE</v>
          </cell>
          <cell r="E133">
            <v>38181</v>
          </cell>
          <cell r="F133">
            <v>38390185.93</v>
          </cell>
          <cell r="G133">
            <v>36390697.079999998</v>
          </cell>
          <cell r="H133">
            <v>0</v>
          </cell>
          <cell r="I133">
            <v>12.5</v>
          </cell>
          <cell r="J133">
            <v>-1199693.31</v>
          </cell>
          <cell r="K133">
            <v>35191003.770000003</v>
          </cell>
        </row>
        <row r="134">
          <cell r="D134" t="str">
            <v>"ПО АС""ТАМОЖЕННЫХ БРОКЕР-ДЕКЛАРАНТ"</v>
          </cell>
          <cell r="E134">
            <v>38189</v>
          </cell>
          <cell r="F134">
            <v>50000</v>
          </cell>
          <cell r="G134">
            <v>47395.83</v>
          </cell>
          <cell r="H134">
            <v>0</v>
          </cell>
          <cell r="I134">
            <v>12.5</v>
          </cell>
          <cell r="J134">
            <v>-1562.5</v>
          </cell>
          <cell r="K134">
            <v>45833.33</v>
          </cell>
        </row>
        <row r="135">
          <cell r="D135" t="str">
            <v>MSDN SOFTWARE</v>
          </cell>
          <cell r="E135">
            <v>38222</v>
          </cell>
          <cell r="F135">
            <v>24451.360000000001</v>
          </cell>
          <cell r="G135">
            <v>23432.55</v>
          </cell>
          <cell r="H135">
            <v>0</v>
          </cell>
          <cell r="I135">
            <v>12.5</v>
          </cell>
          <cell r="J135">
            <v>-764.11</v>
          </cell>
          <cell r="K135">
            <v>22668.44</v>
          </cell>
        </row>
        <row r="136">
          <cell r="D136" t="str">
            <v>FLYER SOFTWARE ADVISORY</v>
          </cell>
          <cell r="E136">
            <v>38225</v>
          </cell>
          <cell r="F136">
            <v>34257.949999999997</v>
          </cell>
          <cell r="G136">
            <v>32830.54</v>
          </cell>
          <cell r="H136">
            <v>0</v>
          </cell>
          <cell r="I136">
            <v>12.5</v>
          </cell>
          <cell r="J136">
            <v>-1070.56</v>
          </cell>
          <cell r="K136">
            <v>31759.98</v>
          </cell>
        </row>
        <row r="137">
          <cell r="D137" t="str">
            <v>ПО HYPERION</v>
          </cell>
          <cell r="E137">
            <v>38238</v>
          </cell>
          <cell r="F137">
            <v>11965024.779999999</v>
          </cell>
          <cell r="G137">
            <v>11591117.76</v>
          </cell>
          <cell r="H137">
            <v>0</v>
          </cell>
          <cell r="I137">
            <v>12.5</v>
          </cell>
          <cell r="J137">
            <v>-373907.03</v>
          </cell>
          <cell r="K137">
            <v>11217210.73</v>
          </cell>
        </row>
        <row r="138">
          <cell r="D138" t="str">
            <v>SA TECHNET PLUS ENGLISH EURO</v>
          </cell>
          <cell r="E138">
            <v>38246</v>
          </cell>
          <cell r="F138">
            <v>41822.65</v>
          </cell>
          <cell r="G138">
            <v>40515.69</v>
          </cell>
          <cell r="H138">
            <v>0</v>
          </cell>
          <cell r="I138">
            <v>12.5</v>
          </cell>
          <cell r="J138">
            <v>-1306.96</v>
          </cell>
          <cell r="K138">
            <v>39208.730000000003</v>
          </cell>
        </row>
        <row r="139">
          <cell r="D139" t="str">
            <v>SMSC SOFTWARE</v>
          </cell>
          <cell r="E139">
            <v>38254</v>
          </cell>
          <cell r="F139">
            <v>23683120.43</v>
          </cell>
          <cell r="G139">
            <v>22943022.920000002</v>
          </cell>
          <cell r="H139">
            <v>0</v>
          </cell>
          <cell r="I139">
            <v>12.5</v>
          </cell>
          <cell r="J139">
            <v>-740097.51</v>
          </cell>
          <cell r="K139">
            <v>22202925.41</v>
          </cell>
        </row>
        <row r="140">
          <cell r="D140" t="str">
            <v>EASYBRIDGE SOFTWARE</v>
          </cell>
          <cell r="E140">
            <v>38254</v>
          </cell>
          <cell r="F140">
            <v>13223140</v>
          </cell>
          <cell r="G140">
            <v>12809916.869999999</v>
          </cell>
          <cell r="H140">
            <v>0</v>
          </cell>
          <cell r="I140">
            <v>12.5</v>
          </cell>
          <cell r="J140">
            <v>-413223.13</v>
          </cell>
          <cell r="K140">
            <v>12396693.74</v>
          </cell>
        </row>
        <row r="141">
          <cell r="D141" t="str">
            <v>INOX MBPX SOFTWARE</v>
          </cell>
          <cell r="E141">
            <v>38254</v>
          </cell>
          <cell r="F141">
            <v>20239500</v>
          </cell>
          <cell r="G141">
            <v>19607015.620000001</v>
          </cell>
          <cell r="H141">
            <v>0</v>
          </cell>
          <cell r="I141">
            <v>12.5</v>
          </cell>
          <cell r="J141">
            <v>-632484.38</v>
          </cell>
          <cell r="K141">
            <v>18974531.239999998</v>
          </cell>
        </row>
        <row r="142">
          <cell r="D142" t="str">
            <v>EASYMESSENGER SOFTWARE</v>
          </cell>
          <cell r="E142">
            <v>38254</v>
          </cell>
          <cell r="F142">
            <v>5397200</v>
          </cell>
          <cell r="G142">
            <v>5228537.5</v>
          </cell>
          <cell r="H142">
            <v>0</v>
          </cell>
          <cell r="I142">
            <v>12.5</v>
          </cell>
          <cell r="J142">
            <v>-168662.5</v>
          </cell>
          <cell r="K142">
            <v>5059875</v>
          </cell>
        </row>
        <row r="143">
          <cell r="D143" t="str">
            <v>BULK MESSAGING TOOL SOFTWARE</v>
          </cell>
          <cell r="E143">
            <v>38254</v>
          </cell>
          <cell r="F143">
            <v>2698600</v>
          </cell>
          <cell r="G143">
            <v>2614268.75</v>
          </cell>
          <cell r="H143">
            <v>0</v>
          </cell>
          <cell r="I143">
            <v>12.5</v>
          </cell>
          <cell r="J143">
            <v>-84331.25</v>
          </cell>
          <cell r="K143">
            <v>2529937.5</v>
          </cell>
        </row>
        <row r="144">
          <cell r="D144" t="str">
            <v>OKSIJEN MVS SOFTWARE</v>
          </cell>
          <cell r="E144">
            <v>38254</v>
          </cell>
          <cell r="F144">
            <v>8770450</v>
          </cell>
          <cell r="G144">
            <v>8496373.4399999995</v>
          </cell>
          <cell r="H144">
            <v>0</v>
          </cell>
          <cell r="I144">
            <v>12.5</v>
          </cell>
          <cell r="J144">
            <v>-274076.56</v>
          </cell>
          <cell r="K144">
            <v>8222296.8799999999</v>
          </cell>
        </row>
        <row r="145">
          <cell r="D145" t="str">
            <v>OKSIJEN IVR/VMS SOFTWARE</v>
          </cell>
          <cell r="E145">
            <v>38254</v>
          </cell>
          <cell r="F145">
            <v>15516950</v>
          </cell>
          <cell r="G145">
            <v>15032045.310000001</v>
          </cell>
          <cell r="H145">
            <v>0</v>
          </cell>
          <cell r="I145">
            <v>12.5</v>
          </cell>
          <cell r="J145">
            <v>-484904.69</v>
          </cell>
          <cell r="K145">
            <v>14547140.619999999</v>
          </cell>
        </row>
        <row r="146">
          <cell r="D146" t="str">
            <v>VPN POSPAID AND PREPAID SOFTWA</v>
          </cell>
          <cell r="E146">
            <v>38254</v>
          </cell>
          <cell r="F146">
            <v>16866250</v>
          </cell>
          <cell r="G146">
            <v>16339179.689999999</v>
          </cell>
          <cell r="H146">
            <v>0</v>
          </cell>
          <cell r="I146">
            <v>12.5</v>
          </cell>
          <cell r="J146">
            <v>-527070.31000000006</v>
          </cell>
          <cell r="K146">
            <v>15812109.380000001</v>
          </cell>
        </row>
        <row r="147">
          <cell r="D147" t="str">
            <v>MCN SOFTWARE</v>
          </cell>
          <cell r="E147">
            <v>38254</v>
          </cell>
          <cell r="F147">
            <v>4047900</v>
          </cell>
          <cell r="G147">
            <v>3921403.12</v>
          </cell>
          <cell r="H147">
            <v>0</v>
          </cell>
          <cell r="I147">
            <v>12.5</v>
          </cell>
          <cell r="J147">
            <v>-126496.88</v>
          </cell>
          <cell r="K147">
            <v>3794906.24</v>
          </cell>
        </row>
        <row r="148">
          <cell r="D148" t="str">
            <v>IVR 180 CHANNELS SW</v>
          </cell>
          <cell r="E148">
            <v>38275</v>
          </cell>
          <cell r="F148">
            <v>49624063.100000001</v>
          </cell>
          <cell r="G148">
            <v>48590228.490000002</v>
          </cell>
          <cell r="H148">
            <v>0</v>
          </cell>
          <cell r="I148">
            <v>12.5</v>
          </cell>
          <cell r="J148">
            <v>-1550751.97</v>
          </cell>
          <cell r="K148">
            <v>47039476.520000003</v>
          </cell>
        </row>
        <row r="149">
          <cell r="D149" t="str">
            <v>СИНТЕЗ-ДЕКЛАРАНТ ПРОГРАММА</v>
          </cell>
          <cell r="E149">
            <v>38286</v>
          </cell>
          <cell r="F149">
            <v>33836.519999999997</v>
          </cell>
          <cell r="G149">
            <v>33131.589999999997</v>
          </cell>
          <cell r="H149">
            <v>0</v>
          </cell>
          <cell r="I149">
            <v>12.5</v>
          </cell>
          <cell r="J149">
            <v>-1057.3900000000001</v>
          </cell>
          <cell r="K149">
            <v>32074.2</v>
          </cell>
        </row>
        <row r="150">
          <cell r="D150" t="str">
            <v>DVD+R/RW+CD-R/RW HP,2МБ буфер</v>
          </cell>
          <cell r="E150">
            <v>38321</v>
          </cell>
          <cell r="F150">
            <v>0</v>
          </cell>
          <cell r="G150">
            <v>0</v>
          </cell>
          <cell r="H150">
            <v>0</v>
          </cell>
          <cell r="I150">
            <v>12.5</v>
          </cell>
          <cell r="J150">
            <v>0</v>
          </cell>
          <cell r="K150">
            <v>0</v>
          </cell>
        </row>
        <row r="151">
          <cell r="D151" t="str">
            <v>CPIS-INSP-610F-EU</v>
          </cell>
          <cell r="E151">
            <v>38324</v>
          </cell>
          <cell r="F151">
            <v>6971713.7300000004</v>
          </cell>
          <cell r="G151">
            <v>6971713.7300000004</v>
          </cell>
          <cell r="H151">
            <v>0</v>
          </cell>
          <cell r="I151">
            <v>12.5</v>
          </cell>
          <cell r="J151">
            <v>-217866.06</v>
          </cell>
          <cell r="K151">
            <v>6753847.6699999999</v>
          </cell>
        </row>
        <row r="152">
          <cell r="D152" t="str">
            <v>CPVP-VSC-25-NG</v>
          </cell>
          <cell r="E152">
            <v>38324</v>
          </cell>
          <cell r="F152">
            <v>371417.87</v>
          </cell>
          <cell r="G152">
            <v>371417.87</v>
          </cell>
          <cell r="H152">
            <v>0</v>
          </cell>
          <cell r="I152">
            <v>12.5</v>
          </cell>
          <cell r="J152">
            <v>-11606.81</v>
          </cell>
          <cell r="K152">
            <v>359811.06</v>
          </cell>
        </row>
        <row r="153">
          <cell r="D153" t="str">
            <v>CPMP-SSV-U-NG</v>
          </cell>
          <cell r="E153">
            <v>38324</v>
          </cell>
          <cell r="F153">
            <v>1600989.4</v>
          </cell>
          <cell r="G153">
            <v>1600989.4</v>
          </cell>
          <cell r="H153">
            <v>0</v>
          </cell>
          <cell r="I153">
            <v>12.5</v>
          </cell>
          <cell r="J153">
            <v>-50030.92</v>
          </cell>
          <cell r="K153">
            <v>1550958.48</v>
          </cell>
        </row>
        <row r="154">
          <cell r="D154" t="str">
            <v>Програмное обеспечение</v>
          </cell>
          <cell r="E154">
            <v>38378</v>
          </cell>
          <cell r="F154">
            <v>24584.35</v>
          </cell>
          <cell r="G154">
            <v>0</v>
          </cell>
          <cell r="H154">
            <v>24584.35</v>
          </cell>
          <cell r="I154">
            <v>12.5</v>
          </cell>
          <cell r="J154">
            <v>-512.16999999999996</v>
          </cell>
          <cell r="K154">
            <v>24072.18</v>
          </cell>
        </row>
        <row r="155">
          <cell r="F155">
            <v>1582605978.8199997</v>
          </cell>
          <cell r="H155">
            <v>134506875.96000001</v>
          </cell>
        </row>
        <row r="156">
          <cell r="D156" t="str">
            <v>ПАТЕНТ СЧ/СД ОТ 22.01.99 ПРАВА</v>
          </cell>
          <cell r="E156">
            <v>36185</v>
          </cell>
          <cell r="F156">
            <v>500000</v>
          </cell>
          <cell r="G156">
            <v>129166.67</v>
          </cell>
          <cell r="H156">
            <v>0</v>
          </cell>
          <cell r="I156">
            <v>12.5</v>
          </cell>
          <cell r="J156">
            <v>-15625</v>
          </cell>
          <cell r="K156">
            <v>113541.67</v>
          </cell>
        </row>
        <row r="157">
          <cell r="D157" t="str">
            <v>ТОВАРНЫЙ ЗНАК SMS FLIRT</v>
          </cell>
          <cell r="E157">
            <v>37614</v>
          </cell>
          <cell r="F157">
            <v>20829</v>
          </cell>
          <cell r="G157">
            <v>15621.75</v>
          </cell>
          <cell r="H157">
            <v>0</v>
          </cell>
          <cell r="I157">
            <v>12.5</v>
          </cell>
          <cell r="J157">
            <v>-650.91</v>
          </cell>
          <cell r="K157">
            <v>14970.84</v>
          </cell>
        </row>
        <row r="158">
          <cell r="D158" t="str">
            <v>АВТОРСКОЕ ПРАВО SMS FLIRT</v>
          </cell>
          <cell r="E158">
            <v>37643</v>
          </cell>
          <cell r="F158">
            <v>45211</v>
          </cell>
          <cell r="G158">
            <v>31775.56</v>
          </cell>
          <cell r="H158">
            <v>0</v>
          </cell>
          <cell r="I158">
            <v>12.5</v>
          </cell>
          <cell r="J158">
            <v>-1412.85</v>
          </cell>
          <cell r="K158">
            <v>30362.71</v>
          </cell>
        </row>
        <row r="159">
          <cell r="F159">
            <v>566040</v>
          </cell>
          <cell r="H159">
            <v>0</v>
          </cell>
        </row>
        <row r="160">
          <cell r="D160" t="str">
            <v>БИЗНЕС-ПЛАН (ОРГ.ЗАТРАТЫ)</v>
          </cell>
          <cell r="E160">
            <v>36006</v>
          </cell>
          <cell r="F160">
            <v>85166</v>
          </cell>
          <cell r="G160">
            <v>17742.919999999998</v>
          </cell>
          <cell r="H160">
            <v>0</v>
          </cell>
          <cell r="I160">
            <v>12.5</v>
          </cell>
          <cell r="J160">
            <v>-2661.44</v>
          </cell>
          <cell r="K160">
            <v>15081.48</v>
          </cell>
        </row>
        <row r="161">
          <cell r="D161" t="str">
            <v>ОРГАНИЗАЦИОННЫЕ ЗАТРАТЫ</v>
          </cell>
          <cell r="E161">
            <v>36280</v>
          </cell>
          <cell r="F161">
            <v>6625</v>
          </cell>
          <cell r="G161">
            <v>1877.08</v>
          </cell>
          <cell r="H161">
            <v>0</v>
          </cell>
          <cell r="I161">
            <v>12.5</v>
          </cell>
          <cell r="J161">
            <v>-207.03</v>
          </cell>
          <cell r="K161">
            <v>1670.05</v>
          </cell>
        </row>
        <row r="162">
          <cell r="D162" t="str">
            <v>РАСХОД НА РАЗВИТИЕ ПРОЕКТА</v>
          </cell>
          <cell r="E162">
            <v>36433</v>
          </cell>
          <cell r="F162">
            <v>44487287.960000001</v>
          </cell>
          <cell r="G162">
            <v>14458368.59</v>
          </cell>
          <cell r="H162">
            <v>0</v>
          </cell>
          <cell r="I162">
            <v>12.5</v>
          </cell>
          <cell r="J162">
            <v>-1390227.75</v>
          </cell>
          <cell r="K162">
            <v>13068140.84</v>
          </cell>
        </row>
        <row r="163">
          <cell r="F163">
            <v>44579078.960000001</v>
          </cell>
          <cell r="H163">
            <v>0</v>
          </cell>
        </row>
        <row r="164">
          <cell r="D164" t="str">
            <v>2 ТелЛинииАСТАНА АУЭЗОВА 73</v>
          </cell>
          <cell r="E164">
            <v>36332</v>
          </cell>
          <cell r="F164">
            <v>72000</v>
          </cell>
          <cell r="G164">
            <v>19800</v>
          </cell>
          <cell r="H164">
            <v>0</v>
          </cell>
          <cell r="I164">
            <v>12.5</v>
          </cell>
          <cell r="J164">
            <v>-2250</v>
          </cell>
          <cell r="K164">
            <v>17550</v>
          </cell>
        </row>
        <row r="165">
          <cell r="D165" t="str">
            <v>3 ТЕЛ ЛИНИИ АСТАНА АТС-36 МКР 4 Д 23/1</v>
          </cell>
          <cell r="E165">
            <v>36418</v>
          </cell>
          <cell r="F165">
            <v>129000</v>
          </cell>
          <cell r="G165">
            <v>40312.5</v>
          </cell>
          <cell r="H165">
            <v>0</v>
          </cell>
          <cell r="I165">
            <v>12.5</v>
          </cell>
          <cell r="J165">
            <v>-4031.25</v>
          </cell>
          <cell r="K165">
            <v>36281.25</v>
          </cell>
        </row>
        <row r="166">
          <cell r="D166" t="str">
            <v>УСТАНОВКА ТЕЛЕФОНОВ</v>
          </cell>
          <cell r="E166">
            <v>36487</v>
          </cell>
          <cell r="F166">
            <v>348650</v>
          </cell>
          <cell r="G166">
            <v>117669.37</v>
          </cell>
          <cell r="H166">
            <v>0</v>
          </cell>
          <cell r="I166">
            <v>12.5</v>
          </cell>
          <cell r="J166">
            <v>-10895.31</v>
          </cell>
          <cell r="K166">
            <v>106774.06</v>
          </cell>
        </row>
        <row r="167">
          <cell r="D167" t="str">
            <v>"TRADE MARK ""ACTIVИЗИРУЙСЯ"""</v>
          </cell>
          <cell r="E167">
            <v>36791</v>
          </cell>
          <cell r="F167">
            <v>725</v>
          </cell>
          <cell r="G167">
            <v>335.31</v>
          </cell>
          <cell r="H167">
            <v>0</v>
          </cell>
          <cell r="I167">
            <v>12.5</v>
          </cell>
          <cell r="J167">
            <v>-22.66</v>
          </cell>
          <cell r="K167">
            <v>312.64999999999998</v>
          </cell>
        </row>
        <row r="168">
          <cell r="D168" t="str">
            <v>"TRADE MARK ""ACTIV"""</v>
          </cell>
          <cell r="E168">
            <v>36791</v>
          </cell>
          <cell r="F168">
            <v>725</v>
          </cell>
          <cell r="G168">
            <v>335.31</v>
          </cell>
          <cell r="H168">
            <v>0</v>
          </cell>
          <cell r="I168">
            <v>12.5</v>
          </cell>
          <cell r="J168">
            <v>-22.66</v>
          </cell>
          <cell r="K168">
            <v>312.64999999999998</v>
          </cell>
        </row>
        <row r="169">
          <cell r="D169" t="str">
            <v>TEL NUMB INSTALL 320653/322240</v>
          </cell>
          <cell r="E169">
            <v>36854</v>
          </cell>
          <cell r="F169">
            <v>174233</v>
          </cell>
          <cell r="G169">
            <v>84938.59</v>
          </cell>
          <cell r="H169">
            <v>0</v>
          </cell>
          <cell r="I169">
            <v>12.5</v>
          </cell>
          <cell r="J169">
            <v>-5444.78</v>
          </cell>
          <cell r="K169">
            <v>79493.81</v>
          </cell>
        </row>
        <row r="170">
          <cell r="D170" t="str">
            <v>"TRADE MARK ""KCELL KAZ CELLULAR"</v>
          </cell>
          <cell r="E170">
            <v>36864</v>
          </cell>
          <cell r="F170">
            <v>15562.5</v>
          </cell>
          <cell r="G170">
            <v>7943.36</v>
          </cell>
          <cell r="H170">
            <v>0</v>
          </cell>
          <cell r="I170">
            <v>12.5</v>
          </cell>
          <cell r="J170">
            <v>-486.33</v>
          </cell>
          <cell r="K170">
            <v>7457.03</v>
          </cell>
        </row>
        <row r="171">
          <cell r="D171" t="str">
            <v>TEL № INST 587015/17/21/23/25</v>
          </cell>
          <cell r="E171">
            <v>37042</v>
          </cell>
          <cell r="F171">
            <v>245100</v>
          </cell>
          <cell r="G171">
            <v>135315.62</v>
          </cell>
          <cell r="H171">
            <v>0</v>
          </cell>
          <cell r="I171">
            <v>12.5</v>
          </cell>
          <cell r="J171">
            <v>-7659.38</v>
          </cell>
          <cell r="K171">
            <v>127656.24</v>
          </cell>
        </row>
        <row r="172">
          <cell r="D172" t="str">
            <v>НОМЕР ТЕЛЕФОНА 43-17-46</v>
          </cell>
          <cell r="E172">
            <v>37134</v>
          </cell>
          <cell r="F172">
            <v>45241.38</v>
          </cell>
          <cell r="G172">
            <v>26390.799999999999</v>
          </cell>
          <cell r="H172">
            <v>0</v>
          </cell>
          <cell r="I172">
            <v>12.5</v>
          </cell>
          <cell r="J172">
            <v>-1413.79</v>
          </cell>
          <cell r="K172">
            <v>24977.01</v>
          </cell>
        </row>
        <row r="173">
          <cell r="D173" t="str">
            <v>TELEPHONE NUMBER 58-47-74</v>
          </cell>
          <cell r="E173">
            <v>37315</v>
          </cell>
          <cell r="F173">
            <v>43000</v>
          </cell>
          <cell r="G173">
            <v>27770.83</v>
          </cell>
          <cell r="H173">
            <v>0</v>
          </cell>
          <cell r="I173">
            <v>12.5</v>
          </cell>
          <cell r="J173">
            <v>-1343.75</v>
          </cell>
          <cell r="K173">
            <v>26427.08</v>
          </cell>
        </row>
        <row r="174">
          <cell r="D174" t="str">
            <v>TELEPHONE NUMBER 43-40-60 AKTA</v>
          </cell>
          <cell r="E174">
            <v>37384</v>
          </cell>
          <cell r="F174">
            <v>43000</v>
          </cell>
          <cell r="G174">
            <v>29114.58</v>
          </cell>
          <cell r="H174">
            <v>0</v>
          </cell>
          <cell r="I174">
            <v>12.5</v>
          </cell>
          <cell r="J174">
            <v>-1343.75</v>
          </cell>
          <cell r="K174">
            <v>27770.83</v>
          </cell>
        </row>
        <row r="175">
          <cell r="D175" t="str">
            <v>TELEPH.NUMBER г.Шымкент</v>
          </cell>
          <cell r="E175">
            <v>37407</v>
          </cell>
          <cell r="F175">
            <v>43000</v>
          </cell>
          <cell r="G175">
            <v>29114.58</v>
          </cell>
          <cell r="H175">
            <v>0</v>
          </cell>
          <cell r="I175">
            <v>12.5</v>
          </cell>
          <cell r="J175">
            <v>-1343.75</v>
          </cell>
          <cell r="K175">
            <v>27770.83</v>
          </cell>
        </row>
        <row r="176">
          <cell r="D176" t="str">
            <v>TELEFON.NUMBER Г.ПАВЛОДАР</v>
          </cell>
          <cell r="E176">
            <v>37437</v>
          </cell>
          <cell r="F176">
            <v>43000</v>
          </cell>
          <cell r="G176">
            <v>29562.5</v>
          </cell>
          <cell r="H176">
            <v>0</v>
          </cell>
          <cell r="I176">
            <v>12.5</v>
          </cell>
          <cell r="J176">
            <v>-1343.75</v>
          </cell>
          <cell r="K176">
            <v>28218.75</v>
          </cell>
        </row>
        <row r="177">
          <cell r="D177" t="str">
            <v>TELEPH. NUMBER 21-58-84 АКТОБЕ</v>
          </cell>
          <cell r="E177">
            <v>37537</v>
          </cell>
          <cell r="F177">
            <v>30100</v>
          </cell>
          <cell r="G177">
            <v>21947.919999999998</v>
          </cell>
          <cell r="H177">
            <v>0</v>
          </cell>
          <cell r="I177">
            <v>12.5</v>
          </cell>
          <cell r="J177">
            <v>-940.63</v>
          </cell>
          <cell r="K177">
            <v>21007.29</v>
          </cell>
        </row>
        <row r="178">
          <cell r="D178" t="str">
            <v>TELEF NUMBER 58-11-63 ALMATY</v>
          </cell>
          <cell r="E178">
            <v>37621</v>
          </cell>
          <cell r="F178">
            <v>43000</v>
          </cell>
          <cell r="G178">
            <v>32250</v>
          </cell>
          <cell r="H178">
            <v>0</v>
          </cell>
          <cell r="I178">
            <v>12.5</v>
          </cell>
          <cell r="J178">
            <v>-1343.75</v>
          </cell>
          <cell r="K178">
            <v>30906.25</v>
          </cell>
        </row>
        <row r="179">
          <cell r="D179" t="str">
            <v>TELEF NUMBER 58-26-59 ALMATY</v>
          </cell>
          <cell r="E179">
            <v>37621</v>
          </cell>
          <cell r="F179">
            <v>43000</v>
          </cell>
          <cell r="G179">
            <v>32250</v>
          </cell>
          <cell r="H179">
            <v>0</v>
          </cell>
          <cell r="I179">
            <v>12.5</v>
          </cell>
          <cell r="J179">
            <v>-1343.75</v>
          </cell>
          <cell r="K179">
            <v>30906.25</v>
          </cell>
        </row>
        <row r="180">
          <cell r="D180" t="str">
            <v>TELEPH.NUMBER г.Алматы 59-64-5</v>
          </cell>
          <cell r="E180">
            <v>37741</v>
          </cell>
          <cell r="F180">
            <v>10354.5</v>
          </cell>
          <cell r="G180">
            <v>8197.31</v>
          </cell>
          <cell r="H180">
            <v>0</v>
          </cell>
          <cell r="I180">
            <v>12.5</v>
          </cell>
          <cell r="J180">
            <v>-323.58</v>
          </cell>
          <cell r="K180">
            <v>7873.73</v>
          </cell>
        </row>
        <row r="181">
          <cell r="D181" t="str">
            <v>TELEPH.NUMBER г.Атырау25-55-61</v>
          </cell>
          <cell r="E181">
            <v>37908</v>
          </cell>
          <cell r="F181">
            <v>24000</v>
          </cell>
          <cell r="G181">
            <v>20500</v>
          </cell>
          <cell r="H181">
            <v>0</v>
          </cell>
          <cell r="I181">
            <v>12.5</v>
          </cell>
          <cell r="J181">
            <v>-750</v>
          </cell>
          <cell r="K181">
            <v>19750</v>
          </cell>
        </row>
        <row r="182">
          <cell r="D182" t="str">
            <v>ТЕЛЕФОННЫЙ НОМЕР 397480 АСТАНА</v>
          </cell>
          <cell r="E182">
            <v>37978</v>
          </cell>
          <cell r="F182">
            <v>32000</v>
          </cell>
          <cell r="G182">
            <v>28000</v>
          </cell>
          <cell r="H182">
            <v>0</v>
          </cell>
          <cell r="I182">
            <v>12.5</v>
          </cell>
          <cell r="J182">
            <v>-1000</v>
          </cell>
          <cell r="K182">
            <v>27000</v>
          </cell>
        </row>
        <row r="183">
          <cell r="D183" t="str">
            <v>ТЕЛЕФОННЫЙ НОМЕР 395060 АСТАНА</v>
          </cell>
          <cell r="E183">
            <v>37978</v>
          </cell>
          <cell r="F183">
            <v>32000</v>
          </cell>
          <cell r="G183">
            <v>28000</v>
          </cell>
          <cell r="H183">
            <v>0</v>
          </cell>
          <cell r="I183">
            <v>12.5</v>
          </cell>
          <cell r="J183">
            <v>-1000</v>
          </cell>
          <cell r="K183">
            <v>27000</v>
          </cell>
        </row>
        <row r="184">
          <cell r="D184" t="str">
            <v>TELEPHONE NO 24-26-21 УРАЛЬСК</v>
          </cell>
          <cell r="E184">
            <v>38133</v>
          </cell>
          <cell r="F184">
            <v>24000</v>
          </cell>
          <cell r="G184">
            <v>22250</v>
          </cell>
          <cell r="H184">
            <v>0</v>
          </cell>
          <cell r="I184">
            <v>12.5</v>
          </cell>
          <cell r="J184">
            <v>-750</v>
          </cell>
          <cell r="K184">
            <v>21500</v>
          </cell>
        </row>
        <row r="185">
          <cell r="D185" t="str">
            <v>ТЕЛЕФОННЫЙ НОМЕР 59-88-40</v>
          </cell>
          <cell r="E185">
            <v>38199</v>
          </cell>
          <cell r="F185">
            <v>10354.5</v>
          </cell>
          <cell r="G185">
            <v>9815.23</v>
          </cell>
          <cell r="H185">
            <v>0</v>
          </cell>
          <cell r="I185">
            <v>12.5</v>
          </cell>
          <cell r="J185">
            <v>-323.58</v>
          </cell>
          <cell r="K185">
            <v>9491.65</v>
          </cell>
        </row>
        <row r="186">
          <cell r="F186">
            <v>1452045.88</v>
          </cell>
          <cell r="H186">
            <v>0</v>
          </cell>
        </row>
        <row r="187">
          <cell r="F187">
            <v>7121165740.4499998</v>
          </cell>
        </row>
        <row r="188">
          <cell r="D188" t="str">
            <v>ЗЕМ УЧАСТОК 0,1921ГА</v>
          </cell>
          <cell r="E188">
            <v>38231</v>
          </cell>
          <cell r="F188">
            <v>2829849.13</v>
          </cell>
          <cell r="G188">
            <v>2829849.13</v>
          </cell>
          <cell r="H188">
            <v>0</v>
          </cell>
          <cell r="I188">
            <v>0</v>
          </cell>
          <cell r="J188">
            <v>0</v>
          </cell>
          <cell r="K188">
            <v>2829849.13</v>
          </cell>
        </row>
        <row r="189">
          <cell r="D189" t="str">
            <v>ЗЕМЕЛЬНЫЙ УЧАСТОК 0,0219га</v>
          </cell>
          <cell r="E189">
            <v>37834</v>
          </cell>
          <cell r="F189">
            <v>318352.3</v>
          </cell>
          <cell r="G189">
            <v>318352.3</v>
          </cell>
          <cell r="H189">
            <v>0</v>
          </cell>
          <cell r="I189">
            <v>0</v>
          </cell>
          <cell r="J189">
            <v>0</v>
          </cell>
          <cell r="K189">
            <v>318352.3</v>
          </cell>
        </row>
        <row r="190">
          <cell r="D190" t="str">
            <v>ЗЕМЕЛЬНЫЙ УЧАСТОК 0,523ГА</v>
          </cell>
          <cell r="E190">
            <v>37834</v>
          </cell>
          <cell r="F190">
            <v>22670126.100000001</v>
          </cell>
          <cell r="G190">
            <v>22670126.100000001</v>
          </cell>
          <cell r="H190">
            <v>0</v>
          </cell>
          <cell r="I190">
            <v>0</v>
          </cell>
          <cell r="J190">
            <v>0</v>
          </cell>
          <cell r="K190">
            <v>22670126.100000001</v>
          </cell>
        </row>
        <row r="191">
          <cell r="D191" t="str">
            <v>ЗЕМЕЛЬНЫЙ УЧАСТОК 0,1601га</v>
          </cell>
          <cell r="E191">
            <v>37987</v>
          </cell>
          <cell r="F191">
            <v>22939</v>
          </cell>
          <cell r="G191">
            <v>22939</v>
          </cell>
          <cell r="H191">
            <v>0</v>
          </cell>
          <cell r="I191">
            <v>0</v>
          </cell>
          <cell r="J191">
            <v>0</v>
          </cell>
          <cell r="K191">
            <v>22939</v>
          </cell>
        </row>
        <row r="192">
          <cell r="D192" t="str">
            <v>Земельный участок 0,0359</v>
          </cell>
          <cell r="E192">
            <v>36481</v>
          </cell>
          <cell r="F192">
            <v>58422</v>
          </cell>
          <cell r="G192">
            <v>58422</v>
          </cell>
          <cell r="H192">
            <v>0</v>
          </cell>
          <cell r="I192">
            <v>0</v>
          </cell>
          <cell r="J192">
            <v>0</v>
          </cell>
          <cell r="K192">
            <v>58422</v>
          </cell>
        </row>
        <row r="193">
          <cell r="F193">
            <v>25899688.530000001</v>
          </cell>
          <cell r="H193">
            <v>0</v>
          </cell>
        </row>
        <row r="194">
          <cell r="D194" t="str">
            <v>BUILDING SAMAL/2 100</v>
          </cell>
          <cell r="E194">
            <v>36538</v>
          </cell>
          <cell r="F194">
            <v>218942039.41</v>
          </cell>
          <cell r="G194">
            <v>175883438.53</v>
          </cell>
          <cell r="H194">
            <v>0</v>
          </cell>
          <cell r="I194">
            <v>4</v>
          </cell>
          <cell r="J194">
            <v>-2189420.4</v>
          </cell>
          <cell r="K194">
            <v>173694018.13</v>
          </cell>
        </row>
        <row r="195">
          <cell r="D195" t="str">
            <v>КВАРТИРА   Г.ШЫМКЕНТ</v>
          </cell>
          <cell r="E195">
            <v>37358</v>
          </cell>
          <cell r="F195">
            <v>494000</v>
          </cell>
          <cell r="G195">
            <v>441306.77</v>
          </cell>
          <cell r="H195">
            <v>0</v>
          </cell>
          <cell r="I195">
            <v>4</v>
          </cell>
          <cell r="J195">
            <v>-4940</v>
          </cell>
          <cell r="K195">
            <v>436366.77</v>
          </cell>
        </row>
        <row r="196">
          <cell r="D196" t="str">
            <v>ДОМ ЖИЛОЙ</v>
          </cell>
          <cell r="E196">
            <v>37987</v>
          </cell>
          <cell r="F196">
            <v>33579539</v>
          </cell>
          <cell r="G196">
            <v>32348289.27</v>
          </cell>
          <cell r="H196">
            <v>0</v>
          </cell>
          <cell r="I196">
            <v>4</v>
          </cell>
          <cell r="J196">
            <v>-335795.39</v>
          </cell>
          <cell r="K196">
            <v>32012493.879999999</v>
          </cell>
        </row>
        <row r="197">
          <cell r="D197" t="str">
            <v>ДОМ ЖИЛОЙ ХОДЖАНОВА 57/9</v>
          </cell>
          <cell r="E197">
            <v>38345</v>
          </cell>
          <cell r="F197">
            <v>133727286</v>
          </cell>
          <cell r="G197">
            <v>133727286</v>
          </cell>
          <cell r="H197">
            <v>0</v>
          </cell>
          <cell r="I197">
            <v>4</v>
          </cell>
          <cell r="J197">
            <v>-1337272.8600000001</v>
          </cell>
          <cell r="K197">
            <v>132390013.14</v>
          </cell>
        </row>
        <row r="198">
          <cell r="D198" t="str">
            <v>РАДИОВЫШКА H-30М</v>
          </cell>
          <cell r="E198">
            <v>36557</v>
          </cell>
          <cell r="F198">
            <v>157862.07</v>
          </cell>
          <cell r="G198">
            <v>139444.95000000001</v>
          </cell>
          <cell r="H198">
            <v>0</v>
          </cell>
          <cell r="I198">
            <v>4</v>
          </cell>
          <cell r="J198">
            <v>-1578.62</v>
          </cell>
          <cell r="K198">
            <v>137866.32999999999</v>
          </cell>
        </row>
        <row r="199">
          <cell r="D199" t="str">
            <v>РАДИОВЫШКА H-15М</v>
          </cell>
          <cell r="E199">
            <v>37210</v>
          </cell>
          <cell r="F199">
            <v>1582220.25</v>
          </cell>
          <cell r="G199">
            <v>1387315.02</v>
          </cell>
          <cell r="H199">
            <v>0</v>
          </cell>
          <cell r="I199">
            <v>4</v>
          </cell>
          <cell r="J199">
            <v>-15822.2</v>
          </cell>
          <cell r="K199">
            <v>1371492.82</v>
          </cell>
        </row>
        <row r="200">
          <cell r="D200" t="str">
            <v>РАДИОВЫШКА H-30М</v>
          </cell>
          <cell r="E200">
            <v>37217</v>
          </cell>
          <cell r="F200">
            <v>9687345.3200000003</v>
          </cell>
          <cell r="G200">
            <v>8625601.4199999999</v>
          </cell>
          <cell r="H200">
            <v>0</v>
          </cell>
          <cell r="I200">
            <v>4</v>
          </cell>
          <cell r="J200">
            <v>-96873.45</v>
          </cell>
          <cell r="K200">
            <v>8528727.9700000007</v>
          </cell>
        </row>
        <row r="201">
          <cell r="D201" t="str">
            <v>БАШНЯ 70 М ПР.СЕЙФУЛИНА</v>
          </cell>
          <cell r="E201">
            <v>37315</v>
          </cell>
          <cell r="F201">
            <v>8544212.6899999995</v>
          </cell>
          <cell r="G201">
            <v>7583443.8399999999</v>
          </cell>
          <cell r="H201">
            <v>0</v>
          </cell>
          <cell r="I201">
            <v>4</v>
          </cell>
          <cell r="J201">
            <v>-85442.13</v>
          </cell>
          <cell r="K201">
            <v>7498001.71</v>
          </cell>
        </row>
        <row r="202">
          <cell r="D202" t="str">
            <v>БАШНЯ 70М П.ЖАНА-АРНАЙ</v>
          </cell>
          <cell r="E202">
            <v>37315</v>
          </cell>
          <cell r="F202">
            <v>8860569.4399999995</v>
          </cell>
          <cell r="G202">
            <v>7879665.9900000002</v>
          </cell>
          <cell r="H202">
            <v>0</v>
          </cell>
          <cell r="I202">
            <v>4</v>
          </cell>
          <cell r="J202">
            <v>-88605.7</v>
          </cell>
          <cell r="K202">
            <v>7791060.29</v>
          </cell>
        </row>
        <row r="203">
          <cell r="D203" t="str">
            <v>БАШНЯ 70М П.КОРДАЙ</v>
          </cell>
          <cell r="E203">
            <v>37315</v>
          </cell>
          <cell r="F203">
            <v>8604064.9399999995</v>
          </cell>
          <cell r="G203">
            <v>7636512.8399999999</v>
          </cell>
          <cell r="H203">
            <v>0</v>
          </cell>
          <cell r="I203">
            <v>4</v>
          </cell>
          <cell r="J203">
            <v>-86040.65</v>
          </cell>
          <cell r="K203">
            <v>7550472.1900000004</v>
          </cell>
        </row>
        <row r="204">
          <cell r="D204" t="str">
            <v>БАШНЯ 70М 63КМ АЛМАТЫ-БИШКЕК</v>
          </cell>
          <cell r="E204">
            <v>37315</v>
          </cell>
          <cell r="F204">
            <v>9272691.5299999993</v>
          </cell>
          <cell r="G204">
            <v>8237519.5899999999</v>
          </cell>
          <cell r="H204">
            <v>0</v>
          </cell>
          <cell r="I204">
            <v>4</v>
          </cell>
          <cell r="J204">
            <v>-92726.92</v>
          </cell>
          <cell r="K204">
            <v>8144792.6699999999</v>
          </cell>
        </row>
        <row r="205">
          <cell r="D205" t="str">
            <v>БАШНЯ 70М 112КМ АЛМАТЫ-БИШКЕК</v>
          </cell>
          <cell r="E205">
            <v>37315</v>
          </cell>
          <cell r="F205">
            <v>9272691.5199999996</v>
          </cell>
          <cell r="G205">
            <v>8237519.5800000001</v>
          </cell>
          <cell r="H205">
            <v>0</v>
          </cell>
          <cell r="I205">
            <v>4</v>
          </cell>
          <cell r="J205">
            <v>-92726.92</v>
          </cell>
          <cell r="K205">
            <v>8144792.6600000001</v>
          </cell>
        </row>
        <row r="206">
          <cell r="D206" t="str">
            <v>БАШНЯ 30М Г.АСТАНА</v>
          </cell>
          <cell r="E206">
            <v>37315</v>
          </cell>
          <cell r="F206">
            <v>9102868.0800000001</v>
          </cell>
          <cell r="G206">
            <v>8071209.8099999996</v>
          </cell>
          <cell r="H206">
            <v>0</v>
          </cell>
          <cell r="I206">
            <v>4</v>
          </cell>
          <cell r="J206">
            <v>-91028.68</v>
          </cell>
          <cell r="K206">
            <v>7980181.1299999999</v>
          </cell>
        </row>
        <row r="207">
          <cell r="F207">
            <v>451827390.24999988</v>
          </cell>
          <cell r="H207">
            <v>0</v>
          </cell>
        </row>
        <row r="208">
          <cell r="D208" t="str">
            <v>ТЕЛЕФОН КАНАЛИЗАЦ АТС63-СЕЙФУЛ</v>
          </cell>
          <cell r="E208">
            <v>37777</v>
          </cell>
          <cell r="F208">
            <v>649744.5</v>
          </cell>
          <cell r="G208">
            <v>581521.43000000005</v>
          </cell>
          <cell r="H208">
            <v>0</v>
          </cell>
          <cell r="I208">
            <v>7.02</v>
          </cell>
          <cell r="J208">
            <v>-11370.53</v>
          </cell>
          <cell r="K208">
            <v>570150.9</v>
          </cell>
        </row>
        <row r="209">
          <cell r="D209" t="str">
            <v>ВОЛОКОННО-ОПТИЧЕСКАЯ ЛС</v>
          </cell>
          <cell r="E209">
            <v>37705</v>
          </cell>
          <cell r="F209">
            <v>2589292.86</v>
          </cell>
          <cell r="G209">
            <v>2157744.2200000002</v>
          </cell>
          <cell r="H209">
            <v>0</v>
          </cell>
          <cell r="I209">
            <v>10</v>
          </cell>
          <cell r="J209">
            <v>-64732.32</v>
          </cell>
          <cell r="K209">
            <v>2093011.9</v>
          </cell>
        </row>
        <row r="210">
          <cell r="D210" t="str">
            <v>ВОЛОКОННО-ОПТИЧЕСКИЕ ЛС</v>
          </cell>
          <cell r="E210">
            <v>37705</v>
          </cell>
          <cell r="F210">
            <v>2589292.86</v>
          </cell>
          <cell r="G210">
            <v>2157744.2200000002</v>
          </cell>
          <cell r="H210">
            <v>0</v>
          </cell>
          <cell r="I210">
            <v>10</v>
          </cell>
          <cell r="J210">
            <v>-64732.32</v>
          </cell>
          <cell r="K210">
            <v>2093011.9</v>
          </cell>
        </row>
        <row r="211">
          <cell r="D211" t="str">
            <v>ВОЛОКОННО-ОПТИЧЕСКАЯ ЛС</v>
          </cell>
          <cell r="E211">
            <v>37705</v>
          </cell>
          <cell r="F211">
            <v>5417776</v>
          </cell>
          <cell r="G211">
            <v>4514813.49</v>
          </cell>
          <cell r="H211">
            <v>0</v>
          </cell>
          <cell r="I211">
            <v>10</v>
          </cell>
          <cell r="J211">
            <v>-135444.4</v>
          </cell>
          <cell r="K211">
            <v>4379369.09</v>
          </cell>
        </row>
        <row r="212">
          <cell r="D212" t="str">
            <v>ШНУР ОПТИВОЛОК ОДНОМОД SC-FС3m</v>
          </cell>
          <cell r="E212">
            <v>37721</v>
          </cell>
          <cell r="F212">
            <v>6396.97</v>
          </cell>
          <cell r="G212">
            <v>5330.97</v>
          </cell>
          <cell r="H212">
            <v>0</v>
          </cell>
          <cell r="I212">
            <v>10</v>
          </cell>
          <cell r="J212">
            <v>-159.93</v>
          </cell>
          <cell r="K212">
            <v>5171.04</v>
          </cell>
        </row>
        <row r="213">
          <cell r="D213" t="str">
            <v>ШНУР ОПТИВОЛОК ОДНОМОД SC-FС3m</v>
          </cell>
          <cell r="E213">
            <v>37721</v>
          </cell>
          <cell r="F213">
            <v>6396.97</v>
          </cell>
          <cell r="G213">
            <v>5330.97</v>
          </cell>
          <cell r="H213">
            <v>0</v>
          </cell>
          <cell r="I213">
            <v>10</v>
          </cell>
          <cell r="J213">
            <v>-159.93</v>
          </cell>
          <cell r="K213">
            <v>5171.04</v>
          </cell>
        </row>
        <row r="214">
          <cell r="D214" t="str">
            <v>ШНУР ОПТИВОЛОК ОДНОМОД SC-FС3m</v>
          </cell>
          <cell r="E214">
            <v>37721</v>
          </cell>
          <cell r="F214">
            <v>6396.97</v>
          </cell>
          <cell r="G214">
            <v>5330.97</v>
          </cell>
          <cell r="H214">
            <v>0</v>
          </cell>
          <cell r="I214">
            <v>10</v>
          </cell>
          <cell r="J214">
            <v>-159.93</v>
          </cell>
          <cell r="K214">
            <v>5171.04</v>
          </cell>
        </row>
        <row r="215">
          <cell r="D215" t="str">
            <v>ШНУР ОПТИВОЛОК ОДНОМОД SC-FС3m</v>
          </cell>
          <cell r="E215">
            <v>37721</v>
          </cell>
          <cell r="F215">
            <v>6396.99</v>
          </cell>
          <cell r="G215">
            <v>5330.99</v>
          </cell>
          <cell r="H215">
            <v>0</v>
          </cell>
          <cell r="I215">
            <v>10</v>
          </cell>
          <cell r="J215">
            <v>-159.93</v>
          </cell>
          <cell r="K215">
            <v>5171.0600000000004</v>
          </cell>
        </row>
        <row r="216">
          <cell r="D216" t="str">
            <v>ВОЛОКННО-ОПТИЧЕСКАЯ ЛС Сейфулл</v>
          </cell>
          <cell r="E216">
            <v>37736</v>
          </cell>
          <cell r="F216">
            <v>2906603.54</v>
          </cell>
          <cell r="G216">
            <v>2422169.83</v>
          </cell>
          <cell r="H216">
            <v>0</v>
          </cell>
          <cell r="I216">
            <v>10</v>
          </cell>
          <cell r="J216">
            <v>-72665.09</v>
          </cell>
          <cell r="K216">
            <v>2349504.7400000002</v>
          </cell>
        </row>
        <row r="217">
          <cell r="D217" t="str">
            <v>ШНУР ОДНОМОД ОПТОВОЛ FC-FC-2ШТ</v>
          </cell>
          <cell r="E217">
            <v>37747</v>
          </cell>
          <cell r="F217">
            <v>14074</v>
          </cell>
          <cell r="G217">
            <v>11845.77</v>
          </cell>
          <cell r="H217">
            <v>0</v>
          </cell>
          <cell r="I217">
            <v>10</v>
          </cell>
          <cell r="J217">
            <v>-351.85</v>
          </cell>
          <cell r="K217">
            <v>11493.92</v>
          </cell>
        </row>
        <row r="218">
          <cell r="D218" t="str">
            <v>СИЛОВАЯ ЛИНИЯ 700м</v>
          </cell>
          <cell r="E218">
            <v>37802</v>
          </cell>
          <cell r="F218">
            <v>24000</v>
          </cell>
          <cell r="G218">
            <v>20400.150000000001</v>
          </cell>
          <cell r="H218">
            <v>0</v>
          </cell>
          <cell r="I218">
            <v>10</v>
          </cell>
          <cell r="J218">
            <v>-600</v>
          </cell>
          <cell r="K218">
            <v>19800.150000000001</v>
          </cell>
        </row>
        <row r="219">
          <cell r="D219" t="str">
            <v>СИЛОВАЯ ЛИНИЯ 700м</v>
          </cell>
          <cell r="E219">
            <v>37802</v>
          </cell>
          <cell r="F219">
            <v>24000</v>
          </cell>
          <cell r="G219">
            <v>20400.150000000001</v>
          </cell>
          <cell r="H219">
            <v>0</v>
          </cell>
          <cell r="I219">
            <v>10</v>
          </cell>
          <cell r="J219">
            <v>-600</v>
          </cell>
          <cell r="K219">
            <v>19800.150000000001</v>
          </cell>
        </row>
        <row r="220">
          <cell r="D220" t="str">
            <v>ВОЛОКОН-ОПТИЧЕСКИЙ КАБЕЛЬ ОК4</v>
          </cell>
          <cell r="E220">
            <v>37963</v>
          </cell>
          <cell r="F220">
            <v>1366379.31</v>
          </cell>
          <cell r="G220">
            <v>1229741.48</v>
          </cell>
          <cell r="H220">
            <v>0</v>
          </cell>
          <cell r="I220">
            <v>10</v>
          </cell>
          <cell r="J220">
            <v>-34159.480000000003</v>
          </cell>
          <cell r="K220">
            <v>1195582</v>
          </cell>
        </row>
        <row r="221">
          <cell r="D221" t="str">
            <v>ОПТИЧЕСКИЙ КАБЕЛЬ ОВ-4</v>
          </cell>
          <cell r="E221">
            <v>38008</v>
          </cell>
          <cell r="F221">
            <v>960108.7</v>
          </cell>
          <cell r="G221">
            <v>872098.83</v>
          </cell>
          <cell r="H221">
            <v>0</v>
          </cell>
          <cell r="I221">
            <v>10</v>
          </cell>
          <cell r="J221">
            <v>-24002.720000000001</v>
          </cell>
          <cell r="K221">
            <v>848096.11</v>
          </cell>
        </row>
        <row r="222">
          <cell r="D222" t="str">
            <v>CAB-V35-MT V.35 Cable,DTE,MALE</v>
          </cell>
          <cell r="E222">
            <v>38246</v>
          </cell>
          <cell r="F222">
            <v>11826.09</v>
          </cell>
          <cell r="G222">
            <v>11530.46</v>
          </cell>
          <cell r="H222">
            <v>0</v>
          </cell>
          <cell r="I222">
            <v>10</v>
          </cell>
          <cell r="J222">
            <v>-295.64999999999998</v>
          </cell>
          <cell r="K222">
            <v>11234.81</v>
          </cell>
        </row>
        <row r="223">
          <cell r="D223" t="str">
            <v>CAB-V35-MT V.35 Cable,DTE,MALE</v>
          </cell>
          <cell r="E223">
            <v>38246</v>
          </cell>
          <cell r="F223">
            <v>11826.09</v>
          </cell>
          <cell r="G223">
            <v>11530.46</v>
          </cell>
          <cell r="H223">
            <v>0</v>
          </cell>
          <cell r="I223">
            <v>10</v>
          </cell>
          <cell r="J223">
            <v>-295.64999999999998</v>
          </cell>
          <cell r="K223">
            <v>11234.81</v>
          </cell>
        </row>
        <row r="224">
          <cell r="D224" t="str">
            <v>CAB-V35-MT V.35 Cable,DTE,MALE</v>
          </cell>
          <cell r="E224">
            <v>38246</v>
          </cell>
          <cell r="F224">
            <v>11826.09</v>
          </cell>
          <cell r="G224">
            <v>11530.46</v>
          </cell>
          <cell r="H224">
            <v>0</v>
          </cell>
          <cell r="I224">
            <v>10</v>
          </cell>
          <cell r="J224">
            <v>-295.64999999999998</v>
          </cell>
          <cell r="K224">
            <v>11234.81</v>
          </cell>
        </row>
        <row r="225">
          <cell r="D225" t="str">
            <v>CAB-V35-MT V.35 Cable,DTE,MALE</v>
          </cell>
          <cell r="E225">
            <v>38246</v>
          </cell>
          <cell r="F225">
            <v>11826.09</v>
          </cell>
          <cell r="G225">
            <v>11530.46</v>
          </cell>
          <cell r="H225">
            <v>0</v>
          </cell>
          <cell r="I225">
            <v>10</v>
          </cell>
          <cell r="J225">
            <v>-295.64999999999998</v>
          </cell>
          <cell r="K225">
            <v>11234.81</v>
          </cell>
        </row>
        <row r="226">
          <cell r="D226" t="str">
            <v>CAB-V35-MT V.35 Cable,DTE,MALE</v>
          </cell>
          <cell r="E226">
            <v>38246</v>
          </cell>
          <cell r="F226">
            <v>11826.09</v>
          </cell>
          <cell r="G226">
            <v>11530.46</v>
          </cell>
          <cell r="H226">
            <v>0</v>
          </cell>
          <cell r="I226">
            <v>10</v>
          </cell>
          <cell r="J226">
            <v>-295.64999999999998</v>
          </cell>
          <cell r="K226">
            <v>11234.81</v>
          </cell>
        </row>
        <row r="227">
          <cell r="D227" t="str">
            <v>CAB-V35-MT V.35 Cable,DTE,MALE</v>
          </cell>
          <cell r="E227">
            <v>38246</v>
          </cell>
          <cell r="F227">
            <v>11826.09</v>
          </cell>
          <cell r="G227">
            <v>11530.46</v>
          </cell>
          <cell r="H227">
            <v>0</v>
          </cell>
          <cell r="I227">
            <v>10</v>
          </cell>
          <cell r="J227">
            <v>-295.64999999999998</v>
          </cell>
          <cell r="K227">
            <v>11234.81</v>
          </cell>
        </row>
        <row r="228">
          <cell r="D228" t="str">
            <v>CAB-V35-MT V.35 Cable,DTE,MALE</v>
          </cell>
          <cell r="E228">
            <v>38246</v>
          </cell>
          <cell r="F228">
            <v>11826.09</v>
          </cell>
          <cell r="G228">
            <v>11530.46</v>
          </cell>
          <cell r="H228">
            <v>0</v>
          </cell>
          <cell r="I228">
            <v>10</v>
          </cell>
          <cell r="J228">
            <v>-295.64999999999998</v>
          </cell>
          <cell r="K228">
            <v>11234.81</v>
          </cell>
        </row>
        <row r="229">
          <cell r="D229" t="str">
            <v>CAB-V35-MT V.35 Cable,DTE,MALE</v>
          </cell>
          <cell r="E229">
            <v>38246</v>
          </cell>
          <cell r="F229">
            <v>11826.09</v>
          </cell>
          <cell r="G229">
            <v>11530.46</v>
          </cell>
          <cell r="H229">
            <v>0</v>
          </cell>
          <cell r="I229">
            <v>10</v>
          </cell>
          <cell r="J229">
            <v>-295.64999999999998</v>
          </cell>
          <cell r="K229">
            <v>11234.81</v>
          </cell>
        </row>
        <row r="230">
          <cell r="D230" t="str">
            <v>CAB-V35-MT V.35 Cable,DTE,MALE</v>
          </cell>
          <cell r="E230">
            <v>38246</v>
          </cell>
          <cell r="F230">
            <v>11826.09</v>
          </cell>
          <cell r="G230">
            <v>11530.46</v>
          </cell>
          <cell r="H230">
            <v>0</v>
          </cell>
          <cell r="I230">
            <v>10</v>
          </cell>
          <cell r="J230">
            <v>-295.64999999999998</v>
          </cell>
          <cell r="K230">
            <v>11234.81</v>
          </cell>
        </row>
        <row r="231">
          <cell r="D231" t="str">
            <v>CAB-V35-MT V.35 Cable,DTE,MALE</v>
          </cell>
          <cell r="E231">
            <v>38246</v>
          </cell>
          <cell r="F231">
            <v>11826.05</v>
          </cell>
          <cell r="G231">
            <v>11530.42</v>
          </cell>
          <cell r="H231">
            <v>0</v>
          </cell>
          <cell r="I231">
            <v>10</v>
          </cell>
          <cell r="J231">
            <v>-295.64999999999998</v>
          </cell>
          <cell r="K231">
            <v>11234.77</v>
          </cell>
        </row>
        <row r="232">
          <cell r="D232" t="str">
            <v>ВОЛОКОННО-ОПТИЧЕСКАЯ ЛИНИЯ СВЯ</v>
          </cell>
          <cell r="E232">
            <v>38253</v>
          </cell>
          <cell r="F232">
            <v>7640947.8499999996</v>
          </cell>
          <cell r="G232">
            <v>7449924.1799999997</v>
          </cell>
          <cell r="H232">
            <v>0</v>
          </cell>
          <cell r="I232">
            <v>10</v>
          </cell>
          <cell r="J232">
            <v>-191023.7</v>
          </cell>
          <cell r="K232">
            <v>7258900.4800000004</v>
          </cell>
        </row>
        <row r="233">
          <cell r="D233" t="str">
            <v>CAB-V35-MT V.35 Cable,DTE,MALE</v>
          </cell>
          <cell r="E233">
            <v>38246</v>
          </cell>
          <cell r="F233">
            <v>11826.09</v>
          </cell>
          <cell r="G233">
            <v>11530.46</v>
          </cell>
          <cell r="H233">
            <v>0</v>
          </cell>
          <cell r="I233">
            <v>10</v>
          </cell>
          <cell r="J233">
            <v>-295.64999999999998</v>
          </cell>
          <cell r="K233">
            <v>11234.81</v>
          </cell>
        </row>
        <row r="234">
          <cell r="D234" t="str">
            <v>CAB-V35-MT V.35 Cable,DTE,MALE</v>
          </cell>
          <cell r="E234">
            <v>38246</v>
          </cell>
          <cell r="F234">
            <v>11826.09</v>
          </cell>
          <cell r="G234">
            <v>11530.46</v>
          </cell>
          <cell r="H234">
            <v>0</v>
          </cell>
          <cell r="I234">
            <v>10</v>
          </cell>
          <cell r="J234">
            <v>-295.64999999999998</v>
          </cell>
          <cell r="K234">
            <v>11234.81</v>
          </cell>
        </row>
        <row r="235">
          <cell r="D235" t="str">
            <v>ЩИТ ЩО-70-03</v>
          </cell>
          <cell r="E235">
            <v>36541</v>
          </cell>
          <cell r="F235">
            <v>30000</v>
          </cell>
          <cell r="G235">
            <v>13166.31</v>
          </cell>
          <cell r="H235">
            <v>0</v>
          </cell>
          <cell r="I235">
            <v>12.5</v>
          </cell>
          <cell r="J235">
            <v>-937.5</v>
          </cell>
          <cell r="K235">
            <v>12228.81</v>
          </cell>
        </row>
        <row r="236">
          <cell r="D236" t="str">
            <v>ЩИТ ЩО-70-03</v>
          </cell>
          <cell r="E236">
            <v>36541</v>
          </cell>
          <cell r="F236">
            <v>30000</v>
          </cell>
          <cell r="G236">
            <v>13166.31</v>
          </cell>
          <cell r="H236">
            <v>0</v>
          </cell>
          <cell r="I236">
            <v>12.5</v>
          </cell>
          <cell r="J236">
            <v>-937.5</v>
          </cell>
          <cell r="K236">
            <v>12228.81</v>
          </cell>
        </row>
        <row r="237">
          <cell r="D237" t="str">
            <v>АККУМУЛЯТОР 67043</v>
          </cell>
          <cell r="E237">
            <v>36644</v>
          </cell>
          <cell r="F237">
            <v>18333.3</v>
          </cell>
          <cell r="G237">
            <v>8351.9699999999993</v>
          </cell>
          <cell r="H237">
            <v>0</v>
          </cell>
          <cell r="I237">
            <v>12.5</v>
          </cell>
          <cell r="J237">
            <v>-572.91999999999996</v>
          </cell>
          <cell r="K237">
            <v>7779.05</v>
          </cell>
        </row>
        <row r="238">
          <cell r="D238" t="str">
            <v>КАБЕЛЬН КАНАЛ ДЛЯ ПИТ КОМ ШЫМК</v>
          </cell>
          <cell r="E238">
            <v>36665</v>
          </cell>
          <cell r="F238">
            <v>81284</v>
          </cell>
          <cell r="G238">
            <v>37479.910000000003</v>
          </cell>
          <cell r="H238">
            <v>0</v>
          </cell>
          <cell r="I238">
            <v>12.5</v>
          </cell>
          <cell r="J238">
            <v>-2540.13</v>
          </cell>
          <cell r="K238">
            <v>34939.78</v>
          </cell>
        </row>
        <row r="239">
          <cell r="D239" t="str">
            <v>POWER SUP CABLE OF BASE STATIO КАБЕЛЬ ПИТ</v>
          </cell>
          <cell r="E239">
            <v>36692</v>
          </cell>
          <cell r="F239">
            <v>41250</v>
          </cell>
          <cell r="G239">
            <v>19249.849999999999</v>
          </cell>
          <cell r="H239">
            <v>0</v>
          </cell>
          <cell r="I239">
            <v>12.5</v>
          </cell>
          <cell r="J239">
            <v>-1289.06</v>
          </cell>
          <cell r="K239">
            <v>17960.79</v>
          </cell>
        </row>
        <row r="240">
          <cell r="D240" t="str">
            <v>POWER SUP CABLE OF BASE STATIO КАБЕЛЬ ПИТ</v>
          </cell>
          <cell r="E240">
            <v>36705</v>
          </cell>
          <cell r="F240">
            <v>9375</v>
          </cell>
          <cell r="G240">
            <v>4375.38</v>
          </cell>
          <cell r="H240">
            <v>0</v>
          </cell>
          <cell r="I240">
            <v>12.5</v>
          </cell>
          <cell r="J240">
            <v>-292.97000000000003</v>
          </cell>
          <cell r="K240">
            <v>4082.41</v>
          </cell>
        </row>
        <row r="241">
          <cell r="D241" t="str">
            <v>TRANSFORMER SUBSTATION</v>
          </cell>
          <cell r="E241">
            <v>36777</v>
          </cell>
          <cell r="F241">
            <v>1158714.67</v>
          </cell>
          <cell r="G241">
            <v>599871.06999999995</v>
          </cell>
          <cell r="H241">
            <v>0</v>
          </cell>
          <cell r="I241">
            <v>12.5</v>
          </cell>
          <cell r="J241">
            <v>-36209.83</v>
          </cell>
          <cell r="K241">
            <v>563661.24</v>
          </cell>
        </row>
        <row r="242">
          <cell r="D242" t="str">
            <v>CONDITIONER DAEWOO-DSB090LH</v>
          </cell>
          <cell r="E242">
            <v>36903</v>
          </cell>
          <cell r="F242">
            <v>141240</v>
          </cell>
          <cell r="G242">
            <v>2943.48</v>
          </cell>
          <cell r="H242">
            <v>0</v>
          </cell>
          <cell r="I242">
            <v>12.5</v>
          </cell>
          <cell r="J242">
            <v>-2943.48</v>
          </cell>
          <cell r="K242">
            <v>0</v>
          </cell>
        </row>
        <row r="243">
          <cell r="D243" t="str">
            <v>HEAT VENTILATOR  ДИО 250\ТЕПЛОВОЙ</v>
          </cell>
          <cell r="E243">
            <v>36922</v>
          </cell>
          <cell r="F243">
            <v>9110.24</v>
          </cell>
          <cell r="G243">
            <v>191.01</v>
          </cell>
          <cell r="H243">
            <v>0</v>
          </cell>
          <cell r="I243">
            <v>12.5</v>
          </cell>
          <cell r="J243">
            <v>-191.01</v>
          </cell>
          <cell r="K243">
            <v>0</v>
          </cell>
        </row>
        <row r="244">
          <cell r="D244" t="str">
            <v>CONVERTER CLIME 240\КОНВЕРТОР</v>
          </cell>
          <cell r="E244">
            <v>36922</v>
          </cell>
          <cell r="F244">
            <v>9620</v>
          </cell>
          <cell r="G244">
            <v>201.4</v>
          </cell>
          <cell r="H244">
            <v>0</v>
          </cell>
          <cell r="I244">
            <v>12.5</v>
          </cell>
          <cell r="J244">
            <v>-201.4</v>
          </cell>
          <cell r="K244">
            <v>0</v>
          </cell>
        </row>
        <row r="245">
          <cell r="D245" t="str">
            <v>CONVERTER CLIME 240\КОНВЕРТОР</v>
          </cell>
          <cell r="E245">
            <v>36922</v>
          </cell>
          <cell r="F245">
            <v>9620</v>
          </cell>
          <cell r="G245">
            <v>201.4</v>
          </cell>
          <cell r="H245">
            <v>0</v>
          </cell>
          <cell r="I245">
            <v>12.5</v>
          </cell>
          <cell r="J245">
            <v>-201.4</v>
          </cell>
          <cell r="K245">
            <v>0</v>
          </cell>
        </row>
        <row r="246">
          <cell r="D246" t="str">
            <v>CONVERTER CLIME 240\КОНВЕРТОР</v>
          </cell>
          <cell r="E246">
            <v>36922</v>
          </cell>
          <cell r="F246">
            <v>9620</v>
          </cell>
          <cell r="G246">
            <v>201.4</v>
          </cell>
          <cell r="H246">
            <v>0</v>
          </cell>
          <cell r="I246">
            <v>12.5</v>
          </cell>
          <cell r="J246">
            <v>-201.4</v>
          </cell>
          <cell r="K246">
            <v>0</v>
          </cell>
        </row>
        <row r="247">
          <cell r="D247" t="str">
            <v>CONVERTER CLIME 240\КОНВЕРТОР</v>
          </cell>
          <cell r="E247">
            <v>36922</v>
          </cell>
          <cell r="F247">
            <v>9620</v>
          </cell>
          <cell r="G247">
            <v>201.4</v>
          </cell>
          <cell r="H247">
            <v>0</v>
          </cell>
          <cell r="I247">
            <v>12.5</v>
          </cell>
          <cell r="J247">
            <v>-201.4</v>
          </cell>
          <cell r="K247">
            <v>0</v>
          </cell>
        </row>
        <row r="248">
          <cell r="D248" t="str">
            <v>CONVERTER CLIME 240\КОНВЕРТОР</v>
          </cell>
          <cell r="E248">
            <v>36922</v>
          </cell>
          <cell r="F248">
            <v>9620</v>
          </cell>
          <cell r="G248">
            <v>201.4</v>
          </cell>
          <cell r="H248">
            <v>0</v>
          </cell>
          <cell r="I248">
            <v>12.5</v>
          </cell>
          <cell r="J248">
            <v>-201.4</v>
          </cell>
          <cell r="K248">
            <v>0</v>
          </cell>
        </row>
        <row r="249">
          <cell r="D249" t="str">
            <v>CONVERTER CLIME 240\КОНВЕРТОР</v>
          </cell>
          <cell r="E249">
            <v>36922</v>
          </cell>
          <cell r="F249">
            <v>9620</v>
          </cell>
          <cell r="G249">
            <v>201.4</v>
          </cell>
          <cell r="H249">
            <v>0</v>
          </cell>
          <cell r="I249">
            <v>12.5</v>
          </cell>
          <cell r="J249">
            <v>-201.4</v>
          </cell>
          <cell r="K249">
            <v>0</v>
          </cell>
        </row>
        <row r="250">
          <cell r="D250" t="str">
            <v>CONVERTER CLIME 240\КОНВЕРТОР</v>
          </cell>
          <cell r="E250">
            <v>36922</v>
          </cell>
          <cell r="F250">
            <v>9620</v>
          </cell>
          <cell r="G250">
            <v>201.4</v>
          </cell>
          <cell r="H250">
            <v>0</v>
          </cell>
          <cell r="I250">
            <v>12.5</v>
          </cell>
          <cell r="J250">
            <v>-201.4</v>
          </cell>
          <cell r="K250">
            <v>0</v>
          </cell>
        </row>
        <row r="251">
          <cell r="D251" t="str">
            <v>CONVERTER CLIME 240\КОНВЕРТОР</v>
          </cell>
          <cell r="E251">
            <v>36922</v>
          </cell>
          <cell r="F251">
            <v>9620</v>
          </cell>
          <cell r="G251">
            <v>201.4</v>
          </cell>
          <cell r="H251">
            <v>0</v>
          </cell>
          <cell r="I251">
            <v>12.5</v>
          </cell>
          <cell r="J251">
            <v>-201.4</v>
          </cell>
          <cell r="K251">
            <v>0</v>
          </cell>
        </row>
        <row r="252">
          <cell r="D252" t="str">
            <v>CONVERTER CLIME 240\КОНВЕРТОР</v>
          </cell>
          <cell r="E252">
            <v>36922</v>
          </cell>
          <cell r="F252">
            <v>9620</v>
          </cell>
          <cell r="G252">
            <v>201.4</v>
          </cell>
          <cell r="H252">
            <v>0</v>
          </cell>
          <cell r="I252">
            <v>12.5</v>
          </cell>
          <cell r="J252">
            <v>-201.4</v>
          </cell>
          <cell r="K252">
            <v>0</v>
          </cell>
        </row>
        <row r="253">
          <cell r="D253" t="str">
            <v>CONVERTER CLIME 240\КОНВЕРТОР</v>
          </cell>
          <cell r="E253">
            <v>36922</v>
          </cell>
          <cell r="F253">
            <v>9620</v>
          </cell>
          <cell r="G253">
            <v>201.4</v>
          </cell>
          <cell r="H253">
            <v>0</v>
          </cell>
          <cell r="I253">
            <v>12.5</v>
          </cell>
          <cell r="J253">
            <v>-201.4</v>
          </cell>
          <cell r="K253">
            <v>0</v>
          </cell>
        </row>
        <row r="254">
          <cell r="D254" t="str">
            <v>CONVERTER CLIME 240\КОНВЕРТОР</v>
          </cell>
          <cell r="E254">
            <v>36922</v>
          </cell>
          <cell r="F254">
            <v>9620</v>
          </cell>
          <cell r="G254">
            <v>201.4</v>
          </cell>
          <cell r="H254">
            <v>0</v>
          </cell>
          <cell r="I254">
            <v>12.5</v>
          </cell>
          <cell r="J254">
            <v>-201.4</v>
          </cell>
          <cell r="K254">
            <v>0</v>
          </cell>
        </row>
        <row r="255">
          <cell r="D255" t="str">
            <v>CONVERTER CLIME 240\КОНВЕРТОР</v>
          </cell>
          <cell r="E255">
            <v>36922</v>
          </cell>
          <cell r="F255">
            <v>9620</v>
          </cell>
          <cell r="G255">
            <v>201.4</v>
          </cell>
          <cell r="H255">
            <v>0</v>
          </cell>
          <cell r="I255">
            <v>12.5</v>
          </cell>
          <cell r="J255">
            <v>-201.4</v>
          </cell>
          <cell r="K255">
            <v>0</v>
          </cell>
        </row>
        <row r="256">
          <cell r="D256" t="str">
            <v>CONVERTER CLIME 240\КОНВЕРТОР</v>
          </cell>
          <cell r="E256">
            <v>36922</v>
          </cell>
          <cell r="F256">
            <v>9620</v>
          </cell>
          <cell r="G256">
            <v>201.4</v>
          </cell>
          <cell r="H256">
            <v>0</v>
          </cell>
          <cell r="I256">
            <v>12.5</v>
          </cell>
          <cell r="J256">
            <v>-201.4</v>
          </cell>
          <cell r="K256">
            <v>0</v>
          </cell>
        </row>
        <row r="257">
          <cell r="D257" t="str">
            <v>CONVERTER CLIME 240\КОНВЕРТОР</v>
          </cell>
          <cell r="E257">
            <v>36922</v>
          </cell>
          <cell r="F257">
            <v>9620</v>
          </cell>
          <cell r="G257">
            <v>201.4</v>
          </cell>
          <cell r="H257">
            <v>0</v>
          </cell>
          <cell r="I257">
            <v>12.5</v>
          </cell>
          <cell r="J257">
            <v>-201.4</v>
          </cell>
          <cell r="K257">
            <v>0</v>
          </cell>
        </row>
        <row r="258">
          <cell r="D258" t="str">
            <v>HEAT VENTILATOR  SIEMENS B\ТЕПЛОВОЙ</v>
          </cell>
          <cell r="E258">
            <v>36938</v>
          </cell>
          <cell r="F258">
            <v>6250</v>
          </cell>
          <cell r="G258">
            <v>261.37</v>
          </cell>
          <cell r="H258">
            <v>0</v>
          </cell>
          <cell r="I258">
            <v>12.5</v>
          </cell>
          <cell r="J258">
            <v>-195.31</v>
          </cell>
          <cell r="K258">
            <v>66.06</v>
          </cell>
        </row>
        <row r="259">
          <cell r="D259" t="str">
            <v>HEAT VENTILATOR  SIEMENS B\ТЕПЛОВОЙ</v>
          </cell>
          <cell r="E259">
            <v>36938</v>
          </cell>
          <cell r="F259">
            <v>6250</v>
          </cell>
          <cell r="G259">
            <v>261.37</v>
          </cell>
          <cell r="H259">
            <v>0</v>
          </cell>
          <cell r="I259">
            <v>12.5</v>
          </cell>
          <cell r="J259">
            <v>-195.31</v>
          </cell>
          <cell r="K259">
            <v>66.06</v>
          </cell>
        </row>
        <row r="260">
          <cell r="D260" t="str">
            <v>HEAT VENTILATOR  SIEMENS B\ТЕПЛОВОЙ</v>
          </cell>
          <cell r="E260">
            <v>36938</v>
          </cell>
          <cell r="F260">
            <v>6250</v>
          </cell>
          <cell r="G260">
            <v>261.37</v>
          </cell>
          <cell r="H260">
            <v>0</v>
          </cell>
          <cell r="I260">
            <v>12.5</v>
          </cell>
          <cell r="J260">
            <v>-195.31</v>
          </cell>
          <cell r="K260">
            <v>66.06</v>
          </cell>
        </row>
        <row r="261">
          <cell r="D261" t="str">
            <v>HEAT VENTILATOR  SIEMENS B\ТЕПЛОВОЙ</v>
          </cell>
          <cell r="E261">
            <v>36938</v>
          </cell>
          <cell r="F261">
            <v>6250</v>
          </cell>
          <cell r="G261">
            <v>261.37</v>
          </cell>
          <cell r="H261">
            <v>0</v>
          </cell>
          <cell r="I261">
            <v>12.5</v>
          </cell>
          <cell r="J261">
            <v>-195.31</v>
          </cell>
          <cell r="K261">
            <v>66.06</v>
          </cell>
        </row>
        <row r="262">
          <cell r="D262" t="str">
            <v>DIESEL GENERATING SET S X 15</v>
          </cell>
          <cell r="E262">
            <v>36963</v>
          </cell>
          <cell r="F262">
            <v>621043.71</v>
          </cell>
          <cell r="G262">
            <v>329929.94</v>
          </cell>
          <cell r="H262">
            <v>0</v>
          </cell>
          <cell r="I262">
            <v>12.5</v>
          </cell>
          <cell r="J262">
            <v>-19407.62</v>
          </cell>
          <cell r="K262">
            <v>310522.32</v>
          </cell>
        </row>
        <row r="263">
          <cell r="D263" t="str">
            <v>CONDITIONER SANYO SAP-K181GJHA</v>
          </cell>
          <cell r="E263">
            <v>36965</v>
          </cell>
          <cell r="F263">
            <v>220081.3</v>
          </cell>
          <cell r="G263">
            <v>13756.02</v>
          </cell>
          <cell r="H263">
            <v>0</v>
          </cell>
          <cell r="I263">
            <v>12.5</v>
          </cell>
          <cell r="J263">
            <v>-6877.54</v>
          </cell>
          <cell r="K263">
            <v>6878.48</v>
          </cell>
        </row>
        <row r="264">
          <cell r="D264" t="str">
            <v>CONDITIONER SANYO SAP-K181GJHA</v>
          </cell>
          <cell r="E264">
            <v>36965</v>
          </cell>
          <cell r="F264">
            <v>220081.3</v>
          </cell>
          <cell r="G264">
            <v>13756.02</v>
          </cell>
          <cell r="H264">
            <v>0</v>
          </cell>
          <cell r="I264">
            <v>12.5</v>
          </cell>
          <cell r="J264">
            <v>-6877.54</v>
          </cell>
          <cell r="K264">
            <v>6878.48</v>
          </cell>
        </row>
        <row r="265">
          <cell r="D265" t="str">
            <v>CONDITIONER SANYO SAP-K181GJHA</v>
          </cell>
          <cell r="E265">
            <v>36965</v>
          </cell>
          <cell r="F265">
            <v>220081.3</v>
          </cell>
          <cell r="G265">
            <v>13756.02</v>
          </cell>
          <cell r="H265">
            <v>0</v>
          </cell>
          <cell r="I265">
            <v>12.5</v>
          </cell>
          <cell r="J265">
            <v>-6877.54</v>
          </cell>
          <cell r="K265">
            <v>6878.48</v>
          </cell>
        </row>
        <row r="266">
          <cell r="D266" t="str">
            <v>CONDITIONER SANYO SAP-K181GJHA</v>
          </cell>
          <cell r="E266">
            <v>36965</v>
          </cell>
          <cell r="F266">
            <v>220081.3</v>
          </cell>
          <cell r="G266">
            <v>13756.02</v>
          </cell>
          <cell r="H266">
            <v>0</v>
          </cell>
          <cell r="I266">
            <v>12.5</v>
          </cell>
          <cell r="J266">
            <v>-6877.54</v>
          </cell>
          <cell r="K266">
            <v>6878.48</v>
          </cell>
        </row>
        <row r="267">
          <cell r="D267" t="str">
            <v>CONDITIONER SANYO SAP-K181GJHA</v>
          </cell>
          <cell r="E267">
            <v>36965</v>
          </cell>
          <cell r="F267">
            <v>220081.3</v>
          </cell>
          <cell r="G267">
            <v>13756.02</v>
          </cell>
          <cell r="H267">
            <v>0</v>
          </cell>
          <cell r="I267">
            <v>12.5</v>
          </cell>
          <cell r="J267">
            <v>-6877.54</v>
          </cell>
          <cell r="K267">
            <v>6878.48</v>
          </cell>
        </row>
        <row r="268">
          <cell r="D268" t="str">
            <v>CONDITIONER SANYO SAP-K181GJHA</v>
          </cell>
          <cell r="E268">
            <v>36965</v>
          </cell>
          <cell r="F268">
            <v>220081.3</v>
          </cell>
          <cell r="G268">
            <v>13756.02</v>
          </cell>
          <cell r="H268">
            <v>0</v>
          </cell>
          <cell r="I268">
            <v>12.5</v>
          </cell>
          <cell r="J268">
            <v>-6877.54</v>
          </cell>
          <cell r="K268">
            <v>6878.48</v>
          </cell>
        </row>
        <row r="269">
          <cell r="D269" t="str">
            <v>CONDITIONER SANYO SAP-K181GJHA</v>
          </cell>
          <cell r="E269">
            <v>36965</v>
          </cell>
          <cell r="F269">
            <v>220081.3</v>
          </cell>
          <cell r="G269">
            <v>13756.02</v>
          </cell>
          <cell r="H269">
            <v>0</v>
          </cell>
          <cell r="I269">
            <v>12.5</v>
          </cell>
          <cell r="J269">
            <v>-6877.54</v>
          </cell>
          <cell r="K269">
            <v>6878.48</v>
          </cell>
        </row>
        <row r="270">
          <cell r="D270" t="str">
            <v>CONDITIONER SANYO SAP-K181GJHA</v>
          </cell>
          <cell r="E270">
            <v>36965</v>
          </cell>
          <cell r="F270">
            <v>220081.3</v>
          </cell>
          <cell r="G270">
            <v>13756.02</v>
          </cell>
          <cell r="H270">
            <v>0</v>
          </cell>
          <cell r="I270">
            <v>12.5</v>
          </cell>
          <cell r="J270">
            <v>-6877.54</v>
          </cell>
          <cell r="K270">
            <v>6878.48</v>
          </cell>
        </row>
        <row r="271">
          <cell r="D271" t="str">
            <v>CONDITIONER SANYO SAP-K181GJHA</v>
          </cell>
          <cell r="E271">
            <v>36965</v>
          </cell>
          <cell r="F271">
            <v>220081.3</v>
          </cell>
          <cell r="G271">
            <v>13756.02</v>
          </cell>
          <cell r="H271">
            <v>0</v>
          </cell>
          <cell r="I271">
            <v>12.5</v>
          </cell>
          <cell r="J271">
            <v>-6877.54</v>
          </cell>
          <cell r="K271">
            <v>6878.48</v>
          </cell>
        </row>
        <row r="272">
          <cell r="D272" t="str">
            <v>CONDITIONER SANYO SAP-K181GJHA</v>
          </cell>
          <cell r="E272">
            <v>36965</v>
          </cell>
          <cell r="F272">
            <v>220081.3</v>
          </cell>
          <cell r="G272">
            <v>13756.02</v>
          </cell>
          <cell r="H272">
            <v>0</v>
          </cell>
          <cell r="I272">
            <v>12.5</v>
          </cell>
          <cell r="J272">
            <v>-6877.54</v>
          </cell>
          <cell r="K272">
            <v>6878.48</v>
          </cell>
        </row>
        <row r="273">
          <cell r="D273" t="str">
            <v>CONDITIONER SANYO SAP-K241GHA</v>
          </cell>
          <cell r="E273">
            <v>36991</v>
          </cell>
          <cell r="F273">
            <v>330750</v>
          </cell>
          <cell r="G273">
            <v>27563.42</v>
          </cell>
          <cell r="H273">
            <v>0</v>
          </cell>
          <cell r="I273">
            <v>12.5</v>
          </cell>
          <cell r="J273">
            <v>-10335.94</v>
          </cell>
          <cell r="K273">
            <v>17227.48</v>
          </cell>
        </row>
        <row r="274">
          <cell r="D274" t="str">
            <v>CONDITIONER SANYO SAP-K181GJHA</v>
          </cell>
          <cell r="E274">
            <v>36997</v>
          </cell>
          <cell r="F274">
            <v>211469.4</v>
          </cell>
          <cell r="G274">
            <v>22648.11</v>
          </cell>
          <cell r="H274">
            <v>0</v>
          </cell>
          <cell r="I274">
            <v>12.5</v>
          </cell>
          <cell r="J274">
            <v>-6608.42</v>
          </cell>
          <cell r="K274">
            <v>16039.69</v>
          </cell>
        </row>
        <row r="275">
          <cell r="D275" t="str">
            <v>CONDITIONER SANYO SAP-K181GJHA</v>
          </cell>
          <cell r="E275">
            <v>36997</v>
          </cell>
          <cell r="F275">
            <v>211469.4</v>
          </cell>
          <cell r="G275">
            <v>22648.11</v>
          </cell>
          <cell r="H275">
            <v>0</v>
          </cell>
          <cell r="I275">
            <v>12.5</v>
          </cell>
          <cell r="J275">
            <v>-6608.42</v>
          </cell>
          <cell r="K275">
            <v>16039.69</v>
          </cell>
        </row>
        <row r="276">
          <cell r="D276" t="str">
            <v>CONDITIONER SANYO SAP-K181GJHA</v>
          </cell>
          <cell r="E276">
            <v>36997</v>
          </cell>
          <cell r="F276">
            <v>211469.4</v>
          </cell>
          <cell r="G276">
            <v>22648.11</v>
          </cell>
          <cell r="H276">
            <v>0</v>
          </cell>
          <cell r="I276">
            <v>12.5</v>
          </cell>
          <cell r="J276">
            <v>-6608.42</v>
          </cell>
          <cell r="K276">
            <v>16039.69</v>
          </cell>
        </row>
        <row r="277">
          <cell r="D277" t="str">
            <v>CONDITIONER SANYO SAP-K181GJHA</v>
          </cell>
          <cell r="E277">
            <v>36997</v>
          </cell>
          <cell r="F277">
            <v>211469.4</v>
          </cell>
          <cell r="G277">
            <v>22648.11</v>
          </cell>
          <cell r="H277">
            <v>0</v>
          </cell>
          <cell r="I277">
            <v>12.5</v>
          </cell>
          <cell r="J277">
            <v>-6608.42</v>
          </cell>
          <cell r="K277">
            <v>16039.69</v>
          </cell>
        </row>
        <row r="278">
          <cell r="D278" t="str">
            <v>CONDITIONER SANYO SAP-K181GJHA</v>
          </cell>
          <cell r="E278">
            <v>36997</v>
          </cell>
          <cell r="F278">
            <v>211469.4</v>
          </cell>
          <cell r="G278">
            <v>22648.11</v>
          </cell>
          <cell r="H278">
            <v>0</v>
          </cell>
          <cell r="I278">
            <v>12.5</v>
          </cell>
          <cell r="J278">
            <v>-6608.42</v>
          </cell>
          <cell r="K278">
            <v>16039.69</v>
          </cell>
        </row>
        <row r="279">
          <cell r="D279" t="str">
            <v>CONDITIONER SANYO SAP-K181GJHA</v>
          </cell>
          <cell r="E279">
            <v>36997</v>
          </cell>
          <cell r="F279">
            <v>211469.4</v>
          </cell>
          <cell r="G279">
            <v>22648.11</v>
          </cell>
          <cell r="H279">
            <v>0</v>
          </cell>
          <cell r="I279">
            <v>12.5</v>
          </cell>
          <cell r="J279">
            <v>-6608.42</v>
          </cell>
          <cell r="K279">
            <v>16039.69</v>
          </cell>
        </row>
        <row r="280">
          <cell r="D280" t="str">
            <v>CONDITIONER SANYO SAP-K181GJHA</v>
          </cell>
          <cell r="E280">
            <v>36997</v>
          </cell>
          <cell r="F280">
            <v>211469.4</v>
          </cell>
          <cell r="G280">
            <v>22648.11</v>
          </cell>
          <cell r="H280">
            <v>0</v>
          </cell>
          <cell r="I280">
            <v>12.5</v>
          </cell>
          <cell r="J280">
            <v>-6608.42</v>
          </cell>
          <cell r="K280">
            <v>16039.69</v>
          </cell>
        </row>
        <row r="281">
          <cell r="D281" t="str">
            <v>CONDITIONER SANYO SAP-K181GJHA</v>
          </cell>
          <cell r="E281">
            <v>36997</v>
          </cell>
          <cell r="F281">
            <v>211469.4</v>
          </cell>
          <cell r="G281">
            <v>22648.11</v>
          </cell>
          <cell r="H281">
            <v>0</v>
          </cell>
          <cell r="I281">
            <v>12.5</v>
          </cell>
          <cell r="J281">
            <v>-6608.42</v>
          </cell>
          <cell r="K281">
            <v>16039.69</v>
          </cell>
        </row>
        <row r="282">
          <cell r="D282" t="str">
            <v>CONDITIONER SANYO SAP-K181GJHA</v>
          </cell>
          <cell r="E282">
            <v>36997</v>
          </cell>
          <cell r="F282">
            <v>211469.4</v>
          </cell>
          <cell r="G282">
            <v>22648.11</v>
          </cell>
          <cell r="H282">
            <v>0</v>
          </cell>
          <cell r="I282">
            <v>12.5</v>
          </cell>
          <cell r="J282">
            <v>-6608.42</v>
          </cell>
          <cell r="K282">
            <v>16039.69</v>
          </cell>
        </row>
        <row r="283">
          <cell r="D283" t="str">
            <v>CONDITIONER SANYO SAP-K181GJHA</v>
          </cell>
          <cell r="E283">
            <v>36997</v>
          </cell>
          <cell r="F283">
            <v>211469.4</v>
          </cell>
          <cell r="G283">
            <v>22648.11</v>
          </cell>
          <cell r="H283">
            <v>0</v>
          </cell>
          <cell r="I283">
            <v>12.5</v>
          </cell>
          <cell r="J283">
            <v>-6608.42</v>
          </cell>
          <cell r="K283">
            <v>16039.69</v>
          </cell>
        </row>
        <row r="284">
          <cell r="D284" t="str">
            <v>CABLE ATC33-ABLAY-HANA68</v>
          </cell>
          <cell r="E284">
            <v>37008</v>
          </cell>
          <cell r="F284">
            <v>192691</v>
          </cell>
          <cell r="G284">
            <v>104374.75</v>
          </cell>
          <cell r="H284">
            <v>0</v>
          </cell>
          <cell r="I284">
            <v>12.5</v>
          </cell>
          <cell r="J284">
            <v>-6021.6</v>
          </cell>
          <cell r="K284">
            <v>98353.15</v>
          </cell>
        </row>
        <row r="285">
          <cell r="D285" t="str">
            <v>СИЛ ТРАНСФОРМАТОР  РЛНД-10</v>
          </cell>
          <cell r="E285">
            <v>37016</v>
          </cell>
          <cell r="F285">
            <v>32500</v>
          </cell>
          <cell r="G285">
            <v>17943.16</v>
          </cell>
          <cell r="H285">
            <v>0</v>
          </cell>
          <cell r="I285">
            <v>12.5</v>
          </cell>
          <cell r="J285">
            <v>-1015.63</v>
          </cell>
          <cell r="K285">
            <v>16927.53</v>
          </cell>
        </row>
        <row r="286">
          <cell r="D286" t="str">
            <v>CONDITIONE SANYO SAP-K127GHS5A</v>
          </cell>
          <cell r="E286">
            <v>37019</v>
          </cell>
          <cell r="F286">
            <v>134186.72</v>
          </cell>
          <cell r="G286">
            <v>13978.68</v>
          </cell>
          <cell r="H286">
            <v>0</v>
          </cell>
          <cell r="I286">
            <v>12.5</v>
          </cell>
          <cell r="J286">
            <v>-4193.34</v>
          </cell>
          <cell r="K286">
            <v>9785.34</v>
          </cell>
        </row>
        <row r="287">
          <cell r="D287" t="str">
            <v>CONDITIONE SANYO SAP-K127GHS5A</v>
          </cell>
          <cell r="E287">
            <v>37019</v>
          </cell>
          <cell r="F287">
            <v>134186.72</v>
          </cell>
          <cell r="G287">
            <v>13978.68</v>
          </cell>
          <cell r="H287">
            <v>0</v>
          </cell>
          <cell r="I287">
            <v>12.5</v>
          </cell>
          <cell r="J287">
            <v>-4193.34</v>
          </cell>
          <cell r="K287">
            <v>9785.34</v>
          </cell>
        </row>
        <row r="288">
          <cell r="D288" t="str">
            <v>CONDITIONE SANYO SAP-K127GHS5A</v>
          </cell>
          <cell r="E288">
            <v>37019</v>
          </cell>
          <cell r="F288">
            <v>134186.72</v>
          </cell>
          <cell r="G288">
            <v>13978.68</v>
          </cell>
          <cell r="H288">
            <v>0</v>
          </cell>
          <cell r="I288">
            <v>12.5</v>
          </cell>
          <cell r="J288">
            <v>-4193.34</v>
          </cell>
          <cell r="K288">
            <v>9785.34</v>
          </cell>
        </row>
        <row r="289">
          <cell r="D289" t="str">
            <v>CONDITIONE SANYO SAP-K127GHS5A</v>
          </cell>
          <cell r="E289">
            <v>37019</v>
          </cell>
          <cell r="F289">
            <v>134186.72</v>
          </cell>
          <cell r="G289">
            <v>13978.68</v>
          </cell>
          <cell r="H289">
            <v>0</v>
          </cell>
          <cell r="I289">
            <v>12.5</v>
          </cell>
          <cell r="J289">
            <v>-4193.34</v>
          </cell>
          <cell r="K289">
            <v>9785.34</v>
          </cell>
        </row>
        <row r="290">
          <cell r="D290" t="str">
            <v>CONDITIONE SANYO SAP-K181GJHA</v>
          </cell>
          <cell r="E290">
            <v>37019</v>
          </cell>
          <cell r="F290">
            <v>207011.22</v>
          </cell>
          <cell r="G290">
            <v>21564.560000000001</v>
          </cell>
          <cell r="H290">
            <v>0</v>
          </cell>
          <cell r="I290">
            <v>12.5</v>
          </cell>
          <cell r="J290">
            <v>-6469.1</v>
          </cell>
          <cell r="K290">
            <v>15095.46</v>
          </cell>
        </row>
        <row r="291">
          <cell r="D291" t="str">
            <v>CONDITIONER SANYO SAP-K241GHA</v>
          </cell>
          <cell r="E291">
            <v>37019</v>
          </cell>
          <cell r="F291">
            <v>279836.71999999997</v>
          </cell>
          <cell r="G291">
            <v>29150.55</v>
          </cell>
          <cell r="H291">
            <v>0</v>
          </cell>
          <cell r="I291">
            <v>12.5</v>
          </cell>
          <cell r="J291">
            <v>-8744.9</v>
          </cell>
          <cell r="K291">
            <v>20405.650000000001</v>
          </cell>
        </row>
        <row r="292">
          <cell r="D292" t="str">
            <v>CONDITIONER SANYO SAP-K241GHA</v>
          </cell>
          <cell r="E292">
            <v>37019</v>
          </cell>
          <cell r="F292">
            <v>279836.71999999997</v>
          </cell>
          <cell r="G292">
            <v>29150.55</v>
          </cell>
          <cell r="H292">
            <v>0</v>
          </cell>
          <cell r="I292">
            <v>12.5</v>
          </cell>
          <cell r="J292">
            <v>-8744.9</v>
          </cell>
          <cell r="K292">
            <v>20405.650000000001</v>
          </cell>
        </row>
        <row r="293">
          <cell r="D293" t="str">
            <v>ТЕПЛОВАЯ ЗАВЕСА PYROX LG3</v>
          </cell>
          <cell r="E293">
            <v>37019</v>
          </cell>
          <cell r="F293">
            <v>146567.73000000001</v>
          </cell>
          <cell r="G293">
            <v>15268.37</v>
          </cell>
          <cell r="H293">
            <v>0</v>
          </cell>
          <cell r="I293">
            <v>12.5</v>
          </cell>
          <cell r="J293">
            <v>-4580.24</v>
          </cell>
          <cell r="K293">
            <v>10688.13</v>
          </cell>
        </row>
        <row r="294">
          <cell r="D294" t="str">
            <v>ТЕПЛОВАЯ ЗАВЕСА PYROX LG3</v>
          </cell>
          <cell r="E294">
            <v>37019</v>
          </cell>
          <cell r="F294">
            <v>146567.73000000001</v>
          </cell>
          <cell r="G294">
            <v>15268.37</v>
          </cell>
          <cell r="H294">
            <v>0</v>
          </cell>
          <cell r="I294">
            <v>12.5</v>
          </cell>
          <cell r="J294">
            <v>-4580.24</v>
          </cell>
          <cell r="K294">
            <v>10688.13</v>
          </cell>
        </row>
        <row r="295">
          <cell r="D295" t="str">
            <v>CABLE АВВГ 3Х16+1</v>
          </cell>
          <cell r="E295">
            <v>37029</v>
          </cell>
          <cell r="F295">
            <v>75000</v>
          </cell>
          <cell r="G295">
            <v>41406.699999999997</v>
          </cell>
          <cell r="H295">
            <v>0</v>
          </cell>
          <cell r="I295">
            <v>12.5</v>
          </cell>
          <cell r="J295">
            <v>-2343.75</v>
          </cell>
          <cell r="K295">
            <v>39062.949999999997</v>
          </cell>
        </row>
        <row r="296">
          <cell r="D296" t="str">
            <v>SWITC SYST OF POW SUPPL \  КОММУТ СИСТ ЭЛ/ПИТ  KOR</v>
          </cell>
          <cell r="E296">
            <v>37032</v>
          </cell>
          <cell r="F296">
            <v>21333.33</v>
          </cell>
          <cell r="G296">
            <v>11778.22</v>
          </cell>
          <cell r="H296">
            <v>0</v>
          </cell>
          <cell r="I296">
            <v>12.5</v>
          </cell>
          <cell r="J296">
            <v>-666.67</v>
          </cell>
          <cell r="K296">
            <v>11111.55</v>
          </cell>
        </row>
        <row r="297">
          <cell r="D297" t="str">
            <v>STREAM SWITCH CABLE КВСМ8X2 \КОММ КАБ ПОДКЛ ПОТОК</v>
          </cell>
          <cell r="E297">
            <v>37033</v>
          </cell>
          <cell r="F297">
            <v>60834</v>
          </cell>
          <cell r="G297">
            <v>33585.89</v>
          </cell>
          <cell r="H297">
            <v>0</v>
          </cell>
          <cell r="I297">
            <v>12.5</v>
          </cell>
          <cell r="J297">
            <v>-1901.06</v>
          </cell>
          <cell r="K297">
            <v>31684.83</v>
          </cell>
        </row>
        <row r="298">
          <cell r="D298" t="str">
            <v>CONDITIONER SANYO SAP-K181GJHA</v>
          </cell>
          <cell r="E298">
            <v>37047</v>
          </cell>
          <cell r="F298">
            <v>227138</v>
          </cell>
          <cell r="G298">
            <v>28393.119999999999</v>
          </cell>
          <cell r="H298">
            <v>0</v>
          </cell>
          <cell r="I298">
            <v>12.5</v>
          </cell>
          <cell r="J298">
            <v>-7098.06</v>
          </cell>
          <cell r="K298">
            <v>21295.06</v>
          </cell>
        </row>
        <row r="299">
          <cell r="D299" t="str">
            <v>CONDITIONER SANYO SAP-K181GJHA</v>
          </cell>
          <cell r="E299">
            <v>37047</v>
          </cell>
          <cell r="F299">
            <v>227138</v>
          </cell>
          <cell r="G299">
            <v>28393.119999999999</v>
          </cell>
          <cell r="H299">
            <v>0</v>
          </cell>
          <cell r="I299">
            <v>12.5</v>
          </cell>
          <cell r="J299">
            <v>-7098.06</v>
          </cell>
          <cell r="K299">
            <v>21295.06</v>
          </cell>
        </row>
        <row r="300">
          <cell r="D300" t="str">
            <v>CONDITIONER SANYO SAP-K181GJHA</v>
          </cell>
          <cell r="E300">
            <v>37047</v>
          </cell>
          <cell r="F300">
            <v>227138</v>
          </cell>
          <cell r="G300">
            <v>28393.119999999999</v>
          </cell>
          <cell r="H300">
            <v>0</v>
          </cell>
          <cell r="I300">
            <v>12.5</v>
          </cell>
          <cell r="J300">
            <v>-7098.06</v>
          </cell>
          <cell r="K300">
            <v>21295.06</v>
          </cell>
        </row>
        <row r="301">
          <cell r="D301" t="str">
            <v>CABLE SAMAL-2/100 - RAMSTOR</v>
          </cell>
          <cell r="E301">
            <v>37060</v>
          </cell>
          <cell r="F301">
            <v>169611</v>
          </cell>
          <cell r="G301">
            <v>95406.62</v>
          </cell>
          <cell r="H301">
            <v>0</v>
          </cell>
          <cell r="I301">
            <v>12.5</v>
          </cell>
          <cell r="J301">
            <v>-5300.35</v>
          </cell>
          <cell r="K301">
            <v>90106.27</v>
          </cell>
        </row>
        <row r="302">
          <cell r="D302" t="str">
            <v>POWER SUPPLY ТП-10 ВЛ-10</v>
          </cell>
          <cell r="E302">
            <v>37092</v>
          </cell>
          <cell r="F302">
            <v>109850</v>
          </cell>
          <cell r="G302">
            <v>62935.32</v>
          </cell>
          <cell r="H302">
            <v>0</v>
          </cell>
          <cell r="I302">
            <v>12.5</v>
          </cell>
          <cell r="J302">
            <v>-3432.81</v>
          </cell>
          <cell r="K302">
            <v>59502.51</v>
          </cell>
        </row>
        <row r="303">
          <cell r="D303" t="str">
            <v>УСТР-ВО БЕСПЕРБОЙН ПИТАН СГП</v>
          </cell>
          <cell r="E303">
            <v>37095</v>
          </cell>
          <cell r="F303">
            <v>54500</v>
          </cell>
          <cell r="G303">
            <v>31224.39</v>
          </cell>
          <cell r="H303">
            <v>0</v>
          </cell>
          <cell r="I303">
            <v>12.5</v>
          </cell>
          <cell r="J303">
            <v>-1703.13</v>
          </cell>
          <cell r="K303">
            <v>29521.26</v>
          </cell>
        </row>
        <row r="304">
          <cell r="D304" t="str">
            <v>УСТРОЙСТВО БЕСПЕРЕБ ПИТАН СГП</v>
          </cell>
          <cell r="E304">
            <v>37095</v>
          </cell>
          <cell r="F304">
            <v>54500</v>
          </cell>
          <cell r="G304">
            <v>31224.39</v>
          </cell>
          <cell r="H304">
            <v>0</v>
          </cell>
          <cell r="I304">
            <v>12.5</v>
          </cell>
          <cell r="J304">
            <v>-1703.13</v>
          </cell>
          <cell r="K304">
            <v>29521.26</v>
          </cell>
        </row>
        <row r="305">
          <cell r="D305" t="str">
            <v>УСТРОЙСТВО БЕСПЕРЕБ ПИТАН СГП</v>
          </cell>
          <cell r="E305">
            <v>37095</v>
          </cell>
          <cell r="F305">
            <v>54500</v>
          </cell>
          <cell r="G305">
            <v>31224.39</v>
          </cell>
          <cell r="H305">
            <v>0</v>
          </cell>
          <cell r="I305">
            <v>12.5</v>
          </cell>
          <cell r="J305">
            <v>-1703.13</v>
          </cell>
          <cell r="K305">
            <v>29521.26</v>
          </cell>
        </row>
        <row r="306">
          <cell r="D306" t="str">
            <v>УСТРОЙСТВО БЕСПЕРЕБ ПИТАН СГП</v>
          </cell>
          <cell r="E306">
            <v>37095</v>
          </cell>
          <cell r="F306">
            <v>54500</v>
          </cell>
          <cell r="G306">
            <v>31224.39</v>
          </cell>
          <cell r="H306">
            <v>0</v>
          </cell>
          <cell r="I306">
            <v>12.5</v>
          </cell>
          <cell r="J306">
            <v>-1703.13</v>
          </cell>
          <cell r="K306">
            <v>29521.26</v>
          </cell>
        </row>
        <row r="307">
          <cell r="D307" t="str">
            <v>УСТРОЙСТВО БЕСПЕРЕБ ПИТАН СГП</v>
          </cell>
          <cell r="E307">
            <v>37095</v>
          </cell>
          <cell r="F307">
            <v>54500</v>
          </cell>
          <cell r="G307">
            <v>31224.39</v>
          </cell>
          <cell r="H307">
            <v>0</v>
          </cell>
          <cell r="I307">
            <v>12.5</v>
          </cell>
          <cell r="J307">
            <v>-1703.13</v>
          </cell>
          <cell r="K307">
            <v>29521.26</v>
          </cell>
        </row>
        <row r="308">
          <cell r="D308" t="str">
            <v>ACCUMULATOR A512/55</v>
          </cell>
          <cell r="E308">
            <v>37097</v>
          </cell>
          <cell r="F308">
            <v>16099.13</v>
          </cell>
          <cell r="G308">
            <v>9223.89</v>
          </cell>
          <cell r="H308">
            <v>0</v>
          </cell>
          <cell r="I308">
            <v>12.5</v>
          </cell>
          <cell r="J308">
            <v>-503.1</v>
          </cell>
          <cell r="K308">
            <v>8720.7900000000009</v>
          </cell>
        </row>
        <row r="309">
          <cell r="D309" t="str">
            <v>ACCUMULATOR A512/55</v>
          </cell>
          <cell r="E309">
            <v>37097</v>
          </cell>
          <cell r="F309">
            <v>16099.13</v>
          </cell>
          <cell r="G309">
            <v>9223.89</v>
          </cell>
          <cell r="H309">
            <v>0</v>
          </cell>
          <cell r="I309">
            <v>12.5</v>
          </cell>
          <cell r="J309">
            <v>-503.1</v>
          </cell>
          <cell r="K309">
            <v>8720.7900000000009</v>
          </cell>
        </row>
        <row r="310">
          <cell r="D310" t="str">
            <v>ACCUMULATOR A512/55</v>
          </cell>
          <cell r="E310">
            <v>37097</v>
          </cell>
          <cell r="F310">
            <v>16099.13</v>
          </cell>
          <cell r="G310">
            <v>9223.89</v>
          </cell>
          <cell r="H310">
            <v>0</v>
          </cell>
          <cell r="I310">
            <v>12.5</v>
          </cell>
          <cell r="J310">
            <v>-503.1</v>
          </cell>
          <cell r="K310">
            <v>8720.7900000000009</v>
          </cell>
        </row>
        <row r="311">
          <cell r="D311" t="str">
            <v>ACCUMULATOR A512/55</v>
          </cell>
          <cell r="E311">
            <v>37097</v>
          </cell>
          <cell r="F311">
            <v>16099.13</v>
          </cell>
          <cell r="G311">
            <v>9223.89</v>
          </cell>
          <cell r="H311">
            <v>0</v>
          </cell>
          <cell r="I311">
            <v>12.5</v>
          </cell>
          <cell r="J311">
            <v>-503.1</v>
          </cell>
          <cell r="K311">
            <v>8720.7900000000009</v>
          </cell>
        </row>
        <row r="312">
          <cell r="D312" t="str">
            <v>ACCUMULATOR A512/55</v>
          </cell>
          <cell r="E312">
            <v>37097</v>
          </cell>
          <cell r="F312">
            <v>16099.13</v>
          </cell>
          <cell r="G312">
            <v>9223.89</v>
          </cell>
          <cell r="H312">
            <v>0</v>
          </cell>
          <cell r="I312">
            <v>12.5</v>
          </cell>
          <cell r="J312">
            <v>-503.1</v>
          </cell>
          <cell r="K312">
            <v>8720.7900000000009</v>
          </cell>
        </row>
        <row r="313">
          <cell r="D313" t="str">
            <v>ACCUMULATOR A512/55</v>
          </cell>
          <cell r="E313">
            <v>37097</v>
          </cell>
          <cell r="F313">
            <v>16099.13</v>
          </cell>
          <cell r="G313">
            <v>9223.89</v>
          </cell>
          <cell r="H313">
            <v>0</v>
          </cell>
          <cell r="I313">
            <v>12.5</v>
          </cell>
          <cell r="J313">
            <v>-503.1</v>
          </cell>
          <cell r="K313">
            <v>8720.7900000000009</v>
          </cell>
        </row>
        <row r="314">
          <cell r="D314" t="str">
            <v>ACCUMULATOR A512/55</v>
          </cell>
          <cell r="E314">
            <v>37097</v>
          </cell>
          <cell r="F314">
            <v>16099.13</v>
          </cell>
          <cell r="G314">
            <v>9223.89</v>
          </cell>
          <cell r="H314">
            <v>0</v>
          </cell>
          <cell r="I314">
            <v>12.5</v>
          </cell>
          <cell r="J314">
            <v>-503.1</v>
          </cell>
          <cell r="K314">
            <v>8720.7900000000009</v>
          </cell>
        </row>
        <row r="315">
          <cell r="D315" t="str">
            <v>ACCUMULATOR A512/55</v>
          </cell>
          <cell r="E315">
            <v>37097</v>
          </cell>
          <cell r="F315">
            <v>16099.13</v>
          </cell>
          <cell r="G315">
            <v>9223.89</v>
          </cell>
          <cell r="H315">
            <v>0</v>
          </cell>
          <cell r="I315">
            <v>12.5</v>
          </cell>
          <cell r="J315">
            <v>-503.1</v>
          </cell>
          <cell r="K315">
            <v>8720.7900000000009</v>
          </cell>
        </row>
        <row r="316">
          <cell r="D316" t="str">
            <v>ACCUMULATOR A512/55</v>
          </cell>
          <cell r="E316">
            <v>37097</v>
          </cell>
          <cell r="F316">
            <v>16099.13</v>
          </cell>
          <cell r="G316">
            <v>9223.89</v>
          </cell>
          <cell r="H316">
            <v>0</v>
          </cell>
          <cell r="I316">
            <v>12.5</v>
          </cell>
          <cell r="J316">
            <v>-503.1</v>
          </cell>
          <cell r="K316">
            <v>8720.7900000000009</v>
          </cell>
        </row>
        <row r="317">
          <cell r="D317" t="str">
            <v>ACCUMULATOR A512/55</v>
          </cell>
          <cell r="E317">
            <v>37097</v>
          </cell>
          <cell r="F317">
            <v>16099.17</v>
          </cell>
          <cell r="G317">
            <v>9223.91</v>
          </cell>
          <cell r="H317">
            <v>0</v>
          </cell>
          <cell r="I317">
            <v>12.5</v>
          </cell>
          <cell r="J317">
            <v>-503.1</v>
          </cell>
          <cell r="K317">
            <v>8720.81</v>
          </cell>
        </row>
        <row r="318">
          <cell r="D318" t="str">
            <v>ACCUMULATOR A512/55</v>
          </cell>
          <cell r="E318">
            <v>37097</v>
          </cell>
          <cell r="F318">
            <v>15926.72</v>
          </cell>
          <cell r="G318">
            <v>9125.11</v>
          </cell>
          <cell r="H318">
            <v>0</v>
          </cell>
          <cell r="I318">
            <v>12.5</v>
          </cell>
          <cell r="J318">
            <v>-497.71</v>
          </cell>
          <cell r="K318">
            <v>8627.4</v>
          </cell>
        </row>
        <row r="319">
          <cell r="D319" t="str">
            <v>ACCUMULATOR A512/55</v>
          </cell>
          <cell r="E319">
            <v>37097</v>
          </cell>
          <cell r="F319">
            <v>15926.72</v>
          </cell>
          <cell r="G319">
            <v>9125.11</v>
          </cell>
          <cell r="H319">
            <v>0</v>
          </cell>
          <cell r="I319">
            <v>12.5</v>
          </cell>
          <cell r="J319">
            <v>-497.71</v>
          </cell>
          <cell r="K319">
            <v>8627.4</v>
          </cell>
        </row>
        <row r="320">
          <cell r="D320" t="str">
            <v>ACCUMULATOR A512/55</v>
          </cell>
          <cell r="E320">
            <v>37097</v>
          </cell>
          <cell r="F320">
            <v>15926.72</v>
          </cell>
          <cell r="G320">
            <v>9125.11</v>
          </cell>
          <cell r="H320">
            <v>0</v>
          </cell>
          <cell r="I320">
            <v>12.5</v>
          </cell>
          <cell r="J320">
            <v>-497.71</v>
          </cell>
          <cell r="K320">
            <v>8627.4</v>
          </cell>
        </row>
        <row r="321">
          <cell r="D321" t="str">
            <v>ACCUMULATOR A512/55</v>
          </cell>
          <cell r="E321">
            <v>37097</v>
          </cell>
          <cell r="F321">
            <v>15926.72</v>
          </cell>
          <cell r="G321">
            <v>9125.11</v>
          </cell>
          <cell r="H321">
            <v>0</v>
          </cell>
          <cell r="I321">
            <v>12.5</v>
          </cell>
          <cell r="J321">
            <v>-497.71</v>
          </cell>
          <cell r="K321">
            <v>8627.4</v>
          </cell>
        </row>
        <row r="322">
          <cell r="D322" t="str">
            <v>ACCUMULATOR A512/55</v>
          </cell>
          <cell r="E322">
            <v>37097</v>
          </cell>
          <cell r="F322">
            <v>15926.72</v>
          </cell>
          <cell r="G322">
            <v>9125.11</v>
          </cell>
          <cell r="H322">
            <v>0</v>
          </cell>
          <cell r="I322">
            <v>12.5</v>
          </cell>
          <cell r="J322">
            <v>-497.71</v>
          </cell>
          <cell r="K322">
            <v>8627.4</v>
          </cell>
        </row>
        <row r="323">
          <cell r="D323" t="str">
            <v>ACCUMULATOR A512/55</v>
          </cell>
          <cell r="E323">
            <v>37097</v>
          </cell>
          <cell r="F323">
            <v>15926.72</v>
          </cell>
          <cell r="G323">
            <v>9125.11</v>
          </cell>
          <cell r="H323">
            <v>0</v>
          </cell>
          <cell r="I323">
            <v>12.5</v>
          </cell>
          <cell r="J323">
            <v>-497.71</v>
          </cell>
          <cell r="K323">
            <v>8627.4</v>
          </cell>
        </row>
        <row r="324">
          <cell r="D324" t="str">
            <v>ACCUMULATOR A512/55</v>
          </cell>
          <cell r="E324">
            <v>37097</v>
          </cell>
          <cell r="F324">
            <v>15926.72</v>
          </cell>
          <cell r="G324">
            <v>9125.11</v>
          </cell>
          <cell r="H324">
            <v>0</v>
          </cell>
          <cell r="I324">
            <v>12.5</v>
          </cell>
          <cell r="J324">
            <v>-497.71</v>
          </cell>
          <cell r="K324">
            <v>8627.4</v>
          </cell>
        </row>
        <row r="325">
          <cell r="D325" t="str">
            <v>ACCUMULATOR A512/55</v>
          </cell>
          <cell r="E325">
            <v>37097</v>
          </cell>
          <cell r="F325">
            <v>15926.72</v>
          </cell>
          <cell r="G325">
            <v>9125.11</v>
          </cell>
          <cell r="H325">
            <v>0</v>
          </cell>
          <cell r="I325">
            <v>12.5</v>
          </cell>
          <cell r="J325">
            <v>-497.71</v>
          </cell>
          <cell r="K325">
            <v>8627.4</v>
          </cell>
        </row>
        <row r="326">
          <cell r="D326" t="str">
            <v>ACCUMULATOR A512/55</v>
          </cell>
          <cell r="E326">
            <v>37097</v>
          </cell>
          <cell r="F326">
            <v>15926.72</v>
          </cell>
          <cell r="G326">
            <v>9125.11</v>
          </cell>
          <cell r="H326">
            <v>0</v>
          </cell>
          <cell r="I326">
            <v>12.5</v>
          </cell>
          <cell r="J326">
            <v>-497.71</v>
          </cell>
          <cell r="K326">
            <v>8627.4</v>
          </cell>
        </row>
        <row r="327">
          <cell r="D327" t="str">
            <v>ACCUMULATOR A512/55</v>
          </cell>
          <cell r="E327">
            <v>37097</v>
          </cell>
          <cell r="F327">
            <v>15926.72</v>
          </cell>
          <cell r="G327">
            <v>9125.11</v>
          </cell>
          <cell r="H327">
            <v>0</v>
          </cell>
          <cell r="I327">
            <v>12.5</v>
          </cell>
          <cell r="J327">
            <v>-497.71</v>
          </cell>
          <cell r="K327">
            <v>8627.4</v>
          </cell>
        </row>
        <row r="328">
          <cell r="D328" t="str">
            <v>ACCUMULATOR A512/55</v>
          </cell>
          <cell r="E328">
            <v>37097</v>
          </cell>
          <cell r="F328">
            <v>15926.72</v>
          </cell>
          <cell r="G328">
            <v>9125.11</v>
          </cell>
          <cell r="H328">
            <v>0</v>
          </cell>
          <cell r="I328">
            <v>12.5</v>
          </cell>
          <cell r="J328">
            <v>-497.71</v>
          </cell>
          <cell r="K328">
            <v>8627.4</v>
          </cell>
        </row>
        <row r="329">
          <cell r="D329" t="str">
            <v>ACCUMULATOR A512/55</v>
          </cell>
          <cell r="E329">
            <v>37097</v>
          </cell>
          <cell r="F329">
            <v>15926.72</v>
          </cell>
          <cell r="G329">
            <v>9125.11</v>
          </cell>
          <cell r="H329">
            <v>0</v>
          </cell>
          <cell r="I329">
            <v>12.5</v>
          </cell>
          <cell r="J329">
            <v>-497.71</v>
          </cell>
          <cell r="K329">
            <v>8627.4</v>
          </cell>
        </row>
        <row r="330">
          <cell r="D330" t="str">
            <v>ACCUMULATOR A512/55</v>
          </cell>
          <cell r="E330">
            <v>37097</v>
          </cell>
          <cell r="F330">
            <v>15926.72</v>
          </cell>
          <cell r="G330">
            <v>9125.11</v>
          </cell>
          <cell r="H330">
            <v>0</v>
          </cell>
          <cell r="I330">
            <v>12.5</v>
          </cell>
          <cell r="J330">
            <v>-497.71</v>
          </cell>
          <cell r="K330">
            <v>8627.4</v>
          </cell>
        </row>
        <row r="331">
          <cell r="D331" t="str">
            <v>ACCUMULATOR A512/55</v>
          </cell>
          <cell r="E331">
            <v>37097</v>
          </cell>
          <cell r="F331">
            <v>15926.72</v>
          </cell>
          <cell r="G331">
            <v>9125.11</v>
          </cell>
          <cell r="H331">
            <v>0</v>
          </cell>
          <cell r="I331">
            <v>12.5</v>
          </cell>
          <cell r="J331">
            <v>-497.71</v>
          </cell>
          <cell r="K331">
            <v>8627.4</v>
          </cell>
        </row>
        <row r="332">
          <cell r="D332" t="str">
            <v>ACCUMULATOR A512/55</v>
          </cell>
          <cell r="E332">
            <v>37097</v>
          </cell>
          <cell r="F332">
            <v>15926.72</v>
          </cell>
          <cell r="G332">
            <v>9125.11</v>
          </cell>
          <cell r="H332">
            <v>0</v>
          </cell>
          <cell r="I332">
            <v>12.5</v>
          </cell>
          <cell r="J332">
            <v>-497.71</v>
          </cell>
          <cell r="K332">
            <v>8627.4</v>
          </cell>
        </row>
        <row r="333">
          <cell r="D333" t="str">
            <v>ACCUMULATOR A512/55</v>
          </cell>
          <cell r="E333">
            <v>37097</v>
          </cell>
          <cell r="F333">
            <v>15926.72</v>
          </cell>
          <cell r="G333">
            <v>9125.11</v>
          </cell>
          <cell r="H333">
            <v>0</v>
          </cell>
          <cell r="I333">
            <v>12.5</v>
          </cell>
          <cell r="J333">
            <v>-497.71</v>
          </cell>
          <cell r="K333">
            <v>8627.4</v>
          </cell>
        </row>
        <row r="334">
          <cell r="D334" t="str">
            <v>ACCUMULATOR A512/55</v>
          </cell>
          <cell r="E334">
            <v>37097</v>
          </cell>
          <cell r="F334">
            <v>15926.72</v>
          </cell>
          <cell r="G334">
            <v>9125.11</v>
          </cell>
          <cell r="H334">
            <v>0</v>
          </cell>
          <cell r="I334">
            <v>12.5</v>
          </cell>
          <cell r="J334">
            <v>-497.71</v>
          </cell>
          <cell r="K334">
            <v>8627.4</v>
          </cell>
        </row>
        <row r="335">
          <cell r="D335" t="str">
            <v>ACCUMULATOR A512/55</v>
          </cell>
          <cell r="E335">
            <v>37097</v>
          </cell>
          <cell r="F335">
            <v>15926.84</v>
          </cell>
          <cell r="G335">
            <v>9125.18</v>
          </cell>
          <cell r="H335">
            <v>0</v>
          </cell>
          <cell r="I335">
            <v>12.5</v>
          </cell>
          <cell r="J335">
            <v>-497.72</v>
          </cell>
          <cell r="K335">
            <v>8627.4599999999991</v>
          </cell>
        </row>
        <row r="336">
          <cell r="D336" t="str">
            <v>CONDITIONER LG LP-E5082ZA</v>
          </cell>
          <cell r="E336">
            <v>37116</v>
          </cell>
          <cell r="F336">
            <v>427414</v>
          </cell>
          <cell r="G336">
            <v>71236.5</v>
          </cell>
          <cell r="H336">
            <v>0</v>
          </cell>
          <cell r="I336">
            <v>12.5</v>
          </cell>
          <cell r="J336">
            <v>-13356.69</v>
          </cell>
          <cell r="K336">
            <v>57879.81</v>
          </cell>
        </row>
        <row r="337">
          <cell r="D337" t="str">
            <v>CONDITIONER LG LP-E5082ZA</v>
          </cell>
          <cell r="E337">
            <v>37116</v>
          </cell>
          <cell r="F337">
            <v>427414</v>
          </cell>
          <cell r="G337">
            <v>71236.5</v>
          </cell>
          <cell r="H337">
            <v>0</v>
          </cell>
          <cell r="I337">
            <v>12.5</v>
          </cell>
          <cell r="J337">
            <v>-13356.69</v>
          </cell>
          <cell r="K337">
            <v>57879.81</v>
          </cell>
        </row>
        <row r="338">
          <cell r="D338" t="str">
            <v>CONDITIONER SANYO SAP-K91GH</v>
          </cell>
          <cell r="E338">
            <v>37123</v>
          </cell>
          <cell r="F338">
            <v>128862</v>
          </cell>
          <cell r="G338">
            <v>21477.83</v>
          </cell>
          <cell r="H338">
            <v>0</v>
          </cell>
          <cell r="I338">
            <v>12.5</v>
          </cell>
          <cell r="J338">
            <v>-4026.94</v>
          </cell>
          <cell r="K338">
            <v>17450.89</v>
          </cell>
        </row>
        <row r="339">
          <cell r="D339" t="str">
            <v>CONDITIONER SANYO SAP-K181GJHA</v>
          </cell>
          <cell r="E339">
            <v>37155</v>
          </cell>
          <cell r="F339">
            <v>230687</v>
          </cell>
          <cell r="G339">
            <v>43254.62</v>
          </cell>
          <cell r="H339">
            <v>0</v>
          </cell>
          <cell r="I339">
            <v>12.5</v>
          </cell>
          <cell r="J339">
            <v>-7208.97</v>
          </cell>
          <cell r="K339">
            <v>36045.65</v>
          </cell>
        </row>
        <row r="340">
          <cell r="D340" t="str">
            <v>CONDITIONER SANYO SAP-K181GJHA</v>
          </cell>
          <cell r="E340">
            <v>37155</v>
          </cell>
          <cell r="F340">
            <v>243618</v>
          </cell>
          <cell r="G340">
            <v>50528.31</v>
          </cell>
          <cell r="H340">
            <v>0</v>
          </cell>
          <cell r="I340">
            <v>12.5</v>
          </cell>
          <cell r="J340">
            <v>-7613.06</v>
          </cell>
          <cell r="K340">
            <v>42915.25</v>
          </cell>
        </row>
        <row r="341">
          <cell r="D341" t="str">
            <v>CONDITIONER SANYO SAP-K181GJHA</v>
          </cell>
          <cell r="E341">
            <v>37155</v>
          </cell>
          <cell r="F341">
            <v>243618</v>
          </cell>
          <cell r="G341">
            <v>50528.31</v>
          </cell>
          <cell r="H341">
            <v>0</v>
          </cell>
          <cell r="I341">
            <v>12.5</v>
          </cell>
          <cell r="J341">
            <v>-7613.06</v>
          </cell>
          <cell r="K341">
            <v>42915.25</v>
          </cell>
        </row>
        <row r="342">
          <cell r="D342" t="str">
            <v>VARTA BLUE 543023</v>
          </cell>
          <cell r="E342">
            <v>37211</v>
          </cell>
          <cell r="F342">
            <v>7600</v>
          </cell>
          <cell r="G342">
            <v>4671.22</v>
          </cell>
          <cell r="H342">
            <v>0</v>
          </cell>
          <cell r="I342">
            <v>12.5</v>
          </cell>
          <cell r="J342">
            <v>-237.5</v>
          </cell>
          <cell r="K342">
            <v>4433.72</v>
          </cell>
        </row>
        <row r="343">
          <cell r="D343" t="str">
            <v>VARTA BLUE 543023</v>
          </cell>
          <cell r="E343">
            <v>37211</v>
          </cell>
          <cell r="F343">
            <v>7600</v>
          </cell>
          <cell r="G343">
            <v>4671.22</v>
          </cell>
          <cell r="H343">
            <v>0</v>
          </cell>
          <cell r="I343">
            <v>12.5</v>
          </cell>
          <cell r="J343">
            <v>-237.5</v>
          </cell>
          <cell r="K343">
            <v>4433.72</v>
          </cell>
        </row>
        <row r="344">
          <cell r="D344" t="str">
            <v>VARTA BLUE 543023</v>
          </cell>
          <cell r="E344">
            <v>37211</v>
          </cell>
          <cell r="F344">
            <v>7600</v>
          </cell>
          <cell r="G344">
            <v>4671.22</v>
          </cell>
          <cell r="H344">
            <v>0</v>
          </cell>
          <cell r="I344">
            <v>12.5</v>
          </cell>
          <cell r="J344">
            <v>-237.5</v>
          </cell>
          <cell r="K344">
            <v>4433.72</v>
          </cell>
        </row>
        <row r="345">
          <cell r="D345" t="str">
            <v>VARTA BLUE 543023</v>
          </cell>
          <cell r="E345">
            <v>37211</v>
          </cell>
          <cell r="F345">
            <v>7600</v>
          </cell>
          <cell r="G345">
            <v>4671.22</v>
          </cell>
          <cell r="H345">
            <v>0</v>
          </cell>
          <cell r="I345">
            <v>12.5</v>
          </cell>
          <cell r="J345">
            <v>-237.5</v>
          </cell>
          <cell r="K345">
            <v>4433.72</v>
          </cell>
        </row>
        <row r="346">
          <cell r="D346" t="str">
            <v>VARTA BLUE 543023</v>
          </cell>
          <cell r="E346">
            <v>37211</v>
          </cell>
          <cell r="F346">
            <v>7600</v>
          </cell>
          <cell r="G346">
            <v>4671.22</v>
          </cell>
          <cell r="H346">
            <v>0</v>
          </cell>
          <cell r="I346">
            <v>12.5</v>
          </cell>
          <cell r="J346">
            <v>-237.5</v>
          </cell>
          <cell r="K346">
            <v>4433.72</v>
          </cell>
        </row>
        <row r="347">
          <cell r="D347" t="str">
            <v>VARTA BLUE 543023</v>
          </cell>
          <cell r="E347">
            <v>37211</v>
          </cell>
          <cell r="F347">
            <v>7600</v>
          </cell>
          <cell r="G347">
            <v>4671.22</v>
          </cell>
          <cell r="H347">
            <v>0</v>
          </cell>
          <cell r="I347">
            <v>12.5</v>
          </cell>
          <cell r="J347">
            <v>-237.5</v>
          </cell>
          <cell r="K347">
            <v>4433.72</v>
          </cell>
        </row>
        <row r="348">
          <cell r="D348" t="str">
            <v>VARTA BLUE 543023</v>
          </cell>
          <cell r="E348">
            <v>37211</v>
          </cell>
          <cell r="F348">
            <v>7600</v>
          </cell>
          <cell r="G348">
            <v>4671.22</v>
          </cell>
          <cell r="H348">
            <v>0</v>
          </cell>
          <cell r="I348">
            <v>12.5</v>
          </cell>
          <cell r="J348">
            <v>-237.5</v>
          </cell>
          <cell r="K348">
            <v>4433.72</v>
          </cell>
        </row>
        <row r="349">
          <cell r="D349" t="str">
            <v>VARTA BLUE 543023</v>
          </cell>
          <cell r="E349">
            <v>37211</v>
          </cell>
          <cell r="F349">
            <v>7600</v>
          </cell>
          <cell r="G349">
            <v>4671.22</v>
          </cell>
          <cell r="H349">
            <v>0</v>
          </cell>
          <cell r="I349">
            <v>12.5</v>
          </cell>
          <cell r="J349">
            <v>-237.5</v>
          </cell>
          <cell r="K349">
            <v>4433.72</v>
          </cell>
        </row>
        <row r="350">
          <cell r="D350" t="str">
            <v>КОНДИЦИОНЕР SANYO SAP-K241GHA</v>
          </cell>
          <cell r="E350">
            <v>37225</v>
          </cell>
          <cell r="F350">
            <v>309310.5</v>
          </cell>
          <cell r="G350">
            <v>70884.429999999993</v>
          </cell>
          <cell r="H350">
            <v>0</v>
          </cell>
          <cell r="I350">
            <v>12.5</v>
          </cell>
          <cell r="J350">
            <v>-9665.9500000000007</v>
          </cell>
          <cell r="K350">
            <v>61218.48</v>
          </cell>
        </row>
        <row r="351">
          <cell r="D351" t="str">
            <v>КОНДИЦИОНЕР SANYO SAP-K241GHA</v>
          </cell>
          <cell r="E351">
            <v>37225</v>
          </cell>
          <cell r="F351">
            <v>309310.5</v>
          </cell>
          <cell r="G351">
            <v>70884.429999999993</v>
          </cell>
          <cell r="H351">
            <v>0</v>
          </cell>
          <cell r="I351">
            <v>12.5</v>
          </cell>
          <cell r="J351">
            <v>-9665.9500000000007</v>
          </cell>
          <cell r="K351">
            <v>61218.48</v>
          </cell>
        </row>
        <row r="352">
          <cell r="D352" t="str">
            <v>ТЕПЛОВЕНТИЛ ДУО 250</v>
          </cell>
          <cell r="E352">
            <v>37232</v>
          </cell>
          <cell r="F352">
            <v>10086.209999999999</v>
          </cell>
          <cell r="G352">
            <v>2522.3000000000002</v>
          </cell>
          <cell r="H352">
            <v>0</v>
          </cell>
          <cell r="I352">
            <v>12.5</v>
          </cell>
          <cell r="J352">
            <v>-315.2</v>
          </cell>
          <cell r="K352">
            <v>2207.1</v>
          </cell>
        </row>
        <row r="353">
          <cell r="D353" t="str">
            <v>ТЕПЛОВЕНТИЛ ДУО 250</v>
          </cell>
          <cell r="E353">
            <v>37232</v>
          </cell>
          <cell r="F353">
            <v>10086.209999999999</v>
          </cell>
          <cell r="G353">
            <v>2522.3000000000002</v>
          </cell>
          <cell r="H353">
            <v>0</v>
          </cell>
          <cell r="I353">
            <v>12.5</v>
          </cell>
          <cell r="J353">
            <v>-315.2</v>
          </cell>
          <cell r="K353">
            <v>2207.1</v>
          </cell>
        </row>
        <row r="354">
          <cell r="D354" t="str">
            <v>ТЕПЛОВЕНТИЛ ДУО 250</v>
          </cell>
          <cell r="E354">
            <v>37232</v>
          </cell>
          <cell r="F354">
            <v>10086.209999999999</v>
          </cell>
          <cell r="G354">
            <v>2522.3000000000002</v>
          </cell>
          <cell r="H354">
            <v>0</v>
          </cell>
          <cell r="I354">
            <v>12.5</v>
          </cell>
          <cell r="J354">
            <v>-315.2</v>
          </cell>
          <cell r="K354">
            <v>2207.1</v>
          </cell>
        </row>
        <row r="355">
          <cell r="D355" t="str">
            <v>ТЕПЛОВЕНТИЛ ДУО 250</v>
          </cell>
          <cell r="E355">
            <v>37232</v>
          </cell>
          <cell r="F355">
            <v>10086.209999999999</v>
          </cell>
          <cell r="G355">
            <v>2522.3000000000002</v>
          </cell>
          <cell r="H355">
            <v>0</v>
          </cell>
          <cell r="I355">
            <v>12.5</v>
          </cell>
          <cell r="J355">
            <v>-315.2</v>
          </cell>
          <cell r="K355">
            <v>2207.1</v>
          </cell>
        </row>
        <row r="356">
          <cell r="D356" t="str">
            <v>ТЕПЛОВЕНТИЛ ДУО 250</v>
          </cell>
          <cell r="E356">
            <v>37232</v>
          </cell>
          <cell r="F356">
            <v>10086.209999999999</v>
          </cell>
          <cell r="G356">
            <v>2522.3000000000002</v>
          </cell>
          <cell r="H356">
            <v>0</v>
          </cell>
          <cell r="I356">
            <v>12.5</v>
          </cell>
          <cell r="J356">
            <v>-315.2</v>
          </cell>
          <cell r="K356">
            <v>2207.1</v>
          </cell>
        </row>
        <row r="357">
          <cell r="D357" t="str">
            <v>ТЕПЛОВЕНТИЛ ДУО 250</v>
          </cell>
          <cell r="E357">
            <v>37232</v>
          </cell>
          <cell r="F357">
            <v>10086.209999999999</v>
          </cell>
          <cell r="G357">
            <v>2522.3000000000002</v>
          </cell>
          <cell r="H357">
            <v>0</v>
          </cell>
          <cell r="I357">
            <v>12.5</v>
          </cell>
          <cell r="J357">
            <v>-315.2</v>
          </cell>
          <cell r="K357">
            <v>2207.1</v>
          </cell>
        </row>
        <row r="358">
          <cell r="D358" t="str">
            <v>ТЕПЛОВЕНТИЛ ДУО 250</v>
          </cell>
          <cell r="E358">
            <v>37232</v>
          </cell>
          <cell r="F358">
            <v>10086.209999999999</v>
          </cell>
          <cell r="G358">
            <v>2522.3000000000002</v>
          </cell>
          <cell r="H358">
            <v>0</v>
          </cell>
          <cell r="I358">
            <v>12.5</v>
          </cell>
          <cell r="J358">
            <v>-315.2</v>
          </cell>
          <cell r="K358">
            <v>2207.1</v>
          </cell>
        </row>
        <row r="359">
          <cell r="D359" t="str">
            <v>ТЕПЛОВЕНТИЛ ДУО 250</v>
          </cell>
          <cell r="E359">
            <v>37232</v>
          </cell>
          <cell r="F359">
            <v>10086.209999999999</v>
          </cell>
          <cell r="G359">
            <v>2522.3000000000002</v>
          </cell>
          <cell r="H359">
            <v>0</v>
          </cell>
          <cell r="I359">
            <v>12.5</v>
          </cell>
          <cell r="J359">
            <v>-315.2</v>
          </cell>
          <cell r="K359">
            <v>2207.1</v>
          </cell>
        </row>
        <row r="360">
          <cell r="D360" t="str">
            <v>ТЕПЛОВЕНТИЛ ДУО 250</v>
          </cell>
          <cell r="E360">
            <v>37232</v>
          </cell>
          <cell r="F360">
            <v>10086.209999999999</v>
          </cell>
          <cell r="G360">
            <v>2522.3000000000002</v>
          </cell>
          <cell r="H360">
            <v>0</v>
          </cell>
          <cell r="I360">
            <v>12.5</v>
          </cell>
          <cell r="J360">
            <v>-315.2</v>
          </cell>
          <cell r="K360">
            <v>2207.1</v>
          </cell>
        </row>
        <row r="361">
          <cell r="D361" t="str">
            <v>ТЕПЛОВЕНТИЛ ДУО 250</v>
          </cell>
          <cell r="E361">
            <v>37232</v>
          </cell>
          <cell r="F361">
            <v>10086.209999999999</v>
          </cell>
          <cell r="G361">
            <v>2522.3000000000002</v>
          </cell>
          <cell r="H361">
            <v>0</v>
          </cell>
          <cell r="I361">
            <v>12.5</v>
          </cell>
          <cell r="J361">
            <v>-315.2</v>
          </cell>
          <cell r="K361">
            <v>2207.1</v>
          </cell>
        </row>
        <row r="362">
          <cell r="D362" t="str">
            <v>ТЕПЛОВЕНТИЛ ДУО 250</v>
          </cell>
          <cell r="E362">
            <v>37232</v>
          </cell>
          <cell r="F362">
            <v>10086.209999999999</v>
          </cell>
          <cell r="G362">
            <v>2522.3000000000002</v>
          </cell>
          <cell r="H362">
            <v>0</v>
          </cell>
          <cell r="I362">
            <v>12.5</v>
          </cell>
          <cell r="J362">
            <v>-315.2</v>
          </cell>
          <cell r="K362">
            <v>2207.1</v>
          </cell>
        </row>
        <row r="363">
          <cell r="D363" t="str">
            <v>ТЕПЛОВЕНТИЛ ДУО 250</v>
          </cell>
          <cell r="E363">
            <v>37232</v>
          </cell>
          <cell r="F363">
            <v>10086.209999999999</v>
          </cell>
          <cell r="G363">
            <v>2522.3000000000002</v>
          </cell>
          <cell r="H363">
            <v>0</v>
          </cell>
          <cell r="I363">
            <v>12.5</v>
          </cell>
          <cell r="J363">
            <v>-315.2</v>
          </cell>
          <cell r="K363">
            <v>2207.1</v>
          </cell>
        </row>
        <row r="364">
          <cell r="D364" t="str">
            <v>ТЕПЛОВЕНТИЛ ДУО 250</v>
          </cell>
          <cell r="E364">
            <v>37232</v>
          </cell>
          <cell r="F364">
            <v>10086.209999999999</v>
          </cell>
          <cell r="G364">
            <v>2522.3000000000002</v>
          </cell>
          <cell r="H364">
            <v>0</v>
          </cell>
          <cell r="I364">
            <v>12.5</v>
          </cell>
          <cell r="J364">
            <v>-315.2</v>
          </cell>
          <cell r="K364">
            <v>2207.1</v>
          </cell>
        </row>
        <row r="365">
          <cell r="D365" t="str">
            <v>ТЕПЛОВЕНТИЛ ДУО 250</v>
          </cell>
          <cell r="E365">
            <v>37232</v>
          </cell>
          <cell r="F365">
            <v>10086.209999999999</v>
          </cell>
          <cell r="G365">
            <v>2522.3000000000002</v>
          </cell>
          <cell r="H365">
            <v>0</v>
          </cell>
          <cell r="I365">
            <v>12.5</v>
          </cell>
          <cell r="J365">
            <v>-315.2</v>
          </cell>
          <cell r="K365">
            <v>2207.1</v>
          </cell>
        </row>
        <row r="366">
          <cell r="D366" t="str">
            <v>ТЕПЛОВЕНТИЛ ДУО 250</v>
          </cell>
          <cell r="E366">
            <v>37232</v>
          </cell>
          <cell r="F366">
            <v>10086.209999999999</v>
          </cell>
          <cell r="G366">
            <v>2522.3000000000002</v>
          </cell>
          <cell r="H366">
            <v>0</v>
          </cell>
          <cell r="I366">
            <v>12.5</v>
          </cell>
          <cell r="J366">
            <v>-315.2</v>
          </cell>
          <cell r="K366">
            <v>2207.1</v>
          </cell>
        </row>
        <row r="367">
          <cell r="D367" t="str">
            <v>ТЕПЛОВЕНТИЛ ДУО 250</v>
          </cell>
          <cell r="E367">
            <v>37232</v>
          </cell>
          <cell r="F367">
            <v>10086.209999999999</v>
          </cell>
          <cell r="G367">
            <v>2522.3000000000002</v>
          </cell>
          <cell r="H367">
            <v>0</v>
          </cell>
          <cell r="I367">
            <v>12.5</v>
          </cell>
          <cell r="J367">
            <v>-315.2</v>
          </cell>
          <cell r="K367">
            <v>2207.1</v>
          </cell>
        </row>
        <row r="368">
          <cell r="D368" t="str">
            <v>ТЕПЛОВЕНТИЛ ДУО 250</v>
          </cell>
          <cell r="E368">
            <v>37232</v>
          </cell>
          <cell r="F368">
            <v>10086.209999999999</v>
          </cell>
          <cell r="G368">
            <v>2522.3000000000002</v>
          </cell>
          <cell r="H368">
            <v>0</v>
          </cell>
          <cell r="I368">
            <v>12.5</v>
          </cell>
          <cell r="J368">
            <v>-315.2</v>
          </cell>
          <cell r="K368">
            <v>2207.1</v>
          </cell>
        </row>
        <row r="369">
          <cell r="D369" t="str">
            <v>ТЕПЛОВЕНТИЛ ДУО 250</v>
          </cell>
          <cell r="E369">
            <v>37232</v>
          </cell>
          <cell r="F369">
            <v>10086.209999999999</v>
          </cell>
          <cell r="G369">
            <v>2522.3000000000002</v>
          </cell>
          <cell r="H369">
            <v>0</v>
          </cell>
          <cell r="I369">
            <v>12.5</v>
          </cell>
          <cell r="J369">
            <v>-315.2</v>
          </cell>
          <cell r="K369">
            <v>2207.1</v>
          </cell>
        </row>
        <row r="370">
          <cell r="D370" t="str">
            <v>ТЕПЛОВЕНТИЛ ДУО 250</v>
          </cell>
          <cell r="E370">
            <v>37232</v>
          </cell>
          <cell r="F370">
            <v>10086.209999999999</v>
          </cell>
          <cell r="G370">
            <v>2522.3000000000002</v>
          </cell>
          <cell r="H370">
            <v>0</v>
          </cell>
          <cell r="I370">
            <v>12.5</v>
          </cell>
          <cell r="J370">
            <v>-315.2</v>
          </cell>
          <cell r="K370">
            <v>2207.1</v>
          </cell>
        </row>
        <row r="371">
          <cell r="D371" t="str">
            <v>ТЕПЛОВЕНТИЛ ДУО 250</v>
          </cell>
          <cell r="E371">
            <v>37232</v>
          </cell>
          <cell r="F371">
            <v>10086.15</v>
          </cell>
          <cell r="G371">
            <v>2522.29</v>
          </cell>
          <cell r="H371">
            <v>0</v>
          </cell>
          <cell r="I371">
            <v>12.5</v>
          </cell>
          <cell r="J371">
            <v>-315.19</v>
          </cell>
          <cell r="K371">
            <v>2207.1</v>
          </cell>
        </row>
        <row r="372">
          <cell r="D372" t="str">
            <v>ТЕПЛОВЕНТИЛЯТОР ДУО 250</v>
          </cell>
          <cell r="E372">
            <v>37239</v>
          </cell>
          <cell r="F372">
            <v>10153.450000000001</v>
          </cell>
          <cell r="G372">
            <v>2539.11</v>
          </cell>
          <cell r="H372">
            <v>0</v>
          </cell>
          <cell r="I372">
            <v>12.5</v>
          </cell>
          <cell r="J372">
            <v>-317.3</v>
          </cell>
          <cell r="K372">
            <v>2221.81</v>
          </cell>
        </row>
        <row r="373">
          <cell r="D373" t="str">
            <v>ТЕПЛОВЕНТИЛЯТОР ДУО 250</v>
          </cell>
          <cell r="E373">
            <v>37239</v>
          </cell>
          <cell r="F373">
            <v>10153.450000000001</v>
          </cell>
          <cell r="G373">
            <v>2539.11</v>
          </cell>
          <cell r="H373">
            <v>0</v>
          </cell>
          <cell r="I373">
            <v>12.5</v>
          </cell>
          <cell r="J373">
            <v>-317.3</v>
          </cell>
          <cell r="K373">
            <v>2221.81</v>
          </cell>
        </row>
        <row r="374">
          <cell r="D374" t="str">
            <v>ТЕПЛОВЕНТИЛЯТОР ДУО 250</v>
          </cell>
          <cell r="E374">
            <v>37239</v>
          </cell>
          <cell r="F374">
            <v>10153.450000000001</v>
          </cell>
          <cell r="G374">
            <v>2539.11</v>
          </cell>
          <cell r="H374">
            <v>0</v>
          </cell>
          <cell r="I374">
            <v>12.5</v>
          </cell>
          <cell r="J374">
            <v>-317.3</v>
          </cell>
          <cell r="K374">
            <v>2221.81</v>
          </cell>
        </row>
        <row r="375">
          <cell r="D375" t="str">
            <v>ТЕПЛОВЕНТИЛЯТОР ДУО 250</v>
          </cell>
          <cell r="E375">
            <v>37239</v>
          </cell>
          <cell r="F375">
            <v>10153.450000000001</v>
          </cell>
          <cell r="G375">
            <v>2539.11</v>
          </cell>
          <cell r="H375">
            <v>0</v>
          </cell>
          <cell r="I375">
            <v>12.5</v>
          </cell>
          <cell r="J375">
            <v>-317.3</v>
          </cell>
          <cell r="K375">
            <v>2221.81</v>
          </cell>
        </row>
        <row r="376">
          <cell r="D376" t="str">
            <v>ТЕПЛОВЕНТИЛЯТОР VFH 2407DX</v>
          </cell>
          <cell r="E376">
            <v>37239</v>
          </cell>
          <cell r="F376">
            <v>7758.62</v>
          </cell>
          <cell r="G376">
            <v>1940.4</v>
          </cell>
          <cell r="H376">
            <v>0</v>
          </cell>
          <cell r="I376">
            <v>12.5</v>
          </cell>
          <cell r="J376">
            <v>-242.46</v>
          </cell>
          <cell r="K376">
            <v>1697.94</v>
          </cell>
        </row>
        <row r="377">
          <cell r="D377" t="str">
            <v>ТЕПЛОВЕНТИЛЯТОР  VFH 2407 DX</v>
          </cell>
          <cell r="E377">
            <v>37239</v>
          </cell>
          <cell r="F377">
            <v>7758.62</v>
          </cell>
          <cell r="G377">
            <v>1940.4</v>
          </cell>
          <cell r="H377">
            <v>0</v>
          </cell>
          <cell r="I377">
            <v>12.5</v>
          </cell>
          <cell r="J377">
            <v>-242.46</v>
          </cell>
          <cell r="K377">
            <v>1697.94</v>
          </cell>
        </row>
        <row r="378">
          <cell r="D378" t="str">
            <v>ТЕПЛОВЕНТИЛЯТОР VFH 2407DX</v>
          </cell>
          <cell r="E378">
            <v>37239</v>
          </cell>
          <cell r="F378">
            <v>7758.62</v>
          </cell>
          <cell r="G378">
            <v>1940.4</v>
          </cell>
          <cell r="H378">
            <v>0</v>
          </cell>
          <cell r="I378">
            <v>12.5</v>
          </cell>
          <cell r="J378">
            <v>-242.46</v>
          </cell>
          <cell r="K378">
            <v>1697.94</v>
          </cell>
        </row>
        <row r="379">
          <cell r="D379" t="str">
            <v>ТЕПЛОВЕНТИЛЯТОР  VFH 2407DX</v>
          </cell>
          <cell r="E379">
            <v>37239</v>
          </cell>
          <cell r="F379">
            <v>7758.62</v>
          </cell>
          <cell r="G379">
            <v>1940.4</v>
          </cell>
          <cell r="H379">
            <v>0</v>
          </cell>
          <cell r="I379">
            <v>12.5</v>
          </cell>
          <cell r="J379">
            <v>-242.46</v>
          </cell>
          <cell r="K379">
            <v>1697.94</v>
          </cell>
        </row>
        <row r="380">
          <cell r="D380" t="str">
            <v>ТЕПЛОВЕНТИЛЯТОР VFH 2407DX</v>
          </cell>
          <cell r="E380">
            <v>37239</v>
          </cell>
          <cell r="F380">
            <v>7758.62</v>
          </cell>
          <cell r="G380">
            <v>1940.4</v>
          </cell>
          <cell r="H380">
            <v>0</v>
          </cell>
          <cell r="I380">
            <v>12.5</v>
          </cell>
          <cell r="J380">
            <v>-242.46</v>
          </cell>
          <cell r="K380">
            <v>1697.94</v>
          </cell>
        </row>
        <row r="381">
          <cell r="D381" t="str">
            <v>ТЕПЛОВЕНТИЛЯТОР VFH 2407 DX</v>
          </cell>
          <cell r="E381">
            <v>37239</v>
          </cell>
          <cell r="F381">
            <v>7758.62</v>
          </cell>
          <cell r="G381">
            <v>1940.4</v>
          </cell>
          <cell r="H381">
            <v>0</v>
          </cell>
          <cell r="I381">
            <v>12.5</v>
          </cell>
          <cell r="J381">
            <v>-242.46</v>
          </cell>
          <cell r="K381">
            <v>1697.94</v>
          </cell>
        </row>
        <row r="382">
          <cell r="D382" t="str">
            <v>ТЕПЛОВЕНТИЛЯТОР VFH 2409DXB</v>
          </cell>
          <cell r="E382">
            <v>37239</v>
          </cell>
          <cell r="F382">
            <v>4310.34</v>
          </cell>
          <cell r="G382">
            <v>1078.33</v>
          </cell>
          <cell r="H382">
            <v>0</v>
          </cell>
          <cell r="I382">
            <v>12.5</v>
          </cell>
          <cell r="J382">
            <v>-134.69999999999999</v>
          </cell>
          <cell r="K382">
            <v>943.63</v>
          </cell>
        </row>
        <row r="383">
          <cell r="D383" t="str">
            <v>ТЕПЛОВЕНТИЛЯТОР VFH 2409DXB</v>
          </cell>
          <cell r="E383">
            <v>37239</v>
          </cell>
          <cell r="F383">
            <v>4310.34</v>
          </cell>
          <cell r="G383">
            <v>1078.33</v>
          </cell>
          <cell r="H383">
            <v>0</v>
          </cell>
          <cell r="I383">
            <v>12.5</v>
          </cell>
          <cell r="J383">
            <v>-134.69999999999999</v>
          </cell>
          <cell r="K383">
            <v>943.63</v>
          </cell>
        </row>
        <row r="384">
          <cell r="D384" t="str">
            <v>ТЕПЛОВЕНТИЛЯТОР VFH 2409 DXB</v>
          </cell>
          <cell r="E384">
            <v>37239</v>
          </cell>
          <cell r="F384">
            <v>4310.34</v>
          </cell>
          <cell r="G384">
            <v>1078.33</v>
          </cell>
          <cell r="H384">
            <v>0</v>
          </cell>
          <cell r="I384">
            <v>12.5</v>
          </cell>
          <cell r="J384">
            <v>-134.69999999999999</v>
          </cell>
          <cell r="K384">
            <v>943.63</v>
          </cell>
        </row>
        <row r="385">
          <cell r="D385" t="str">
            <v>ТЕПЛОВЕНТИЛЯТОР VFH 2409DXG</v>
          </cell>
          <cell r="E385">
            <v>37239</v>
          </cell>
          <cell r="F385">
            <v>3448.28</v>
          </cell>
          <cell r="G385">
            <v>862.82</v>
          </cell>
          <cell r="H385">
            <v>0</v>
          </cell>
          <cell r="I385">
            <v>12.5</v>
          </cell>
          <cell r="J385">
            <v>-107.76</v>
          </cell>
          <cell r="K385">
            <v>755.06</v>
          </cell>
        </row>
        <row r="386">
          <cell r="D386" t="str">
            <v>ТЕПЛОВЕНТИЛЯТОР VFH 2409 DXG</v>
          </cell>
          <cell r="E386">
            <v>37239</v>
          </cell>
          <cell r="F386">
            <v>3448.28</v>
          </cell>
          <cell r="G386">
            <v>862.82</v>
          </cell>
          <cell r="H386">
            <v>0</v>
          </cell>
          <cell r="I386">
            <v>12.5</v>
          </cell>
          <cell r="J386">
            <v>-107.76</v>
          </cell>
          <cell r="K386">
            <v>755.06</v>
          </cell>
        </row>
        <row r="387">
          <cell r="D387" t="str">
            <v>ТЕПЛОВЕНТИЛЯТОР VFH 2409DXG</v>
          </cell>
          <cell r="E387">
            <v>37239</v>
          </cell>
          <cell r="F387">
            <v>3448.28</v>
          </cell>
          <cell r="G387">
            <v>862.82</v>
          </cell>
          <cell r="H387">
            <v>0</v>
          </cell>
          <cell r="I387">
            <v>12.5</v>
          </cell>
          <cell r="J387">
            <v>-107.76</v>
          </cell>
          <cell r="K387">
            <v>755.06</v>
          </cell>
        </row>
        <row r="388">
          <cell r="D388" t="str">
            <v>КОНДИЦИОНЕР SANYO-K241GHA</v>
          </cell>
          <cell r="E388">
            <v>37263</v>
          </cell>
          <cell r="F388">
            <v>363621</v>
          </cell>
          <cell r="G388">
            <v>98481.42</v>
          </cell>
          <cell r="H388">
            <v>0</v>
          </cell>
          <cell r="I388">
            <v>12.5</v>
          </cell>
          <cell r="J388">
            <v>-11363.16</v>
          </cell>
          <cell r="K388">
            <v>87118.26</v>
          </cell>
        </row>
        <row r="389">
          <cell r="D389" t="str">
            <v>ПунктРаспред GSM</v>
          </cell>
          <cell r="E389">
            <v>37267</v>
          </cell>
          <cell r="F389">
            <v>573051.72</v>
          </cell>
          <cell r="G389">
            <v>364126.98</v>
          </cell>
          <cell r="H389">
            <v>0</v>
          </cell>
          <cell r="I389">
            <v>12.5</v>
          </cell>
          <cell r="J389">
            <v>-17907.87</v>
          </cell>
          <cell r="K389">
            <v>346219.11</v>
          </cell>
        </row>
        <row r="390">
          <cell r="D390" t="str">
            <v>ПунктРаспред GSM1</v>
          </cell>
          <cell r="E390">
            <v>37267</v>
          </cell>
          <cell r="F390">
            <v>209839.66</v>
          </cell>
          <cell r="G390">
            <v>133335.98000000001</v>
          </cell>
          <cell r="H390">
            <v>0</v>
          </cell>
          <cell r="I390">
            <v>12.5</v>
          </cell>
          <cell r="J390">
            <v>-6557.49</v>
          </cell>
          <cell r="K390">
            <v>126778.49</v>
          </cell>
        </row>
        <row r="391">
          <cell r="D391" t="str">
            <v>КАБЕЛЬНАЯ ЛИНИЯ 30 АТС</v>
          </cell>
          <cell r="E391">
            <v>37272</v>
          </cell>
          <cell r="F391">
            <v>373725</v>
          </cell>
          <cell r="G391">
            <v>237471.46</v>
          </cell>
          <cell r="H391">
            <v>0</v>
          </cell>
          <cell r="I391">
            <v>12.5</v>
          </cell>
          <cell r="J391">
            <v>-11678.91</v>
          </cell>
          <cell r="K391">
            <v>225792.55</v>
          </cell>
        </row>
        <row r="392">
          <cell r="D392" t="str">
            <v>СТАБИЛИЗАТОР FORTRESS III 1050</v>
          </cell>
          <cell r="E392">
            <v>37314</v>
          </cell>
          <cell r="F392">
            <v>51775.86</v>
          </cell>
          <cell r="G392">
            <v>33438.93</v>
          </cell>
          <cell r="H392">
            <v>0</v>
          </cell>
          <cell r="I392">
            <v>12.5</v>
          </cell>
          <cell r="J392">
            <v>-1618</v>
          </cell>
          <cell r="K392">
            <v>31820.93</v>
          </cell>
        </row>
        <row r="393">
          <cell r="D393" t="str">
            <v>КОНДИЦИОНЕР SAMSUNG APH450PGOK</v>
          </cell>
          <cell r="E393">
            <v>37330</v>
          </cell>
          <cell r="F393">
            <v>445810</v>
          </cell>
          <cell r="G393">
            <v>139316.31</v>
          </cell>
          <cell r="H393">
            <v>0</v>
          </cell>
          <cell r="I393">
            <v>12.5</v>
          </cell>
          <cell r="J393">
            <v>-13931.56</v>
          </cell>
          <cell r="K393">
            <v>125384.75</v>
          </cell>
        </row>
        <row r="394">
          <cell r="D394" t="str">
            <v>ТРАНСФОРМАТОР ТОКА ЯТП-0,25</v>
          </cell>
          <cell r="E394">
            <v>37334</v>
          </cell>
          <cell r="F394">
            <v>5172.5</v>
          </cell>
          <cell r="G394">
            <v>3394.8</v>
          </cell>
          <cell r="H394">
            <v>0</v>
          </cell>
          <cell r="I394">
            <v>12.5</v>
          </cell>
          <cell r="J394">
            <v>-161.63999999999999</v>
          </cell>
          <cell r="K394">
            <v>3233.16</v>
          </cell>
        </row>
        <row r="395">
          <cell r="D395" t="str">
            <v>ТРАНСФОРМАТОР ТОКА ЯТП-0,25</v>
          </cell>
          <cell r="E395">
            <v>37334</v>
          </cell>
          <cell r="F395">
            <v>5172.5</v>
          </cell>
          <cell r="G395">
            <v>3394.8</v>
          </cell>
          <cell r="H395">
            <v>0</v>
          </cell>
          <cell r="I395">
            <v>12.5</v>
          </cell>
          <cell r="J395">
            <v>-161.63999999999999</v>
          </cell>
          <cell r="K395">
            <v>3233.16</v>
          </cell>
        </row>
        <row r="396">
          <cell r="D396" t="str">
            <v>ЭЛЕКТРОСЧЕТЧИК</v>
          </cell>
          <cell r="E396">
            <v>37380</v>
          </cell>
          <cell r="F396">
            <v>9650</v>
          </cell>
          <cell r="G396">
            <v>6534.18</v>
          </cell>
          <cell r="H396">
            <v>0</v>
          </cell>
          <cell r="I396">
            <v>12.5</v>
          </cell>
          <cell r="J396">
            <v>-301.56</v>
          </cell>
          <cell r="K396">
            <v>6232.62</v>
          </cell>
        </row>
        <row r="397">
          <cell r="D397" t="str">
            <v>ТРАНСФОРМАТОР</v>
          </cell>
          <cell r="E397">
            <v>37392</v>
          </cell>
          <cell r="F397">
            <v>155172</v>
          </cell>
          <cell r="G397">
            <v>105064.7</v>
          </cell>
          <cell r="H397">
            <v>0</v>
          </cell>
          <cell r="I397">
            <v>12.5</v>
          </cell>
          <cell r="J397">
            <v>-4849.13</v>
          </cell>
          <cell r="K397">
            <v>100215.57</v>
          </cell>
        </row>
        <row r="398">
          <cell r="D398" t="str">
            <v>ТРАНСФОРМАТОР PV INT 125/12VA</v>
          </cell>
          <cell r="E398">
            <v>37411</v>
          </cell>
          <cell r="F398">
            <v>8952.59</v>
          </cell>
          <cell r="G398">
            <v>6155.22</v>
          </cell>
          <cell r="H398">
            <v>0</v>
          </cell>
          <cell r="I398">
            <v>12.5</v>
          </cell>
          <cell r="J398">
            <v>-279.77</v>
          </cell>
          <cell r="K398">
            <v>5875.45</v>
          </cell>
        </row>
        <row r="399">
          <cell r="D399" t="str">
            <v>КОНДИЦИОНЕР SAMSUNG APH450PGOK</v>
          </cell>
          <cell r="E399">
            <v>37421</v>
          </cell>
          <cell r="F399">
            <v>383142</v>
          </cell>
          <cell r="G399">
            <v>191571.5</v>
          </cell>
          <cell r="H399">
            <v>0</v>
          </cell>
          <cell r="I399">
            <v>12.5</v>
          </cell>
          <cell r="J399">
            <v>-11973.19</v>
          </cell>
          <cell r="K399">
            <v>179598.31</v>
          </cell>
        </row>
        <row r="400">
          <cell r="D400" t="str">
            <v>ЩИТ УЧЕТА ПР GSM</v>
          </cell>
          <cell r="E400">
            <v>37425</v>
          </cell>
          <cell r="F400">
            <v>95068.1</v>
          </cell>
          <cell r="G400">
            <v>65359.63</v>
          </cell>
          <cell r="H400">
            <v>0</v>
          </cell>
          <cell r="I400">
            <v>12.5</v>
          </cell>
          <cell r="J400">
            <v>-2970.88</v>
          </cell>
          <cell r="K400">
            <v>62388.75</v>
          </cell>
        </row>
        <row r="401">
          <cell r="D401" t="str">
            <v>КОНДИЦИОНЕР MWW536</v>
          </cell>
          <cell r="E401">
            <v>37425</v>
          </cell>
          <cell r="F401">
            <v>433563.37</v>
          </cell>
          <cell r="G401">
            <v>162586.89000000001</v>
          </cell>
          <cell r="H401">
            <v>0</v>
          </cell>
          <cell r="I401">
            <v>12.5</v>
          </cell>
          <cell r="J401">
            <v>-13548.86</v>
          </cell>
          <cell r="K401">
            <v>149038.03</v>
          </cell>
        </row>
        <row r="402">
          <cell r="D402" t="str">
            <v>КОНДИЦИОНЕР MWW536</v>
          </cell>
          <cell r="E402">
            <v>37425</v>
          </cell>
          <cell r="F402">
            <v>457320.25</v>
          </cell>
          <cell r="G402">
            <v>171495.72</v>
          </cell>
          <cell r="H402">
            <v>0</v>
          </cell>
          <cell r="I402">
            <v>12.5</v>
          </cell>
          <cell r="J402">
            <v>-14291.26</v>
          </cell>
          <cell r="K402">
            <v>157204.46</v>
          </cell>
        </row>
        <row r="403">
          <cell r="D403" t="str">
            <v>UPS EDP 90/600.60 кВА</v>
          </cell>
          <cell r="E403">
            <v>37435</v>
          </cell>
          <cell r="F403">
            <v>3152829.66</v>
          </cell>
          <cell r="G403">
            <v>2179191.54</v>
          </cell>
          <cell r="H403">
            <v>0</v>
          </cell>
          <cell r="I403">
            <v>12.5</v>
          </cell>
          <cell r="J403">
            <v>-98525.93</v>
          </cell>
          <cell r="K403">
            <v>2080665.61</v>
          </cell>
        </row>
        <row r="404">
          <cell r="D404" t="str">
            <v>ЭЛЕКТРОСЧЕТЧИК</v>
          </cell>
          <cell r="E404">
            <v>37450</v>
          </cell>
          <cell r="F404">
            <v>9650</v>
          </cell>
          <cell r="G404">
            <v>6735.2</v>
          </cell>
          <cell r="H404">
            <v>0</v>
          </cell>
          <cell r="I404">
            <v>12.5</v>
          </cell>
          <cell r="J404">
            <v>-301.56</v>
          </cell>
          <cell r="K404">
            <v>6433.64</v>
          </cell>
        </row>
        <row r="405">
          <cell r="D405" t="str">
            <v>ЭЛЕКТРОСЧЕТЧИК</v>
          </cell>
          <cell r="E405">
            <v>37450</v>
          </cell>
          <cell r="F405">
            <v>9650</v>
          </cell>
          <cell r="G405">
            <v>6735.2</v>
          </cell>
          <cell r="H405">
            <v>0</v>
          </cell>
          <cell r="I405">
            <v>12.5</v>
          </cell>
          <cell r="J405">
            <v>-301.56</v>
          </cell>
          <cell r="K405">
            <v>6433.64</v>
          </cell>
        </row>
        <row r="406">
          <cell r="D406" t="str">
            <v>ЭЛЕКТРОСЧЕТЧИК</v>
          </cell>
          <cell r="E406">
            <v>37450</v>
          </cell>
          <cell r="F406">
            <v>9650</v>
          </cell>
          <cell r="G406">
            <v>6735.2</v>
          </cell>
          <cell r="H406">
            <v>0</v>
          </cell>
          <cell r="I406">
            <v>12.5</v>
          </cell>
          <cell r="J406">
            <v>-301.56</v>
          </cell>
          <cell r="K406">
            <v>6433.64</v>
          </cell>
        </row>
        <row r="407">
          <cell r="D407" t="str">
            <v>ЭЛЕКТРОСЧЕТЧИК</v>
          </cell>
          <cell r="E407">
            <v>37450</v>
          </cell>
          <cell r="F407">
            <v>9650</v>
          </cell>
          <cell r="G407">
            <v>6735.2</v>
          </cell>
          <cell r="H407">
            <v>0</v>
          </cell>
          <cell r="I407">
            <v>12.5</v>
          </cell>
          <cell r="J407">
            <v>-301.56</v>
          </cell>
          <cell r="K407">
            <v>6433.64</v>
          </cell>
        </row>
        <row r="408">
          <cell r="D408" t="str">
            <v>КОНДИЦИОНЕР SAMSUNG APH450PGOK</v>
          </cell>
          <cell r="E408">
            <v>37455</v>
          </cell>
          <cell r="F408">
            <v>420905</v>
          </cell>
          <cell r="G408">
            <v>166608.82999999999</v>
          </cell>
          <cell r="H408">
            <v>0</v>
          </cell>
          <cell r="I408">
            <v>12.5</v>
          </cell>
          <cell r="J408">
            <v>-13153.28</v>
          </cell>
          <cell r="K408">
            <v>153455.54999999999</v>
          </cell>
        </row>
        <row r="409">
          <cell r="D409" t="str">
            <v>ПР(РАСПРЕД.ЩИТ)  GSM</v>
          </cell>
          <cell r="E409">
            <v>37463</v>
          </cell>
          <cell r="F409">
            <v>120502.59</v>
          </cell>
          <cell r="G409">
            <v>84101.07</v>
          </cell>
          <cell r="H409">
            <v>0</v>
          </cell>
          <cell r="I409">
            <v>12.5</v>
          </cell>
          <cell r="J409">
            <v>-3765.71</v>
          </cell>
          <cell r="K409">
            <v>80335.360000000001</v>
          </cell>
        </row>
        <row r="410">
          <cell r="D410" t="str">
            <v>КОНДИЦИОНЕР SAMSUNG APH450</v>
          </cell>
          <cell r="E410">
            <v>37469</v>
          </cell>
          <cell r="F410">
            <v>379875</v>
          </cell>
          <cell r="G410">
            <v>158281.82999999999</v>
          </cell>
          <cell r="H410">
            <v>0</v>
          </cell>
          <cell r="I410">
            <v>12.5</v>
          </cell>
          <cell r="J410">
            <v>-11871.1</v>
          </cell>
          <cell r="K410">
            <v>146410.73000000001</v>
          </cell>
        </row>
        <row r="411">
          <cell r="D411" t="str">
            <v>КОНДИЦИОНЕР SAMSUNG APH450</v>
          </cell>
          <cell r="E411">
            <v>37469</v>
          </cell>
          <cell r="F411">
            <v>379875</v>
          </cell>
          <cell r="G411">
            <v>158281.82999999999</v>
          </cell>
          <cell r="H411">
            <v>0</v>
          </cell>
          <cell r="I411">
            <v>12.5</v>
          </cell>
          <cell r="J411">
            <v>-11871.1</v>
          </cell>
          <cell r="K411">
            <v>146410.73000000001</v>
          </cell>
        </row>
        <row r="412">
          <cell r="D412" t="str">
            <v>ТРАНСФОРМАТОР ТОКА ЯТП 0,25</v>
          </cell>
          <cell r="E412">
            <v>37489</v>
          </cell>
          <cell r="F412">
            <v>5172.33</v>
          </cell>
          <cell r="G412">
            <v>3664.03</v>
          </cell>
          <cell r="H412">
            <v>0</v>
          </cell>
          <cell r="I412">
            <v>12.5</v>
          </cell>
          <cell r="J412">
            <v>-161.63999999999999</v>
          </cell>
          <cell r="K412">
            <v>3502.39</v>
          </cell>
        </row>
        <row r="413">
          <cell r="D413" t="str">
            <v>ТРАНСФОРМАТОР ТОКА ЯТП 0,25</v>
          </cell>
          <cell r="E413">
            <v>37489</v>
          </cell>
          <cell r="F413">
            <v>5172.33</v>
          </cell>
          <cell r="G413">
            <v>3664.03</v>
          </cell>
          <cell r="H413">
            <v>0</v>
          </cell>
          <cell r="I413">
            <v>12.5</v>
          </cell>
          <cell r="J413">
            <v>-161.63999999999999</v>
          </cell>
          <cell r="K413">
            <v>3502.39</v>
          </cell>
        </row>
        <row r="414">
          <cell r="D414" t="str">
            <v>ТРАНСФОРМАТОР ТОКА ЯТП 0,25</v>
          </cell>
          <cell r="E414">
            <v>37489</v>
          </cell>
          <cell r="F414">
            <v>5172.34</v>
          </cell>
          <cell r="G414">
            <v>3664.03</v>
          </cell>
          <cell r="H414">
            <v>0</v>
          </cell>
          <cell r="I414">
            <v>12.5</v>
          </cell>
          <cell r="J414">
            <v>-161.63999999999999</v>
          </cell>
          <cell r="K414">
            <v>3502.39</v>
          </cell>
        </row>
        <row r="415">
          <cell r="D415" t="str">
            <v>ТРАНСФОРМАТОР ТОКА ЯТП 0,25</v>
          </cell>
          <cell r="E415">
            <v>37503</v>
          </cell>
          <cell r="F415">
            <v>4310.3500000000004</v>
          </cell>
          <cell r="G415">
            <v>3098.35</v>
          </cell>
          <cell r="H415">
            <v>0</v>
          </cell>
          <cell r="I415">
            <v>12.5</v>
          </cell>
          <cell r="J415">
            <v>-134.69999999999999</v>
          </cell>
          <cell r="K415">
            <v>2963.65</v>
          </cell>
        </row>
        <row r="416">
          <cell r="D416" t="str">
            <v>ТРАНСФОРМАТОР ТОКА ЯТП 0,25</v>
          </cell>
          <cell r="E416">
            <v>37503</v>
          </cell>
          <cell r="F416">
            <v>4310.34</v>
          </cell>
          <cell r="G416">
            <v>3098.34</v>
          </cell>
          <cell r="H416">
            <v>0</v>
          </cell>
          <cell r="I416">
            <v>12.5</v>
          </cell>
          <cell r="J416">
            <v>-134.69999999999999</v>
          </cell>
          <cell r="K416">
            <v>2963.64</v>
          </cell>
        </row>
        <row r="417">
          <cell r="D417" t="str">
            <v>КОНДИЦИОНЕР MWW509</v>
          </cell>
          <cell r="E417">
            <v>37519</v>
          </cell>
          <cell r="F417">
            <v>113174.57</v>
          </cell>
          <cell r="G417">
            <v>49514.44</v>
          </cell>
          <cell r="H417">
            <v>0</v>
          </cell>
          <cell r="I417">
            <v>12.5</v>
          </cell>
          <cell r="J417">
            <v>-3536.71</v>
          </cell>
          <cell r="K417">
            <v>45977.73</v>
          </cell>
        </row>
        <row r="418">
          <cell r="D418" t="str">
            <v>ИСТОЧНИК БЕСПЕРЕБОЙНОГО ПИТАНИЯ</v>
          </cell>
          <cell r="E418">
            <v>37522</v>
          </cell>
          <cell r="F418">
            <v>35100</v>
          </cell>
          <cell r="G418">
            <v>25228.41</v>
          </cell>
          <cell r="H418">
            <v>0</v>
          </cell>
          <cell r="I418">
            <v>12.5</v>
          </cell>
          <cell r="J418">
            <v>-1096.8800000000001</v>
          </cell>
          <cell r="K418">
            <v>24131.53</v>
          </cell>
        </row>
        <row r="419">
          <cell r="D419" t="str">
            <v>БЛОК ПИТАНИЯ</v>
          </cell>
          <cell r="E419">
            <v>37523</v>
          </cell>
          <cell r="F419">
            <v>178822.67</v>
          </cell>
          <cell r="G419">
            <v>128529.08</v>
          </cell>
          <cell r="H419">
            <v>0</v>
          </cell>
          <cell r="I419">
            <v>12.5</v>
          </cell>
          <cell r="J419">
            <v>-5588.21</v>
          </cell>
          <cell r="K419">
            <v>122940.87</v>
          </cell>
        </row>
        <row r="420">
          <cell r="D420" t="str">
            <v>БЛОК ПИТАНИЯ</v>
          </cell>
          <cell r="E420">
            <v>37523</v>
          </cell>
          <cell r="F420">
            <v>178822.67</v>
          </cell>
          <cell r="G420">
            <v>128529.08</v>
          </cell>
          <cell r="H420">
            <v>0</v>
          </cell>
          <cell r="I420">
            <v>12.5</v>
          </cell>
          <cell r="J420">
            <v>-5588.21</v>
          </cell>
          <cell r="K420">
            <v>122940.87</v>
          </cell>
        </row>
        <row r="421">
          <cell r="D421" t="str">
            <v>КОНДИЦИОНЕР SAMSUNG APH450PG</v>
          </cell>
          <cell r="E421">
            <v>37533</v>
          </cell>
          <cell r="F421">
            <v>416897</v>
          </cell>
          <cell r="G421">
            <v>191078.33</v>
          </cell>
          <cell r="H421">
            <v>0</v>
          </cell>
          <cell r="I421">
            <v>12.5</v>
          </cell>
          <cell r="J421">
            <v>-13028.03</v>
          </cell>
          <cell r="K421">
            <v>178050.3</v>
          </cell>
        </row>
        <row r="422">
          <cell r="D422" t="str">
            <v>СТАБИЛИЗАТОР 1 KW</v>
          </cell>
          <cell r="E422">
            <v>37545</v>
          </cell>
          <cell r="F422">
            <v>28146.55</v>
          </cell>
          <cell r="G422">
            <v>20523.8</v>
          </cell>
          <cell r="H422">
            <v>0</v>
          </cell>
          <cell r="I422">
            <v>12.5</v>
          </cell>
          <cell r="J422">
            <v>-879.58</v>
          </cell>
          <cell r="K422">
            <v>19644.22</v>
          </cell>
        </row>
        <row r="423">
          <cell r="D423" t="str">
            <v>ИСТОЧНИК БЕСПЕРЕБОЙНОГО ПИТАНИ</v>
          </cell>
          <cell r="E423">
            <v>37573</v>
          </cell>
          <cell r="F423">
            <v>1943429.48</v>
          </cell>
          <cell r="G423">
            <v>1444266.06</v>
          </cell>
          <cell r="H423">
            <v>0</v>
          </cell>
          <cell r="I423">
            <v>12.5</v>
          </cell>
          <cell r="J423">
            <v>-60732.17</v>
          </cell>
          <cell r="K423">
            <v>1383533.89</v>
          </cell>
        </row>
        <row r="424">
          <cell r="D424" t="str">
            <v>ЭЛЕК.ГЕНЕРАТОР 1ЕА-3,5В БЕНЗИН</v>
          </cell>
          <cell r="E424">
            <v>37599</v>
          </cell>
          <cell r="F424">
            <v>155188.79</v>
          </cell>
          <cell r="G424">
            <v>116391.84</v>
          </cell>
          <cell r="H424">
            <v>0</v>
          </cell>
          <cell r="I424">
            <v>12.5</v>
          </cell>
          <cell r="J424">
            <v>-4849.6499999999996</v>
          </cell>
          <cell r="K424">
            <v>111542.19</v>
          </cell>
        </row>
        <row r="425">
          <cell r="D425" t="str">
            <v>ТРАНСФОРМАТОР ОМП6/10</v>
          </cell>
          <cell r="E425">
            <v>37622</v>
          </cell>
          <cell r="F425">
            <v>50000</v>
          </cell>
          <cell r="G425">
            <v>38021.07</v>
          </cell>
          <cell r="H425">
            <v>0</v>
          </cell>
          <cell r="I425">
            <v>12.5</v>
          </cell>
          <cell r="J425">
            <v>-1562.5</v>
          </cell>
          <cell r="K425">
            <v>36458.57</v>
          </cell>
        </row>
        <row r="426">
          <cell r="D426" t="str">
            <v>ТЕПЛОВЕНТИЛЯТОРЫ -50 ШТ</v>
          </cell>
          <cell r="E426">
            <v>37627</v>
          </cell>
          <cell r="F426">
            <v>303879.31</v>
          </cell>
          <cell r="G426">
            <v>158270.95000000001</v>
          </cell>
          <cell r="H426">
            <v>0</v>
          </cell>
          <cell r="I426">
            <v>12.5</v>
          </cell>
          <cell r="J426">
            <v>-9496.23</v>
          </cell>
          <cell r="K426">
            <v>148774.72</v>
          </cell>
        </row>
        <row r="427">
          <cell r="D427" t="str">
            <v>РЕЗЕРВ ПИТАНИЕ StorEDGE</v>
          </cell>
          <cell r="E427">
            <v>37627</v>
          </cell>
          <cell r="F427">
            <v>23725</v>
          </cell>
          <cell r="G427">
            <v>18041.12</v>
          </cell>
          <cell r="H427">
            <v>0</v>
          </cell>
          <cell r="I427">
            <v>12.5</v>
          </cell>
          <cell r="J427">
            <v>-741.41</v>
          </cell>
          <cell r="K427">
            <v>17299.71</v>
          </cell>
        </row>
        <row r="428">
          <cell r="D428" t="str">
            <v>UPS POWER SUPPLY 1000W</v>
          </cell>
          <cell r="E428">
            <v>37631</v>
          </cell>
          <cell r="F428">
            <v>293844.83</v>
          </cell>
          <cell r="G428">
            <v>223444.75</v>
          </cell>
          <cell r="H428">
            <v>0</v>
          </cell>
          <cell r="I428">
            <v>12.5</v>
          </cell>
          <cell r="J428">
            <v>-9182.65</v>
          </cell>
          <cell r="K428">
            <v>214262.1</v>
          </cell>
        </row>
        <row r="429">
          <cell r="D429" t="str">
            <v>ТРАНСФОРМАТОР ЯТП-0,25</v>
          </cell>
          <cell r="E429">
            <v>37658</v>
          </cell>
          <cell r="F429">
            <v>5603.4</v>
          </cell>
          <cell r="G429">
            <v>4319.5200000000004</v>
          </cell>
          <cell r="H429">
            <v>0</v>
          </cell>
          <cell r="I429">
            <v>12.5</v>
          </cell>
          <cell r="J429">
            <v>-175.11</v>
          </cell>
          <cell r="K429">
            <v>4144.41</v>
          </cell>
        </row>
        <row r="430">
          <cell r="D430" t="str">
            <v>ТРАНСФОРМАТОР ЯТП-0,25</v>
          </cell>
          <cell r="E430">
            <v>37658</v>
          </cell>
          <cell r="F430">
            <v>5603.4</v>
          </cell>
          <cell r="G430">
            <v>4319.5200000000004</v>
          </cell>
          <cell r="H430">
            <v>0</v>
          </cell>
          <cell r="I430">
            <v>12.5</v>
          </cell>
          <cell r="J430">
            <v>-175.11</v>
          </cell>
          <cell r="K430">
            <v>4144.41</v>
          </cell>
        </row>
        <row r="431">
          <cell r="D431" t="str">
            <v>ТРАНСФОРМАТОР ЯТП-0,25</v>
          </cell>
          <cell r="E431">
            <v>37658</v>
          </cell>
          <cell r="F431">
            <v>5603.4</v>
          </cell>
          <cell r="G431">
            <v>4319.5200000000004</v>
          </cell>
          <cell r="H431">
            <v>0</v>
          </cell>
          <cell r="I431">
            <v>12.5</v>
          </cell>
          <cell r="J431">
            <v>-175.11</v>
          </cell>
          <cell r="K431">
            <v>4144.41</v>
          </cell>
        </row>
        <row r="432">
          <cell r="D432" t="str">
            <v>ТРАНСФОРМАТОР ЯТП-0,25</v>
          </cell>
          <cell r="E432">
            <v>37658</v>
          </cell>
          <cell r="F432">
            <v>5603.4</v>
          </cell>
          <cell r="G432">
            <v>4319.5200000000004</v>
          </cell>
          <cell r="H432">
            <v>0</v>
          </cell>
          <cell r="I432">
            <v>12.5</v>
          </cell>
          <cell r="J432">
            <v>-175.11</v>
          </cell>
          <cell r="K432">
            <v>4144.41</v>
          </cell>
        </row>
        <row r="433">
          <cell r="D433" t="str">
            <v>ТРАНСФОРМАТОР ЯТП-0,25</v>
          </cell>
          <cell r="E433">
            <v>37658</v>
          </cell>
          <cell r="F433">
            <v>5603.4</v>
          </cell>
          <cell r="G433">
            <v>4319.5200000000004</v>
          </cell>
          <cell r="H433">
            <v>0</v>
          </cell>
          <cell r="I433">
            <v>12.5</v>
          </cell>
          <cell r="J433">
            <v>-175.11</v>
          </cell>
          <cell r="K433">
            <v>4144.41</v>
          </cell>
        </row>
        <row r="434">
          <cell r="D434" t="str">
            <v>КОНДИЦИОНЕР SAMSUNG APH450PGOK</v>
          </cell>
          <cell r="E434">
            <v>37701</v>
          </cell>
          <cell r="F434">
            <v>338974.14</v>
          </cell>
          <cell r="G434">
            <v>190673.39</v>
          </cell>
          <cell r="H434">
            <v>0</v>
          </cell>
          <cell r="I434">
            <v>12.5</v>
          </cell>
          <cell r="J434">
            <v>-10592.94</v>
          </cell>
          <cell r="K434">
            <v>180080.45</v>
          </cell>
        </row>
        <row r="435">
          <cell r="D435" t="str">
            <v>КОНДИЦИОНЕР SAMSUNG APH450PGOK</v>
          </cell>
          <cell r="E435">
            <v>37701</v>
          </cell>
          <cell r="F435">
            <v>338974.14</v>
          </cell>
          <cell r="G435">
            <v>190673.39</v>
          </cell>
          <cell r="H435">
            <v>0</v>
          </cell>
          <cell r="I435">
            <v>12.5</v>
          </cell>
          <cell r="J435">
            <v>-10592.94</v>
          </cell>
          <cell r="K435">
            <v>180080.45</v>
          </cell>
        </row>
        <row r="436">
          <cell r="D436" t="str">
            <v>СИСТЕМА КОНДИЦОНИР TOSCANA</v>
          </cell>
          <cell r="E436">
            <v>37722</v>
          </cell>
          <cell r="F436">
            <v>7307097.0999999996</v>
          </cell>
          <cell r="G436">
            <v>4262473.72</v>
          </cell>
          <cell r="H436">
            <v>0</v>
          </cell>
          <cell r="I436">
            <v>12.5</v>
          </cell>
          <cell r="J436">
            <v>-228346.79</v>
          </cell>
          <cell r="K436">
            <v>4034126.93</v>
          </cell>
        </row>
        <row r="437">
          <cell r="D437" t="str">
            <v>КАБЕЛЬНАЯ ЛИНИЯ КЛ-0,4 кВ</v>
          </cell>
          <cell r="E437">
            <v>37732</v>
          </cell>
          <cell r="F437">
            <v>1325795.69</v>
          </cell>
          <cell r="G437">
            <v>1049588.46</v>
          </cell>
          <cell r="H437">
            <v>0</v>
          </cell>
          <cell r="I437">
            <v>12.5</v>
          </cell>
          <cell r="J437">
            <v>-41431.120000000003</v>
          </cell>
          <cell r="K437">
            <v>1008157.34</v>
          </cell>
        </row>
        <row r="438">
          <cell r="D438" t="str">
            <v>ТРАНСФОРМ СИЛОВ630кВа/10-0,4кВ</v>
          </cell>
          <cell r="E438">
            <v>37732</v>
          </cell>
          <cell r="F438">
            <v>2143450.4300000002</v>
          </cell>
          <cell r="G438">
            <v>1696898.47</v>
          </cell>
          <cell r="H438">
            <v>0</v>
          </cell>
          <cell r="I438">
            <v>12.5</v>
          </cell>
          <cell r="J438">
            <v>-66982.83</v>
          </cell>
          <cell r="K438">
            <v>1629915.64</v>
          </cell>
        </row>
        <row r="439">
          <cell r="D439" t="str">
            <v>ТРАНСФОРМ СИЛОВ630кВа/10-0,4кВ</v>
          </cell>
          <cell r="E439">
            <v>37732</v>
          </cell>
          <cell r="F439">
            <v>2143450.4300000002</v>
          </cell>
          <cell r="G439">
            <v>1696898.47</v>
          </cell>
          <cell r="H439">
            <v>0</v>
          </cell>
          <cell r="I439">
            <v>12.5</v>
          </cell>
          <cell r="J439">
            <v>-66982.83</v>
          </cell>
          <cell r="K439">
            <v>1629915.64</v>
          </cell>
        </row>
        <row r="440">
          <cell r="D440" t="str">
            <v>ДИЗЕЛЬ-ГЕНЕРАТОР CJ250P(250KVA</v>
          </cell>
          <cell r="E440">
            <v>37739</v>
          </cell>
          <cell r="F440">
            <v>6463161.7199999997</v>
          </cell>
          <cell r="G440">
            <v>5116669.9000000004</v>
          </cell>
          <cell r="H440">
            <v>0</v>
          </cell>
          <cell r="I440">
            <v>12.5</v>
          </cell>
          <cell r="J440">
            <v>-201973.81</v>
          </cell>
          <cell r="K440">
            <v>4914696.09</v>
          </cell>
        </row>
        <row r="441">
          <cell r="D441" t="str">
            <v>ДИЗЕЛЬ-ГЕНЕРАТОР SX15TYEDS(15K</v>
          </cell>
          <cell r="E441">
            <v>37740</v>
          </cell>
          <cell r="F441">
            <v>1299885.1200000001</v>
          </cell>
          <cell r="G441">
            <v>1029075.93</v>
          </cell>
          <cell r="H441">
            <v>0</v>
          </cell>
          <cell r="I441">
            <v>12.5</v>
          </cell>
          <cell r="J441">
            <v>-40621.410000000003</v>
          </cell>
          <cell r="K441">
            <v>988454.52</v>
          </cell>
        </row>
        <row r="442">
          <cell r="D442" t="str">
            <v>ДИЗЕЛЬ-ГЕНЕРАТОР SX15TYEDS(15K</v>
          </cell>
          <cell r="E442">
            <v>37740</v>
          </cell>
          <cell r="F442">
            <v>1299885.1299999999</v>
          </cell>
          <cell r="G442">
            <v>1029075.94</v>
          </cell>
          <cell r="H442">
            <v>0</v>
          </cell>
          <cell r="I442">
            <v>12.5</v>
          </cell>
          <cell r="J442">
            <v>-40621.410000000003</v>
          </cell>
          <cell r="K442">
            <v>988454.53</v>
          </cell>
        </row>
        <row r="443">
          <cell r="D443" t="str">
            <v>ДИЗЕЛЬ-ГЕНЕРАТОР SX15TYEDS(15K</v>
          </cell>
          <cell r="E443">
            <v>37740</v>
          </cell>
          <cell r="F443">
            <v>1299885.1399999999</v>
          </cell>
          <cell r="G443">
            <v>1029075.94</v>
          </cell>
          <cell r="H443">
            <v>0</v>
          </cell>
          <cell r="I443">
            <v>12.5</v>
          </cell>
          <cell r="J443">
            <v>-40621.410000000003</v>
          </cell>
          <cell r="K443">
            <v>988454.53</v>
          </cell>
        </row>
        <row r="444">
          <cell r="D444" t="str">
            <v>ДИЗЕЛЬ-ГЕНЕРАТОР SX15TYEDS(15K</v>
          </cell>
          <cell r="E444">
            <v>37740</v>
          </cell>
          <cell r="F444">
            <v>1299885.1399999999</v>
          </cell>
          <cell r="G444">
            <v>1029075.94</v>
          </cell>
          <cell r="H444">
            <v>0</v>
          </cell>
          <cell r="I444">
            <v>12.5</v>
          </cell>
          <cell r="J444">
            <v>-40621.410000000003</v>
          </cell>
          <cell r="K444">
            <v>988454.53</v>
          </cell>
        </row>
        <row r="445">
          <cell r="D445" t="str">
            <v>ДИЗЕЛЬ-ГЕНЕРАТОР SX15TYEDS(15K</v>
          </cell>
          <cell r="E445">
            <v>37740</v>
          </cell>
          <cell r="F445">
            <v>1299885.1399999999</v>
          </cell>
          <cell r="G445">
            <v>1029075.94</v>
          </cell>
          <cell r="H445">
            <v>0</v>
          </cell>
          <cell r="I445">
            <v>12.5</v>
          </cell>
          <cell r="J445">
            <v>-40621.410000000003</v>
          </cell>
          <cell r="K445">
            <v>988454.53</v>
          </cell>
        </row>
        <row r="446">
          <cell r="D446" t="str">
            <v>КАБЕЛЬНАЯ ЛИНИЯ 0,4Кв</v>
          </cell>
          <cell r="E446">
            <v>37753</v>
          </cell>
          <cell r="F446">
            <v>342575</v>
          </cell>
          <cell r="G446">
            <v>274773.90000000002</v>
          </cell>
          <cell r="H446">
            <v>0</v>
          </cell>
          <cell r="I446">
            <v>12.5</v>
          </cell>
          <cell r="J446">
            <v>-10705.47</v>
          </cell>
          <cell r="K446">
            <v>264068.43</v>
          </cell>
        </row>
        <row r="447">
          <cell r="D447" t="str">
            <v>UPS SENTINEL 5 PLUS 10000</v>
          </cell>
          <cell r="E447">
            <v>37753</v>
          </cell>
          <cell r="F447">
            <v>1204741.3999999999</v>
          </cell>
          <cell r="G447">
            <v>966303.2</v>
          </cell>
          <cell r="H447">
            <v>0</v>
          </cell>
          <cell r="I447">
            <v>12.5</v>
          </cell>
          <cell r="J447">
            <v>-37648.17</v>
          </cell>
          <cell r="K447">
            <v>928655.03</v>
          </cell>
        </row>
        <row r="448">
          <cell r="D448" t="str">
            <v>SAMSUNG APH450PGOK КОНДИЦИОНЕР</v>
          </cell>
          <cell r="E448">
            <v>37774</v>
          </cell>
          <cell r="F448">
            <v>302689.65000000002</v>
          </cell>
          <cell r="G448">
            <v>189181.41</v>
          </cell>
          <cell r="H448">
            <v>0</v>
          </cell>
          <cell r="I448">
            <v>12.5</v>
          </cell>
          <cell r="J448">
            <v>-9459.0499999999993</v>
          </cell>
          <cell r="K448">
            <v>179722.36</v>
          </cell>
        </row>
        <row r="449">
          <cell r="D449" t="str">
            <v>SAMSUNG APH450PGOK КОНДИЦИОНЕР</v>
          </cell>
          <cell r="E449">
            <v>37774</v>
          </cell>
          <cell r="F449">
            <v>302689.65000000002</v>
          </cell>
          <cell r="G449">
            <v>189181.41</v>
          </cell>
          <cell r="H449">
            <v>0</v>
          </cell>
          <cell r="I449">
            <v>12.5</v>
          </cell>
          <cell r="J449">
            <v>-9459.0499999999993</v>
          </cell>
          <cell r="K449">
            <v>179722.36</v>
          </cell>
        </row>
        <row r="450">
          <cell r="D450" t="str">
            <v>SAMSUNG APH450PGOK КОНДИЦИОНЕР</v>
          </cell>
          <cell r="E450">
            <v>37774</v>
          </cell>
          <cell r="F450">
            <v>302689.65000000002</v>
          </cell>
          <cell r="G450">
            <v>189181.41</v>
          </cell>
          <cell r="H450">
            <v>0</v>
          </cell>
          <cell r="I450">
            <v>12.5</v>
          </cell>
          <cell r="J450">
            <v>-9459.0499999999993</v>
          </cell>
          <cell r="K450">
            <v>179722.36</v>
          </cell>
        </row>
        <row r="451">
          <cell r="D451" t="str">
            <v>SAMSUNG APH450PGOK КОНДИЦИОНЕР</v>
          </cell>
          <cell r="E451">
            <v>37774</v>
          </cell>
          <cell r="F451">
            <v>302689.65000000002</v>
          </cell>
          <cell r="G451">
            <v>189181.41</v>
          </cell>
          <cell r="H451">
            <v>0</v>
          </cell>
          <cell r="I451">
            <v>12.5</v>
          </cell>
          <cell r="J451">
            <v>-9459.0499999999993</v>
          </cell>
          <cell r="K451">
            <v>179722.36</v>
          </cell>
        </row>
        <row r="452">
          <cell r="D452" t="str">
            <v>SAMSUNG APH450PGOK КОНДИЦИОНЕР</v>
          </cell>
          <cell r="E452">
            <v>37774</v>
          </cell>
          <cell r="F452">
            <v>302689.40000000002</v>
          </cell>
          <cell r="G452">
            <v>189181.25</v>
          </cell>
          <cell r="H452">
            <v>0</v>
          </cell>
          <cell r="I452">
            <v>12.5</v>
          </cell>
          <cell r="J452">
            <v>-9459.0499999999993</v>
          </cell>
          <cell r="K452">
            <v>179722.2</v>
          </cell>
        </row>
        <row r="453">
          <cell r="D453" t="str">
            <v>SUB RUCK 48B 6A ВЫПРЯМИТ АККУМ</v>
          </cell>
          <cell r="E453">
            <v>37785</v>
          </cell>
          <cell r="F453">
            <v>217548.97</v>
          </cell>
          <cell r="G453">
            <v>176758.73</v>
          </cell>
          <cell r="H453">
            <v>0</v>
          </cell>
          <cell r="I453">
            <v>12.5</v>
          </cell>
          <cell r="J453">
            <v>-6798.41</v>
          </cell>
          <cell r="K453">
            <v>169960.32000000001</v>
          </cell>
        </row>
        <row r="454">
          <cell r="D454" t="str">
            <v>SUB RUCK 48B 6A ВЫПРЯМИТ АККУМ</v>
          </cell>
          <cell r="E454">
            <v>37785</v>
          </cell>
          <cell r="F454">
            <v>217548.97</v>
          </cell>
          <cell r="G454">
            <v>176758.73</v>
          </cell>
          <cell r="H454">
            <v>0</v>
          </cell>
          <cell r="I454">
            <v>12.5</v>
          </cell>
          <cell r="J454">
            <v>-6798.41</v>
          </cell>
          <cell r="K454">
            <v>169960.32000000001</v>
          </cell>
        </row>
        <row r="455">
          <cell r="D455" t="str">
            <v>SUB RUCK 48B 6A ВЫПРЯМИТ АККУМ</v>
          </cell>
          <cell r="E455">
            <v>37785</v>
          </cell>
          <cell r="F455">
            <v>217548.97</v>
          </cell>
          <cell r="G455">
            <v>176758.73</v>
          </cell>
          <cell r="H455">
            <v>0</v>
          </cell>
          <cell r="I455">
            <v>12.5</v>
          </cell>
          <cell r="J455">
            <v>-6798.41</v>
          </cell>
          <cell r="K455">
            <v>169960.32000000001</v>
          </cell>
        </row>
        <row r="456">
          <cell r="D456" t="str">
            <v>SUB RUCK 48B 6A ВЫПРЯМИТ АККУМ</v>
          </cell>
          <cell r="E456">
            <v>37785</v>
          </cell>
          <cell r="F456">
            <v>217548.97</v>
          </cell>
          <cell r="G456">
            <v>176758.73</v>
          </cell>
          <cell r="H456">
            <v>0</v>
          </cell>
          <cell r="I456">
            <v>12.5</v>
          </cell>
          <cell r="J456">
            <v>-6798.41</v>
          </cell>
          <cell r="K456">
            <v>169960.32000000001</v>
          </cell>
        </row>
        <row r="457">
          <cell r="D457" t="str">
            <v>SUB RUCK 48B 6A ВЫПРЯМИТ АККУМ</v>
          </cell>
          <cell r="E457">
            <v>37785</v>
          </cell>
          <cell r="F457">
            <v>217548.97</v>
          </cell>
          <cell r="G457">
            <v>176758.73</v>
          </cell>
          <cell r="H457">
            <v>0</v>
          </cell>
          <cell r="I457">
            <v>12.5</v>
          </cell>
          <cell r="J457">
            <v>-6798.41</v>
          </cell>
          <cell r="K457">
            <v>169960.32000000001</v>
          </cell>
        </row>
        <row r="458">
          <cell r="D458" t="str">
            <v>SUB RUCK 48B 6A ВЫПРЯМИТ АККУМ</v>
          </cell>
          <cell r="E458">
            <v>37785</v>
          </cell>
          <cell r="F458">
            <v>217548.97</v>
          </cell>
          <cell r="G458">
            <v>176758.73</v>
          </cell>
          <cell r="H458">
            <v>0</v>
          </cell>
          <cell r="I458">
            <v>12.5</v>
          </cell>
          <cell r="J458">
            <v>-6798.41</v>
          </cell>
          <cell r="K458">
            <v>169960.32000000001</v>
          </cell>
        </row>
        <row r="459">
          <cell r="D459" t="str">
            <v>SUB RUCK 48B 6A ВЫПРЯМИТ АККУМ</v>
          </cell>
          <cell r="E459">
            <v>37785</v>
          </cell>
          <cell r="F459">
            <v>217548.97</v>
          </cell>
          <cell r="G459">
            <v>176758.73</v>
          </cell>
          <cell r="H459">
            <v>0</v>
          </cell>
          <cell r="I459">
            <v>12.5</v>
          </cell>
          <cell r="J459">
            <v>-6798.41</v>
          </cell>
          <cell r="K459">
            <v>169960.32000000001</v>
          </cell>
        </row>
        <row r="460">
          <cell r="D460" t="str">
            <v>SUB RUCK 48B 6A ВЫПРЯМИТ АККУМ</v>
          </cell>
          <cell r="E460">
            <v>37785</v>
          </cell>
          <cell r="F460">
            <v>217548.97</v>
          </cell>
          <cell r="G460">
            <v>176758.73</v>
          </cell>
          <cell r="H460">
            <v>0</v>
          </cell>
          <cell r="I460">
            <v>12.5</v>
          </cell>
          <cell r="J460">
            <v>-6798.41</v>
          </cell>
          <cell r="K460">
            <v>169960.32000000001</v>
          </cell>
        </row>
        <row r="461">
          <cell r="D461" t="str">
            <v>SUB RUCK 48B 6A ВЫПРЯМИТ АККУМ</v>
          </cell>
          <cell r="E461">
            <v>37785</v>
          </cell>
          <cell r="F461">
            <v>217548.97</v>
          </cell>
          <cell r="G461">
            <v>176758.73</v>
          </cell>
          <cell r="H461">
            <v>0</v>
          </cell>
          <cell r="I461">
            <v>12.5</v>
          </cell>
          <cell r="J461">
            <v>-6798.41</v>
          </cell>
          <cell r="K461">
            <v>169960.32000000001</v>
          </cell>
        </row>
        <row r="462">
          <cell r="D462" t="str">
            <v>SUB RUCK 48B 6A ВЫПРЯМИТ АККУМ</v>
          </cell>
          <cell r="E462">
            <v>37785</v>
          </cell>
          <cell r="F462">
            <v>217548.97</v>
          </cell>
          <cell r="G462">
            <v>176758.73</v>
          </cell>
          <cell r="H462">
            <v>0</v>
          </cell>
          <cell r="I462">
            <v>12.5</v>
          </cell>
          <cell r="J462">
            <v>-6798.41</v>
          </cell>
          <cell r="K462">
            <v>169960.32000000001</v>
          </cell>
        </row>
        <row r="463">
          <cell r="D463" t="str">
            <v>SUB RUCK 48B 6A ВЫПРЯМИТ АККУМ</v>
          </cell>
          <cell r="E463">
            <v>37785</v>
          </cell>
          <cell r="F463">
            <v>217548.97</v>
          </cell>
          <cell r="G463">
            <v>176758.73</v>
          </cell>
          <cell r="H463">
            <v>0</v>
          </cell>
          <cell r="I463">
            <v>12.5</v>
          </cell>
          <cell r="J463">
            <v>-6798.41</v>
          </cell>
          <cell r="K463">
            <v>169960.32000000001</v>
          </cell>
        </row>
        <row r="464">
          <cell r="D464" t="str">
            <v>SUB RUCK 48B 6A ВЫПРЯМИТ АККУМ</v>
          </cell>
          <cell r="E464">
            <v>37785</v>
          </cell>
          <cell r="F464">
            <v>217548.97</v>
          </cell>
          <cell r="G464">
            <v>176758.73</v>
          </cell>
          <cell r="H464">
            <v>0</v>
          </cell>
          <cell r="I464">
            <v>12.5</v>
          </cell>
          <cell r="J464">
            <v>-6798.41</v>
          </cell>
          <cell r="K464">
            <v>169960.32000000001</v>
          </cell>
        </row>
        <row r="465">
          <cell r="D465" t="str">
            <v>SUB RUCK 48B 6A ВЫПРЯМИТ АККУМ</v>
          </cell>
          <cell r="E465">
            <v>37785</v>
          </cell>
          <cell r="F465">
            <v>217548.97</v>
          </cell>
          <cell r="G465">
            <v>176758.73</v>
          </cell>
          <cell r="H465">
            <v>0</v>
          </cell>
          <cell r="I465">
            <v>12.5</v>
          </cell>
          <cell r="J465">
            <v>-6798.41</v>
          </cell>
          <cell r="K465">
            <v>169960.32000000001</v>
          </cell>
        </row>
        <row r="466">
          <cell r="D466" t="str">
            <v>SUB RUCK 48B 6A ВЫПРЯМИТ АККУМ</v>
          </cell>
          <cell r="E466">
            <v>37785</v>
          </cell>
          <cell r="F466">
            <v>217548.97</v>
          </cell>
          <cell r="G466">
            <v>176758.73</v>
          </cell>
          <cell r="H466">
            <v>0</v>
          </cell>
          <cell r="I466">
            <v>12.5</v>
          </cell>
          <cell r="J466">
            <v>-6798.41</v>
          </cell>
          <cell r="K466">
            <v>169960.32000000001</v>
          </cell>
        </row>
        <row r="467">
          <cell r="D467" t="str">
            <v>SUB RUCK 48B 6A ВЫПРЯМИТ АККУМ</v>
          </cell>
          <cell r="E467">
            <v>37785</v>
          </cell>
          <cell r="F467">
            <v>217549.09</v>
          </cell>
          <cell r="G467">
            <v>176758.82</v>
          </cell>
          <cell r="H467">
            <v>0</v>
          </cell>
          <cell r="I467">
            <v>12.5</v>
          </cell>
          <cell r="J467">
            <v>-6798.41</v>
          </cell>
          <cell r="K467">
            <v>169960.41</v>
          </cell>
        </row>
        <row r="468">
          <cell r="D468" t="str">
            <v>ТРАНСФОРМАТ ПРЕОБРАЗОВ 220/48В</v>
          </cell>
          <cell r="E468">
            <v>37790</v>
          </cell>
          <cell r="F468">
            <v>204745</v>
          </cell>
          <cell r="G468">
            <v>166355.5</v>
          </cell>
          <cell r="H468">
            <v>0</v>
          </cell>
          <cell r="I468">
            <v>12.5</v>
          </cell>
          <cell r="J468">
            <v>-6398.28</v>
          </cell>
          <cell r="K468">
            <v>159957.22</v>
          </cell>
        </row>
        <row r="469">
          <cell r="D469" t="str">
            <v>КТПН-10/0,4КВ Кок-Кайнар</v>
          </cell>
          <cell r="E469">
            <v>37824</v>
          </cell>
          <cell r="F469">
            <v>72500</v>
          </cell>
          <cell r="G469">
            <v>59661.64</v>
          </cell>
          <cell r="H469">
            <v>0</v>
          </cell>
          <cell r="I469">
            <v>12.5</v>
          </cell>
          <cell r="J469">
            <v>-2265.63</v>
          </cell>
          <cell r="K469">
            <v>57396.01</v>
          </cell>
        </row>
        <row r="470">
          <cell r="D470" t="str">
            <v>ЩИТ ПОСТОЯННОГО ТОКА ПР</v>
          </cell>
          <cell r="E470">
            <v>37839</v>
          </cell>
          <cell r="F470">
            <v>62091.38</v>
          </cell>
          <cell r="G470">
            <v>51742.98</v>
          </cell>
          <cell r="H470">
            <v>0</v>
          </cell>
          <cell r="I470">
            <v>12.5</v>
          </cell>
          <cell r="J470">
            <v>-1940.36</v>
          </cell>
          <cell r="K470">
            <v>49802.62</v>
          </cell>
        </row>
        <row r="471">
          <cell r="D471" t="str">
            <v>ТРАНСФОРМАТОР ТМ 25/10</v>
          </cell>
          <cell r="E471">
            <v>37862</v>
          </cell>
          <cell r="F471">
            <v>111637.93</v>
          </cell>
          <cell r="G471">
            <v>93031.77</v>
          </cell>
          <cell r="H471">
            <v>0</v>
          </cell>
          <cell r="I471">
            <v>12.5</v>
          </cell>
          <cell r="J471">
            <v>-3488.69</v>
          </cell>
          <cell r="K471">
            <v>89543.08</v>
          </cell>
        </row>
        <row r="472">
          <cell r="D472" t="str">
            <v>UPS SYNTHESIS TWIN 30 Kva</v>
          </cell>
          <cell r="E472">
            <v>37876</v>
          </cell>
          <cell r="F472">
            <v>2235252</v>
          </cell>
          <cell r="G472">
            <v>1886761.51</v>
          </cell>
          <cell r="H472">
            <v>0</v>
          </cell>
          <cell r="I472">
            <v>12.5</v>
          </cell>
          <cell r="J472">
            <v>-69851.63</v>
          </cell>
          <cell r="K472">
            <v>1816909.88</v>
          </cell>
        </row>
        <row r="473">
          <cell r="D473" t="str">
            <v>SAMSUNG APH450PGOK КОНДИЦИОНЕР</v>
          </cell>
          <cell r="E473">
            <v>37894</v>
          </cell>
          <cell r="F473">
            <v>311081.89</v>
          </cell>
          <cell r="G473">
            <v>213869.11</v>
          </cell>
          <cell r="H473">
            <v>0</v>
          </cell>
          <cell r="I473">
            <v>12.5</v>
          </cell>
          <cell r="J473">
            <v>-9721.31</v>
          </cell>
          <cell r="K473">
            <v>204147.8</v>
          </cell>
        </row>
        <row r="474">
          <cell r="D474" t="str">
            <v>SAMSUNG APH450PGOK КОНДИЦИОНЕР</v>
          </cell>
          <cell r="E474">
            <v>37894</v>
          </cell>
          <cell r="F474">
            <v>311081.90000000002</v>
          </cell>
          <cell r="G474">
            <v>213869.12</v>
          </cell>
          <cell r="H474">
            <v>0</v>
          </cell>
          <cell r="I474">
            <v>12.5</v>
          </cell>
          <cell r="J474">
            <v>-9721.31</v>
          </cell>
          <cell r="K474">
            <v>204147.81</v>
          </cell>
        </row>
        <row r="475">
          <cell r="D475" t="str">
            <v>SAMSUNG APH450PGOK КОНДИЦИОНЕР</v>
          </cell>
          <cell r="E475">
            <v>37894</v>
          </cell>
          <cell r="F475">
            <v>311081.90000000002</v>
          </cell>
          <cell r="G475">
            <v>213869.12</v>
          </cell>
          <cell r="H475">
            <v>0</v>
          </cell>
          <cell r="I475">
            <v>12.5</v>
          </cell>
          <cell r="J475">
            <v>-9721.31</v>
          </cell>
          <cell r="K475">
            <v>204147.81</v>
          </cell>
        </row>
        <row r="476">
          <cell r="D476" t="str">
            <v>ТЕПЛОВЕНТИЛЯТОР UFESA TV 2660</v>
          </cell>
          <cell r="E476">
            <v>37950</v>
          </cell>
          <cell r="F476">
            <v>5301.72</v>
          </cell>
          <cell r="G476">
            <v>3866.11</v>
          </cell>
          <cell r="H476">
            <v>0</v>
          </cell>
          <cell r="I476">
            <v>12.5</v>
          </cell>
          <cell r="J476">
            <v>-165.68</v>
          </cell>
          <cell r="K476">
            <v>3700.43</v>
          </cell>
        </row>
        <row r="477">
          <cell r="D477" t="str">
            <v>ТЕПЛОВЕНТИЛЯТОР UFESA TV 2660</v>
          </cell>
          <cell r="E477">
            <v>37950</v>
          </cell>
          <cell r="F477">
            <v>5301.72</v>
          </cell>
          <cell r="G477">
            <v>3866.11</v>
          </cell>
          <cell r="H477">
            <v>0</v>
          </cell>
          <cell r="I477">
            <v>12.5</v>
          </cell>
          <cell r="J477">
            <v>-165.68</v>
          </cell>
          <cell r="K477">
            <v>3700.43</v>
          </cell>
        </row>
        <row r="478">
          <cell r="D478" t="str">
            <v>ТЕПЛОВЕНТИЛЯТОР UFESA TV 2660</v>
          </cell>
          <cell r="E478">
            <v>37950</v>
          </cell>
          <cell r="F478">
            <v>5301.72</v>
          </cell>
          <cell r="G478">
            <v>3866.11</v>
          </cell>
          <cell r="H478">
            <v>0</v>
          </cell>
          <cell r="I478">
            <v>12.5</v>
          </cell>
          <cell r="J478">
            <v>-165.68</v>
          </cell>
          <cell r="K478">
            <v>3700.43</v>
          </cell>
        </row>
        <row r="479">
          <cell r="D479" t="str">
            <v>ТЕПЛОВЕНТИЛЯТОР UFESA TV 2660</v>
          </cell>
          <cell r="E479">
            <v>37950</v>
          </cell>
          <cell r="F479">
            <v>5301.74</v>
          </cell>
          <cell r="G479">
            <v>3866.12</v>
          </cell>
          <cell r="H479">
            <v>0</v>
          </cell>
          <cell r="I479">
            <v>12.5</v>
          </cell>
          <cell r="J479">
            <v>-165.68</v>
          </cell>
          <cell r="K479">
            <v>3700.44</v>
          </cell>
        </row>
        <row r="480">
          <cell r="D480" t="str">
            <v>ТЕПЛОВЕНТИЛЯТОР UFESA TV 3601</v>
          </cell>
          <cell r="E480">
            <v>37950</v>
          </cell>
          <cell r="F480">
            <v>4655.17</v>
          </cell>
          <cell r="G480">
            <v>3394.67</v>
          </cell>
          <cell r="H480">
            <v>0</v>
          </cell>
          <cell r="I480">
            <v>12.5</v>
          </cell>
          <cell r="J480">
            <v>-145.47999999999999</v>
          </cell>
          <cell r="K480">
            <v>3249.19</v>
          </cell>
        </row>
        <row r="481">
          <cell r="D481" t="str">
            <v>ТЕПЛОВЕНТИЛЯТОР UFESA TV 3601</v>
          </cell>
          <cell r="E481">
            <v>37950</v>
          </cell>
          <cell r="F481">
            <v>4655.17</v>
          </cell>
          <cell r="G481">
            <v>3394.67</v>
          </cell>
          <cell r="H481">
            <v>0</v>
          </cell>
          <cell r="I481">
            <v>12.5</v>
          </cell>
          <cell r="J481">
            <v>-145.47999999999999</v>
          </cell>
          <cell r="K481">
            <v>3249.19</v>
          </cell>
        </row>
        <row r="482">
          <cell r="D482" t="str">
            <v>ТЕПЛОВЕНТИЛЯТОР UFESA TV 3601</v>
          </cell>
          <cell r="E482">
            <v>37950</v>
          </cell>
          <cell r="F482">
            <v>4655.17</v>
          </cell>
          <cell r="G482">
            <v>3394.67</v>
          </cell>
          <cell r="H482">
            <v>0</v>
          </cell>
          <cell r="I482">
            <v>12.5</v>
          </cell>
          <cell r="J482">
            <v>-145.47999999999999</v>
          </cell>
          <cell r="K482">
            <v>3249.19</v>
          </cell>
        </row>
        <row r="483">
          <cell r="D483" t="str">
            <v>ТЕПЛОВЕНТИЛЯТОР UFESA TV 3601</v>
          </cell>
          <cell r="E483">
            <v>37950</v>
          </cell>
          <cell r="F483">
            <v>4655.17</v>
          </cell>
          <cell r="G483">
            <v>3394.67</v>
          </cell>
          <cell r="H483">
            <v>0</v>
          </cell>
          <cell r="I483">
            <v>12.5</v>
          </cell>
          <cell r="J483">
            <v>-145.47999999999999</v>
          </cell>
          <cell r="K483">
            <v>3249.19</v>
          </cell>
        </row>
        <row r="484">
          <cell r="D484" t="str">
            <v>ТЕПЛОВЕНТИЛЯТОР UFESA TV 3601</v>
          </cell>
          <cell r="E484">
            <v>37950</v>
          </cell>
          <cell r="F484">
            <v>4655.17</v>
          </cell>
          <cell r="G484">
            <v>3394.67</v>
          </cell>
          <cell r="H484">
            <v>0</v>
          </cell>
          <cell r="I484">
            <v>12.5</v>
          </cell>
          <cell r="J484">
            <v>-145.47999999999999</v>
          </cell>
          <cell r="K484">
            <v>3249.19</v>
          </cell>
        </row>
        <row r="485">
          <cell r="D485" t="str">
            <v>ТЕПЛОВЕНТИЛЯТОР UFESA TV 3601</v>
          </cell>
          <cell r="E485">
            <v>37950</v>
          </cell>
          <cell r="F485">
            <v>4655.17</v>
          </cell>
          <cell r="G485">
            <v>3394.67</v>
          </cell>
          <cell r="H485">
            <v>0</v>
          </cell>
          <cell r="I485">
            <v>12.5</v>
          </cell>
          <cell r="J485">
            <v>-145.47999999999999</v>
          </cell>
          <cell r="K485">
            <v>3249.19</v>
          </cell>
        </row>
        <row r="486">
          <cell r="D486" t="str">
            <v>ТЕПЛОВЕНТИЛЯТОР UFESA TV 3601</v>
          </cell>
          <cell r="E486">
            <v>37950</v>
          </cell>
          <cell r="F486">
            <v>4655.17</v>
          </cell>
          <cell r="G486">
            <v>3394.67</v>
          </cell>
          <cell r="H486">
            <v>0</v>
          </cell>
          <cell r="I486">
            <v>12.5</v>
          </cell>
          <cell r="J486">
            <v>-145.47999999999999</v>
          </cell>
          <cell r="K486">
            <v>3249.19</v>
          </cell>
        </row>
        <row r="487">
          <cell r="D487" t="str">
            <v>ТЕПЛОВЕНТИЛЯТОР UFESA TV 3601</v>
          </cell>
          <cell r="E487">
            <v>37950</v>
          </cell>
          <cell r="F487">
            <v>4655.17</v>
          </cell>
          <cell r="G487">
            <v>3394.67</v>
          </cell>
          <cell r="H487">
            <v>0</v>
          </cell>
          <cell r="I487">
            <v>12.5</v>
          </cell>
          <cell r="J487">
            <v>-145.47999999999999</v>
          </cell>
          <cell r="K487">
            <v>3249.19</v>
          </cell>
        </row>
        <row r="488">
          <cell r="D488" t="str">
            <v>ТЕПЛОВЕНТИЛЯТОР UFESA TV 3601</v>
          </cell>
          <cell r="E488">
            <v>37950</v>
          </cell>
          <cell r="F488">
            <v>4655.1899999999996</v>
          </cell>
          <cell r="G488">
            <v>3394.68</v>
          </cell>
          <cell r="H488">
            <v>0</v>
          </cell>
          <cell r="I488">
            <v>12.5</v>
          </cell>
          <cell r="J488">
            <v>-145.47999999999999</v>
          </cell>
          <cell r="K488">
            <v>3249.2</v>
          </cell>
        </row>
        <row r="489">
          <cell r="D489" t="str">
            <v>ТЕПЛОВЕНТИЛЯТОР код780630</v>
          </cell>
          <cell r="E489">
            <v>37950</v>
          </cell>
          <cell r="F489">
            <v>8844.83</v>
          </cell>
          <cell r="G489">
            <v>6449.63</v>
          </cell>
          <cell r="H489">
            <v>0</v>
          </cell>
          <cell r="I489">
            <v>12.5</v>
          </cell>
          <cell r="J489">
            <v>-276.39999999999998</v>
          </cell>
          <cell r="K489">
            <v>6173.23</v>
          </cell>
        </row>
        <row r="490">
          <cell r="D490" t="str">
            <v>ТЕПЛОВЕНТИЛЯТОР код780630</v>
          </cell>
          <cell r="E490">
            <v>37950</v>
          </cell>
          <cell r="F490">
            <v>8844.83</v>
          </cell>
          <cell r="G490">
            <v>6449.63</v>
          </cell>
          <cell r="H490">
            <v>0</v>
          </cell>
          <cell r="I490">
            <v>12.5</v>
          </cell>
          <cell r="J490">
            <v>-276.39999999999998</v>
          </cell>
          <cell r="K490">
            <v>6173.23</v>
          </cell>
        </row>
        <row r="491">
          <cell r="D491" t="str">
            <v>ТЕПЛОВЕНТИЛЯТОР код780630</v>
          </cell>
          <cell r="E491">
            <v>37950</v>
          </cell>
          <cell r="F491">
            <v>8844.83</v>
          </cell>
          <cell r="G491">
            <v>6449.63</v>
          </cell>
          <cell r="H491">
            <v>0</v>
          </cell>
          <cell r="I491">
            <v>12.5</v>
          </cell>
          <cell r="J491">
            <v>-276.39999999999998</v>
          </cell>
          <cell r="K491">
            <v>6173.23</v>
          </cell>
        </row>
        <row r="492">
          <cell r="D492" t="str">
            <v>ТЕПЛОВЕНТИЛЯТОР код780630</v>
          </cell>
          <cell r="E492">
            <v>37950</v>
          </cell>
          <cell r="F492">
            <v>8844.83</v>
          </cell>
          <cell r="G492">
            <v>6449.63</v>
          </cell>
          <cell r="H492">
            <v>0</v>
          </cell>
          <cell r="I492">
            <v>12.5</v>
          </cell>
          <cell r="J492">
            <v>-276.39999999999998</v>
          </cell>
          <cell r="K492">
            <v>6173.23</v>
          </cell>
        </row>
        <row r="493">
          <cell r="D493" t="str">
            <v>ТЕПЛОВЕНТИЛЯТОР код780630</v>
          </cell>
          <cell r="E493">
            <v>37950</v>
          </cell>
          <cell r="F493">
            <v>8844.83</v>
          </cell>
          <cell r="G493">
            <v>6449.63</v>
          </cell>
          <cell r="H493">
            <v>0</v>
          </cell>
          <cell r="I493">
            <v>12.5</v>
          </cell>
          <cell r="J493">
            <v>-276.39999999999998</v>
          </cell>
          <cell r="K493">
            <v>6173.23</v>
          </cell>
        </row>
        <row r="494">
          <cell r="D494" t="str">
            <v>ТЕПЛОВЕНТИЛЯТОР код780630</v>
          </cell>
          <cell r="E494">
            <v>37950</v>
          </cell>
          <cell r="F494">
            <v>8844.83</v>
          </cell>
          <cell r="G494">
            <v>6449.63</v>
          </cell>
          <cell r="H494">
            <v>0</v>
          </cell>
          <cell r="I494">
            <v>12.5</v>
          </cell>
          <cell r="J494">
            <v>-276.39999999999998</v>
          </cell>
          <cell r="K494">
            <v>6173.23</v>
          </cell>
        </row>
        <row r="495">
          <cell r="D495" t="str">
            <v>ТЕПЛОВЕНТИЛЯТОР код780630</v>
          </cell>
          <cell r="E495">
            <v>37950</v>
          </cell>
          <cell r="F495">
            <v>8844.83</v>
          </cell>
          <cell r="G495">
            <v>6449.63</v>
          </cell>
          <cell r="H495">
            <v>0</v>
          </cell>
          <cell r="I495">
            <v>12.5</v>
          </cell>
          <cell r="J495">
            <v>-276.39999999999998</v>
          </cell>
          <cell r="K495">
            <v>6173.23</v>
          </cell>
        </row>
        <row r="496">
          <cell r="D496" t="str">
            <v>ТЕПЛОВЕНТИЛЯТОР код780630</v>
          </cell>
          <cell r="E496">
            <v>37950</v>
          </cell>
          <cell r="F496">
            <v>8844.83</v>
          </cell>
          <cell r="G496">
            <v>6449.63</v>
          </cell>
          <cell r="H496">
            <v>0</v>
          </cell>
          <cell r="I496">
            <v>12.5</v>
          </cell>
          <cell r="J496">
            <v>-276.39999999999998</v>
          </cell>
          <cell r="K496">
            <v>6173.23</v>
          </cell>
        </row>
        <row r="497">
          <cell r="D497" t="str">
            <v>ТЕПЛОВЕНТИЛЯТОР код780630</v>
          </cell>
          <cell r="E497">
            <v>37950</v>
          </cell>
          <cell r="F497">
            <v>8844.83</v>
          </cell>
          <cell r="G497">
            <v>6449.63</v>
          </cell>
          <cell r="H497">
            <v>0</v>
          </cell>
          <cell r="I497">
            <v>12.5</v>
          </cell>
          <cell r="J497">
            <v>-276.39999999999998</v>
          </cell>
          <cell r="K497">
            <v>6173.23</v>
          </cell>
        </row>
        <row r="498">
          <cell r="D498" t="str">
            <v>ТЕПЛОВЕНТИЛЯТОР код780630</v>
          </cell>
          <cell r="E498">
            <v>37950</v>
          </cell>
          <cell r="F498">
            <v>8844.83</v>
          </cell>
          <cell r="G498">
            <v>6449.63</v>
          </cell>
          <cell r="H498">
            <v>0</v>
          </cell>
          <cell r="I498">
            <v>12.5</v>
          </cell>
          <cell r="J498">
            <v>-276.39999999999998</v>
          </cell>
          <cell r="K498">
            <v>6173.23</v>
          </cell>
        </row>
        <row r="499">
          <cell r="D499" t="str">
            <v>ТЕПЛОВЕНТИЛЯТОР код780630</v>
          </cell>
          <cell r="E499">
            <v>37950</v>
          </cell>
          <cell r="F499">
            <v>8844.83</v>
          </cell>
          <cell r="G499">
            <v>6449.63</v>
          </cell>
          <cell r="H499">
            <v>0</v>
          </cell>
          <cell r="I499">
            <v>12.5</v>
          </cell>
          <cell r="J499">
            <v>-276.39999999999998</v>
          </cell>
          <cell r="K499">
            <v>6173.23</v>
          </cell>
        </row>
        <row r="500">
          <cell r="D500" t="str">
            <v>ТЕПЛОВЕНТИЛЯТОР код780630</v>
          </cell>
          <cell r="E500">
            <v>37950</v>
          </cell>
          <cell r="F500">
            <v>8844.83</v>
          </cell>
          <cell r="G500">
            <v>6449.63</v>
          </cell>
          <cell r="H500">
            <v>0</v>
          </cell>
          <cell r="I500">
            <v>12.5</v>
          </cell>
          <cell r="J500">
            <v>-276.39999999999998</v>
          </cell>
          <cell r="K500">
            <v>6173.23</v>
          </cell>
        </row>
        <row r="501">
          <cell r="D501" t="str">
            <v>ТЕПЛОВЕНТИЛЯТОР код780630</v>
          </cell>
          <cell r="E501">
            <v>37950</v>
          </cell>
          <cell r="F501">
            <v>8844.83</v>
          </cell>
          <cell r="G501">
            <v>6449.63</v>
          </cell>
          <cell r="H501">
            <v>0</v>
          </cell>
          <cell r="I501">
            <v>12.5</v>
          </cell>
          <cell r="J501">
            <v>-276.39999999999998</v>
          </cell>
          <cell r="K501">
            <v>6173.23</v>
          </cell>
        </row>
        <row r="502">
          <cell r="D502" t="str">
            <v>ТЕПЛОВЕНТИЛЯТОР код780630</v>
          </cell>
          <cell r="E502">
            <v>37950</v>
          </cell>
          <cell r="F502">
            <v>8844.83</v>
          </cell>
          <cell r="G502">
            <v>6449.63</v>
          </cell>
          <cell r="H502">
            <v>0</v>
          </cell>
          <cell r="I502">
            <v>12.5</v>
          </cell>
          <cell r="J502">
            <v>-276.39999999999998</v>
          </cell>
          <cell r="K502">
            <v>6173.23</v>
          </cell>
        </row>
        <row r="503">
          <cell r="D503" t="str">
            <v>ТЕПЛОВЕНТИЛЯТОР код780630</v>
          </cell>
          <cell r="E503">
            <v>37950</v>
          </cell>
          <cell r="F503">
            <v>8844.83</v>
          </cell>
          <cell r="G503">
            <v>6449.63</v>
          </cell>
          <cell r="H503">
            <v>0</v>
          </cell>
          <cell r="I503">
            <v>12.5</v>
          </cell>
          <cell r="J503">
            <v>-276.39999999999998</v>
          </cell>
          <cell r="K503">
            <v>6173.23</v>
          </cell>
        </row>
        <row r="504">
          <cell r="D504" t="str">
            <v>ТЕПЛОВЕНТИЛЯТОР код780630</v>
          </cell>
          <cell r="E504">
            <v>37950</v>
          </cell>
          <cell r="F504">
            <v>8844.83</v>
          </cell>
          <cell r="G504">
            <v>6449.63</v>
          </cell>
          <cell r="H504">
            <v>0</v>
          </cell>
          <cell r="I504">
            <v>12.5</v>
          </cell>
          <cell r="J504">
            <v>-276.39999999999998</v>
          </cell>
          <cell r="K504">
            <v>6173.23</v>
          </cell>
        </row>
        <row r="505">
          <cell r="D505" t="str">
            <v>ТЕПЛОВЕНТИЛЯТОР код780630</v>
          </cell>
          <cell r="E505">
            <v>37950</v>
          </cell>
          <cell r="F505">
            <v>8844.83</v>
          </cell>
          <cell r="G505">
            <v>6449.63</v>
          </cell>
          <cell r="H505">
            <v>0</v>
          </cell>
          <cell r="I505">
            <v>12.5</v>
          </cell>
          <cell r="J505">
            <v>-276.39999999999998</v>
          </cell>
          <cell r="K505">
            <v>6173.23</v>
          </cell>
        </row>
        <row r="506">
          <cell r="D506" t="str">
            <v>ТЕПЛОВЕНТИЛЯТОР код780630</v>
          </cell>
          <cell r="E506">
            <v>37950</v>
          </cell>
          <cell r="F506">
            <v>8844.83</v>
          </cell>
          <cell r="G506">
            <v>6449.63</v>
          </cell>
          <cell r="H506">
            <v>0</v>
          </cell>
          <cell r="I506">
            <v>12.5</v>
          </cell>
          <cell r="J506">
            <v>-276.39999999999998</v>
          </cell>
          <cell r="K506">
            <v>6173.23</v>
          </cell>
        </row>
        <row r="507">
          <cell r="D507" t="str">
            <v>ТЕПЛОВЕНТИЛЯТОР код780630</v>
          </cell>
          <cell r="E507">
            <v>37950</v>
          </cell>
          <cell r="F507">
            <v>8844.83</v>
          </cell>
          <cell r="G507">
            <v>6449.63</v>
          </cell>
          <cell r="H507">
            <v>0</v>
          </cell>
          <cell r="I507">
            <v>12.5</v>
          </cell>
          <cell r="J507">
            <v>-276.39999999999998</v>
          </cell>
          <cell r="K507">
            <v>6173.23</v>
          </cell>
        </row>
        <row r="508">
          <cell r="D508" t="str">
            <v>ТЕПЛОВЕНТИЛЯТОР код780630</v>
          </cell>
          <cell r="E508">
            <v>37950</v>
          </cell>
          <cell r="F508">
            <v>8844.7800000000007</v>
          </cell>
          <cell r="G508">
            <v>6449.59</v>
          </cell>
          <cell r="H508">
            <v>0</v>
          </cell>
          <cell r="I508">
            <v>12.5</v>
          </cell>
          <cell r="J508">
            <v>-276.39999999999998</v>
          </cell>
          <cell r="K508">
            <v>6173.19</v>
          </cell>
        </row>
        <row r="509">
          <cell r="D509" t="str">
            <v>ТЕПЛОВЕНТИЛЯТОР код780640</v>
          </cell>
          <cell r="E509">
            <v>37950</v>
          </cell>
          <cell r="F509">
            <v>7853.45</v>
          </cell>
          <cell r="G509">
            <v>5726.74</v>
          </cell>
          <cell r="H509">
            <v>0</v>
          </cell>
          <cell r="I509">
            <v>12.5</v>
          </cell>
          <cell r="J509">
            <v>-245.42</v>
          </cell>
          <cell r="K509">
            <v>5481.32</v>
          </cell>
        </row>
        <row r="510">
          <cell r="D510" t="str">
            <v>ТЕПЛОВЕНТИЛЯТОР код780640</v>
          </cell>
          <cell r="E510">
            <v>37950</v>
          </cell>
          <cell r="F510">
            <v>7853.45</v>
          </cell>
          <cell r="G510">
            <v>5726.74</v>
          </cell>
          <cell r="H510">
            <v>0</v>
          </cell>
          <cell r="I510">
            <v>12.5</v>
          </cell>
          <cell r="J510">
            <v>-245.42</v>
          </cell>
          <cell r="K510">
            <v>5481.32</v>
          </cell>
        </row>
        <row r="511">
          <cell r="D511" t="str">
            <v>ТЕПЛОВЕНТИЛЯТОР код780640</v>
          </cell>
          <cell r="E511">
            <v>37950</v>
          </cell>
          <cell r="F511">
            <v>7853.45</v>
          </cell>
          <cell r="G511">
            <v>5726.74</v>
          </cell>
          <cell r="H511">
            <v>0</v>
          </cell>
          <cell r="I511">
            <v>12.5</v>
          </cell>
          <cell r="J511">
            <v>-245.42</v>
          </cell>
          <cell r="K511">
            <v>5481.32</v>
          </cell>
        </row>
        <row r="512">
          <cell r="D512" t="str">
            <v>ТЕПЛОВЕНТИЛЯТОР код780640</v>
          </cell>
          <cell r="E512">
            <v>37950</v>
          </cell>
          <cell r="F512">
            <v>7853.45</v>
          </cell>
          <cell r="G512">
            <v>5726.74</v>
          </cell>
          <cell r="H512">
            <v>0</v>
          </cell>
          <cell r="I512">
            <v>12.5</v>
          </cell>
          <cell r="J512">
            <v>-245.42</v>
          </cell>
          <cell r="K512">
            <v>5481.32</v>
          </cell>
        </row>
        <row r="513">
          <cell r="D513" t="str">
            <v>ТЕПЛОВЕНТИЛЯТОР код780640</v>
          </cell>
          <cell r="E513">
            <v>37950</v>
          </cell>
          <cell r="F513">
            <v>7853.45</v>
          </cell>
          <cell r="G513">
            <v>5726.74</v>
          </cell>
          <cell r="H513">
            <v>0</v>
          </cell>
          <cell r="I513">
            <v>12.5</v>
          </cell>
          <cell r="J513">
            <v>-245.42</v>
          </cell>
          <cell r="K513">
            <v>5481.32</v>
          </cell>
        </row>
        <row r="514">
          <cell r="D514" t="str">
            <v>ТЕПЛОВЕНТИЛЯТОР код780640</v>
          </cell>
          <cell r="E514">
            <v>37950</v>
          </cell>
          <cell r="F514">
            <v>7853.45</v>
          </cell>
          <cell r="G514">
            <v>5726.74</v>
          </cell>
          <cell r="H514">
            <v>0</v>
          </cell>
          <cell r="I514">
            <v>12.5</v>
          </cell>
          <cell r="J514">
            <v>-245.42</v>
          </cell>
          <cell r="K514">
            <v>5481.32</v>
          </cell>
        </row>
        <row r="515">
          <cell r="D515" t="str">
            <v>ТЕПЛОВЕНТИЛЯТОР код780640</v>
          </cell>
          <cell r="E515">
            <v>37950</v>
          </cell>
          <cell r="F515">
            <v>7853.45</v>
          </cell>
          <cell r="G515">
            <v>5726.74</v>
          </cell>
          <cell r="H515">
            <v>0</v>
          </cell>
          <cell r="I515">
            <v>12.5</v>
          </cell>
          <cell r="J515">
            <v>-245.42</v>
          </cell>
          <cell r="K515">
            <v>5481.32</v>
          </cell>
        </row>
        <row r="516">
          <cell r="D516" t="str">
            <v>ТЕПЛОВЕНТИЛЯТОР код780640</v>
          </cell>
          <cell r="E516">
            <v>37950</v>
          </cell>
          <cell r="F516">
            <v>7853.45</v>
          </cell>
          <cell r="G516">
            <v>5726.74</v>
          </cell>
          <cell r="H516">
            <v>0</v>
          </cell>
          <cell r="I516">
            <v>12.5</v>
          </cell>
          <cell r="J516">
            <v>-245.42</v>
          </cell>
          <cell r="K516">
            <v>5481.32</v>
          </cell>
        </row>
        <row r="517">
          <cell r="D517" t="str">
            <v>ТЕПЛОВЕНТИЛЯТОР код780640</v>
          </cell>
          <cell r="E517">
            <v>37950</v>
          </cell>
          <cell r="F517">
            <v>7853.45</v>
          </cell>
          <cell r="G517">
            <v>5726.74</v>
          </cell>
          <cell r="H517">
            <v>0</v>
          </cell>
          <cell r="I517">
            <v>12.5</v>
          </cell>
          <cell r="J517">
            <v>-245.42</v>
          </cell>
          <cell r="K517">
            <v>5481.32</v>
          </cell>
        </row>
        <row r="518">
          <cell r="D518" t="str">
            <v>ТЕПЛОВЕНТИЛЯТОР код780640</v>
          </cell>
          <cell r="E518">
            <v>37950</v>
          </cell>
          <cell r="F518">
            <v>7853.45</v>
          </cell>
          <cell r="G518">
            <v>5726.74</v>
          </cell>
          <cell r="H518">
            <v>0</v>
          </cell>
          <cell r="I518">
            <v>12.5</v>
          </cell>
          <cell r="J518">
            <v>-245.42</v>
          </cell>
          <cell r="K518">
            <v>5481.32</v>
          </cell>
        </row>
        <row r="519">
          <cell r="D519" t="str">
            <v>ТЕПЛОВЕНТИЛЯТОР код780640</v>
          </cell>
          <cell r="E519">
            <v>37950</v>
          </cell>
          <cell r="F519">
            <v>7853.45</v>
          </cell>
          <cell r="G519">
            <v>5726.74</v>
          </cell>
          <cell r="H519">
            <v>0</v>
          </cell>
          <cell r="I519">
            <v>12.5</v>
          </cell>
          <cell r="J519">
            <v>-245.42</v>
          </cell>
          <cell r="K519">
            <v>5481.32</v>
          </cell>
        </row>
        <row r="520">
          <cell r="D520" t="str">
            <v>ТЕПЛОВЕНТИЛЯТОР код780640</v>
          </cell>
          <cell r="E520">
            <v>37950</v>
          </cell>
          <cell r="F520">
            <v>7853.45</v>
          </cell>
          <cell r="G520">
            <v>5726.74</v>
          </cell>
          <cell r="H520">
            <v>0</v>
          </cell>
          <cell r="I520">
            <v>12.5</v>
          </cell>
          <cell r="J520">
            <v>-245.42</v>
          </cell>
          <cell r="K520">
            <v>5481.32</v>
          </cell>
        </row>
        <row r="521">
          <cell r="D521" t="str">
            <v>ТЕПЛОВЕНТИЛЯТОР код780640</v>
          </cell>
          <cell r="E521">
            <v>37950</v>
          </cell>
          <cell r="F521">
            <v>7853.45</v>
          </cell>
          <cell r="G521">
            <v>5726.74</v>
          </cell>
          <cell r="H521">
            <v>0</v>
          </cell>
          <cell r="I521">
            <v>12.5</v>
          </cell>
          <cell r="J521">
            <v>-245.42</v>
          </cell>
          <cell r="K521">
            <v>5481.32</v>
          </cell>
        </row>
        <row r="522">
          <cell r="D522" t="str">
            <v>ТЕПЛОВЕНТИЛЯТОР код780640</v>
          </cell>
          <cell r="E522">
            <v>37950</v>
          </cell>
          <cell r="F522">
            <v>7853.45</v>
          </cell>
          <cell r="G522">
            <v>5726.74</v>
          </cell>
          <cell r="H522">
            <v>0</v>
          </cell>
          <cell r="I522">
            <v>12.5</v>
          </cell>
          <cell r="J522">
            <v>-245.42</v>
          </cell>
          <cell r="K522">
            <v>5481.32</v>
          </cell>
        </row>
        <row r="523">
          <cell r="D523" t="str">
            <v>ТЕПЛОВЕНТИЛЯТОР код780640</v>
          </cell>
          <cell r="E523">
            <v>37950</v>
          </cell>
          <cell r="F523">
            <v>7853.45</v>
          </cell>
          <cell r="G523">
            <v>5726.74</v>
          </cell>
          <cell r="H523">
            <v>0</v>
          </cell>
          <cell r="I523">
            <v>12.5</v>
          </cell>
          <cell r="J523">
            <v>-245.42</v>
          </cell>
          <cell r="K523">
            <v>5481.32</v>
          </cell>
        </row>
        <row r="524">
          <cell r="D524" t="str">
            <v>ТЕПЛОВЕНТИЛЯТОР код780640</v>
          </cell>
          <cell r="E524">
            <v>37950</v>
          </cell>
          <cell r="F524">
            <v>7853.45</v>
          </cell>
          <cell r="G524">
            <v>5726.74</v>
          </cell>
          <cell r="H524">
            <v>0</v>
          </cell>
          <cell r="I524">
            <v>12.5</v>
          </cell>
          <cell r="J524">
            <v>-245.42</v>
          </cell>
          <cell r="K524">
            <v>5481.32</v>
          </cell>
        </row>
        <row r="525">
          <cell r="D525" t="str">
            <v>ТЕПЛОВЕНТИЛЯТОР код780640</v>
          </cell>
          <cell r="E525">
            <v>37950</v>
          </cell>
          <cell r="F525">
            <v>7853.45</v>
          </cell>
          <cell r="G525">
            <v>5726.74</v>
          </cell>
          <cell r="H525">
            <v>0</v>
          </cell>
          <cell r="I525">
            <v>12.5</v>
          </cell>
          <cell r="J525">
            <v>-245.42</v>
          </cell>
          <cell r="K525">
            <v>5481.32</v>
          </cell>
        </row>
        <row r="526">
          <cell r="D526" t="str">
            <v>ТЕПЛОВЕНТИЛЯТОР код780640</v>
          </cell>
          <cell r="E526">
            <v>37950</v>
          </cell>
          <cell r="F526">
            <v>7853.45</v>
          </cell>
          <cell r="G526">
            <v>5726.74</v>
          </cell>
          <cell r="H526">
            <v>0</v>
          </cell>
          <cell r="I526">
            <v>12.5</v>
          </cell>
          <cell r="J526">
            <v>-245.42</v>
          </cell>
          <cell r="K526">
            <v>5481.32</v>
          </cell>
        </row>
        <row r="527">
          <cell r="D527" t="str">
            <v>ТЕПЛОВЕНТИЛЯТОР код780640</v>
          </cell>
          <cell r="E527">
            <v>37950</v>
          </cell>
          <cell r="F527">
            <v>7853.42</v>
          </cell>
          <cell r="G527">
            <v>5726.72</v>
          </cell>
          <cell r="H527">
            <v>0</v>
          </cell>
          <cell r="I527">
            <v>12.5</v>
          </cell>
          <cell r="J527">
            <v>-245.42</v>
          </cell>
          <cell r="K527">
            <v>5481.3</v>
          </cell>
        </row>
        <row r="528">
          <cell r="D528" t="str">
            <v>СИС КОН DENCO U32AVH/DCRA50-2ш</v>
          </cell>
          <cell r="E528">
            <v>37950</v>
          </cell>
          <cell r="F528">
            <v>7275984.6900000004</v>
          </cell>
          <cell r="G528">
            <v>5430992.8799999999</v>
          </cell>
          <cell r="H528">
            <v>0</v>
          </cell>
          <cell r="I528">
            <v>12.5</v>
          </cell>
          <cell r="J528">
            <v>-227374.52</v>
          </cell>
          <cell r="K528">
            <v>5203618.3600000003</v>
          </cell>
        </row>
        <row r="529">
          <cell r="D529" t="str">
            <v>TOSCANA КОН U28AVH/DCRA32-6 2ш</v>
          </cell>
          <cell r="E529">
            <v>37950</v>
          </cell>
          <cell r="F529">
            <v>6641819.0899999999</v>
          </cell>
          <cell r="G529">
            <v>4952348.58</v>
          </cell>
          <cell r="H529">
            <v>0</v>
          </cell>
          <cell r="I529">
            <v>12.5</v>
          </cell>
          <cell r="J529">
            <v>-207556.85</v>
          </cell>
          <cell r="K529">
            <v>4744791.7300000004</v>
          </cell>
        </row>
        <row r="530">
          <cell r="D530" t="str">
            <v>ТС 380/220 ТРАНСФОРМАТОР ПРЕОБ</v>
          </cell>
          <cell r="E530">
            <v>37951</v>
          </cell>
          <cell r="F530">
            <v>204745</v>
          </cell>
          <cell r="G530">
            <v>177019.25</v>
          </cell>
          <cell r="H530">
            <v>0</v>
          </cell>
          <cell r="I530">
            <v>12.5</v>
          </cell>
          <cell r="J530">
            <v>-6398.28</v>
          </cell>
          <cell r="K530">
            <v>170620.97</v>
          </cell>
        </row>
        <row r="531">
          <cell r="D531" t="str">
            <v>ТЕПЛОВЕН SUNBEAM30(7700025)ITM</v>
          </cell>
          <cell r="E531">
            <v>37952</v>
          </cell>
          <cell r="F531">
            <v>26815.52</v>
          </cell>
          <cell r="G531">
            <v>19553.25</v>
          </cell>
          <cell r="H531">
            <v>0</v>
          </cell>
          <cell r="I531">
            <v>12.5</v>
          </cell>
          <cell r="J531">
            <v>-837.99</v>
          </cell>
          <cell r="K531">
            <v>18715.259999999998</v>
          </cell>
        </row>
        <row r="532">
          <cell r="D532" t="str">
            <v>ТЕПЛОВЕН SUNBEAM30(7700025)ITM</v>
          </cell>
          <cell r="E532">
            <v>37952</v>
          </cell>
          <cell r="F532">
            <v>26815.52</v>
          </cell>
          <cell r="G532">
            <v>19553.25</v>
          </cell>
          <cell r="H532">
            <v>0</v>
          </cell>
          <cell r="I532">
            <v>12.5</v>
          </cell>
          <cell r="J532">
            <v>-837.99</v>
          </cell>
          <cell r="K532">
            <v>18715.259999999998</v>
          </cell>
        </row>
        <row r="533">
          <cell r="D533" t="str">
            <v>ТЕПЛОВЕН SUNBEAM30(7700025)ITM</v>
          </cell>
          <cell r="E533">
            <v>37952</v>
          </cell>
          <cell r="F533">
            <v>26815.52</v>
          </cell>
          <cell r="G533">
            <v>19553.25</v>
          </cell>
          <cell r="H533">
            <v>0</v>
          </cell>
          <cell r="I533">
            <v>12.5</v>
          </cell>
          <cell r="J533">
            <v>-837.99</v>
          </cell>
          <cell r="K533">
            <v>18715.259999999998</v>
          </cell>
        </row>
        <row r="534">
          <cell r="D534" t="str">
            <v>ТЕПЛОВЕН SUNBEAM30(7700025)ITM</v>
          </cell>
          <cell r="E534">
            <v>37952</v>
          </cell>
          <cell r="F534">
            <v>26815.52</v>
          </cell>
          <cell r="G534">
            <v>19553.25</v>
          </cell>
          <cell r="H534">
            <v>0</v>
          </cell>
          <cell r="I534">
            <v>12.5</v>
          </cell>
          <cell r="J534">
            <v>-837.99</v>
          </cell>
          <cell r="K534">
            <v>18715.259999999998</v>
          </cell>
        </row>
        <row r="535">
          <cell r="D535" t="str">
            <v>ТЕПЛОВЕН SUNBEAM30(7700025)ITM</v>
          </cell>
          <cell r="E535">
            <v>37952</v>
          </cell>
          <cell r="F535">
            <v>26815.52</v>
          </cell>
          <cell r="G535">
            <v>19553.25</v>
          </cell>
          <cell r="H535">
            <v>0</v>
          </cell>
          <cell r="I535">
            <v>12.5</v>
          </cell>
          <cell r="J535">
            <v>-837.99</v>
          </cell>
          <cell r="K535">
            <v>18715.259999999998</v>
          </cell>
        </row>
        <row r="536">
          <cell r="D536" t="str">
            <v>ТЕПЛОВЕН SUNBEAM30(7700025)ITM</v>
          </cell>
          <cell r="E536">
            <v>37952</v>
          </cell>
          <cell r="F536">
            <v>26815.52</v>
          </cell>
          <cell r="G536">
            <v>19553.25</v>
          </cell>
          <cell r="H536">
            <v>0</v>
          </cell>
          <cell r="I536">
            <v>12.5</v>
          </cell>
          <cell r="J536">
            <v>-837.99</v>
          </cell>
          <cell r="K536">
            <v>18715.259999999998</v>
          </cell>
        </row>
        <row r="537">
          <cell r="D537" t="str">
            <v>ТЕПЛОВЕН SUNBEAM30(7700025)ITM</v>
          </cell>
          <cell r="E537">
            <v>37952</v>
          </cell>
          <cell r="F537">
            <v>26815.52</v>
          </cell>
          <cell r="G537">
            <v>19553.25</v>
          </cell>
          <cell r="H537">
            <v>0</v>
          </cell>
          <cell r="I537">
            <v>12.5</v>
          </cell>
          <cell r="J537">
            <v>-837.99</v>
          </cell>
          <cell r="K537">
            <v>18715.259999999998</v>
          </cell>
        </row>
        <row r="538">
          <cell r="D538" t="str">
            <v>ТЕПЛОВЕН SUNBEAM30(7700025)ITM</v>
          </cell>
          <cell r="E538">
            <v>37952</v>
          </cell>
          <cell r="F538">
            <v>26815.52</v>
          </cell>
          <cell r="G538">
            <v>19553.25</v>
          </cell>
          <cell r="H538">
            <v>0</v>
          </cell>
          <cell r="I538">
            <v>12.5</v>
          </cell>
          <cell r="J538">
            <v>-837.99</v>
          </cell>
          <cell r="K538">
            <v>18715.259999999998</v>
          </cell>
        </row>
        <row r="539">
          <cell r="D539" t="str">
            <v>ТЕПЛОВЕН SUNBEAM30(7700025)ITM</v>
          </cell>
          <cell r="E539">
            <v>37952</v>
          </cell>
          <cell r="F539">
            <v>26815.52</v>
          </cell>
          <cell r="G539">
            <v>19553.25</v>
          </cell>
          <cell r="H539">
            <v>0</v>
          </cell>
          <cell r="I539">
            <v>12.5</v>
          </cell>
          <cell r="J539">
            <v>-837.99</v>
          </cell>
          <cell r="K539">
            <v>18715.259999999998</v>
          </cell>
        </row>
        <row r="540">
          <cell r="D540" t="str">
            <v>ТЕПЛОВЕН SUNBEAM30(7700025)ITM</v>
          </cell>
          <cell r="E540">
            <v>37952</v>
          </cell>
          <cell r="F540">
            <v>26815.52</v>
          </cell>
          <cell r="G540">
            <v>19553.25</v>
          </cell>
          <cell r="H540">
            <v>0</v>
          </cell>
          <cell r="I540">
            <v>12.5</v>
          </cell>
          <cell r="J540">
            <v>-837.99</v>
          </cell>
          <cell r="K540">
            <v>18715.259999999998</v>
          </cell>
        </row>
        <row r="541">
          <cell r="D541" t="str">
            <v>ТЕПЛОВЕН SUNBEAM30(7700025)ITM</v>
          </cell>
          <cell r="E541">
            <v>37952</v>
          </cell>
          <cell r="F541">
            <v>26815.52</v>
          </cell>
          <cell r="G541">
            <v>19553.25</v>
          </cell>
          <cell r="H541">
            <v>0</v>
          </cell>
          <cell r="I541">
            <v>12.5</v>
          </cell>
          <cell r="J541">
            <v>-837.99</v>
          </cell>
          <cell r="K541">
            <v>18715.259999999998</v>
          </cell>
        </row>
        <row r="542">
          <cell r="D542" t="str">
            <v>ТЕПЛОВЕН SUNBEAM30(7700025)ITM</v>
          </cell>
          <cell r="E542">
            <v>37952</v>
          </cell>
          <cell r="F542">
            <v>26815.52</v>
          </cell>
          <cell r="G542">
            <v>19553.25</v>
          </cell>
          <cell r="H542">
            <v>0</v>
          </cell>
          <cell r="I542">
            <v>12.5</v>
          </cell>
          <cell r="J542">
            <v>-837.99</v>
          </cell>
          <cell r="K542">
            <v>18715.259999999998</v>
          </cell>
        </row>
        <row r="543">
          <cell r="D543" t="str">
            <v>ТЕПЛОВЕН SUNBEAM30(7700025)ITM</v>
          </cell>
          <cell r="E543">
            <v>37952</v>
          </cell>
          <cell r="F543">
            <v>26815.52</v>
          </cell>
          <cell r="G543">
            <v>19553.25</v>
          </cell>
          <cell r="H543">
            <v>0</v>
          </cell>
          <cell r="I543">
            <v>12.5</v>
          </cell>
          <cell r="J543">
            <v>-837.99</v>
          </cell>
          <cell r="K543">
            <v>18715.259999999998</v>
          </cell>
        </row>
        <row r="544">
          <cell r="D544" t="str">
            <v>ТЕПЛОВЕН SUNBEAM30(7700025)ITM</v>
          </cell>
          <cell r="E544">
            <v>37952</v>
          </cell>
          <cell r="F544">
            <v>26815.48</v>
          </cell>
          <cell r="G544">
            <v>19553.22</v>
          </cell>
          <cell r="H544">
            <v>0</v>
          </cell>
          <cell r="I544">
            <v>12.5</v>
          </cell>
          <cell r="J544">
            <v>-837.99</v>
          </cell>
          <cell r="K544">
            <v>18715.23</v>
          </cell>
        </row>
        <row r="545">
          <cell r="D545" t="str">
            <v>HOPPECKE DT8 585015076ДИЗ-ГЕНЕ</v>
          </cell>
          <cell r="E545">
            <v>37952</v>
          </cell>
          <cell r="F545">
            <v>11849.14</v>
          </cell>
          <cell r="G545">
            <v>10244.700000000001</v>
          </cell>
          <cell r="H545">
            <v>0</v>
          </cell>
          <cell r="I545">
            <v>12.5</v>
          </cell>
          <cell r="J545">
            <v>-370.29</v>
          </cell>
          <cell r="K545">
            <v>9874.41</v>
          </cell>
        </row>
        <row r="546">
          <cell r="D546" t="str">
            <v>DP56DMX/MPX605/MIDI DIMMERPACK\ СИЛОВОЙ БЛОК</v>
          </cell>
          <cell r="E546">
            <v>37964</v>
          </cell>
          <cell r="F546">
            <v>45881.03</v>
          </cell>
          <cell r="G546">
            <v>40146.03</v>
          </cell>
          <cell r="H546">
            <v>0</v>
          </cell>
          <cell r="I546">
            <v>12.5</v>
          </cell>
          <cell r="J546">
            <v>-1433.78</v>
          </cell>
          <cell r="K546">
            <v>38712.25</v>
          </cell>
        </row>
        <row r="547">
          <cell r="D547" t="str">
            <v>DP56DMX/MPX605/MIDI DIMMERPACK\ СИЛОВОЙ БЛОК</v>
          </cell>
          <cell r="E547">
            <v>37964</v>
          </cell>
          <cell r="F547">
            <v>45881.04</v>
          </cell>
          <cell r="G547">
            <v>40146.03</v>
          </cell>
          <cell r="H547">
            <v>0</v>
          </cell>
          <cell r="I547">
            <v>12.5</v>
          </cell>
          <cell r="J547">
            <v>-1433.78</v>
          </cell>
          <cell r="K547">
            <v>38712.25</v>
          </cell>
        </row>
        <row r="548">
          <cell r="D548" t="str">
            <v>СИСТ ПРИТОЧНО-ВЫТЯЖН ВЕНТИЛЯЦИ</v>
          </cell>
          <cell r="E548">
            <v>37967</v>
          </cell>
          <cell r="F548">
            <v>237438</v>
          </cell>
          <cell r="G548">
            <v>178078.75</v>
          </cell>
          <cell r="H548">
            <v>0</v>
          </cell>
          <cell r="I548">
            <v>12.5</v>
          </cell>
          <cell r="J548">
            <v>-7419.94</v>
          </cell>
          <cell r="K548">
            <v>170658.81</v>
          </cell>
        </row>
        <row r="549">
          <cell r="D549" t="str">
            <v>POWERWARE 9120 6kVA</v>
          </cell>
          <cell r="E549">
            <v>37968</v>
          </cell>
          <cell r="F549">
            <v>667184</v>
          </cell>
          <cell r="G549">
            <v>583786.12</v>
          </cell>
          <cell r="H549">
            <v>0</v>
          </cell>
          <cell r="I549">
            <v>12.5</v>
          </cell>
          <cell r="J549">
            <v>-20849.5</v>
          </cell>
          <cell r="K549">
            <v>562936.62</v>
          </cell>
        </row>
        <row r="550">
          <cell r="D550" t="str">
            <v>АВТОМАТ AL SA 203 3P 125A</v>
          </cell>
          <cell r="E550">
            <v>37980</v>
          </cell>
          <cell r="F550">
            <v>7758.62</v>
          </cell>
          <cell r="G550">
            <v>6788.92</v>
          </cell>
          <cell r="H550">
            <v>0</v>
          </cell>
          <cell r="I550">
            <v>12.5</v>
          </cell>
          <cell r="J550">
            <v>-242.46</v>
          </cell>
          <cell r="K550">
            <v>6546.46</v>
          </cell>
        </row>
        <row r="551">
          <cell r="D551" t="str">
            <v>АВТОМАТ AL SA 203 3P 125A</v>
          </cell>
          <cell r="E551">
            <v>37980</v>
          </cell>
          <cell r="F551">
            <v>7758.62</v>
          </cell>
          <cell r="G551">
            <v>6788.92</v>
          </cell>
          <cell r="H551">
            <v>0</v>
          </cell>
          <cell r="I551">
            <v>12.5</v>
          </cell>
          <cell r="J551">
            <v>-242.46</v>
          </cell>
          <cell r="K551">
            <v>6546.46</v>
          </cell>
        </row>
        <row r="552">
          <cell r="D552" t="str">
            <v>APC SMART-UPS 1500 USB 230V</v>
          </cell>
          <cell r="E552">
            <v>37992</v>
          </cell>
          <cell r="F552">
            <v>68208.7</v>
          </cell>
          <cell r="G552">
            <v>60393.23</v>
          </cell>
          <cell r="H552">
            <v>0</v>
          </cell>
          <cell r="I552">
            <v>12.5</v>
          </cell>
          <cell r="J552">
            <v>-2131.52</v>
          </cell>
          <cell r="K552">
            <v>58261.71</v>
          </cell>
        </row>
        <row r="553">
          <cell r="D553" t="str">
            <v>ПРИБОР (БЛОК УПРАВЛЕНИЯ) GSM</v>
          </cell>
          <cell r="E553">
            <v>37998</v>
          </cell>
          <cell r="F553">
            <v>54270.43</v>
          </cell>
          <cell r="G553">
            <v>48051.95</v>
          </cell>
          <cell r="H553">
            <v>0</v>
          </cell>
          <cell r="I553">
            <v>12.5</v>
          </cell>
          <cell r="J553">
            <v>-1695.95</v>
          </cell>
          <cell r="K553">
            <v>46356</v>
          </cell>
        </row>
        <row r="554">
          <cell r="D554" t="str">
            <v>ЭЛЕКТРО-СЧЕТЧИК 3Ф 5А</v>
          </cell>
          <cell r="E554">
            <v>38047</v>
          </cell>
          <cell r="F554">
            <v>7043</v>
          </cell>
          <cell r="G554">
            <v>6382.81</v>
          </cell>
          <cell r="H554">
            <v>0</v>
          </cell>
          <cell r="I554">
            <v>12.5</v>
          </cell>
          <cell r="J554">
            <v>-220.1</v>
          </cell>
          <cell r="K554">
            <v>6162.71</v>
          </cell>
        </row>
        <row r="555">
          <cell r="D555" t="str">
            <v>SUB RACK 48V/6A EDR 48.6DC</v>
          </cell>
          <cell r="E555">
            <v>38061</v>
          </cell>
          <cell r="F555">
            <v>219141.53</v>
          </cell>
          <cell r="G555">
            <v>198597.11</v>
          </cell>
          <cell r="H555">
            <v>0</v>
          </cell>
          <cell r="I555">
            <v>12.5</v>
          </cell>
          <cell r="J555">
            <v>-6848.17</v>
          </cell>
          <cell r="K555">
            <v>191748.94</v>
          </cell>
        </row>
        <row r="556">
          <cell r="D556" t="str">
            <v>SUB RACK 48V/6A EDR 48.6DC</v>
          </cell>
          <cell r="E556">
            <v>38061</v>
          </cell>
          <cell r="F556">
            <v>219141.53</v>
          </cell>
          <cell r="G556">
            <v>198597.11</v>
          </cell>
          <cell r="H556">
            <v>0</v>
          </cell>
          <cell r="I556">
            <v>12.5</v>
          </cell>
          <cell r="J556">
            <v>-6848.17</v>
          </cell>
          <cell r="K556">
            <v>191748.94</v>
          </cell>
        </row>
        <row r="557">
          <cell r="D557" t="str">
            <v>SUB RACK 48V/6A EDR 48.6DC</v>
          </cell>
          <cell r="E557">
            <v>38061</v>
          </cell>
          <cell r="F557">
            <v>219141.53</v>
          </cell>
          <cell r="G557">
            <v>198597.11</v>
          </cell>
          <cell r="H557">
            <v>0</v>
          </cell>
          <cell r="I557">
            <v>12.5</v>
          </cell>
          <cell r="J557">
            <v>-6848.17</v>
          </cell>
          <cell r="K557">
            <v>191748.94</v>
          </cell>
        </row>
        <row r="558">
          <cell r="D558" t="str">
            <v>SUB RACK 48V/6A EDR 48.6DC</v>
          </cell>
          <cell r="E558">
            <v>38061</v>
          </cell>
          <cell r="F558">
            <v>219141.53</v>
          </cell>
          <cell r="G558">
            <v>198597.11</v>
          </cell>
          <cell r="H558">
            <v>0</v>
          </cell>
          <cell r="I558">
            <v>12.5</v>
          </cell>
          <cell r="J558">
            <v>-6848.17</v>
          </cell>
          <cell r="K558">
            <v>191748.94</v>
          </cell>
        </row>
        <row r="559">
          <cell r="D559" t="str">
            <v>SUB RACK 48V/6A EDR 48.6DC</v>
          </cell>
          <cell r="E559">
            <v>38061</v>
          </cell>
          <cell r="F559">
            <v>219141.53</v>
          </cell>
          <cell r="G559">
            <v>198597.11</v>
          </cell>
          <cell r="H559">
            <v>0</v>
          </cell>
          <cell r="I559">
            <v>12.5</v>
          </cell>
          <cell r="J559">
            <v>-6848.17</v>
          </cell>
          <cell r="K559">
            <v>191748.94</v>
          </cell>
        </row>
        <row r="560">
          <cell r="D560" t="str">
            <v>SUB RACK 48V/6A EDR 48.6DC</v>
          </cell>
          <cell r="E560">
            <v>38061</v>
          </cell>
          <cell r="F560">
            <v>219141.53</v>
          </cell>
          <cell r="G560">
            <v>198597.11</v>
          </cell>
          <cell r="H560">
            <v>0</v>
          </cell>
          <cell r="I560">
            <v>12.5</v>
          </cell>
          <cell r="J560">
            <v>-6848.17</v>
          </cell>
          <cell r="K560">
            <v>191748.94</v>
          </cell>
        </row>
        <row r="561">
          <cell r="D561" t="str">
            <v>SUB RACK 48V/6A EDR 48.6DC</v>
          </cell>
          <cell r="E561">
            <v>38061</v>
          </cell>
          <cell r="F561">
            <v>219141.53</v>
          </cell>
          <cell r="G561">
            <v>198597.11</v>
          </cell>
          <cell r="H561">
            <v>0</v>
          </cell>
          <cell r="I561">
            <v>12.5</v>
          </cell>
          <cell r="J561">
            <v>-6848.17</v>
          </cell>
          <cell r="K561">
            <v>191748.94</v>
          </cell>
        </row>
        <row r="562">
          <cell r="D562" t="str">
            <v>SUB RACK 48V/6A EDR 48.6DC</v>
          </cell>
          <cell r="E562">
            <v>38061</v>
          </cell>
          <cell r="F562">
            <v>219141.53</v>
          </cell>
          <cell r="G562">
            <v>198597.11</v>
          </cell>
          <cell r="H562">
            <v>0</v>
          </cell>
          <cell r="I562">
            <v>12.5</v>
          </cell>
          <cell r="J562">
            <v>-6848.17</v>
          </cell>
          <cell r="K562">
            <v>191748.94</v>
          </cell>
        </row>
        <row r="563">
          <cell r="D563" t="str">
            <v>SUB RACK 48V/6A EDR 48.6DC</v>
          </cell>
          <cell r="E563">
            <v>38061</v>
          </cell>
          <cell r="F563">
            <v>219141.53</v>
          </cell>
          <cell r="G563">
            <v>198597.11</v>
          </cell>
          <cell r="H563">
            <v>0</v>
          </cell>
          <cell r="I563">
            <v>12.5</v>
          </cell>
          <cell r="J563">
            <v>-6848.17</v>
          </cell>
          <cell r="K563">
            <v>191748.94</v>
          </cell>
        </row>
        <row r="564">
          <cell r="D564" t="str">
            <v>SUB RACK 48V/6A EDR 48.6DC</v>
          </cell>
          <cell r="E564">
            <v>38061</v>
          </cell>
          <cell r="F564">
            <v>219141.53</v>
          </cell>
          <cell r="G564">
            <v>198597.11</v>
          </cell>
          <cell r="H564">
            <v>0</v>
          </cell>
          <cell r="I564">
            <v>12.5</v>
          </cell>
          <cell r="J564">
            <v>-6848.17</v>
          </cell>
          <cell r="K564">
            <v>191748.94</v>
          </cell>
        </row>
        <row r="565">
          <cell r="D565" t="str">
            <v>SUB RACK 48V/6A EDR 48.6DC</v>
          </cell>
          <cell r="E565">
            <v>38061</v>
          </cell>
          <cell r="F565">
            <v>219141.53</v>
          </cell>
          <cell r="G565">
            <v>198597.11</v>
          </cell>
          <cell r="H565">
            <v>0</v>
          </cell>
          <cell r="I565">
            <v>12.5</v>
          </cell>
          <cell r="J565">
            <v>-6848.17</v>
          </cell>
          <cell r="K565">
            <v>191748.94</v>
          </cell>
        </row>
        <row r="566">
          <cell r="D566" t="str">
            <v>SUB RACK 48V/6A EDR 48.6DC</v>
          </cell>
          <cell r="E566">
            <v>38061</v>
          </cell>
          <cell r="F566">
            <v>219141.53</v>
          </cell>
          <cell r="G566">
            <v>198597.11</v>
          </cell>
          <cell r="H566">
            <v>0</v>
          </cell>
          <cell r="I566">
            <v>12.5</v>
          </cell>
          <cell r="J566">
            <v>-6848.17</v>
          </cell>
          <cell r="K566">
            <v>191748.94</v>
          </cell>
        </row>
        <row r="567">
          <cell r="D567" t="str">
            <v>SUB RACK 48V/6A EDR 48.6DC</v>
          </cell>
          <cell r="E567">
            <v>38061</v>
          </cell>
          <cell r="F567">
            <v>219141.53</v>
          </cell>
          <cell r="G567">
            <v>198597.11</v>
          </cell>
          <cell r="H567">
            <v>0</v>
          </cell>
          <cell r="I567">
            <v>12.5</v>
          </cell>
          <cell r="J567">
            <v>-6848.17</v>
          </cell>
          <cell r="K567">
            <v>191748.94</v>
          </cell>
        </row>
        <row r="568">
          <cell r="D568" t="str">
            <v>SUB RACK 48V/6A EDR 48.6DC</v>
          </cell>
          <cell r="E568">
            <v>38061</v>
          </cell>
          <cell r="F568">
            <v>219141.53</v>
          </cell>
          <cell r="G568">
            <v>198597.11</v>
          </cell>
          <cell r="H568">
            <v>0</v>
          </cell>
          <cell r="I568">
            <v>12.5</v>
          </cell>
          <cell r="J568">
            <v>-6848.17</v>
          </cell>
          <cell r="K568">
            <v>191748.94</v>
          </cell>
        </row>
        <row r="569">
          <cell r="D569" t="str">
            <v>SUB RACK 48V/6A EDR 48.6DC</v>
          </cell>
          <cell r="E569">
            <v>38061</v>
          </cell>
          <cell r="F569">
            <v>219141.53</v>
          </cell>
          <cell r="G569">
            <v>198597.11</v>
          </cell>
          <cell r="H569">
            <v>0</v>
          </cell>
          <cell r="I569">
            <v>12.5</v>
          </cell>
          <cell r="J569">
            <v>-6848.17</v>
          </cell>
          <cell r="K569">
            <v>191748.94</v>
          </cell>
        </row>
        <row r="570">
          <cell r="D570" t="str">
            <v>SUB RACK 48V/6A EDR 48.6DC</v>
          </cell>
          <cell r="E570">
            <v>38061</v>
          </cell>
          <cell r="F570">
            <v>219141.53</v>
          </cell>
          <cell r="G570">
            <v>198597.11</v>
          </cell>
          <cell r="H570">
            <v>0</v>
          </cell>
          <cell r="I570">
            <v>12.5</v>
          </cell>
          <cell r="J570">
            <v>-6848.17</v>
          </cell>
          <cell r="K570">
            <v>191748.94</v>
          </cell>
        </row>
        <row r="571">
          <cell r="D571" t="str">
            <v>SUB RACK 48V/6A EDR 48.6DC</v>
          </cell>
          <cell r="E571">
            <v>38061</v>
          </cell>
          <cell r="F571">
            <v>219141.53</v>
          </cell>
          <cell r="G571">
            <v>198597.11</v>
          </cell>
          <cell r="H571">
            <v>0</v>
          </cell>
          <cell r="I571">
            <v>12.5</v>
          </cell>
          <cell r="J571">
            <v>-6848.17</v>
          </cell>
          <cell r="K571">
            <v>191748.94</v>
          </cell>
        </row>
        <row r="572">
          <cell r="D572" t="str">
            <v>SUB RACK 48V/6A EDR 48.6DC</v>
          </cell>
          <cell r="E572">
            <v>38061</v>
          </cell>
          <cell r="F572">
            <v>219141.53</v>
          </cell>
          <cell r="G572">
            <v>198597.11</v>
          </cell>
          <cell r="H572">
            <v>0</v>
          </cell>
          <cell r="I572">
            <v>12.5</v>
          </cell>
          <cell r="J572">
            <v>-6848.17</v>
          </cell>
          <cell r="K572">
            <v>191748.94</v>
          </cell>
        </row>
        <row r="573">
          <cell r="D573" t="str">
            <v>SUB RACK 48V/6A EDR 48.6DC</v>
          </cell>
          <cell r="E573">
            <v>38061</v>
          </cell>
          <cell r="F573">
            <v>219141.36</v>
          </cell>
          <cell r="G573">
            <v>198596.95</v>
          </cell>
          <cell r="H573">
            <v>0</v>
          </cell>
          <cell r="I573">
            <v>12.5</v>
          </cell>
          <cell r="J573">
            <v>-6848.17</v>
          </cell>
          <cell r="K573">
            <v>191748.78</v>
          </cell>
        </row>
        <row r="574">
          <cell r="D574" t="str">
            <v>SUB RACK 48V/6A EDR 48.6DC</v>
          </cell>
          <cell r="E574">
            <v>38061</v>
          </cell>
          <cell r="F574">
            <v>219141.36</v>
          </cell>
          <cell r="G574">
            <v>198596.95</v>
          </cell>
          <cell r="H574">
            <v>0</v>
          </cell>
          <cell r="I574">
            <v>12.5</v>
          </cell>
          <cell r="J574">
            <v>-6848.17</v>
          </cell>
          <cell r="K574">
            <v>191748.78</v>
          </cell>
        </row>
        <row r="575">
          <cell r="D575" t="str">
            <v>ТРАНСФОРМАТОР ТОКА 200/5</v>
          </cell>
          <cell r="E575">
            <v>38069</v>
          </cell>
          <cell r="F575">
            <v>956.33</v>
          </cell>
          <cell r="G575">
            <v>866.77</v>
          </cell>
          <cell r="H575">
            <v>0</v>
          </cell>
          <cell r="I575">
            <v>12.5</v>
          </cell>
          <cell r="J575">
            <v>-29.89</v>
          </cell>
          <cell r="K575">
            <v>836.88</v>
          </cell>
        </row>
        <row r="576">
          <cell r="D576" t="str">
            <v>ТРАНСФОРМАТОР ТОКА 200/5</v>
          </cell>
          <cell r="E576">
            <v>38069</v>
          </cell>
          <cell r="F576">
            <v>956.33</v>
          </cell>
          <cell r="G576">
            <v>866.77</v>
          </cell>
          <cell r="H576">
            <v>0</v>
          </cell>
          <cell r="I576">
            <v>12.5</v>
          </cell>
          <cell r="J576">
            <v>-29.89</v>
          </cell>
          <cell r="K576">
            <v>836.88</v>
          </cell>
        </row>
        <row r="577">
          <cell r="D577" t="str">
            <v>ТРАНСФОРМАТОР ТОКА 200/5</v>
          </cell>
          <cell r="E577">
            <v>38069</v>
          </cell>
          <cell r="F577">
            <v>956.33</v>
          </cell>
          <cell r="G577">
            <v>866.77</v>
          </cell>
          <cell r="H577">
            <v>0</v>
          </cell>
          <cell r="I577">
            <v>12.5</v>
          </cell>
          <cell r="J577">
            <v>-29.89</v>
          </cell>
          <cell r="K577">
            <v>836.88</v>
          </cell>
        </row>
        <row r="578">
          <cell r="D578" t="str">
            <v>ТРАНСФОРМАТОР ТОКА 300/5</v>
          </cell>
          <cell r="E578">
            <v>38069</v>
          </cell>
          <cell r="F578">
            <v>956.33</v>
          </cell>
          <cell r="G578">
            <v>866.77</v>
          </cell>
          <cell r="H578">
            <v>0</v>
          </cell>
          <cell r="I578">
            <v>12.5</v>
          </cell>
          <cell r="J578">
            <v>-29.89</v>
          </cell>
          <cell r="K578">
            <v>836.88</v>
          </cell>
        </row>
        <row r="579">
          <cell r="D579" t="str">
            <v>ТРАНСФОРМАТОР ТОКА 300/5</v>
          </cell>
          <cell r="E579">
            <v>38069</v>
          </cell>
          <cell r="F579">
            <v>956.33</v>
          </cell>
          <cell r="G579">
            <v>866.77</v>
          </cell>
          <cell r="H579">
            <v>0</v>
          </cell>
          <cell r="I579">
            <v>12.5</v>
          </cell>
          <cell r="J579">
            <v>-29.89</v>
          </cell>
          <cell r="K579">
            <v>836.88</v>
          </cell>
        </row>
        <row r="580">
          <cell r="D580" t="str">
            <v>ТРАНСФОРМАТОР ТОКА 300/5</v>
          </cell>
          <cell r="E580">
            <v>38069</v>
          </cell>
          <cell r="F580">
            <v>956.35</v>
          </cell>
          <cell r="G580">
            <v>866.79</v>
          </cell>
          <cell r="H580">
            <v>0</v>
          </cell>
          <cell r="I580">
            <v>12.5</v>
          </cell>
          <cell r="J580">
            <v>-29.89</v>
          </cell>
          <cell r="K580">
            <v>836.9</v>
          </cell>
        </row>
        <row r="581">
          <cell r="D581" t="str">
            <v>UPS SYNTHESIS TWIN 30Kva 3/3 F</v>
          </cell>
          <cell r="E581">
            <v>38071</v>
          </cell>
          <cell r="F581">
            <v>2436318.3199999998</v>
          </cell>
          <cell r="G581">
            <v>2207913.5699999998</v>
          </cell>
          <cell r="H581">
            <v>0</v>
          </cell>
          <cell r="I581">
            <v>12.5</v>
          </cell>
          <cell r="J581">
            <v>-76134.95</v>
          </cell>
          <cell r="K581">
            <v>2131778.62</v>
          </cell>
        </row>
        <row r="582">
          <cell r="D582" t="str">
            <v>ЭЛЕКТРО СТАНЦИЯ КНР 3000</v>
          </cell>
          <cell r="E582">
            <v>38085</v>
          </cell>
          <cell r="F582">
            <v>46260.87</v>
          </cell>
          <cell r="G582">
            <v>42405.88</v>
          </cell>
          <cell r="H582">
            <v>0</v>
          </cell>
          <cell r="I582">
            <v>12.5</v>
          </cell>
          <cell r="J582">
            <v>-1445.65</v>
          </cell>
          <cell r="K582">
            <v>40960.230000000003</v>
          </cell>
        </row>
        <row r="583">
          <cell r="D583" t="str">
            <v>SYN TWIN 30КВA 30/33 ИСТОЧНИК ПИТАНИЯ</v>
          </cell>
          <cell r="E583">
            <v>38162</v>
          </cell>
          <cell r="F583">
            <v>2604089.5</v>
          </cell>
          <cell r="G583">
            <v>2442048.5499999998</v>
          </cell>
          <cell r="H583">
            <v>0</v>
          </cell>
          <cell r="I583">
            <v>12.5</v>
          </cell>
          <cell r="J583">
            <v>-81377.8</v>
          </cell>
          <cell r="K583">
            <v>2360670.75</v>
          </cell>
        </row>
        <row r="584">
          <cell r="D584" t="str">
            <v>КОНДИЦИОНЕР KFR-45GW/J</v>
          </cell>
          <cell r="E584">
            <v>38172</v>
          </cell>
          <cell r="F584">
            <v>114973.8</v>
          </cell>
          <cell r="G584">
            <v>103414.5</v>
          </cell>
          <cell r="H584">
            <v>0</v>
          </cell>
          <cell r="I584">
            <v>12.5</v>
          </cell>
          <cell r="J584">
            <v>-3592.93</v>
          </cell>
          <cell r="K584">
            <v>99821.57</v>
          </cell>
        </row>
        <row r="585">
          <cell r="D585" t="str">
            <v>КОНДИЦИОНЕР KFR-45GW/J</v>
          </cell>
          <cell r="E585">
            <v>38172</v>
          </cell>
          <cell r="F585">
            <v>114973.8</v>
          </cell>
          <cell r="G585">
            <v>103414.5</v>
          </cell>
          <cell r="H585">
            <v>0</v>
          </cell>
          <cell r="I585">
            <v>12.5</v>
          </cell>
          <cell r="J585">
            <v>-3592.93</v>
          </cell>
          <cell r="K585">
            <v>99821.57</v>
          </cell>
        </row>
        <row r="586">
          <cell r="D586" t="str">
            <v>КОНДИЦИОНЕР KFR-45GW/J</v>
          </cell>
          <cell r="E586">
            <v>38172</v>
          </cell>
          <cell r="F586">
            <v>114973.79</v>
          </cell>
          <cell r="G586">
            <v>103414.49</v>
          </cell>
          <cell r="H586">
            <v>0</v>
          </cell>
          <cell r="I586">
            <v>12.5</v>
          </cell>
          <cell r="J586">
            <v>-3592.93</v>
          </cell>
          <cell r="K586">
            <v>99821.56</v>
          </cell>
        </row>
        <row r="587">
          <cell r="D587" t="str">
            <v>КОНДИЦИОНЕР KFR-45GW/J</v>
          </cell>
          <cell r="E587">
            <v>38172</v>
          </cell>
          <cell r="F587">
            <v>94956.43</v>
          </cell>
          <cell r="G587">
            <v>85065.24</v>
          </cell>
          <cell r="H587">
            <v>0</v>
          </cell>
          <cell r="I587">
            <v>12.5</v>
          </cell>
          <cell r="J587">
            <v>-2967.39</v>
          </cell>
          <cell r="K587">
            <v>82097.850000000006</v>
          </cell>
        </row>
        <row r="588">
          <cell r="D588" t="str">
            <v>КОНДИЦИОНЕР KFR-45GW/J</v>
          </cell>
          <cell r="E588">
            <v>38172</v>
          </cell>
          <cell r="F588">
            <v>94956.43</v>
          </cell>
          <cell r="G588">
            <v>85065.24</v>
          </cell>
          <cell r="H588">
            <v>0</v>
          </cell>
          <cell r="I588">
            <v>12.5</v>
          </cell>
          <cell r="J588">
            <v>-2967.39</v>
          </cell>
          <cell r="K588">
            <v>82097.850000000006</v>
          </cell>
        </row>
        <row r="589">
          <cell r="D589" t="str">
            <v>КОНДИЦИОНЕР KFR-45GW/J</v>
          </cell>
          <cell r="E589">
            <v>38172</v>
          </cell>
          <cell r="F589">
            <v>94956.43</v>
          </cell>
          <cell r="G589">
            <v>85065.24</v>
          </cell>
          <cell r="H589">
            <v>0</v>
          </cell>
          <cell r="I589">
            <v>12.5</v>
          </cell>
          <cell r="J589">
            <v>-2967.39</v>
          </cell>
          <cell r="K589">
            <v>82097.850000000006</v>
          </cell>
        </row>
        <row r="590">
          <cell r="D590" t="str">
            <v>КОНДИЦИОНЕР KFR-45GW/J</v>
          </cell>
          <cell r="E590">
            <v>38172</v>
          </cell>
          <cell r="F590">
            <v>94956.43</v>
          </cell>
          <cell r="G590">
            <v>85065.24</v>
          </cell>
          <cell r="H590">
            <v>0</v>
          </cell>
          <cell r="I590">
            <v>12.5</v>
          </cell>
          <cell r="J590">
            <v>-2967.39</v>
          </cell>
          <cell r="K590">
            <v>82097.850000000006</v>
          </cell>
        </row>
        <row r="591">
          <cell r="D591" t="str">
            <v>КОНДИЦИОНЕР KFR-45GW/J</v>
          </cell>
          <cell r="E591">
            <v>38172</v>
          </cell>
          <cell r="F591">
            <v>94956.43</v>
          </cell>
          <cell r="G591">
            <v>85065.24</v>
          </cell>
          <cell r="H591">
            <v>0</v>
          </cell>
          <cell r="I591">
            <v>12.5</v>
          </cell>
          <cell r="J591">
            <v>-2967.39</v>
          </cell>
          <cell r="K591">
            <v>82097.850000000006</v>
          </cell>
        </row>
        <row r="592">
          <cell r="D592" t="str">
            <v>КОНДИЦИОНЕР KFR-45GW/J</v>
          </cell>
          <cell r="E592">
            <v>38172</v>
          </cell>
          <cell r="F592">
            <v>94956.43</v>
          </cell>
          <cell r="G592">
            <v>85065.24</v>
          </cell>
          <cell r="H592">
            <v>0</v>
          </cell>
          <cell r="I592">
            <v>12.5</v>
          </cell>
          <cell r="J592">
            <v>-2967.39</v>
          </cell>
          <cell r="K592">
            <v>82097.850000000006</v>
          </cell>
        </row>
        <row r="593">
          <cell r="D593" t="str">
            <v>КОНДИЦИОНЕР KFR-45GW/J</v>
          </cell>
          <cell r="E593">
            <v>38172</v>
          </cell>
          <cell r="F593">
            <v>94956.43</v>
          </cell>
          <cell r="G593">
            <v>85065.24</v>
          </cell>
          <cell r="H593">
            <v>0</v>
          </cell>
          <cell r="I593">
            <v>12.5</v>
          </cell>
          <cell r="J593">
            <v>-2967.39</v>
          </cell>
          <cell r="K593">
            <v>82097.850000000006</v>
          </cell>
        </row>
        <row r="594">
          <cell r="D594" t="str">
            <v>КОНДИЦИОНЕР KFR-45GW/J</v>
          </cell>
          <cell r="E594">
            <v>38172</v>
          </cell>
          <cell r="F594">
            <v>94956.43</v>
          </cell>
          <cell r="G594">
            <v>85065.24</v>
          </cell>
          <cell r="H594">
            <v>0</v>
          </cell>
          <cell r="I594">
            <v>12.5</v>
          </cell>
          <cell r="J594">
            <v>-2967.39</v>
          </cell>
          <cell r="K594">
            <v>82097.850000000006</v>
          </cell>
        </row>
        <row r="595">
          <cell r="D595" t="str">
            <v>КОНДИЦИОНЕР KFR-45GW/J</v>
          </cell>
          <cell r="E595">
            <v>38172</v>
          </cell>
          <cell r="F595">
            <v>94956.43</v>
          </cell>
          <cell r="G595">
            <v>85065.24</v>
          </cell>
          <cell r="H595">
            <v>0</v>
          </cell>
          <cell r="I595">
            <v>12.5</v>
          </cell>
          <cell r="J595">
            <v>-2967.39</v>
          </cell>
          <cell r="K595">
            <v>82097.850000000006</v>
          </cell>
        </row>
        <row r="596">
          <cell r="D596" t="str">
            <v>КОНДИЦИОНЕР KFR-45GW/J</v>
          </cell>
          <cell r="E596">
            <v>38172</v>
          </cell>
          <cell r="F596">
            <v>94956.43</v>
          </cell>
          <cell r="G596">
            <v>85065.24</v>
          </cell>
          <cell r="H596">
            <v>0</v>
          </cell>
          <cell r="I596">
            <v>12.5</v>
          </cell>
          <cell r="J596">
            <v>-2967.39</v>
          </cell>
          <cell r="K596">
            <v>82097.850000000006</v>
          </cell>
        </row>
        <row r="597">
          <cell r="D597" t="str">
            <v>КОНДИЦИОНЕР KFR-45GW/J</v>
          </cell>
          <cell r="E597">
            <v>38172</v>
          </cell>
          <cell r="F597">
            <v>94956.41</v>
          </cell>
          <cell r="G597">
            <v>85065.22</v>
          </cell>
          <cell r="H597">
            <v>0</v>
          </cell>
          <cell r="I597">
            <v>12.5</v>
          </cell>
          <cell r="J597">
            <v>-2967.39</v>
          </cell>
          <cell r="K597">
            <v>82097.83</v>
          </cell>
        </row>
        <row r="598">
          <cell r="D598" t="str">
            <v>КОНДИЦИОНЕР KFR-60GW/A11</v>
          </cell>
          <cell r="E598">
            <v>38172</v>
          </cell>
          <cell r="F598">
            <v>122278.22</v>
          </cell>
          <cell r="G598">
            <v>109958.04</v>
          </cell>
          <cell r="H598">
            <v>0</v>
          </cell>
          <cell r="I598">
            <v>12.5</v>
          </cell>
          <cell r="J598">
            <v>-3821.2</v>
          </cell>
          <cell r="K598">
            <v>106136.84</v>
          </cell>
        </row>
        <row r="599">
          <cell r="D599" t="str">
            <v>КОНДИЦИОНЕР KFR-60GW/A11</v>
          </cell>
          <cell r="E599">
            <v>38172</v>
          </cell>
          <cell r="F599">
            <v>122278.22</v>
          </cell>
          <cell r="G599">
            <v>109958.04</v>
          </cell>
          <cell r="H599">
            <v>0</v>
          </cell>
          <cell r="I599">
            <v>12.5</v>
          </cell>
          <cell r="J599">
            <v>-3821.2</v>
          </cell>
          <cell r="K599">
            <v>106136.84</v>
          </cell>
        </row>
        <row r="600">
          <cell r="D600" t="str">
            <v>КОНДИЦИОНЕР KFR-60GW/A11</v>
          </cell>
          <cell r="E600">
            <v>38172</v>
          </cell>
          <cell r="F600">
            <v>122278.21</v>
          </cell>
          <cell r="G600">
            <v>109958.03</v>
          </cell>
          <cell r="H600">
            <v>0</v>
          </cell>
          <cell r="I600">
            <v>12.5</v>
          </cell>
          <cell r="J600">
            <v>-3821.2</v>
          </cell>
          <cell r="K600">
            <v>106136.83</v>
          </cell>
        </row>
        <row r="601">
          <cell r="D601" t="str">
            <v>КОНДИЦИОНЕР KFR-60GW/A11</v>
          </cell>
          <cell r="E601">
            <v>38172</v>
          </cell>
          <cell r="F601">
            <v>102260.85</v>
          </cell>
          <cell r="G601">
            <v>91608.78</v>
          </cell>
          <cell r="H601">
            <v>0</v>
          </cell>
          <cell r="I601">
            <v>12.5</v>
          </cell>
          <cell r="J601">
            <v>-3195.65</v>
          </cell>
          <cell r="K601">
            <v>88413.13</v>
          </cell>
        </row>
        <row r="602">
          <cell r="D602" t="str">
            <v>КОНДИЦИОНЕР KFR-60GW/A11</v>
          </cell>
          <cell r="E602">
            <v>38172</v>
          </cell>
          <cell r="F602">
            <v>102260.85</v>
          </cell>
          <cell r="G602">
            <v>91608.78</v>
          </cell>
          <cell r="H602">
            <v>0</v>
          </cell>
          <cell r="I602">
            <v>12.5</v>
          </cell>
          <cell r="J602">
            <v>-3195.65</v>
          </cell>
          <cell r="K602">
            <v>88413.13</v>
          </cell>
        </row>
        <row r="603">
          <cell r="D603" t="str">
            <v>КОНДИЦИОНЕР KFR-60GW/A11</v>
          </cell>
          <cell r="E603">
            <v>38172</v>
          </cell>
          <cell r="F603">
            <v>102260.85</v>
          </cell>
          <cell r="G603">
            <v>91608.78</v>
          </cell>
          <cell r="H603">
            <v>0</v>
          </cell>
          <cell r="I603">
            <v>12.5</v>
          </cell>
          <cell r="J603">
            <v>-3195.65</v>
          </cell>
          <cell r="K603">
            <v>88413.13</v>
          </cell>
        </row>
        <row r="604">
          <cell r="D604" t="str">
            <v>КОНДИЦИОНЕР KFR-60GW/A11</v>
          </cell>
          <cell r="E604">
            <v>38172</v>
          </cell>
          <cell r="F604">
            <v>102260.85</v>
          </cell>
          <cell r="G604">
            <v>91608.78</v>
          </cell>
          <cell r="H604">
            <v>0</v>
          </cell>
          <cell r="I604">
            <v>12.5</v>
          </cell>
          <cell r="J604">
            <v>-3195.65</v>
          </cell>
          <cell r="K604">
            <v>88413.13</v>
          </cell>
        </row>
        <row r="605">
          <cell r="D605" t="str">
            <v>КОНДИЦИОНЕР KFR-60GW/A11</v>
          </cell>
          <cell r="E605">
            <v>38172</v>
          </cell>
          <cell r="F605">
            <v>102260.85</v>
          </cell>
          <cell r="G605">
            <v>91608.78</v>
          </cell>
          <cell r="H605">
            <v>0</v>
          </cell>
          <cell r="I605">
            <v>12.5</v>
          </cell>
          <cell r="J605">
            <v>-3195.65</v>
          </cell>
          <cell r="K605">
            <v>88413.13</v>
          </cell>
        </row>
        <row r="606">
          <cell r="D606" t="str">
            <v>КОНДИЦИОНЕР KFR-60GW/A11</v>
          </cell>
          <cell r="E606">
            <v>38172</v>
          </cell>
          <cell r="F606">
            <v>102260.85</v>
          </cell>
          <cell r="G606">
            <v>91608.78</v>
          </cell>
          <cell r="H606">
            <v>0</v>
          </cell>
          <cell r="I606">
            <v>12.5</v>
          </cell>
          <cell r="J606">
            <v>-3195.65</v>
          </cell>
          <cell r="K606">
            <v>88413.13</v>
          </cell>
        </row>
        <row r="607">
          <cell r="D607" t="str">
            <v>КОНДИЦИОНЕР KFR-60GW/A11</v>
          </cell>
          <cell r="E607">
            <v>38172</v>
          </cell>
          <cell r="F607">
            <v>102260.85</v>
          </cell>
          <cell r="G607">
            <v>91608.78</v>
          </cell>
          <cell r="H607">
            <v>0</v>
          </cell>
          <cell r="I607">
            <v>12.5</v>
          </cell>
          <cell r="J607">
            <v>-3195.65</v>
          </cell>
          <cell r="K607">
            <v>88413.13</v>
          </cell>
        </row>
        <row r="608">
          <cell r="D608" t="str">
            <v>КОНДИЦИОНЕР KFR-60GW/A11</v>
          </cell>
          <cell r="E608">
            <v>38172</v>
          </cell>
          <cell r="F608">
            <v>102260.85</v>
          </cell>
          <cell r="G608">
            <v>91608.78</v>
          </cell>
          <cell r="H608">
            <v>0</v>
          </cell>
          <cell r="I608">
            <v>12.5</v>
          </cell>
          <cell r="J608">
            <v>-3195.65</v>
          </cell>
          <cell r="K608">
            <v>88413.13</v>
          </cell>
        </row>
        <row r="609">
          <cell r="D609" t="str">
            <v>КОНДИЦИОНЕР KFR-60GW/A11</v>
          </cell>
          <cell r="E609">
            <v>38172</v>
          </cell>
          <cell r="F609">
            <v>102260.85</v>
          </cell>
          <cell r="G609">
            <v>91608.78</v>
          </cell>
          <cell r="H609">
            <v>0</v>
          </cell>
          <cell r="I609">
            <v>12.5</v>
          </cell>
          <cell r="J609">
            <v>-3195.65</v>
          </cell>
          <cell r="K609">
            <v>88413.13</v>
          </cell>
        </row>
        <row r="610">
          <cell r="D610" t="str">
            <v>КОНДИЦИОНЕР KFR-60GW/A11</v>
          </cell>
          <cell r="E610">
            <v>38172</v>
          </cell>
          <cell r="F610">
            <v>102260.85</v>
          </cell>
          <cell r="G610">
            <v>91608.78</v>
          </cell>
          <cell r="H610">
            <v>0</v>
          </cell>
          <cell r="I610">
            <v>12.5</v>
          </cell>
          <cell r="J610">
            <v>-3195.65</v>
          </cell>
          <cell r="K610">
            <v>88413.13</v>
          </cell>
        </row>
        <row r="611">
          <cell r="D611" t="str">
            <v>КОНДИЦИОНЕР KFR-60GW/A11</v>
          </cell>
          <cell r="E611">
            <v>38172</v>
          </cell>
          <cell r="F611">
            <v>102260.85</v>
          </cell>
          <cell r="G611">
            <v>91608.78</v>
          </cell>
          <cell r="H611">
            <v>0</v>
          </cell>
          <cell r="I611">
            <v>12.5</v>
          </cell>
          <cell r="J611">
            <v>-3195.65</v>
          </cell>
          <cell r="K611">
            <v>88413.13</v>
          </cell>
        </row>
        <row r="612">
          <cell r="D612" t="str">
            <v>КОНДИЦИОНЕР KFR-60GW/A11</v>
          </cell>
          <cell r="E612">
            <v>38172</v>
          </cell>
          <cell r="F612">
            <v>102260.85</v>
          </cell>
          <cell r="G612">
            <v>91608.78</v>
          </cell>
          <cell r="H612">
            <v>0</v>
          </cell>
          <cell r="I612">
            <v>12.5</v>
          </cell>
          <cell r="J612">
            <v>-3195.65</v>
          </cell>
          <cell r="K612">
            <v>88413.13</v>
          </cell>
        </row>
        <row r="613">
          <cell r="D613" t="str">
            <v>КОНДИЦИОНЕР KFR-60GW/A11</v>
          </cell>
          <cell r="E613">
            <v>38172</v>
          </cell>
          <cell r="F613">
            <v>102260.85</v>
          </cell>
          <cell r="G613">
            <v>91608.78</v>
          </cell>
          <cell r="H613">
            <v>0</v>
          </cell>
          <cell r="I613">
            <v>12.5</v>
          </cell>
          <cell r="J613">
            <v>-3195.65</v>
          </cell>
          <cell r="K613">
            <v>88413.13</v>
          </cell>
        </row>
        <row r="614">
          <cell r="D614" t="str">
            <v>КОНДИЦИОНЕР KFR-60GW/A11</v>
          </cell>
          <cell r="E614">
            <v>38172</v>
          </cell>
          <cell r="F614">
            <v>102260.85</v>
          </cell>
          <cell r="G614">
            <v>91608.78</v>
          </cell>
          <cell r="H614">
            <v>0</v>
          </cell>
          <cell r="I614">
            <v>12.5</v>
          </cell>
          <cell r="J614">
            <v>-3195.65</v>
          </cell>
          <cell r="K614">
            <v>88413.13</v>
          </cell>
        </row>
        <row r="615">
          <cell r="D615" t="str">
            <v>КОНДИЦИОНЕР KFR-60GW/A11</v>
          </cell>
          <cell r="E615">
            <v>38172</v>
          </cell>
          <cell r="F615">
            <v>102260.85</v>
          </cell>
          <cell r="G615">
            <v>91608.78</v>
          </cell>
          <cell r="H615">
            <v>0</v>
          </cell>
          <cell r="I615">
            <v>12.5</v>
          </cell>
          <cell r="J615">
            <v>-3195.65</v>
          </cell>
          <cell r="K615">
            <v>88413.13</v>
          </cell>
        </row>
        <row r="616">
          <cell r="D616" t="str">
            <v>КОНДИЦИОНЕР KFR-60GW/A11</v>
          </cell>
          <cell r="E616">
            <v>38172</v>
          </cell>
          <cell r="F616">
            <v>102260.85</v>
          </cell>
          <cell r="G616">
            <v>91608.78</v>
          </cell>
          <cell r="H616">
            <v>0</v>
          </cell>
          <cell r="I616">
            <v>12.5</v>
          </cell>
          <cell r="J616">
            <v>-3195.65</v>
          </cell>
          <cell r="K616">
            <v>88413.13</v>
          </cell>
        </row>
        <row r="617">
          <cell r="D617" t="str">
            <v>КОНДИЦИОНЕР KFR-60GW/A11</v>
          </cell>
          <cell r="E617">
            <v>38172</v>
          </cell>
          <cell r="F617">
            <v>102260.85</v>
          </cell>
          <cell r="G617">
            <v>91608.78</v>
          </cell>
          <cell r="H617">
            <v>0</v>
          </cell>
          <cell r="I617">
            <v>12.5</v>
          </cell>
          <cell r="J617">
            <v>-3195.65</v>
          </cell>
          <cell r="K617">
            <v>88413.13</v>
          </cell>
        </row>
        <row r="618">
          <cell r="D618" t="str">
            <v>КОНДИЦИОНЕР KFR-60GW/A11</v>
          </cell>
          <cell r="E618">
            <v>38172</v>
          </cell>
          <cell r="F618">
            <v>102260.85</v>
          </cell>
          <cell r="G618">
            <v>91608.78</v>
          </cell>
          <cell r="H618">
            <v>0</v>
          </cell>
          <cell r="I618">
            <v>12.5</v>
          </cell>
          <cell r="J618">
            <v>-3195.65</v>
          </cell>
          <cell r="K618">
            <v>88413.13</v>
          </cell>
        </row>
        <row r="619">
          <cell r="D619" t="str">
            <v>КОНДИЦИОНЕР KFR-60GW/A11</v>
          </cell>
          <cell r="E619">
            <v>38172</v>
          </cell>
          <cell r="F619">
            <v>102260.85</v>
          </cell>
          <cell r="G619">
            <v>91608.78</v>
          </cell>
          <cell r="H619">
            <v>0</v>
          </cell>
          <cell r="I619">
            <v>12.5</v>
          </cell>
          <cell r="J619">
            <v>-3195.65</v>
          </cell>
          <cell r="K619">
            <v>88413.13</v>
          </cell>
        </row>
        <row r="620">
          <cell r="D620" t="str">
            <v>КОНДИЦИОНЕР KFR-60GW/A11</v>
          </cell>
          <cell r="E620">
            <v>38172</v>
          </cell>
          <cell r="F620">
            <v>102260.85</v>
          </cell>
          <cell r="G620">
            <v>91608.78</v>
          </cell>
          <cell r="H620">
            <v>0</v>
          </cell>
          <cell r="I620">
            <v>12.5</v>
          </cell>
          <cell r="J620">
            <v>-3195.65</v>
          </cell>
          <cell r="K620">
            <v>88413.13</v>
          </cell>
        </row>
        <row r="621">
          <cell r="D621" t="str">
            <v>КОНДИЦИОНЕР KFR-60GW/A11</v>
          </cell>
          <cell r="E621">
            <v>38172</v>
          </cell>
          <cell r="F621">
            <v>102260.85</v>
          </cell>
          <cell r="G621">
            <v>91608.78</v>
          </cell>
          <cell r="H621">
            <v>0</v>
          </cell>
          <cell r="I621">
            <v>12.5</v>
          </cell>
          <cell r="J621">
            <v>-3195.65</v>
          </cell>
          <cell r="K621">
            <v>88413.13</v>
          </cell>
        </row>
        <row r="622">
          <cell r="D622" t="str">
            <v>КОНДИЦИОНЕР KFR-60GW/A11</v>
          </cell>
          <cell r="E622">
            <v>38172</v>
          </cell>
          <cell r="F622">
            <v>102260.85</v>
          </cell>
          <cell r="G622">
            <v>91608.78</v>
          </cell>
          <cell r="H622">
            <v>0</v>
          </cell>
          <cell r="I622">
            <v>12.5</v>
          </cell>
          <cell r="J622">
            <v>-3195.65</v>
          </cell>
          <cell r="K622">
            <v>88413.13</v>
          </cell>
        </row>
        <row r="623">
          <cell r="D623" t="str">
            <v>КОНДИЦИОНЕР KFR-60GW/A11</v>
          </cell>
          <cell r="E623">
            <v>38172</v>
          </cell>
          <cell r="F623">
            <v>102260.75</v>
          </cell>
          <cell r="G623">
            <v>91608.69</v>
          </cell>
          <cell r="H623">
            <v>0</v>
          </cell>
          <cell r="I623">
            <v>12.5</v>
          </cell>
          <cell r="J623">
            <v>-3195.65</v>
          </cell>
          <cell r="K623">
            <v>88413.04</v>
          </cell>
        </row>
        <row r="624">
          <cell r="D624" t="str">
            <v>TOSCANA D21AH/DCRA32-6</v>
          </cell>
          <cell r="E624">
            <v>38173</v>
          </cell>
          <cell r="F624">
            <v>2455768.12</v>
          </cell>
          <cell r="G624">
            <v>2199959.04</v>
          </cell>
          <cell r="H624">
            <v>0</v>
          </cell>
          <cell r="I624">
            <v>12.5</v>
          </cell>
          <cell r="J624">
            <v>-76742.759999999995</v>
          </cell>
          <cell r="K624">
            <v>2123216.2799999998</v>
          </cell>
        </row>
        <row r="625">
          <cell r="D625" t="str">
            <v>TOSCANA D21AH/DCRA32-6</v>
          </cell>
          <cell r="E625">
            <v>38173</v>
          </cell>
          <cell r="F625">
            <v>2455768.12</v>
          </cell>
          <cell r="G625">
            <v>2199959.04</v>
          </cell>
          <cell r="H625">
            <v>0</v>
          </cell>
          <cell r="I625">
            <v>12.5</v>
          </cell>
          <cell r="J625">
            <v>-76742.759999999995</v>
          </cell>
          <cell r="K625">
            <v>2123216.2799999998</v>
          </cell>
        </row>
        <row r="626">
          <cell r="D626" t="str">
            <v>TOSCANA U17AH/DCRA26-6</v>
          </cell>
          <cell r="E626">
            <v>38173</v>
          </cell>
          <cell r="F626">
            <v>3084106.28</v>
          </cell>
          <cell r="G626">
            <v>2762845.31</v>
          </cell>
          <cell r="H626">
            <v>0</v>
          </cell>
          <cell r="I626">
            <v>12.5</v>
          </cell>
          <cell r="J626">
            <v>-96378.32</v>
          </cell>
          <cell r="K626">
            <v>2666466.9900000002</v>
          </cell>
        </row>
        <row r="627">
          <cell r="D627" t="str">
            <v>TOSCANA U17AH/DCRA26-6</v>
          </cell>
          <cell r="E627">
            <v>38173</v>
          </cell>
          <cell r="F627">
            <v>3084106.28</v>
          </cell>
          <cell r="G627">
            <v>2762845.31</v>
          </cell>
          <cell r="H627">
            <v>0</v>
          </cell>
          <cell r="I627">
            <v>12.5</v>
          </cell>
          <cell r="J627">
            <v>-96378.32</v>
          </cell>
          <cell r="K627">
            <v>2666466.9900000002</v>
          </cell>
        </row>
        <row r="628">
          <cell r="D628" t="str">
            <v>TOSCANA U28AVH/DCRA32-6</v>
          </cell>
          <cell r="E628">
            <v>38173</v>
          </cell>
          <cell r="F628">
            <v>3084106.28</v>
          </cell>
          <cell r="G628">
            <v>2762845.31</v>
          </cell>
          <cell r="H628">
            <v>0</v>
          </cell>
          <cell r="I628">
            <v>12.5</v>
          </cell>
          <cell r="J628">
            <v>-96378.32</v>
          </cell>
          <cell r="K628">
            <v>2666466.9900000002</v>
          </cell>
        </row>
        <row r="629">
          <cell r="D629" t="str">
            <v>TOSCANA U28AVH/DCRA32-6</v>
          </cell>
          <cell r="E629">
            <v>38173</v>
          </cell>
          <cell r="F629">
            <v>3084106.29</v>
          </cell>
          <cell r="G629">
            <v>2762845.32</v>
          </cell>
          <cell r="H629">
            <v>0</v>
          </cell>
          <cell r="I629">
            <v>12.5</v>
          </cell>
          <cell r="J629">
            <v>-96378.32</v>
          </cell>
          <cell r="K629">
            <v>2666467</v>
          </cell>
        </row>
        <row r="630">
          <cell r="D630" t="str">
            <v>ЭЛЕКТРОСТАНЦИЯ 3000 К АППАР ВД</v>
          </cell>
          <cell r="E630">
            <v>38187</v>
          </cell>
          <cell r="F630">
            <v>46260.87</v>
          </cell>
          <cell r="G630">
            <v>43851.5</v>
          </cell>
          <cell r="H630">
            <v>0</v>
          </cell>
          <cell r="I630">
            <v>12.5</v>
          </cell>
          <cell r="J630">
            <v>-1445.65</v>
          </cell>
          <cell r="K630">
            <v>42405.85</v>
          </cell>
        </row>
        <row r="631">
          <cell r="D631" t="str">
            <v>СЧЕТЧИК 3-Х ФАЗНЫЙ</v>
          </cell>
          <cell r="E631">
            <v>38188</v>
          </cell>
          <cell r="F631">
            <v>19200</v>
          </cell>
          <cell r="G631">
            <v>18200.05</v>
          </cell>
          <cell r="H631">
            <v>0</v>
          </cell>
          <cell r="I631">
            <v>12.5</v>
          </cell>
          <cell r="J631">
            <v>-600</v>
          </cell>
          <cell r="K631">
            <v>17600.05</v>
          </cell>
        </row>
        <row r="632">
          <cell r="D632" t="str">
            <v>ПР GSM ЩИТ РАСПРЕДЕЛИТЕЛЬНЫЙ</v>
          </cell>
          <cell r="E632">
            <v>38194</v>
          </cell>
          <cell r="F632">
            <v>397086.96</v>
          </cell>
          <cell r="G632">
            <v>376405.4</v>
          </cell>
          <cell r="H632">
            <v>0</v>
          </cell>
          <cell r="I632">
            <v>12.5</v>
          </cell>
          <cell r="J632">
            <v>-12408.97</v>
          </cell>
          <cell r="K632">
            <v>363996.43</v>
          </cell>
        </row>
        <row r="633">
          <cell r="D633" t="str">
            <v>LG S09LH КОНДИЦИОНЕР</v>
          </cell>
          <cell r="E633">
            <v>38203</v>
          </cell>
          <cell r="F633">
            <v>66117.399999999994</v>
          </cell>
          <cell r="G633">
            <v>60607.7</v>
          </cell>
          <cell r="H633">
            <v>0</v>
          </cell>
          <cell r="I633">
            <v>12.5</v>
          </cell>
          <cell r="J633">
            <v>-2066.17</v>
          </cell>
          <cell r="K633">
            <v>58541.53</v>
          </cell>
        </row>
        <row r="634">
          <cell r="D634" t="str">
            <v>LG S12LHP КОНДИЦИОНЕР</v>
          </cell>
          <cell r="E634">
            <v>38203</v>
          </cell>
          <cell r="F634">
            <v>65521.74</v>
          </cell>
          <cell r="G634">
            <v>60061.68</v>
          </cell>
          <cell r="H634">
            <v>0</v>
          </cell>
          <cell r="I634">
            <v>12.5</v>
          </cell>
          <cell r="J634">
            <v>-2047.56</v>
          </cell>
          <cell r="K634">
            <v>58014.12</v>
          </cell>
        </row>
        <row r="635">
          <cell r="D635" t="str">
            <v>ИНВЕРТОР SH1004Y (RDI48-3000)</v>
          </cell>
          <cell r="E635">
            <v>38237</v>
          </cell>
          <cell r="F635">
            <v>1538959.13</v>
          </cell>
          <cell r="G635">
            <v>1490866.69</v>
          </cell>
          <cell r="H635">
            <v>0</v>
          </cell>
          <cell r="I635">
            <v>12.5</v>
          </cell>
          <cell r="J635">
            <v>-48092.47</v>
          </cell>
          <cell r="K635">
            <v>1442774.22</v>
          </cell>
        </row>
        <row r="636">
          <cell r="D636" t="str">
            <v>SAMSUNG SH09ZS2 КОНДИЦИОНЕР</v>
          </cell>
          <cell r="E636">
            <v>38251</v>
          </cell>
          <cell r="F636">
            <v>82200.009999999995</v>
          </cell>
          <cell r="G636">
            <v>77062.570000000007</v>
          </cell>
          <cell r="H636">
            <v>0</v>
          </cell>
          <cell r="I636">
            <v>12.5</v>
          </cell>
          <cell r="J636">
            <v>-2568.75</v>
          </cell>
          <cell r="K636">
            <v>74493.820000000007</v>
          </cell>
        </row>
        <row r="637">
          <cell r="D637" t="str">
            <v>LG P05LH КОНДИЦИОНЕР</v>
          </cell>
          <cell r="E637">
            <v>38259</v>
          </cell>
          <cell r="F637">
            <v>335957</v>
          </cell>
          <cell r="G637">
            <v>314959.75</v>
          </cell>
          <cell r="H637">
            <v>0</v>
          </cell>
          <cell r="I637">
            <v>12.5</v>
          </cell>
          <cell r="J637">
            <v>-10498.66</v>
          </cell>
          <cell r="K637">
            <v>304461.09000000003</v>
          </cell>
        </row>
        <row r="638">
          <cell r="D638" t="str">
            <v>ТС-12/220/380 трансформ-р</v>
          </cell>
          <cell r="E638">
            <v>38303</v>
          </cell>
          <cell r="F638">
            <v>214724.37</v>
          </cell>
          <cell r="G638">
            <v>212487.67</v>
          </cell>
          <cell r="H638">
            <v>0</v>
          </cell>
          <cell r="I638">
            <v>12.5</v>
          </cell>
          <cell r="J638">
            <v>-6710.14</v>
          </cell>
          <cell r="K638">
            <v>205777.53</v>
          </cell>
        </row>
        <row r="639">
          <cell r="D639" t="str">
            <v>ТС-12/220/380 трансформ-р</v>
          </cell>
          <cell r="E639">
            <v>38303</v>
          </cell>
          <cell r="F639">
            <v>214724.35</v>
          </cell>
          <cell r="G639">
            <v>212487.65</v>
          </cell>
          <cell r="H639">
            <v>0</v>
          </cell>
          <cell r="I639">
            <v>12.5</v>
          </cell>
          <cell r="J639">
            <v>-6710.14</v>
          </cell>
          <cell r="K639">
            <v>205777.51</v>
          </cell>
        </row>
        <row r="640">
          <cell r="D640" t="str">
            <v>Wall Bracket 350-500mm</v>
          </cell>
          <cell r="E640">
            <v>38306</v>
          </cell>
          <cell r="F640">
            <v>0</v>
          </cell>
          <cell r="G640">
            <v>0</v>
          </cell>
          <cell r="H640">
            <v>0</v>
          </cell>
          <cell r="I640">
            <v>12.5</v>
          </cell>
          <cell r="J640">
            <v>0</v>
          </cell>
          <cell r="K640">
            <v>0</v>
          </cell>
        </row>
        <row r="641">
          <cell r="D641" t="str">
            <v>ЗавесаВозд PYROX  LG6</v>
          </cell>
          <cell r="E641">
            <v>38307</v>
          </cell>
          <cell r="F641">
            <v>90439.99</v>
          </cell>
          <cell r="G641">
            <v>90439.98</v>
          </cell>
          <cell r="H641">
            <v>0</v>
          </cell>
          <cell r="I641">
            <v>12.5</v>
          </cell>
          <cell r="J641">
            <v>-2826.25</v>
          </cell>
          <cell r="K641">
            <v>87613.73</v>
          </cell>
        </row>
        <row r="642">
          <cell r="D642" t="str">
            <v>Трансформатор КТП 25/10-0,4кВ</v>
          </cell>
          <cell r="E642">
            <v>38332</v>
          </cell>
          <cell r="F642">
            <v>317192.17</v>
          </cell>
          <cell r="G642">
            <v>317192.17</v>
          </cell>
          <cell r="H642">
            <v>0</v>
          </cell>
          <cell r="I642">
            <v>12.5</v>
          </cell>
          <cell r="J642">
            <v>-9912.26</v>
          </cell>
          <cell r="K642">
            <v>307279.90999999997</v>
          </cell>
        </row>
        <row r="643">
          <cell r="D643" t="str">
            <v>Трансформатор КТП 25/10-0,4кВ</v>
          </cell>
          <cell r="E643">
            <v>38332</v>
          </cell>
          <cell r="F643">
            <v>317192.17</v>
          </cell>
          <cell r="G643">
            <v>317192.17</v>
          </cell>
          <cell r="H643">
            <v>0</v>
          </cell>
          <cell r="I643">
            <v>12.5</v>
          </cell>
          <cell r="J643">
            <v>-9912.26</v>
          </cell>
          <cell r="K643">
            <v>307279.90999999997</v>
          </cell>
        </row>
        <row r="644">
          <cell r="D644" t="str">
            <v>Трансформатор КТП 25/10-0,4кВ</v>
          </cell>
          <cell r="E644">
            <v>38332</v>
          </cell>
          <cell r="F644">
            <v>317192.17</v>
          </cell>
          <cell r="G644">
            <v>317192.17</v>
          </cell>
          <cell r="H644">
            <v>0</v>
          </cell>
          <cell r="I644">
            <v>12.5</v>
          </cell>
          <cell r="J644">
            <v>-9912.26</v>
          </cell>
          <cell r="K644">
            <v>307279.90999999997</v>
          </cell>
        </row>
        <row r="645">
          <cell r="D645" t="str">
            <v>Трансформатор КТП 25/10-0,4кВ</v>
          </cell>
          <cell r="E645">
            <v>38332</v>
          </cell>
          <cell r="F645">
            <v>317192.17</v>
          </cell>
          <cell r="G645">
            <v>317192.17</v>
          </cell>
          <cell r="H645">
            <v>0</v>
          </cell>
          <cell r="I645">
            <v>12.5</v>
          </cell>
          <cell r="J645">
            <v>-9912.26</v>
          </cell>
          <cell r="K645">
            <v>307279.90999999997</v>
          </cell>
        </row>
        <row r="646">
          <cell r="D646" t="str">
            <v>Трансформатор КТП 25/10-0,4кВ</v>
          </cell>
          <cell r="E646">
            <v>38332</v>
          </cell>
          <cell r="F646">
            <v>317192.17</v>
          </cell>
          <cell r="G646">
            <v>317192.17</v>
          </cell>
          <cell r="H646">
            <v>0</v>
          </cell>
          <cell r="I646">
            <v>12.5</v>
          </cell>
          <cell r="J646">
            <v>-9912.26</v>
          </cell>
          <cell r="K646">
            <v>307279.90999999997</v>
          </cell>
        </row>
        <row r="647">
          <cell r="D647" t="str">
            <v>Трансформатор КТП 25/10-0,4кВ</v>
          </cell>
          <cell r="E647">
            <v>38332</v>
          </cell>
          <cell r="F647">
            <v>317192.09999999998</v>
          </cell>
          <cell r="G647">
            <v>317192.09999999998</v>
          </cell>
          <cell r="H647">
            <v>0</v>
          </cell>
          <cell r="I647">
            <v>12.5</v>
          </cell>
          <cell r="J647">
            <v>-9912.25</v>
          </cell>
          <cell r="K647">
            <v>307279.84999999998</v>
          </cell>
        </row>
        <row r="648">
          <cell r="D648" t="str">
            <v>Трансформатор КТП 25/10-0,4кВ</v>
          </cell>
          <cell r="E648">
            <v>38332</v>
          </cell>
          <cell r="F648">
            <v>317192.18</v>
          </cell>
          <cell r="G648">
            <v>317192.18</v>
          </cell>
          <cell r="H648">
            <v>0</v>
          </cell>
          <cell r="I648">
            <v>12.5</v>
          </cell>
          <cell r="J648">
            <v>-9912.26</v>
          </cell>
          <cell r="K648">
            <v>307279.92</v>
          </cell>
        </row>
        <row r="649">
          <cell r="D649" t="str">
            <v>Трансформатор КТП 25/10-0,4кВ</v>
          </cell>
          <cell r="E649">
            <v>38332</v>
          </cell>
          <cell r="F649">
            <v>317192.18</v>
          </cell>
          <cell r="G649">
            <v>317192.18</v>
          </cell>
          <cell r="H649">
            <v>0</v>
          </cell>
          <cell r="I649">
            <v>12.5</v>
          </cell>
          <cell r="J649">
            <v>-9912.26</v>
          </cell>
          <cell r="K649">
            <v>307279.92</v>
          </cell>
        </row>
        <row r="650">
          <cell r="D650" t="str">
            <v>Трансформатор КТП 25/10-0,4кВ</v>
          </cell>
          <cell r="E650">
            <v>38332</v>
          </cell>
          <cell r="F650">
            <v>317192.18</v>
          </cell>
          <cell r="G650">
            <v>317192.18</v>
          </cell>
          <cell r="H650">
            <v>0</v>
          </cell>
          <cell r="I650">
            <v>12.5</v>
          </cell>
          <cell r="J650">
            <v>-9912.26</v>
          </cell>
          <cell r="K650">
            <v>307279.92</v>
          </cell>
        </row>
        <row r="651">
          <cell r="D651" t="str">
            <v>Трансформатор КТП 25/10-0,4кВ</v>
          </cell>
          <cell r="E651">
            <v>38332</v>
          </cell>
          <cell r="F651">
            <v>317192.18</v>
          </cell>
          <cell r="G651">
            <v>317192.18</v>
          </cell>
          <cell r="H651">
            <v>0</v>
          </cell>
          <cell r="I651">
            <v>12.5</v>
          </cell>
          <cell r="J651">
            <v>-9912.26</v>
          </cell>
          <cell r="K651">
            <v>307279.92</v>
          </cell>
        </row>
        <row r="652">
          <cell r="D652" t="str">
            <v>Инвертор RDI 3000</v>
          </cell>
          <cell r="E652">
            <v>38345</v>
          </cell>
          <cell r="F652">
            <v>1616166.37</v>
          </cell>
          <cell r="G652">
            <v>1616166.37</v>
          </cell>
          <cell r="H652">
            <v>0</v>
          </cell>
          <cell r="I652">
            <v>12.5</v>
          </cell>
          <cell r="J652">
            <v>-50505.2</v>
          </cell>
          <cell r="K652">
            <v>1565661.17</v>
          </cell>
        </row>
        <row r="653">
          <cell r="D653" t="str">
            <v>Инвертор RDI 3000</v>
          </cell>
          <cell r="E653">
            <v>38345</v>
          </cell>
          <cell r="F653">
            <v>1616166.37</v>
          </cell>
          <cell r="G653">
            <v>1616166.37</v>
          </cell>
          <cell r="H653">
            <v>0</v>
          </cell>
          <cell r="I653">
            <v>12.5</v>
          </cell>
          <cell r="J653">
            <v>-50505.2</v>
          </cell>
          <cell r="K653">
            <v>1565661.17</v>
          </cell>
        </row>
        <row r="654">
          <cell r="D654" t="str">
            <v>Инвертор RDI 3000</v>
          </cell>
          <cell r="E654">
            <v>38345</v>
          </cell>
          <cell r="F654">
            <v>1616166.38</v>
          </cell>
          <cell r="G654">
            <v>1616166.38</v>
          </cell>
          <cell r="H654">
            <v>0</v>
          </cell>
          <cell r="I654">
            <v>12.5</v>
          </cell>
          <cell r="J654">
            <v>-50505.2</v>
          </cell>
          <cell r="K654">
            <v>1565661.18</v>
          </cell>
        </row>
        <row r="655">
          <cell r="D655" t="str">
            <v>КОНДИЦИОНЕРЫ ASY-7A(3 ШТ)</v>
          </cell>
          <cell r="E655">
            <v>35985</v>
          </cell>
          <cell r="F655">
            <v>190506</v>
          </cell>
          <cell r="G655">
            <v>1</v>
          </cell>
          <cell r="H655">
            <v>0</v>
          </cell>
          <cell r="I655">
            <v>12.5</v>
          </cell>
          <cell r="J655">
            <v>-1</v>
          </cell>
          <cell r="K655">
            <v>0</v>
          </cell>
        </row>
        <row r="656">
          <cell r="D656" t="str">
            <v>КОНДИЦИОНЕР АМН 12 R</v>
          </cell>
          <cell r="E656">
            <v>35990</v>
          </cell>
          <cell r="F656">
            <v>64144.17</v>
          </cell>
          <cell r="G656">
            <v>1</v>
          </cell>
          <cell r="H656">
            <v>0</v>
          </cell>
          <cell r="I656">
            <v>12.5</v>
          </cell>
          <cell r="J656">
            <v>-1</v>
          </cell>
          <cell r="K656">
            <v>0</v>
          </cell>
        </row>
        <row r="657">
          <cell r="D657" t="str">
            <v>КОНДИЦИОНЕРЫ</v>
          </cell>
          <cell r="E657">
            <v>36039</v>
          </cell>
          <cell r="F657">
            <v>96500</v>
          </cell>
          <cell r="G657">
            <v>1</v>
          </cell>
          <cell r="H657">
            <v>0</v>
          </cell>
          <cell r="I657">
            <v>12.5</v>
          </cell>
          <cell r="J657">
            <v>-1</v>
          </cell>
          <cell r="K657">
            <v>0</v>
          </cell>
        </row>
        <row r="658">
          <cell r="D658" t="str">
            <v>КОНДИЦИОНЕР YORK MHH-MOH-18</v>
          </cell>
          <cell r="E658">
            <v>36349</v>
          </cell>
          <cell r="F658">
            <v>171792</v>
          </cell>
          <cell r="G658">
            <v>1</v>
          </cell>
          <cell r="H658">
            <v>0</v>
          </cell>
          <cell r="I658">
            <v>12.5</v>
          </cell>
          <cell r="J658">
            <v>-1</v>
          </cell>
          <cell r="K658">
            <v>0</v>
          </cell>
        </row>
        <row r="659">
          <cell r="D659" t="str">
            <v>ТЕПЛОВОЗД ЗАВЕСА MINI-700</v>
          </cell>
          <cell r="E659">
            <v>36508</v>
          </cell>
          <cell r="F659">
            <v>45500</v>
          </cell>
          <cell r="G659">
            <v>1</v>
          </cell>
          <cell r="H659">
            <v>0</v>
          </cell>
          <cell r="I659">
            <v>12.5</v>
          </cell>
          <cell r="J659">
            <v>-1</v>
          </cell>
          <cell r="K659">
            <v>0</v>
          </cell>
        </row>
        <row r="660">
          <cell r="D660" t="str">
            <v>MITSUBISHI FDF 305 HENF conditioner</v>
          </cell>
          <cell r="E660">
            <v>36683</v>
          </cell>
          <cell r="F660">
            <v>348220</v>
          </cell>
          <cell r="G660">
            <v>1</v>
          </cell>
          <cell r="H660">
            <v>0</v>
          </cell>
          <cell r="I660">
            <v>12.5</v>
          </cell>
          <cell r="J660">
            <v>-1</v>
          </cell>
          <cell r="K660">
            <v>0</v>
          </cell>
        </row>
        <row r="661">
          <cell r="D661" t="str">
            <v>CARRIER 42 HWS 012 conditioner</v>
          </cell>
          <cell r="E661">
            <v>36683</v>
          </cell>
          <cell r="F661">
            <v>148281.25</v>
          </cell>
          <cell r="G661">
            <v>1</v>
          </cell>
          <cell r="H661">
            <v>0</v>
          </cell>
          <cell r="I661">
            <v>12.5</v>
          </cell>
          <cell r="J661">
            <v>-1</v>
          </cell>
          <cell r="K661">
            <v>0</v>
          </cell>
        </row>
        <row r="662">
          <cell r="D662" t="str">
            <v>CONDITIONER KER 28 GW/H</v>
          </cell>
          <cell r="E662">
            <v>36745</v>
          </cell>
          <cell r="F662">
            <v>93944.17</v>
          </cell>
          <cell r="G662">
            <v>1</v>
          </cell>
          <cell r="H662">
            <v>0</v>
          </cell>
          <cell r="I662">
            <v>12.5</v>
          </cell>
          <cell r="J662">
            <v>-1</v>
          </cell>
          <cell r="K662">
            <v>0</v>
          </cell>
        </row>
        <row r="663">
          <cell r="D663" t="str">
            <v>CONDITIONER MWW 509</v>
          </cell>
          <cell r="E663">
            <v>36745</v>
          </cell>
          <cell r="F663">
            <v>130808.33</v>
          </cell>
          <cell r="G663">
            <v>1</v>
          </cell>
          <cell r="H663">
            <v>0</v>
          </cell>
          <cell r="I663">
            <v>12.5</v>
          </cell>
          <cell r="J663">
            <v>-1</v>
          </cell>
          <cell r="K663">
            <v>0</v>
          </cell>
        </row>
        <row r="664">
          <cell r="D664" t="str">
            <v>CONDITIONER MWW 524 CBOODD</v>
          </cell>
          <cell r="E664">
            <v>36745</v>
          </cell>
          <cell r="F664">
            <v>256262.75</v>
          </cell>
          <cell r="G664">
            <v>1</v>
          </cell>
          <cell r="H664">
            <v>0</v>
          </cell>
          <cell r="I664">
            <v>12.5</v>
          </cell>
          <cell r="J664">
            <v>-1</v>
          </cell>
          <cell r="K664">
            <v>0</v>
          </cell>
        </row>
        <row r="665">
          <cell r="D665" t="str">
            <v>CONDITIONER MWW 524</v>
          </cell>
          <cell r="E665">
            <v>36745</v>
          </cell>
          <cell r="F665">
            <v>256262.75</v>
          </cell>
          <cell r="G665">
            <v>1</v>
          </cell>
          <cell r="H665">
            <v>0</v>
          </cell>
          <cell r="I665">
            <v>12.5</v>
          </cell>
          <cell r="J665">
            <v>-1</v>
          </cell>
          <cell r="K665">
            <v>0</v>
          </cell>
        </row>
        <row r="666">
          <cell r="D666" t="str">
            <v>CONDITIONER MWW 524</v>
          </cell>
          <cell r="E666">
            <v>36745</v>
          </cell>
          <cell r="F666">
            <v>256262.75</v>
          </cell>
          <cell r="G666">
            <v>1</v>
          </cell>
          <cell r="H666">
            <v>0</v>
          </cell>
          <cell r="I666">
            <v>12.5</v>
          </cell>
          <cell r="J666">
            <v>-1</v>
          </cell>
          <cell r="K666">
            <v>0</v>
          </cell>
        </row>
        <row r="667">
          <cell r="D667" t="str">
            <v>CONDITIONER MWW 524</v>
          </cell>
          <cell r="E667">
            <v>36745</v>
          </cell>
          <cell r="F667">
            <v>256262.75</v>
          </cell>
          <cell r="G667">
            <v>1</v>
          </cell>
          <cell r="H667">
            <v>0</v>
          </cell>
          <cell r="I667">
            <v>12.5</v>
          </cell>
          <cell r="J667">
            <v>-1</v>
          </cell>
          <cell r="K667">
            <v>0</v>
          </cell>
        </row>
        <row r="668">
          <cell r="D668" t="str">
            <v>CONDITIONER MWW 524</v>
          </cell>
          <cell r="E668">
            <v>36745</v>
          </cell>
          <cell r="F668">
            <v>256262.75</v>
          </cell>
          <cell r="G668">
            <v>1</v>
          </cell>
          <cell r="H668">
            <v>0</v>
          </cell>
          <cell r="I668">
            <v>12.5</v>
          </cell>
          <cell r="J668">
            <v>-1</v>
          </cell>
          <cell r="K668">
            <v>0</v>
          </cell>
        </row>
        <row r="669">
          <cell r="D669" t="str">
            <v>CONDITIONER MWW 524</v>
          </cell>
          <cell r="E669">
            <v>36745</v>
          </cell>
          <cell r="F669">
            <v>256262.75</v>
          </cell>
          <cell r="G669">
            <v>1</v>
          </cell>
          <cell r="H669">
            <v>0</v>
          </cell>
          <cell r="I669">
            <v>12.5</v>
          </cell>
          <cell r="J669">
            <v>-1</v>
          </cell>
          <cell r="K669">
            <v>0</v>
          </cell>
        </row>
        <row r="670">
          <cell r="D670" t="str">
            <v>CONDITIONER MWW 518</v>
          </cell>
          <cell r="E670">
            <v>36745</v>
          </cell>
          <cell r="F670">
            <v>221776.91</v>
          </cell>
          <cell r="G670">
            <v>1</v>
          </cell>
          <cell r="H670">
            <v>0</v>
          </cell>
          <cell r="I670">
            <v>12.5</v>
          </cell>
          <cell r="J670">
            <v>-1</v>
          </cell>
          <cell r="K670">
            <v>0</v>
          </cell>
        </row>
        <row r="671">
          <cell r="D671" t="str">
            <v>CONDITIONER MWW 518</v>
          </cell>
          <cell r="E671">
            <v>36745</v>
          </cell>
          <cell r="F671">
            <v>221776.91</v>
          </cell>
          <cell r="G671">
            <v>1</v>
          </cell>
          <cell r="H671">
            <v>0</v>
          </cell>
          <cell r="I671">
            <v>12.5</v>
          </cell>
          <cell r="J671">
            <v>-1</v>
          </cell>
          <cell r="K671">
            <v>0</v>
          </cell>
        </row>
        <row r="672">
          <cell r="D672" t="str">
            <v>CONDITIONER MWW 512 GMOPRCB</v>
          </cell>
          <cell r="E672">
            <v>36745</v>
          </cell>
          <cell r="F672">
            <v>192047.75</v>
          </cell>
          <cell r="G672">
            <v>1</v>
          </cell>
          <cell r="H672">
            <v>0</v>
          </cell>
          <cell r="I672">
            <v>12.5</v>
          </cell>
          <cell r="J672">
            <v>-1</v>
          </cell>
          <cell r="K672">
            <v>0</v>
          </cell>
        </row>
        <row r="673">
          <cell r="D673" t="str">
            <v>CONDITIONER MWW 512/TWK</v>
          </cell>
          <cell r="E673">
            <v>36745</v>
          </cell>
          <cell r="F673">
            <v>192047.75</v>
          </cell>
          <cell r="G673">
            <v>1</v>
          </cell>
          <cell r="H673">
            <v>0</v>
          </cell>
          <cell r="I673">
            <v>12.5</v>
          </cell>
          <cell r="J673">
            <v>-1</v>
          </cell>
          <cell r="K673">
            <v>0</v>
          </cell>
        </row>
        <row r="674">
          <cell r="D674" t="str">
            <v>CONDITIONER MWW 512/TWK</v>
          </cell>
          <cell r="E674">
            <v>36745</v>
          </cell>
          <cell r="F674">
            <v>192047.75</v>
          </cell>
          <cell r="G674">
            <v>1</v>
          </cell>
          <cell r="H674">
            <v>0</v>
          </cell>
          <cell r="I674">
            <v>12.5</v>
          </cell>
          <cell r="J674">
            <v>-1</v>
          </cell>
          <cell r="K674">
            <v>0</v>
          </cell>
        </row>
        <row r="675">
          <cell r="D675" t="str">
            <v>CONDITIONER MWW 512/TWK</v>
          </cell>
          <cell r="E675">
            <v>36745</v>
          </cell>
          <cell r="F675">
            <v>192047.75</v>
          </cell>
          <cell r="G675">
            <v>1</v>
          </cell>
          <cell r="H675">
            <v>0</v>
          </cell>
          <cell r="I675">
            <v>12.5</v>
          </cell>
          <cell r="J675">
            <v>-1</v>
          </cell>
          <cell r="K675">
            <v>0</v>
          </cell>
        </row>
        <row r="676">
          <cell r="D676" t="str">
            <v>CONDITIONER MWW 512/TWK</v>
          </cell>
          <cell r="E676">
            <v>36745</v>
          </cell>
          <cell r="F676">
            <v>192047.75</v>
          </cell>
          <cell r="G676">
            <v>1</v>
          </cell>
          <cell r="H676">
            <v>0</v>
          </cell>
          <cell r="I676">
            <v>12.5</v>
          </cell>
          <cell r="J676">
            <v>-1</v>
          </cell>
          <cell r="K676">
            <v>0</v>
          </cell>
        </row>
        <row r="677">
          <cell r="D677" t="str">
            <v>CONDITIONER MWW 512/TWK</v>
          </cell>
          <cell r="E677">
            <v>36745</v>
          </cell>
          <cell r="F677">
            <v>192047.75</v>
          </cell>
          <cell r="G677">
            <v>1</v>
          </cell>
          <cell r="H677">
            <v>0</v>
          </cell>
          <cell r="I677">
            <v>12.5</v>
          </cell>
          <cell r="J677">
            <v>-1</v>
          </cell>
          <cell r="K677">
            <v>0</v>
          </cell>
        </row>
        <row r="678">
          <cell r="D678" t="str">
            <v>CONDITIONER MWW 509</v>
          </cell>
          <cell r="E678">
            <v>36745</v>
          </cell>
          <cell r="F678">
            <v>173021</v>
          </cell>
          <cell r="G678">
            <v>1</v>
          </cell>
          <cell r="H678">
            <v>0</v>
          </cell>
          <cell r="I678">
            <v>12.5</v>
          </cell>
          <cell r="J678">
            <v>-1</v>
          </cell>
          <cell r="K678">
            <v>0</v>
          </cell>
        </row>
        <row r="679">
          <cell r="D679" t="str">
            <v>CONDITIONER MWW 509</v>
          </cell>
          <cell r="E679">
            <v>36745</v>
          </cell>
          <cell r="F679">
            <v>173021</v>
          </cell>
          <cell r="G679">
            <v>1</v>
          </cell>
          <cell r="H679">
            <v>0</v>
          </cell>
          <cell r="I679">
            <v>12.5</v>
          </cell>
          <cell r="J679">
            <v>-1</v>
          </cell>
          <cell r="K679">
            <v>0</v>
          </cell>
        </row>
        <row r="680">
          <cell r="D680" t="str">
            <v>CONDITIONER MWW 509</v>
          </cell>
          <cell r="E680">
            <v>36745</v>
          </cell>
          <cell r="F680">
            <v>173021.18</v>
          </cell>
          <cell r="G680">
            <v>1</v>
          </cell>
          <cell r="H680">
            <v>0</v>
          </cell>
          <cell r="I680">
            <v>12.5</v>
          </cell>
          <cell r="J680">
            <v>-1</v>
          </cell>
          <cell r="K680">
            <v>0</v>
          </cell>
        </row>
        <row r="681">
          <cell r="D681" t="str">
            <v>CONDITIONER MWW 524</v>
          </cell>
          <cell r="E681">
            <v>36769</v>
          </cell>
          <cell r="F681">
            <v>377420</v>
          </cell>
          <cell r="G681">
            <v>1</v>
          </cell>
          <cell r="H681">
            <v>0</v>
          </cell>
          <cell r="I681">
            <v>12.5</v>
          </cell>
          <cell r="J681">
            <v>-1</v>
          </cell>
          <cell r="K681">
            <v>0</v>
          </cell>
        </row>
        <row r="682">
          <cell r="D682" t="str">
            <v>CONDITIONER MWW 512/TWK</v>
          </cell>
          <cell r="E682">
            <v>36769</v>
          </cell>
          <cell r="F682">
            <v>228900</v>
          </cell>
          <cell r="G682">
            <v>1</v>
          </cell>
          <cell r="H682">
            <v>0</v>
          </cell>
          <cell r="I682">
            <v>12.5</v>
          </cell>
          <cell r="J682">
            <v>-1</v>
          </cell>
          <cell r="K682">
            <v>0</v>
          </cell>
        </row>
        <row r="683">
          <cell r="D683" t="str">
            <v>CONDITIONIR 070D</v>
          </cell>
          <cell r="E683">
            <v>36770</v>
          </cell>
          <cell r="F683">
            <v>98312</v>
          </cell>
          <cell r="G683">
            <v>1</v>
          </cell>
          <cell r="H683">
            <v>0</v>
          </cell>
          <cell r="I683">
            <v>12.5</v>
          </cell>
          <cell r="J683">
            <v>-1</v>
          </cell>
          <cell r="K683">
            <v>0</v>
          </cell>
        </row>
        <row r="684">
          <cell r="D684" t="str">
            <v>CONDITIONIR 070D</v>
          </cell>
          <cell r="E684">
            <v>36770</v>
          </cell>
          <cell r="F684">
            <v>91312</v>
          </cell>
          <cell r="G684">
            <v>1</v>
          </cell>
          <cell r="H684">
            <v>0</v>
          </cell>
          <cell r="I684">
            <v>12.5</v>
          </cell>
          <cell r="J684">
            <v>-1</v>
          </cell>
          <cell r="K684">
            <v>0</v>
          </cell>
        </row>
        <row r="685">
          <cell r="D685" t="str">
            <v>CONDITIONIR 070D</v>
          </cell>
          <cell r="E685">
            <v>36770</v>
          </cell>
          <cell r="F685">
            <v>91313</v>
          </cell>
          <cell r="G685">
            <v>1</v>
          </cell>
          <cell r="H685">
            <v>0</v>
          </cell>
          <cell r="I685">
            <v>12.5</v>
          </cell>
          <cell r="J685">
            <v>-1</v>
          </cell>
          <cell r="K685">
            <v>0</v>
          </cell>
        </row>
        <row r="686">
          <cell r="D686" t="str">
            <v>CONDITIONER YORK MHH-MOH-18</v>
          </cell>
          <cell r="E686">
            <v>36795</v>
          </cell>
          <cell r="F686">
            <v>205788.3</v>
          </cell>
          <cell r="G686">
            <v>1</v>
          </cell>
          <cell r="H686">
            <v>0</v>
          </cell>
          <cell r="I686">
            <v>12.5</v>
          </cell>
          <cell r="J686">
            <v>-1</v>
          </cell>
          <cell r="K686">
            <v>0</v>
          </cell>
        </row>
        <row r="687">
          <cell r="D687" t="str">
            <v>CONDITIONER YORK MHH-MOH-18</v>
          </cell>
          <cell r="E687">
            <v>36795</v>
          </cell>
          <cell r="F687">
            <v>205788.3</v>
          </cell>
          <cell r="G687">
            <v>1</v>
          </cell>
          <cell r="H687">
            <v>0</v>
          </cell>
          <cell r="I687">
            <v>12.5</v>
          </cell>
          <cell r="J687">
            <v>-1</v>
          </cell>
          <cell r="K687">
            <v>0</v>
          </cell>
        </row>
        <row r="688">
          <cell r="D688" t="str">
            <v>CONDITIONER YORK MHH-MOH-18</v>
          </cell>
          <cell r="E688">
            <v>36795</v>
          </cell>
          <cell r="F688">
            <v>205788.3</v>
          </cell>
          <cell r="G688">
            <v>1</v>
          </cell>
          <cell r="H688">
            <v>0</v>
          </cell>
          <cell r="I688">
            <v>12.5</v>
          </cell>
          <cell r="J688">
            <v>-1</v>
          </cell>
          <cell r="K688">
            <v>0</v>
          </cell>
        </row>
        <row r="689">
          <cell r="D689" t="str">
            <v>CONDITIONER YORK MHH-MOH-18</v>
          </cell>
          <cell r="E689">
            <v>36795</v>
          </cell>
          <cell r="F689">
            <v>205788.3</v>
          </cell>
          <cell r="G689">
            <v>1</v>
          </cell>
          <cell r="H689">
            <v>0</v>
          </cell>
          <cell r="I689">
            <v>12.5</v>
          </cell>
          <cell r="J689">
            <v>-1</v>
          </cell>
          <cell r="K689">
            <v>0</v>
          </cell>
        </row>
        <row r="690">
          <cell r="D690" t="str">
            <v>CONDITIONER YORK MHH-MOH-18</v>
          </cell>
          <cell r="E690">
            <v>36795</v>
          </cell>
          <cell r="F690">
            <v>205788.3</v>
          </cell>
          <cell r="G690">
            <v>1</v>
          </cell>
          <cell r="H690">
            <v>0</v>
          </cell>
          <cell r="I690">
            <v>12.5</v>
          </cell>
          <cell r="J690">
            <v>-1</v>
          </cell>
          <cell r="K690">
            <v>0</v>
          </cell>
        </row>
        <row r="691">
          <cell r="D691" t="str">
            <v>CONDITIONER YORK MHH-MOH-18</v>
          </cell>
          <cell r="E691">
            <v>36795</v>
          </cell>
          <cell r="F691">
            <v>228123.61</v>
          </cell>
          <cell r="G691">
            <v>1</v>
          </cell>
          <cell r="H691">
            <v>0</v>
          </cell>
          <cell r="I691">
            <v>12.5</v>
          </cell>
          <cell r="J691">
            <v>-1</v>
          </cell>
          <cell r="K691">
            <v>0</v>
          </cell>
        </row>
        <row r="692">
          <cell r="D692" t="str">
            <v>CONDITIONER YORK MHH-MOH-18</v>
          </cell>
          <cell r="E692">
            <v>36795</v>
          </cell>
          <cell r="F692">
            <v>228123.61</v>
          </cell>
          <cell r="G692">
            <v>1</v>
          </cell>
          <cell r="H692">
            <v>0</v>
          </cell>
          <cell r="I692">
            <v>12.5</v>
          </cell>
          <cell r="J692">
            <v>-1</v>
          </cell>
          <cell r="K692">
            <v>0</v>
          </cell>
        </row>
        <row r="693">
          <cell r="D693" t="str">
            <v>CONDITIONER YORK MHH-MOH-18</v>
          </cell>
          <cell r="E693">
            <v>36795</v>
          </cell>
          <cell r="F693">
            <v>205788.3</v>
          </cell>
          <cell r="G693">
            <v>1</v>
          </cell>
          <cell r="H693">
            <v>0</v>
          </cell>
          <cell r="I693">
            <v>12.5</v>
          </cell>
          <cell r="J693">
            <v>-1</v>
          </cell>
          <cell r="K693">
            <v>0</v>
          </cell>
        </row>
        <row r="694">
          <cell r="D694" t="str">
            <v>CONDITIONER YORK MHH-MOH-18</v>
          </cell>
          <cell r="E694">
            <v>36795</v>
          </cell>
          <cell r="F694">
            <v>205788.3</v>
          </cell>
          <cell r="G694">
            <v>1</v>
          </cell>
          <cell r="H694">
            <v>0</v>
          </cell>
          <cell r="I694">
            <v>12.5</v>
          </cell>
          <cell r="J694">
            <v>-1</v>
          </cell>
          <cell r="K694">
            <v>0</v>
          </cell>
        </row>
        <row r="695">
          <cell r="D695" t="str">
            <v>CONDITIONER YORK MHH-MOH-18</v>
          </cell>
          <cell r="E695">
            <v>36795</v>
          </cell>
          <cell r="F695">
            <v>205788.3</v>
          </cell>
          <cell r="G695">
            <v>1</v>
          </cell>
          <cell r="H695">
            <v>0</v>
          </cell>
          <cell r="I695">
            <v>12.5</v>
          </cell>
          <cell r="J695">
            <v>-1</v>
          </cell>
          <cell r="K695">
            <v>0</v>
          </cell>
        </row>
        <row r="696">
          <cell r="D696" t="str">
            <v>CONDITIONER YORK MHH-MOH-18</v>
          </cell>
          <cell r="E696">
            <v>36795</v>
          </cell>
          <cell r="F696">
            <v>205788.3</v>
          </cell>
          <cell r="G696">
            <v>1</v>
          </cell>
          <cell r="H696">
            <v>0</v>
          </cell>
          <cell r="I696">
            <v>12.5</v>
          </cell>
          <cell r="J696">
            <v>-1</v>
          </cell>
          <cell r="K696">
            <v>0</v>
          </cell>
        </row>
        <row r="697">
          <cell r="D697" t="str">
            <v>CONDITIONER YORK MHH-MOH-18</v>
          </cell>
          <cell r="E697">
            <v>36798</v>
          </cell>
          <cell r="F697">
            <v>205788.3</v>
          </cell>
          <cell r="G697">
            <v>1</v>
          </cell>
          <cell r="H697">
            <v>0</v>
          </cell>
          <cell r="I697">
            <v>12.5</v>
          </cell>
          <cell r="J697">
            <v>-1</v>
          </cell>
          <cell r="K697">
            <v>0</v>
          </cell>
        </row>
        <row r="698">
          <cell r="D698" t="str">
            <v>CONDITIONER YORK MHH-MOH-18</v>
          </cell>
          <cell r="E698">
            <v>36838</v>
          </cell>
          <cell r="F698">
            <v>227998.11</v>
          </cell>
          <cell r="G698">
            <v>1</v>
          </cell>
          <cell r="H698">
            <v>0</v>
          </cell>
          <cell r="I698">
            <v>12.5</v>
          </cell>
          <cell r="J698">
            <v>-1</v>
          </cell>
          <cell r="K698">
            <v>0</v>
          </cell>
        </row>
        <row r="699">
          <cell r="D699" t="str">
            <v>CONDITIONER YORK MHH-MOH-18</v>
          </cell>
          <cell r="E699">
            <v>36860</v>
          </cell>
          <cell r="F699">
            <v>219834</v>
          </cell>
          <cell r="G699">
            <v>1</v>
          </cell>
          <cell r="H699">
            <v>0</v>
          </cell>
          <cell r="I699">
            <v>12.5</v>
          </cell>
          <cell r="J699">
            <v>-1</v>
          </cell>
          <cell r="K699">
            <v>0</v>
          </cell>
        </row>
        <row r="700">
          <cell r="D700" t="str">
            <v>CONDITIONER YORK MHH-MOH-18</v>
          </cell>
          <cell r="E700">
            <v>36860</v>
          </cell>
          <cell r="F700">
            <v>219834</v>
          </cell>
          <cell r="G700">
            <v>1</v>
          </cell>
          <cell r="H700">
            <v>0</v>
          </cell>
          <cell r="I700">
            <v>12.5</v>
          </cell>
          <cell r="J700">
            <v>-1</v>
          </cell>
          <cell r="K700">
            <v>0</v>
          </cell>
        </row>
        <row r="701">
          <cell r="D701" t="str">
            <v>CONDITIONER YORK MHH-MOH-18</v>
          </cell>
          <cell r="E701">
            <v>36860</v>
          </cell>
          <cell r="F701">
            <v>219834</v>
          </cell>
          <cell r="G701">
            <v>1</v>
          </cell>
          <cell r="H701">
            <v>0</v>
          </cell>
          <cell r="I701">
            <v>12.5</v>
          </cell>
          <cell r="J701">
            <v>-1</v>
          </cell>
          <cell r="K701">
            <v>0</v>
          </cell>
        </row>
        <row r="702">
          <cell r="D702" t="str">
            <v>CONDITIONER YORK MHH-MOH-18</v>
          </cell>
          <cell r="E702">
            <v>36860</v>
          </cell>
          <cell r="F702">
            <v>219834</v>
          </cell>
          <cell r="G702">
            <v>1</v>
          </cell>
          <cell r="H702">
            <v>0</v>
          </cell>
          <cell r="I702">
            <v>12.5</v>
          </cell>
          <cell r="J702">
            <v>-1</v>
          </cell>
          <cell r="K702">
            <v>0</v>
          </cell>
        </row>
        <row r="703">
          <cell r="D703" t="str">
            <v>CODITIONER YORK MHH-MOH-18</v>
          </cell>
          <cell r="E703">
            <v>36860</v>
          </cell>
          <cell r="F703">
            <v>219834</v>
          </cell>
          <cell r="G703">
            <v>1</v>
          </cell>
          <cell r="H703">
            <v>0</v>
          </cell>
          <cell r="I703">
            <v>12.5</v>
          </cell>
          <cell r="J703">
            <v>-1</v>
          </cell>
          <cell r="K703">
            <v>0</v>
          </cell>
        </row>
        <row r="704">
          <cell r="D704" t="str">
            <v>CONDITIONER YORK MHH-MOH-18</v>
          </cell>
          <cell r="E704">
            <v>36860</v>
          </cell>
          <cell r="F704">
            <v>219834</v>
          </cell>
          <cell r="G704">
            <v>1</v>
          </cell>
          <cell r="H704">
            <v>0</v>
          </cell>
          <cell r="I704">
            <v>12.5</v>
          </cell>
          <cell r="J704">
            <v>-1</v>
          </cell>
          <cell r="K704">
            <v>0</v>
          </cell>
        </row>
        <row r="705">
          <cell r="D705" t="str">
            <v>CONDITIONER YORK MHH-MOH-18</v>
          </cell>
          <cell r="E705">
            <v>36860</v>
          </cell>
          <cell r="F705">
            <v>220937.45</v>
          </cell>
          <cell r="G705">
            <v>1</v>
          </cell>
          <cell r="H705">
            <v>0</v>
          </cell>
          <cell r="I705">
            <v>12.5</v>
          </cell>
          <cell r="J705">
            <v>-1</v>
          </cell>
          <cell r="K705">
            <v>0</v>
          </cell>
        </row>
        <row r="706">
          <cell r="D706" t="str">
            <v>CONDITIONER YORK MHH-MOH-18</v>
          </cell>
          <cell r="E706">
            <v>36860</v>
          </cell>
          <cell r="F706">
            <v>220937.45</v>
          </cell>
          <cell r="G706">
            <v>1</v>
          </cell>
          <cell r="H706">
            <v>0</v>
          </cell>
          <cell r="I706">
            <v>12.5</v>
          </cell>
          <cell r="J706">
            <v>-1</v>
          </cell>
          <cell r="K706">
            <v>0</v>
          </cell>
        </row>
        <row r="707">
          <cell r="D707" t="str">
            <v>CONDITIONER YORK MHH-MOH-18</v>
          </cell>
          <cell r="E707">
            <v>36860</v>
          </cell>
          <cell r="F707">
            <v>219834</v>
          </cell>
          <cell r="G707">
            <v>1</v>
          </cell>
          <cell r="H707">
            <v>0</v>
          </cell>
          <cell r="I707">
            <v>12.5</v>
          </cell>
          <cell r="J707">
            <v>-1</v>
          </cell>
          <cell r="K707">
            <v>0</v>
          </cell>
        </row>
        <row r="708">
          <cell r="D708" t="str">
            <v>CONDITIONER YORK MHH-MOH-18</v>
          </cell>
          <cell r="E708">
            <v>36860</v>
          </cell>
          <cell r="F708">
            <v>219834</v>
          </cell>
          <cell r="G708">
            <v>1</v>
          </cell>
          <cell r="H708">
            <v>0</v>
          </cell>
          <cell r="I708">
            <v>12.5</v>
          </cell>
          <cell r="J708">
            <v>-1</v>
          </cell>
          <cell r="K708">
            <v>0</v>
          </cell>
        </row>
        <row r="709">
          <cell r="D709" t="str">
            <v>CONDITIONER YORK MHH-MOH-18</v>
          </cell>
          <cell r="E709">
            <v>36860</v>
          </cell>
          <cell r="F709">
            <v>202175</v>
          </cell>
          <cell r="G709">
            <v>1</v>
          </cell>
          <cell r="H709">
            <v>0</v>
          </cell>
          <cell r="I709">
            <v>12.5</v>
          </cell>
          <cell r="J709">
            <v>-1</v>
          </cell>
          <cell r="K709">
            <v>0</v>
          </cell>
        </row>
        <row r="710">
          <cell r="D710" t="str">
            <v>CONDITIONER YORK MHH-MOH-18</v>
          </cell>
          <cell r="E710">
            <v>36860</v>
          </cell>
          <cell r="F710">
            <v>202175</v>
          </cell>
          <cell r="G710">
            <v>1</v>
          </cell>
          <cell r="H710">
            <v>0</v>
          </cell>
          <cell r="I710">
            <v>12.5</v>
          </cell>
          <cell r="J710">
            <v>-1</v>
          </cell>
          <cell r="K710">
            <v>0</v>
          </cell>
        </row>
        <row r="711">
          <cell r="D711" t="str">
            <v>CONDITIONER YORK MHH-MOH-18</v>
          </cell>
          <cell r="E711">
            <v>36860</v>
          </cell>
          <cell r="F711">
            <v>202175</v>
          </cell>
          <cell r="G711">
            <v>1</v>
          </cell>
          <cell r="H711">
            <v>0</v>
          </cell>
          <cell r="I711">
            <v>12.5</v>
          </cell>
          <cell r="J711">
            <v>-1</v>
          </cell>
          <cell r="K711">
            <v>0</v>
          </cell>
        </row>
        <row r="712">
          <cell r="D712" t="str">
            <v>CONDITIONER YORK MHH-MOH-18</v>
          </cell>
          <cell r="E712">
            <v>36860</v>
          </cell>
          <cell r="F712">
            <v>202175</v>
          </cell>
          <cell r="G712">
            <v>1</v>
          </cell>
          <cell r="H712">
            <v>0</v>
          </cell>
          <cell r="I712">
            <v>12.5</v>
          </cell>
          <cell r="J712">
            <v>-1</v>
          </cell>
          <cell r="K712">
            <v>0</v>
          </cell>
        </row>
        <row r="713">
          <cell r="D713" t="str">
            <v>HEAT VENTILATOR  ДИО 250\ТЕПЛОВОЙ</v>
          </cell>
          <cell r="E713">
            <v>36865</v>
          </cell>
          <cell r="F713">
            <v>9065</v>
          </cell>
          <cell r="G713">
            <v>1</v>
          </cell>
          <cell r="H713">
            <v>0</v>
          </cell>
          <cell r="I713">
            <v>12.5</v>
          </cell>
          <cell r="J713">
            <v>-1</v>
          </cell>
          <cell r="K713">
            <v>0</v>
          </cell>
        </row>
        <row r="714">
          <cell r="D714" t="str">
            <v>HEAT VENTILATOR  ДИО 250\ТЕПЛОВОЙ</v>
          </cell>
          <cell r="E714">
            <v>36865</v>
          </cell>
          <cell r="F714">
            <v>9065</v>
          </cell>
          <cell r="G714">
            <v>1</v>
          </cell>
          <cell r="H714">
            <v>0</v>
          </cell>
          <cell r="I714">
            <v>12.5</v>
          </cell>
          <cell r="J714">
            <v>-1</v>
          </cell>
          <cell r="K714">
            <v>0</v>
          </cell>
        </row>
        <row r="715">
          <cell r="D715" t="str">
            <v>HEAT VENTILATOR  ДИО 250\ТЕПЛОВОЙ</v>
          </cell>
          <cell r="E715">
            <v>36865</v>
          </cell>
          <cell r="F715">
            <v>9065</v>
          </cell>
          <cell r="G715">
            <v>1</v>
          </cell>
          <cell r="H715">
            <v>0</v>
          </cell>
          <cell r="I715">
            <v>12.5</v>
          </cell>
          <cell r="J715">
            <v>-1</v>
          </cell>
          <cell r="K715">
            <v>0</v>
          </cell>
        </row>
        <row r="716">
          <cell r="D716" t="str">
            <v>HEAT VENTILATOR  ДИО 250\ТЕПЛОВОЙ</v>
          </cell>
          <cell r="E716">
            <v>36865</v>
          </cell>
          <cell r="F716">
            <v>9065</v>
          </cell>
          <cell r="G716">
            <v>1</v>
          </cell>
          <cell r="H716">
            <v>0</v>
          </cell>
          <cell r="I716">
            <v>12.5</v>
          </cell>
          <cell r="J716">
            <v>-1</v>
          </cell>
          <cell r="K716">
            <v>0</v>
          </cell>
        </row>
        <row r="717">
          <cell r="D717" t="str">
            <v>HEAT VENTILATOR  ДИО 250\ТЕПЛОВОЙ</v>
          </cell>
          <cell r="E717">
            <v>36865</v>
          </cell>
          <cell r="F717">
            <v>9065</v>
          </cell>
          <cell r="G717">
            <v>1</v>
          </cell>
          <cell r="H717">
            <v>0</v>
          </cell>
          <cell r="I717">
            <v>12.5</v>
          </cell>
          <cell r="J717">
            <v>-1</v>
          </cell>
          <cell r="K717">
            <v>0</v>
          </cell>
        </row>
        <row r="718">
          <cell r="D718" t="str">
            <v>HEAT VENTILATOR  ДИО 250\ТЕПЛОВОЙ</v>
          </cell>
          <cell r="E718">
            <v>36865</v>
          </cell>
          <cell r="F718">
            <v>9065</v>
          </cell>
          <cell r="G718">
            <v>1</v>
          </cell>
          <cell r="H718">
            <v>0</v>
          </cell>
          <cell r="I718">
            <v>12.5</v>
          </cell>
          <cell r="J718">
            <v>-1</v>
          </cell>
          <cell r="K718">
            <v>0</v>
          </cell>
        </row>
        <row r="719">
          <cell r="D719" t="str">
            <v>HEAT VENTILATOR  ДИО 250\ТЕПЛОВОЙ</v>
          </cell>
          <cell r="E719">
            <v>36865</v>
          </cell>
          <cell r="F719">
            <v>9065</v>
          </cell>
          <cell r="G719">
            <v>1</v>
          </cell>
          <cell r="H719">
            <v>0</v>
          </cell>
          <cell r="I719">
            <v>12.5</v>
          </cell>
          <cell r="J719">
            <v>-1</v>
          </cell>
          <cell r="K719">
            <v>0</v>
          </cell>
        </row>
        <row r="720">
          <cell r="D720" t="str">
            <v>HEAT VENTILATOR  ДИО 250\ТЕПЛОВОЙ</v>
          </cell>
          <cell r="E720">
            <v>36865</v>
          </cell>
          <cell r="F720">
            <v>9065</v>
          </cell>
          <cell r="G720">
            <v>1</v>
          </cell>
          <cell r="H720">
            <v>0</v>
          </cell>
          <cell r="I720">
            <v>12.5</v>
          </cell>
          <cell r="J720">
            <v>-1</v>
          </cell>
          <cell r="K720">
            <v>0</v>
          </cell>
        </row>
        <row r="721">
          <cell r="D721" t="str">
            <v>HEAT VENTILATOR  ДИО 250\ТЕПЛОВОЙ</v>
          </cell>
          <cell r="E721">
            <v>36865</v>
          </cell>
          <cell r="F721">
            <v>9065</v>
          </cell>
          <cell r="G721">
            <v>1</v>
          </cell>
          <cell r="H721">
            <v>0</v>
          </cell>
          <cell r="I721">
            <v>12.5</v>
          </cell>
          <cell r="J721">
            <v>-1</v>
          </cell>
          <cell r="K721">
            <v>0</v>
          </cell>
        </row>
        <row r="722">
          <cell r="D722" t="str">
            <v>HEAT VENTILATOR  ДИО 250\ТЕПЛОВОЙ</v>
          </cell>
          <cell r="E722">
            <v>36865</v>
          </cell>
          <cell r="F722">
            <v>9065</v>
          </cell>
          <cell r="G722">
            <v>1</v>
          </cell>
          <cell r="H722">
            <v>0</v>
          </cell>
          <cell r="I722">
            <v>12.5</v>
          </cell>
          <cell r="J722">
            <v>-1</v>
          </cell>
          <cell r="K722">
            <v>0</v>
          </cell>
        </row>
        <row r="723">
          <cell r="D723" t="str">
            <v>HEAT VENTILATOR  ДИО 250\ТЕПЛОВОЙ</v>
          </cell>
          <cell r="E723">
            <v>36865</v>
          </cell>
          <cell r="F723">
            <v>9065</v>
          </cell>
          <cell r="G723">
            <v>1</v>
          </cell>
          <cell r="H723">
            <v>0</v>
          </cell>
          <cell r="I723">
            <v>12.5</v>
          </cell>
          <cell r="J723">
            <v>-1</v>
          </cell>
          <cell r="K723">
            <v>0</v>
          </cell>
        </row>
        <row r="724">
          <cell r="D724" t="str">
            <v>HEAT VENTILATOR  ДИО 250\ТЕПЛОВОЙ</v>
          </cell>
          <cell r="E724">
            <v>36865</v>
          </cell>
          <cell r="F724">
            <v>9065</v>
          </cell>
          <cell r="G724">
            <v>1</v>
          </cell>
          <cell r="H724">
            <v>0</v>
          </cell>
          <cell r="I724">
            <v>12.5</v>
          </cell>
          <cell r="J724">
            <v>-1</v>
          </cell>
          <cell r="K724">
            <v>0</v>
          </cell>
        </row>
        <row r="725">
          <cell r="D725" t="str">
            <v>HEAT VENTILATOR  ДИО 250\ТЕПЛОВОЙ</v>
          </cell>
          <cell r="E725">
            <v>36882</v>
          </cell>
          <cell r="F725">
            <v>9065</v>
          </cell>
          <cell r="G725">
            <v>1</v>
          </cell>
          <cell r="H725">
            <v>0</v>
          </cell>
          <cell r="I725">
            <v>12.5</v>
          </cell>
          <cell r="J725">
            <v>-1</v>
          </cell>
          <cell r="K725">
            <v>0</v>
          </cell>
        </row>
        <row r="726">
          <cell r="D726" t="str">
            <v>HEAT VENTILATOR  ДИО 250\ТЕПЛОВОЙ</v>
          </cell>
          <cell r="E726">
            <v>36882</v>
          </cell>
          <cell r="F726">
            <v>9065</v>
          </cell>
          <cell r="G726">
            <v>1</v>
          </cell>
          <cell r="H726">
            <v>0</v>
          </cell>
          <cell r="I726">
            <v>12.5</v>
          </cell>
          <cell r="J726">
            <v>-1</v>
          </cell>
          <cell r="K726">
            <v>0</v>
          </cell>
        </row>
        <row r="727">
          <cell r="D727" t="str">
            <v>HEAT VENTILATOR  ДИО 250\ТЕПЛОВОЙ</v>
          </cell>
          <cell r="E727">
            <v>36882</v>
          </cell>
          <cell r="F727">
            <v>9065</v>
          </cell>
          <cell r="G727">
            <v>1</v>
          </cell>
          <cell r="H727">
            <v>0</v>
          </cell>
          <cell r="I727">
            <v>12.5</v>
          </cell>
          <cell r="J727">
            <v>-1</v>
          </cell>
          <cell r="K727">
            <v>0</v>
          </cell>
        </row>
        <row r="728">
          <cell r="D728" t="str">
            <v>HEAT VENTILATOR  ДИО 250\ТЕПЛОВОЙ</v>
          </cell>
          <cell r="E728">
            <v>36882</v>
          </cell>
          <cell r="F728">
            <v>9065</v>
          </cell>
          <cell r="G728">
            <v>1</v>
          </cell>
          <cell r="H728">
            <v>0</v>
          </cell>
          <cell r="I728">
            <v>12.5</v>
          </cell>
          <cell r="J728">
            <v>-1</v>
          </cell>
          <cell r="K728">
            <v>0</v>
          </cell>
        </row>
        <row r="729">
          <cell r="D729" t="str">
            <v>HEAT VENTILATOR  ДИО 250\ТЕПЛОВОЙ</v>
          </cell>
          <cell r="E729">
            <v>36882</v>
          </cell>
          <cell r="F729">
            <v>9065</v>
          </cell>
          <cell r="G729">
            <v>1</v>
          </cell>
          <cell r="H729">
            <v>0</v>
          </cell>
          <cell r="I729">
            <v>12.5</v>
          </cell>
          <cell r="J729">
            <v>-1</v>
          </cell>
          <cell r="K729">
            <v>0</v>
          </cell>
        </row>
        <row r="730">
          <cell r="D730" t="str">
            <v>HEAT VENTILATOR  ДИО 250\ТЕПЛОВОЙ</v>
          </cell>
          <cell r="E730">
            <v>36882</v>
          </cell>
          <cell r="F730">
            <v>9065</v>
          </cell>
          <cell r="G730">
            <v>1</v>
          </cell>
          <cell r="H730">
            <v>0</v>
          </cell>
          <cell r="I730">
            <v>12.5</v>
          </cell>
          <cell r="J730">
            <v>-1</v>
          </cell>
          <cell r="K730">
            <v>0</v>
          </cell>
        </row>
        <row r="731">
          <cell r="D731" t="str">
            <v>HEAT VENTILATOR  ДИО 250\ТЕПЛОВОЙ</v>
          </cell>
          <cell r="E731">
            <v>36882</v>
          </cell>
          <cell r="F731">
            <v>9065</v>
          </cell>
          <cell r="G731">
            <v>1</v>
          </cell>
          <cell r="H731">
            <v>0</v>
          </cell>
          <cell r="I731">
            <v>12.5</v>
          </cell>
          <cell r="J731">
            <v>-1</v>
          </cell>
          <cell r="K731">
            <v>0</v>
          </cell>
        </row>
        <row r="732">
          <cell r="D732" t="str">
            <v>HEAT VENTILATOR  ДИО 250\ТЕПЛОВОЙ</v>
          </cell>
          <cell r="E732">
            <v>36882</v>
          </cell>
          <cell r="F732">
            <v>9065</v>
          </cell>
          <cell r="G732">
            <v>1</v>
          </cell>
          <cell r="H732">
            <v>0</v>
          </cell>
          <cell r="I732">
            <v>12.5</v>
          </cell>
          <cell r="J732">
            <v>-1</v>
          </cell>
          <cell r="K732">
            <v>0</v>
          </cell>
        </row>
        <row r="733">
          <cell r="D733" t="str">
            <v>ПР (ЩИТ ВРУ)</v>
          </cell>
          <cell r="E733">
            <v>38390</v>
          </cell>
          <cell r="F733">
            <v>0</v>
          </cell>
          <cell r="G733">
            <v>0</v>
          </cell>
          <cell r="H733">
            <v>0</v>
          </cell>
          <cell r="I733">
            <v>12.5</v>
          </cell>
          <cell r="J733">
            <v>0</v>
          </cell>
          <cell r="K733">
            <v>0</v>
          </cell>
        </row>
        <row r="734">
          <cell r="D734" t="str">
            <v>ЩИТ РСПРЕДЕЛИТЕЛЬНЫЙ</v>
          </cell>
          <cell r="E734">
            <v>38366</v>
          </cell>
          <cell r="F734">
            <v>0</v>
          </cell>
          <cell r="G734">
            <v>0</v>
          </cell>
          <cell r="H734">
            <v>0</v>
          </cell>
          <cell r="I734">
            <v>12.5</v>
          </cell>
          <cell r="J734">
            <v>0</v>
          </cell>
          <cell r="K734">
            <v>0</v>
          </cell>
        </row>
        <row r="735">
          <cell r="D735" t="str">
            <v>ЩИТ ВРУ</v>
          </cell>
          <cell r="E735">
            <v>38390</v>
          </cell>
          <cell r="F735">
            <v>107602.61</v>
          </cell>
          <cell r="G735">
            <v>0</v>
          </cell>
          <cell r="H735">
            <v>107602.61</v>
          </cell>
          <cell r="I735">
            <v>12.5</v>
          </cell>
          <cell r="J735">
            <v>-1120.8599999999999</v>
          </cell>
          <cell r="K735">
            <v>106481.75</v>
          </cell>
        </row>
        <row r="736">
          <cell r="D736" t="str">
            <v>ЩИТ РСПРЕДЕЛИТЕЛЬНЫЙ</v>
          </cell>
          <cell r="E736">
            <v>38366</v>
          </cell>
          <cell r="F736">
            <v>39391.300000000003</v>
          </cell>
          <cell r="G736">
            <v>0</v>
          </cell>
          <cell r="H736">
            <v>39391.300000000003</v>
          </cell>
          <cell r="I736">
            <v>14.29</v>
          </cell>
          <cell r="J736">
            <v>-820.65</v>
          </cell>
          <cell r="K736">
            <v>38570.65</v>
          </cell>
        </row>
        <row r="737">
          <cell r="D737" t="str">
            <v>mini АТС   НА ПАНФИЛОВА</v>
          </cell>
          <cell r="E737">
            <v>36195</v>
          </cell>
          <cell r="F737">
            <v>58693.75</v>
          </cell>
          <cell r="G737">
            <v>9282.0499999999993</v>
          </cell>
          <cell r="H737">
            <v>0</v>
          </cell>
          <cell r="I737">
            <v>25</v>
          </cell>
          <cell r="J737">
            <v>0</v>
          </cell>
          <cell r="K737">
            <v>9282.0499999999993</v>
          </cell>
        </row>
        <row r="738">
          <cell r="D738" t="str">
            <v>PANASONIC KX-TS17MX-W</v>
          </cell>
          <cell r="E738">
            <v>37084</v>
          </cell>
          <cell r="F738">
            <v>8620.65</v>
          </cell>
          <cell r="G738">
            <v>1258.03</v>
          </cell>
          <cell r="H738">
            <v>0</v>
          </cell>
          <cell r="I738">
            <v>25</v>
          </cell>
          <cell r="J738">
            <v>-538.79</v>
          </cell>
          <cell r="K738">
            <v>719.24</v>
          </cell>
        </row>
        <row r="739">
          <cell r="D739" t="str">
            <v>PANASONIC KX-TS17MX-W</v>
          </cell>
          <cell r="E739">
            <v>37084</v>
          </cell>
          <cell r="F739">
            <v>8620.67</v>
          </cell>
          <cell r="G739">
            <v>1258.04</v>
          </cell>
          <cell r="H739">
            <v>0</v>
          </cell>
          <cell r="I739">
            <v>25</v>
          </cell>
          <cell r="J739">
            <v>-538.79</v>
          </cell>
          <cell r="K739">
            <v>719.25</v>
          </cell>
        </row>
        <row r="740">
          <cell r="D740" t="str">
            <v>PANASONIC KX-TS17MX-W</v>
          </cell>
          <cell r="E740">
            <v>37084</v>
          </cell>
          <cell r="F740">
            <v>8620.67</v>
          </cell>
          <cell r="G740">
            <v>1258.04</v>
          </cell>
          <cell r="H740">
            <v>0</v>
          </cell>
          <cell r="I740">
            <v>25</v>
          </cell>
          <cell r="J740">
            <v>-538.79</v>
          </cell>
          <cell r="K740">
            <v>719.25</v>
          </cell>
        </row>
        <row r="741">
          <cell r="D741" t="str">
            <v>PANASONIC KX-TS17MX-W</v>
          </cell>
          <cell r="E741">
            <v>37084</v>
          </cell>
          <cell r="F741">
            <v>8620.67</v>
          </cell>
          <cell r="G741">
            <v>1258.04</v>
          </cell>
          <cell r="H741">
            <v>0</v>
          </cell>
          <cell r="I741">
            <v>25</v>
          </cell>
          <cell r="J741">
            <v>-538.79</v>
          </cell>
          <cell r="K741">
            <v>719.25</v>
          </cell>
        </row>
        <row r="742">
          <cell r="D742" t="str">
            <v>ALCATEL 4020</v>
          </cell>
          <cell r="E742">
            <v>37088</v>
          </cell>
          <cell r="F742">
            <v>28606.5</v>
          </cell>
          <cell r="G742">
            <v>4172.67</v>
          </cell>
          <cell r="H742">
            <v>0</v>
          </cell>
          <cell r="I742">
            <v>25</v>
          </cell>
          <cell r="J742">
            <v>-1787.91</v>
          </cell>
          <cell r="K742">
            <v>2384.7600000000002</v>
          </cell>
        </row>
        <row r="743">
          <cell r="D743" t="str">
            <v>ЛИНИЯ СВЯЗИ АТС-36</v>
          </cell>
          <cell r="E743">
            <v>37103</v>
          </cell>
          <cell r="F743">
            <v>64000</v>
          </cell>
          <cell r="G743">
            <v>9334.19</v>
          </cell>
          <cell r="H743">
            <v>0</v>
          </cell>
          <cell r="I743">
            <v>25</v>
          </cell>
          <cell r="J743">
            <v>-4000</v>
          </cell>
          <cell r="K743">
            <v>5334.19</v>
          </cell>
        </row>
        <row r="744">
          <cell r="D744" t="str">
            <v>ТЕЛ/АППАРАТ PANASONIC TS-17</v>
          </cell>
          <cell r="E744">
            <v>37168</v>
          </cell>
          <cell r="F744">
            <v>8620.5</v>
          </cell>
          <cell r="G744">
            <v>1796.73</v>
          </cell>
          <cell r="H744">
            <v>0</v>
          </cell>
          <cell r="I744">
            <v>25</v>
          </cell>
          <cell r="J744">
            <v>-538.78</v>
          </cell>
          <cell r="K744">
            <v>1257.95</v>
          </cell>
        </row>
        <row r="745">
          <cell r="D745" t="str">
            <v>ТЕЛ/АППАРАТ PANASONIC TS-17</v>
          </cell>
          <cell r="E745">
            <v>37168</v>
          </cell>
          <cell r="F745">
            <v>8620.5</v>
          </cell>
          <cell r="G745">
            <v>1796.73</v>
          </cell>
          <cell r="H745">
            <v>0</v>
          </cell>
          <cell r="I745">
            <v>25</v>
          </cell>
          <cell r="J745">
            <v>-538.78</v>
          </cell>
          <cell r="K745">
            <v>1257.95</v>
          </cell>
        </row>
        <row r="746">
          <cell r="D746" t="str">
            <v>ОФИСНАЯ МИНИ-АТС АЛАТАУ</v>
          </cell>
          <cell r="E746">
            <v>37237</v>
          </cell>
          <cell r="F746">
            <v>30893750.100000001</v>
          </cell>
          <cell r="G746">
            <v>10744701.84</v>
          </cell>
          <cell r="H746">
            <v>59645.22</v>
          </cell>
          <cell r="I746">
            <v>25</v>
          </cell>
          <cell r="J746">
            <v>-1929616.78</v>
          </cell>
          <cell r="K746">
            <v>8874730.2799999993</v>
          </cell>
        </row>
        <row r="747">
          <cell r="D747" t="str">
            <v>ТЕЛ/АППАРАТ PANASONIK TS-5</v>
          </cell>
          <cell r="E747">
            <v>37288</v>
          </cell>
          <cell r="F747">
            <v>5172</v>
          </cell>
          <cell r="G747">
            <v>1509.21</v>
          </cell>
          <cell r="H747">
            <v>0</v>
          </cell>
          <cell r="I747">
            <v>25</v>
          </cell>
          <cell r="J747">
            <v>-323.25</v>
          </cell>
          <cell r="K747">
            <v>1185.96</v>
          </cell>
        </row>
        <row r="748">
          <cell r="D748" t="str">
            <v>MINI АТС - САМАЛ</v>
          </cell>
          <cell r="E748">
            <v>37411</v>
          </cell>
          <cell r="F748">
            <v>5183253.84</v>
          </cell>
          <cell r="G748">
            <v>2029288.79</v>
          </cell>
          <cell r="H748">
            <v>54803.48</v>
          </cell>
          <cell r="I748">
            <v>25</v>
          </cell>
          <cell r="J748">
            <v>-322811.63</v>
          </cell>
          <cell r="K748">
            <v>1761280.64</v>
          </cell>
        </row>
        <row r="749">
          <cell r="D749" t="str">
            <v>PANASONIC KX-TS2360</v>
          </cell>
          <cell r="E749">
            <v>37415</v>
          </cell>
          <cell r="F749">
            <v>4181.03</v>
          </cell>
          <cell r="G749">
            <v>1568.51</v>
          </cell>
          <cell r="H749">
            <v>0</v>
          </cell>
          <cell r="I749">
            <v>25</v>
          </cell>
          <cell r="J749">
            <v>-261.32</v>
          </cell>
          <cell r="K749">
            <v>1307.19</v>
          </cell>
        </row>
        <row r="750">
          <cell r="D750" t="str">
            <v>PANASONIC KX-TS2360</v>
          </cell>
          <cell r="E750">
            <v>37415</v>
          </cell>
          <cell r="F750">
            <v>4181.03</v>
          </cell>
          <cell r="G750">
            <v>1568.51</v>
          </cell>
          <cell r="H750">
            <v>0</v>
          </cell>
          <cell r="I750">
            <v>25</v>
          </cell>
          <cell r="J750">
            <v>-261.32</v>
          </cell>
          <cell r="K750">
            <v>1307.19</v>
          </cell>
        </row>
        <row r="751">
          <cell r="D751" t="str">
            <v>PANASONIC KX-TS2360</v>
          </cell>
          <cell r="E751">
            <v>37415</v>
          </cell>
          <cell r="F751">
            <v>4181.03</v>
          </cell>
          <cell r="G751">
            <v>1568.51</v>
          </cell>
          <cell r="H751">
            <v>0</v>
          </cell>
          <cell r="I751">
            <v>25</v>
          </cell>
          <cell r="J751">
            <v>-261.32</v>
          </cell>
          <cell r="K751">
            <v>1307.19</v>
          </cell>
        </row>
        <row r="752">
          <cell r="D752" t="str">
            <v>PANASONIC KX-TS3</v>
          </cell>
          <cell r="E752">
            <v>37466</v>
          </cell>
          <cell r="F752">
            <v>3600</v>
          </cell>
          <cell r="G752">
            <v>1425.6</v>
          </cell>
          <cell r="H752">
            <v>0</v>
          </cell>
          <cell r="I752">
            <v>25</v>
          </cell>
          <cell r="J752">
            <v>-225</v>
          </cell>
          <cell r="K752">
            <v>1200.5999999999999</v>
          </cell>
        </row>
        <row r="753">
          <cell r="D753" t="str">
            <v>PANASONIC KX-TS3</v>
          </cell>
          <cell r="E753">
            <v>37466</v>
          </cell>
          <cell r="F753">
            <v>3600</v>
          </cell>
          <cell r="G753">
            <v>1425.6</v>
          </cell>
          <cell r="H753">
            <v>0</v>
          </cell>
          <cell r="I753">
            <v>25</v>
          </cell>
          <cell r="J753">
            <v>-225</v>
          </cell>
          <cell r="K753">
            <v>1200.5999999999999</v>
          </cell>
        </row>
        <row r="754">
          <cell r="D754" t="str">
            <v>PANASONIC KX-TS3</v>
          </cell>
          <cell r="E754">
            <v>37466</v>
          </cell>
          <cell r="F754">
            <v>3600</v>
          </cell>
          <cell r="G754">
            <v>1425.6</v>
          </cell>
          <cell r="H754">
            <v>0</v>
          </cell>
          <cell r="I754">
            <v>25</v>
          </cell>
          <cell r="J754">
            <v>-225</v>
          </cell>
          <cell r="K754">
            <v>1200.5999999999999</v>
          </cell>
        </row>
        <row r="755">
          <cell r="D755" t="str">
            <v>ЦИФРОЙ ТЕЛ. АППАРАТ 6416В</v>
          </cell>
          <cell r="E755">
            <v>37587</v>
          </cell>
          <cell r="F755">
            <v>47527.48</v>
          </cell>
          <cell r="G755">
            <v>22774.1</v>
          </cell>
          <cell r="H755">
            <v>0</v>
          </cell>
          <cell r="I755">
            <v>25</v>
          </cell>
          <cell r="J755">
            <v>-2970.47</v>
          </cell>
          <cell r="K755">
            <v>19803.63</v>
          </cell>
        </row>
        <row r="756">
          <cell r="D756" t="str">
            <v>ЦИФРОЙ ТЕЛ. АППАРАТ 6416В</v>
          </cell>
          <cell r="E756">
            <v>37587</v>
          </cell>
          <cell r="F756">
            <v>47527.48</v>
          </cell>
          <cell r="G756">
            <v>22774.1</v>
          </cell>
          <cell r="H756">
            <v>0</v>
          </cell>
          <cell r="I756">
            <v>25</v>
          </cell>
          <cell r="J756">
            <v>-2970.47</v>
          </cell>
          <cell r="K756">
            <v>19803.63</v>
          </cell>
        </row>
        <row r="757">
          <cell r="D757" t="str">
            <v>ЦИФРОЙ ТЕЛ. АППАРАТ 6416В</v>
          </cell>
          <cell r="E757">
            <v>37587</v>
          </cell>
          <cell r="F757">
            <v>47527.48</v>
          </cell>
          <cell r="G757">
            <v>22774.1</v>
          </cell>
          <cell r="H757">
            <v>0</v>
          </cell>
          <cell r="I757">
            <v>25</v>
          </cell>
          <cell r="J757">
            <v>-2970.47</v>
          </cell>
          <cell r="K757">
            <v>19803.63</v>
          </cell>
        </row>
        <row r="758">
          <cell r="D758" t="str">
            <v>ЦИФРОЙ ТЕЛ. АППАРАТ 6416В</v>
          </cell>
          <cell r="E758">
            <v>37587</v>
          </cell>
          <cell r="F758">
            <v>47527.48</v>
          </cell>
          <cell r="G758">
            <v>22774.1</v>
          </cell>
          <cell r="H758">
            <v>0</v>
          </cell>
          <cell r="I758">
            <v>25</v>
          </cell>
          <cell r="J758">
            <v>-2970.47</v>
          </cell>
          <cell r="K758">
            <v>19803.63</v>
          </cell>
        </row>
        <row r="759">
          <cell r="D759" t="str">
            <v>ЦИФРОЙ ТЕЛ. АППАРАТ 6416В</v>
          </cell>
          <cell r="E759">
            <v>37587</v>
          </cell>
          <cell r="F759">
            <v>47527.48</v>
          </cell>
          <cell r="G759">
            <v>22774.1</v>
          </cell>
          <cell r="H759">
            <v>0</v>
          </cell>
          <cell r="I759">
            <v>25</v>
          </cell>
          <cell r="J759">
            <v>-2970.47</v>
          </cell>
          <cell r="K759">
            <v>19803.63</v>
          </cell>
        </row>
        <row r="760">
          <cell r="D760" t="str">
            <v>ЦИФРОЙ ТЕЛ. АППАРАТ 6416В</v>
          </cell>
          <cell r="E760">
            <v>37587</v>
          </cell>
          <cell r="F760">
            <v>47527.48</v>
          </cell>
          <cell r="G760">
            <v>22774.1</v>
          </cell>
          <cell r="H760">
            <v>0</v>
          </cell>
          <cell r="I760">
            <v>25</v>
          </cell>
          <cell r="J760">
            <v>-2970.47</v>
          </cell>
          <cell r="K760">
            <v>19803.63</v>
          </cell>
        </row>
        <row r="761">
          <cell r="D761" t="str">
            <v>PANASONIC KX-T 2371</v>
          </cell>
          <cell r="E761">
            <v>37833</v>
          </cell>
          <cell r="F761">
            <v>3362.07</v>
          </cell>
          <cell r="G761">
            <v>2171.69</v>
          </cell>
          <cell r="H761">
            <v>0</v>
          </cell>
          <cell r="I761">
            <v>25</v>
          </cell>
          <cell r="J761">
            <v>-210.13</v>
          </cell>
          <cell r="K761">
            <v>1961.56</v>
          </cell>
        </row>
        <row r="762">
          <cell r="D762" t="str">
            <v>PANASONIC KX-T 2371</v>
          </cell>
          <cell r="E762">
            <v>37833</v>
          </cell>
          <cell r="F762">
            <v>3362.07</v>
          </cell>
          <cell r="G762">
            <v>2171.69</v>
          </cell>
          <cell r="H762">
            <v>0</v>
          </cell>
          <cell r="I762">
            <v>25</v>
          </cell>
          <cell r="J762">
            <v>-210.13</v>
          </cell>
          <cell r="K762">
            <v>1961.56</v>
          </cell>
        </row>
        <row r="763">
          <cell r="D763" t="str">
            <v>DEF TELSET6402D INTL GRY 45ШТ</v>
          </cell>
          <cell r="E763">
            <v>37879</v>
          </cell>
          <cell r="F763">
            <v>1049896.55</v>
          </cell>
          <cell r="G763">
            <v>721804.19</v>
          </cell>
          <cell r="H763">
            <v>0</v>
          </cell>
          <cell r="I763">
            <v>25</v>
          </cell>
          <cell r="J763">
            <v>-65618.539999999994</v>
          </cell>
          <cell r="K763">
            <v>656185.65</v>
          </cell>
        </row>
        <row r="764">
          <cell r="D764" t="str">
            <v>POLYSPAN АППАРАТ КОНФЕРЕНЦ-СВЯ</v>
          </cell>
          <cell r="E764">
            <v>37904</v>
          </cell>
          <cell r="F764">
            <v>97009.91</v>
          </cell>
          <cell r="G764">
            <v>68715.64</v>
          </cell>
          <cell r="H764">
            <v>0</v>
          </cell>
          <cell r="I764">
            <v>25</v>
          </cell>
          <cell r="J764">
            <v>-6063.12</v>
          </cell>
          <cell r="K764">
            <v>62652.52</v>
          </cell>
        </row>
        <row r="765">
          <cell r="D765" t="str">
            <v>МИНИ АТС САМАЛ-ТАУЭР</v>
          </cell>
          <cell r="E765">
            <v>37981</v>
          </cell>
          <cell r="F765">
            <v>1772772.41</v>
          </cell>
          <cell r="G765">
            <v>1329579.56</v>
          </cell>
          <cell r="H765">
            <v>0</v>
          </cell>
          <cell r="I765">
            <v>25</v>
          </cell>
          <cell r="J765">
            <v>-110798.28</v>
          </cell>
          <cell r="K765">
            <v>1218781.28</v>
          </cell>
        </row>
        <row r="766">
          <cell r="D766" t="str">
            <v>DEF TELSET 6402D</v>
          </cell>
          <cell r="E766">
            <v>37981</v>
          </cell>
          <cell r="F766">
            <v>23381.9</v>
          </cell>
          <cell r="G766">
            <v>17536.669999999998</v>
          </cell>
          <cell r="H766">
            <v>0</v>
          </cell>
          <cell r="I766">
            <v>25</v>
          </cell>
          <cell r="J766">
            <v>-1461.37</v>
          </cell>
          <cell r="K766">
            <v>16075.3</v>
          </cell>
        </row>
        <row r="767">
          <cell r="D767" t="str">
            <v>DEF TELSET 6402D</v>
          </cell>
          <cell r="E767">
            <v>37981</v>
          </cell>
          <cell r="F767">
            <v>23381.9</v>
          </cell>
          <cell r="G767">
            <v>17536.669999999998</v>
          </cell>
          <cell r="H767">
            <v>0</v>
          </cell>
          <cell r="I767">
            <v>25</v>
          </cell>
          <cell r="J767">
            <v>-1461.37</v>
          </cell>
          <cell r="K767">
            <v>16075.3</v>
          </cell>
        </row>
        <row r="768">
          <cell r="D768" t="str">
            <v>DEF TELSET 6402D</v>
          </cell>
          <cell r="E768">
            <v>37981</v>
          </cell>
          <cell r="F768">
            <v>23381.9</v>
          </cell>
          <cell r="G768">
            <v>17536.669999999998</v>
          </cell>
          <cell r="H768">
            <v>0</v>
          </cell>
          <cell r="I768">
            <v>25</v>
          </cell>
          <cell r="J768">
            <v>-1461.37</v>
          </cell>
          <cell r="K768">
            <v>16075.3</v>
          </cell>
        </row>
        <row r="769">
          <cell r="D769" t="str">
            <v>DEF TELSET 6402D</v>
          </cell>
          <cell r="E769">
            <v>37981</v>
          </cell>
          <cell r="F769">
            <v>23381.9</v>
          </cell>
          <cell r="G769">
            <v>17536.669999999998</v>
          </cell>
          <cell r="H769">
            <v>0</v>
          </cell>
          <cell r="I769">
            <v>25</v>
          </cell>
          <cell r="J769">
            <v>-1461.37</v>
          </cell>
          <cell r="K769">
            <v>16075.3</v>
          </cell>
        </row>
        <row r="770">
          <cell r="D770" t="str">
            <v>DEF TELSET 6402D</v>
          </cell>
          <cell r="E770">
            <v>37981</v>
          </cell>
          <cell r="F770">
            <v>23381.9</v>
          </cell>
          <cell r="G770">
            <v>17536.669999999998</v>
          </cell>
          <cell r="H770">
            <v>0</v>
          </cell>
          <cell r="I770">
            <v>25</v>
          </cell>
          <cell r="J770">
            <v>-1461.37</v>
          </cell>
          <cell r="K770">
            <v>16075.3</v>
          </cell>
        </row>
        <row r="771">
          <cell r="D771" t="str">
            <v>DEF TELSET 6402D</v>
          </cell>
          <cell r="E771">
            <v>37981</v>
          </cell>
          <cell r="F771">
            <v>23381.88</v>
          </cell>
          <cell r="G771">
            <v>17536.66</v>
          </cell>
          <cell r="H771">
            <v>0</v>
          </cell>
          <cell r="I771">
            <v>25</v>
          </cell>
          <cell r="J771">
            <v>-1461.37</v>
          </cell>
          <cell r="K771">
            <v>16075.29</v>
          </cell>
        </row>
        <row r="772">
          <cell r="D772" t="str">
            <v>PANASONIC MULTILINE TELEPHONE</v>
          </cell>
          <cell r="E772">
            <v>38008</v>
          </cell>
          <cell r="F772">
            <v>6521.74</v>
          </cell>
          <cell r="G772">
            <v>5027.3999999999996</v>
          </cell>
          <cell r="H772">
            <v>0</v>
          </cell>
          <cell r="I772">
            <v>25</v>
          </cell>
          <cell r="J772">
            <v>-407.61</v>
          </cell>
          <cell r="K772">
            <v>4619.79</v>
          </cell>
        </row>
        <row r="773">
          <cell r="D773" t="str">
            <v>PANASONIC MULTILINE TELEPHONE</v>
          </cell>
          <cell r="E773">
            <v>38008</v>
          </cell>
          <cell r="F773">
            <v>6521.74</v>
          </cell>
          <cell r="G773">
            <v>5027.3999999999996</v>
          </cell>
          <cell r="H773">
            <v>0</v>
          </cell>
          <cell r="I773">
            <v>25</v>
          </cell>
          <cell r="J773">
            <v>-407.61</v>
          </cell>
          <cell r="K773">
            <v>4619.79</v>
          </cell>
        </row>
        <row r="774">
          <cell r="D774" t="str">
            <v>DEF TELSET 6402D INTL 42 ШТ \ЦИФР ТЕЛЕФОН</v>
          </cell>
          <cell r="E774">
            <v>38023</v>
          </cell>
          <cell r="F774">
            <v>1067384.3500000001</v>
          </cell>
          <cell r="G774">
            <v>845012.82</v>
          </cell>
          <cell r="H774">
            <v>0</v>
          </cell>
          <cell r="I774">
            <v>25</v>
          </cell>
          <cell r="J774">
            <v>-66711.520000000004</v>
          </cell>
          <cell r="K774">
            <v>778301.3</v>
          </cell>
        </row>
        <row r="775">
          <cell r="D775" t="str">
            <v>NICE-УСТРОЙСТВО ЗАПИСИ РАЗГОВОРОВ</v>
          </cell>
          <cell r="E775">
            <v>38063</v>
          </cell>
          <cell r="F775">
            <v>21248600.199999999</v>
          </cell>
          <cell r="G775">
            <v>17554624.719999999</v>
          </cell>
          <cell r="H775">
            <v>0</v>
          </cell>
          <cell r="I775">
            <v>25</v>
          </cell>
          <cell r="J775">
            <v>-1328037.51</v>
          </cell>
          <cell r="K775">
            <v>16226587.210000001</v>
          </cell>
        </row>
        <row r="776">
          <cell r="D776" t="str">
            <v>SUPRA HADSET OVER HEAD/MOD BAS</v>
          </cell>
          <cell r="E776">
            <v>38135</v>
          </cell>
          <cell r="F776">
            <v>35565.56</v>
          </cell>
          <cell r="G776">
            <v>30379.06</v>
          </cell>
          <cell r="H776">
            <v>0</v>
          </cell>
          <cell r="I776">
            <v>25</v>
          </cell>
          <cell r="J776">
            <v>-2222.85</v>
          </cell>
          <cell r="K776">
            <v>28156.21</v>
          </cell>
        </row>
        <row r="777">
          <cell r="D777" t="str">
            <v>SUPRA HADSET OVER HEAD/MOD BAS</v>
          </cell>
          <cell r="E777">
            <v>38135</v>
          </cell>
          <cell r="F777">
            <v>35565.56</v>
          </cell>
          <cell r="G777">
            <v>30379.06</v>
          </cell>
          <cell r="H777">
            <v>0</v>
          </cell>
          <cell r="I777">
            <v>25</v>
          </cell>
          <cell r="J777">
            <v>-2222.85</v>
          </cell>
          <cell r="K777">
            <v>28156.21</v>
          </cell>
        </row>
        <row r="778">
          <cell r="D778" t="str">
            <v>SUPRA HADSET OVER HEAD/MOD BAS</v>
          </cell>
          <cell r="E778">
            <v>38135</v>
          </cell>
          <cell r="F778">
            <v>35565.56</v>
          </cell>
          <cell r="G778">
            <v>30379.06</v>
          </cell>
          <cell r="H778">
            <v>0</v>
          </cell>
          <cell r="I778">
            <v>25</v>
          </cell>
          <cell r="J778">
            <v>-2222.85</v>
          </cell>
          <cell r="K778">
            <v>28156.21</v>
          </cell>
        </row>
        <row r="779">
          <cell r="D779" t="str">
            <v>SUPRA HADSET OVER HEAD/MOD BAS</v>
          </cell>
          <cell r="E779">
            <v>38135</v>
          </cell>
          <cell r="F779">
            <v>35565.56</v>
          </cell>
          <cell r="G779">
            <v>30379.06</v>
          </cell>
          <cell r="H779">
            <v>0</v>
          </cell>
          <cell r="I779">
            <v>25</v>
          </cell>
          <cell r="J779">
            <v>-2222.85</v>
          </cell>
          <cell r="K779">
            <v>28156.21</v>
          </cell>
        </row>
        <row r="780">
          <cell r="D780" t="str">
            <v>SUPRA HADSET OVER HEAD/MOD BAS</v>
          </cell>
          <cell r="E780">
            <v>38135</v>
          </cell>
          <cell r="F780">
            <v>35565.56</v>
          </cell>
          <cell r="G780">
            <v>30379.06</v>
          </cell>
          <cell r="H780">
            <v>0</v>
          </cell>
          <cell r="I780">
            <v>25</v>
          </cell>
          <cell r="J780">
            <v>-2222.85</v>
          </cell>
          <cell r="K780">
            <v>28156.21</v>
          </cell>
        </row>
        <row r="781">
          <cell r="D781" t="str">
            <v>SUPRA HADSET OVER HEAD/MOD BAS</v>
          </cell>
          <cell r="E781">
            <v>38135</v>
          </cell>
          <cell r="F781">
            <v>35565.56</v>
          </cell>
          <cell r="G781">
            <v>30379.06</v>
          </cell>
          <cell r="H781">
            <v>0</v>
          </cell>
          <cell r="I781">
            <v>25</v>
          </cell>
          <cell r="J781">
            <v>-2222.85</v>
          </cell>
          <cell r="K781">
            <v>28156.21</v>
          </cell>
        </row>
        <row r="782">
          <cell r="D782" t="str">
            <v>SUPRA HADSET OVER HEAD/MOD BAS</v>
          </cell>
          <cell r="E782">
            <v>38135</v>
          </cell>
          <cell r="F782">
            <v>35565.56</v>
          </cell>
          <cell r="G782">
            <v>30379.06</v>
          </cell>
          <cell r="H782">
            <v>0</v>
          </cell>
          <cell r="I782">
            <v>25</v>
          </cell>
          <cell r="J782">
            <v>-2222.85</v>
          </cell>
          <cell r="K782">
            <v>28156.21</v>
          </cell>
        </row>
        <row r="783">
          <cell r="D783" t="str">
            <v>SUPRA HADSET OVER HEAD/MOD BAS</v>
          </cell>
          <cell r="E783">
            <v>38135</v>
          </cell>
          <cell r="F783">
            <v>35565.56</v>
          </cell>
          <cell r="G783">
            <v>30379.06</v>
          </cell>
          <cell r="H783">
            <v>0</v>
          </cell>
          <cell r="I783">
            <v>25</v>
          </cell>
          <cell r="J783">
            <v>-2222.85</v>
          </cell>
          <cell r="K783">
            <v>28156.21</v>
          </cell>
        </row>
        <row r="784">
          <cell r="D784" t="str">
            <v>SUPRA HADSET OVER HEAD/MOD BAS</v>
          </cell>
          <cell r="E784">
            <v>38135</v>
          </cell>
          <cell r="F784">
            <v>35565.56</v>
          </cell>
          <cell r="G784">
            <v>30379.06</v>
          </cell>
          <cell r="H784">
            <v>0</v>
          </cell>
          <cell r="I784">
            <v>25</v>
          </cell>
          <cell r="J784">
            <v>-2222.85</v>
          </cell>
          <cell r="K784">
            <v>28156.21</v>
          </cell>
        </row>
        <row r="785">
          <cell r="D785" t="str">
            <v>SUPRA HADSET OVER HEAD/MOD BAS</v>
          </cell>
          <cell r="E785">
            <v>38135</v>
          </cell>
          <cell r="F785">
            <v>35565.56</v>
          </cell>
          <cell r="G785">
            <v>30379.06</v>
          </cell>
          <cell r="H785">
            <v>0</v>
          </cell>
          <cell r="I785">
            <v>25</v>
          </cell>
          <cell r="J785">
            <v>-2222.85</v>
          </cell>
          <cell r="K785">
            <v>28156.21</v>
          </cell>
        </row>
        <row r="786">
          <cell r="D786" t="str">
            <v>SUPRA HADSET OVER HEAD/MOD BAS</v>
          </cell>
          <cell r="E786">
            <v>38135</v>
          </cell>
          <cell r="F786">
            <v>35565.56</v>
          </cell>
          <cell r="G786">
            <v>30379.06</v>
          </cell>
          <cell r="H786">
            <v>0</v>
          </cell>
          <cell r="I786">
            <v>25</v>
          </cell>
          <cell r="J786">
            <v>-2222.85</v>
          </cell>
          <cell r="K786">
            <v>28156.21</v>
          </cell>
        </row>
        <row r="787">
          <cell r="D787" t="str">
            <v>SUPRA HADSET OVER HEAD/MOD BAS</v>
          </cell>
          <cell r="E787">
            <v>38135</v>
          </cell>
          <cell r="F787">
            <v>35565.56</v>
          </cell>
          <cell r="G787">
            <v>30379.06</v>
          </cell>
          <cell r="H787">
            <v>0</v>
          </cell>
          <cell r="I787">
            <v>25</v>
          </cell>
          <cell r="J787">
            <v>-2222.85</v>
          </cell>
          <cell r="K787">
            <v>28156.21</v>
          </cell>
        </row>
        <row r="788">
          <cell r="D788" t="str">
            <v>SUPRA HADSET OVER HEAD/MOD BAS</v>
          </cell>
          <cell r="E788">
            <v>38135</v>
          </cell>
          <cell r="F788">
            <v>35565.56</v>
          </cell>
          <cell r="G788">
            <v>30379.06</v>
          </cell>
          <cell r="H788">
            <v>0</v>
          </cell>
          <cell r="I788">
            <v>25</v>
          </cell>
          <cell r="J788">
            <v>-2222.85</v>
          </cell>
          <cell r="K788">
            <v>28156.21</v>
          </cell>
        </row>
        <row r="789">
          <cell r="D789" t="str">
            <v>SUPRA HADSET OVER HEAD/MOD BAS</v>
          </cell>
          <cell r="E789">
            <v>38135</v>
          </cell>
          <cell r="F789">
            <v>35565.56</v>
          </cell>
          <cell r="G789">
            <v>30379.06</v>
          </cell>
          <cell r="H789">
            <v>0</v>
          </cell>
          <cell r="I789">
            <v>25</v>
          </cell>
          <cell r="J789">
            <v>-2222.85</v>
          </cell>
          <cell r="K789">
            <v>28156.21</v>
          </cell>
        </row>
        <row r="790">
          <cell r="D790" t="str">
            <v>SUPRA HADSET OVER HEAD/MOD BAS</v>
          </cell>
          <cell r="E790">
            <v>38135</v>
          </cell>
          <cell r="F790">
            <v>35565.56</v>
          </cell>
          <cell r="G790">
            <v>30379.06</v>
          </cell>
          <cell r="H790">
            <v>0</v>
          </cell>
          <cell r="I790">
            <v>25</v>
          </cell>
          <cell r="J790">
            <v>-2222.85</v>
          </cell>
          <cell r="K790">
            <v>28156.21</v>
          </cell>
        </row>
        <row r="791">
          <cell r="D791" t="str">
            <v>SUPRA HADSET OVER HEAD/MOD BAS</v>
          </cell>
          <cell r="E791">
            <v>38135</v>
          </cell>
          <cell r="F791">
            <v>35565.56</v>
          </cell>
          <cell r="G791">
            <v>30379.06</v>
          </cell>
          <cell r="H791">
            <v>0</v>
          </cell>
          <cell r="I791">
            <v>25</v>
          </cell>
          <cell r="J791">
            <v>-2222.85</v>
          </cell>
          <cell r="K791">
            <v>28156.21</v>
          </cell>
        </row>
        <row r="792">
          <cell r="D792" t="str">
            <v>SUPRA HADSET OVER HEAD/MOD BAS</v>
          </cell>
          <cell r="E792">
            <v>38135</v>
          </cell>
          <cell r="F792">
            <v>35565.56</v>
          </cell>
          <cell r="G792">
            <v>30379.06</v>
          </cell>
          <cell r="H792">
            <v>0</v>
          </cell>
          <cell r="I792">
            <v>25</v>
          </cell>
          <cell r="J792">
            <v>-2222.85</v>
          </cell>
          <cell r="K792">
            <v>28156.21</v>
          </cell>
        </row>
        <row r="793">
          <cell r="D793" t="str">
            <v>SUPRA HADSET OVER HEAD/MOD BAS</v>
          </cell>
          <cell r="E793">
            <v>38135</v>
          </cell>
          <cell r="F793">
            <v>35565.56</v>
          </cell>
          <cell r="G793">
            <v>30379.06</v>
          </cell>
          <cell r="H793">
            <v>0</v>
          </cell>
          <cell r="I793">
            <v>25</v>
          </cell>
          <cell r="J793">
            <v>-2222.85</v>
          </cell>
          <cell r="K793">
            <v>28156.21</v>
          </cell>
        </row>
        <row r="794">
          <cell r="D794" t="str">
            <v>SUPRA HADSET OVER HEAD/MOD BAS</v>
          </cell>
          <cell r="E794">
            <v>38135</v>
          </cell>
          <cell r="F794">
            <v>35565.56</v>
          </cell>
          <cell r="G794">
            <v>30379.06</v>
          </cell>
          <cell r="H794">
            <v>0</v>
          </cell>
          <cell r="I794">
            <v>25</v>
          </cell>
          <cell r="J794">
            <v>-2222.85</v>
          </cell>
          <cell r="K794">
            <v>28156.21</v>
          </cell>
        </row>
        <row r="795">
          <cell r="D795" t="str">
            <v>SUPRA HADSET OVER HEAD/MOD BAS</v>
          </cell>
          <cell r="E795">
            <v>38135</v>
          </cell>
          <cell r="F795">
            <v>35565.660000000003</v>
          </cell>
          <cell r="G795">
            <v>30379.15</v>
          </cell>
          <cell r="H795">
            <v>0</v>
          </cell>
          <cell r="I795">
            <v>25</v>
          </cell>
          <cell r="J795">
            <v>-2222.86</v>
          </cell>
          <cell r="K795">
            <v>28156.29</v>
          </cell>
        </row>
        <row r="796">
          <cell r="D796" t="str">
            <v>AVAYA BLK ANALOG BASIK TEL 983</v>
          </cell>
          <cell r="E796">
            <v>38154</v>
          </cell>
          <cell r="F796">
            <v>5673.91</v>
          </cell>
          <cell r="G796">
            <v>4964.8</v>
          </cell>
          <cell r="H796">
            <v>0</v>
          </cell>
          <cell r="I796">
            <v>25</v>
          </cell>
          <cell r="J796">
            <v>-354.62</v>
          </cell>
          <cell r="K796">
            <v>4610.18</v>
          </cell>
        </row>
        <row r="797">
          <cell r="D797" t="str">
            <v>AVAYA BLK ANALOG BASIK TEL 983</v>
          </cell>
          <cell r="E797">
            <v>38154</v>
          </cell>
          <cell r="F797">
            <v>5673.91</v>
          </cell>
          <cell r="G797">
            <v>4964.8</v>
          </cell>
          <cell r="H797">
            <v>0</v>
          </cell>
          <cell r="I797">
            <v>25</v>
          </cell>
          <cell r="J797">
            <v>-354.62</v>
          </cell>
          <cell r="K797">
            <v>4610.18</v>
          </cell>
        </row>
        <row r="798">
          <cell r="D798" t="str">
            <v>AVAYA BLK ANALOG BASIK TEL 983</v>
          </cell>
          <cell r="E798">
            <v>38154</v>
          </cell>
          <cell r="F798">
            <v>5673.91</v>
          </cell>
          <cell r="G798">
            <v>4964.8</v>
          </cell>
          <cell r="H798">
            <v>0</v>
          </cell>
          <cell r="I798">
            <v>25</v>
          </cell>
          <cell r="J798">
            <v>-354.62</v>
          </cell>
          <cell r="K798">
            <v>4610.18</v>
          </cell>
        </row>
        <row r="799">
          <cell r="D799" t="str">
            <v>AVAYA BLK ANALOG BASIK TEL 983</v>
          </cell>
          <cell r="E799">
            <v>38154</v>
          </cell>
          <cell r="F799">
            <v>5673.91</v>
          </cell>
          <cell r="G799">
            <v>4964.8</v>
          </cell>
          <cell r="H799">
            <v>0</v>
          </cell>
          <cell r="I799">
            <v>25</v>
          </cell>
          <cell r="J799">
            <v>-354.62</v>
          </cell>
          <cell r="K799">
            <v>4610.18</v>
          </cell>
        </row>
        <row r="800">
          <cell r="D800" t="str">
            <v>AVAYA BLK ANALOG BASIK TEL 983</v>
          </cell>
          <cell r="E800">
            <v>38154</v>
          </cell>
          <cell r="F800">
            <v>5673.91</v>
          </cell>
          <cell r="G800">
            <v>4964.8</v>
          </cell>
          <cell r="H800">
            <v>0</v>
          </cell>
          <cell r="I800">
            <v>25</v>
          </cell>
          <cell r="J800">
            <v>-354.62</v>
          </cell>
          <cell r="K800">
            <v>4610.18</v>
          </cell>
        </row>
        <row r="801">
          <cell r="D801" t="str">
            <v>AVAYA BLK ANALOG BASIK TEL 983</v>
          </cell>
          <cell r="E801">
            <v>38154</v>
          </cell>
          <cell r="F801">
            <v>5673.91</v>
          </cell>
          <cell r="G801">
            <v>4964.8</v>
          </cell>
          <cell r="H801">
            <v>0</v>
          </cell>
          <cell r="I801">
            <v>25</v>
          </cell>
          <cell r="J801">
            <v>-354.62</v>
          </cell>
          <cell r="K801">
            <v>4610.18</v>
          </cell>
        </row>
        <row r="802">
          <cell r="D802" t="str">
            <v>AVAYA BLK ANALOG BASIK TEL 983</v>
          </cell>
          <cell r="E802">
            <v>38154</v>
          </cell>
          <cell r="F802">
            <v>5673.91</v>
          </cell>
          <cell r="G802">
            <v>4964.8</v>
          </cell>
          <cell r="H802">
            <v>0</v>
          </cell>
          <cell r="I802">
            <v>25</v>
          </cell>
          <cell r="J802">
            <v>-354.62</v>
          </cell>
          <cell r="K802">
            <v>4610.18</v>
          </cell>
        </row>
        <row r="803">
          <cell r="D803" t="str">
            <v>AVAYA BLK ANALOG BASIK TEL 983</v>
          </cell>
          <cell r="E803">
            <v>38154</v>
          </cell>
          <cell r="F803">
            <v>5673.91</v>
          </cell>
          <cell r="G803">
            <v>4964.8</v>
          </cell>
          <cell r="H803">
            <v>0</v>
          </cell>
          <cell r="I803">
            <v>25</v>
          </cell>
          <cell r="J803">
            <v>-354.62</v>
          </cell>
          <cell r="K803">
            <v>4610.18</v>
          </cell>
        </row>
        <row r="804">
          <cell r="D804" t="str">
            <v>AVAYA BLK ANALOG BASIK TEL 983</v>
          </cell>
          <cell r="E804">
            <v>38154</v>
          </cell>
          <cell r="F804">
            <v>5673.91</v>
          </cell>
          <cell r="G804">
            <v>4964.8</v>
          </cell>
          <cell r="H804">
            <v>0</v>
          </cell>
          <cell r="I804">
            <v>25</v>
          </cell>
          <cell r="J804">
            <v>-354.62</v>
          </cell>
          <cell r="K804">
            <v>4610.18</v>
          </cell>
        </row>
        <row r="805">
          <cell r="D805" t="str">
            <v>AVAYA BLK ANALOG BASIK TEL 983</v>
          </cell>
          <cell r="E805">
            <v>38154</v>
          </cell>
          <cell r="F805">
            <v>5673.91</v>
          </cell>
          <cell r="G805">
            <v>4964.8</v>
          </cell>
          <cell r="H805">
            <v>0</v>
          </cell>
          <cell r="I805">
            <v>25</v>
          </cell>
          <cell r="J805">
            <v>-354.62</v>
          </cell>
          <cell r="K805">
            <v>4610.18</v>
          </cell>
        </row>
        <row r="806">
          <cell r="D806" t="str">
            <v>AVAYA BLK ANALOG BASIK TEL 983</v>
          </cell>
          <cell r="E806">
            <v>38154</v>
          </cell>
          <cell r="F806">
            <v>5673.91</v>
          </cell>
          <cell r="G806">
            <v>4964.8</v>
          </cell>
          <cell r="H806">
            <v>0</v>
          </cell>
          <cell r="I806">
            <v>25</v>
          </cell>
          <cell r="J806">
            <v>-354.62</v>
          </cell>
          <cell r="K806">
            <v>4610.18</v>
          </cell>
        </row>
        <row r="807">
          <cell r="D807" t="str">
            <v>AVAYA BLK ANALOG BASIK TEL 983</v>
          </cell>
          <cell r="E807">
            <v>38154</v>
          </cell>
          <cell r="F807">
            <v>5673.91</v>
          </cell>
          <cell r="G807">
            <v>4964.8</v>
          </cell>
          <cell r="H807">
            <v>0</v>
          </cell>
          <cell r="I807">
            <v>25</v>
          </cell>
          <cell r="J807">
            <v>-354.62</v>
          </cell>
          <cell r="K807">
            <v>4610.18</v>
          </cell>
        </row>
        <row r="808">
          <cell r="D808" t="str">
            <v>AVAYA BLK ANALOG BASIK TEL 983</v>
          </cell>
          <cell r="E808">
            <v>38154</v>
          </cell>
          <cell r="F808">
            <v>5673.91</v>
          </cell>
          <cell r="G808">
            <v>4964.8</v>
          </cell>
          <cell r="H808">
            <v>0</v>
          </cell>
          <cell r="I808">
            <v>25</v>
          </cell>
          <cell r="J808">
            <v>-354.62</v>
          </cell>
          <cell r="K808">
            <v>4610.18</v>
          </cell>
        </row>
        <row r="809">
          <cell r="D809" t="str">
            <v>AVAYA BLK ANALOG BASIK TEL 983</v>
          </cell>
          <cell r="E809">
            <v>38154</v>
          </cell>
          <cell r="F809">
            <v>5673.91</v>
          </cell>
          <cell r="G809">
            <v>4964.8</v>
          </cell>
          <cell r="H809">
            <v>0</v>
          </cell>
          <cell r="I809">
            <v>25</v>
          </cell>
          <cell r="J809">
            <v>-354.62</v>
          </cell>
          <cell r="K809">
            <v>4610.18</v>
          </cell>
        </row>
        <row r="810">
          <cell r="D810" t="str">
            <v>AVAYA BLK ANALOG BASIK TEL 983</v>
          </cell>
          <cell r="E810">
            <v>38154</v>
          </cell>
          <cell r="F810">
            <v>5673.91</v>
          </cell>
          <cell r="G810">
            <v>4964.8</v>
          </cell>
          <cell r="H810">
            <v>0</v>
          </cell>
          <cell r="I810">
            <v>25</v>
          </cell>
          <cell r="J810">
            <v>-354.62</v>
          </cell>
          <cell r="K810">
            <v>4610.18</v>
          </cell>
        </row>
        <row r="811">
          <cell r="D811" t="str">
            <v>AVAYA BLK ANALOG BASIK TEL 983</v>
          </cell>
          <cell r="E811">
            <v>38154</v>
          </cell>
          <cell r="F811">
            <v>5673.91</v>
          </cell>
          <cell r="G811">
            <v>4964.8</v>
          </cell>
          <cell r="H811">
            <v>0</v>
          </cell>
          <cell r="I811">
            <v>25</v>
          </cell>
          <cell r="J811">
            <v>-354.62</v>
          </cell>
          <cell r="K811">
            <v>4610.18</v>
          </cell>
        </row>
        <row r="812">
          <cell r="D812" t="str">
            <v>AVAYA BLK ANALOG BASIK TEL 983</v>
          </cell>
          <cell r="E812">
            <v>38154</v>
          </cell>
          <cell r="F812">
            <v>5673.91</v>
          </cell>
          <cell r="G812">
            <v>4964.8</v>
          </cell>
          <cell r="H812">
            <v>0</v>
          </cell>
          <cell r="I812">
            <v>25</v>
          </cell>
          <cell r="J812">
            <v>-354.62</v>
          </cell>
          <cell r="K812">
            <v>4610.18</v>
          </cell>
        </row>
        <row r="813">
          <cell r="D813" t="str">
            <v>AVAYA BLK ANALOG BASIK TEL 983</v>
          </cell>
          <cell r="E813">
            <v>38154</v>
          </cell>
          <cell r="F813">
            <v>5673.91</v>
          </cell>
          <cell r="G813">
            <v>4964.8</v>
          </cell>
          <cell r="H813">
            <v>0</v>
          </cell>
          <cell r="I813">
            <v>25</v>
          </cell>
          <cell r="J813">
            <v>-354.62</v>
          </cell>
          <cell r="K813">
            <v>4610.18</v>
          </cell>
        </row>
        <row r="814">
          <cell r="D814" t="str">
            <v>AVAYA BLK ANALOG BASIK TEL 983</v>
          </cell>
          <cell r="E814">
            <v>38154</v>
          </cell>
          <cell r="F814">
            <v>5673.91</v>
          </cell>
          <cell r="G814">
            <v>4964.8</v>
          </cell>
          <cell r="H814">
            <v>0</v>
          </cell>
          <cell r="I814">
            <v>25</v>
          </cell>
          <cell r="J814">
            <v>-354.62</v>
          </cell>
          <cell r="K814">
            <v>4610.18</v>
          </cell>
        </row>
        <row r="815">
          <cell r="D815" t="str">
            <v>AVAYA BLK ANALOG BASIK TEL 983</v>
          </cell>
          <cell r="E815">
            <v>38154</v>
          </cell>
          <cell r="F815">
            <v>5673.91</v>
          </cell>
          <cell r="G815">
            <v>4964.8</v>
          </cell>
          <cell r="H815">
            <v>0</v>
          </cell>
          <cell r="I815">
            <v>25</v>
          </cell>
          <cell r="J815">
            <v>-354.62</v>
          </cell>
          <cell r="K815">
            <v>4610.18</v>
          </cell>
        </row>
        <row r="816">
          <cell r="D816" t="str">
            <v>HEADSET MOD BASE UNIT</v>
          </cell>
          <cell r="E816">
            <v>38201</v>
          </cell>
          <cell r="F816">
            <v>18118.78</v>
          </cell>
          <cell r="G816">
            <v>16608.96</v>
          </cell>
          <cell r="H816">
            <v>0</v>
          </cell>
          <cell r="I816">
            <v>25</v>
          </cell>
          <cell r="J816">
            <v>-1132.43</v>
          </cell>
          <cell r="K816">
            <v>15476.53</v>
          </cell>
        </row>
        <row r="817">
          <cell r="D817" t="str">
            <v>HEADSET MOD BASE UNIT</v>
          </cell>
          <cell r="E817">
            <v>38201</v>
          </cell>
          <cell r="F817">
            <v>18118.78</v>
          </cell>
          <cell r="G817">
            <v>16608.96</v>
          </cell>
          <cell r="H817">
            <v>0</v>
          </cell>
          <cell r="I817">
            <v>25</v>
          </cell>
          <cell r="J817">
            <v>-1132.43</v>
          </cell>
          <cell r="K817">
            <v>15476.53</v>
          </cell>
        </row>
        <row r="818">
          <cell r="D818" t="str">
            <v>HEADSET MOD BASE UNIT</v>
          </cell>
          <cell r="E818">
            <v>38201</v>
          </cell>
          <cell r="F818">
            <v>18118.78</v>
          </cell>
          <cell r="G818">
            <v>16608.96</v>
          </cell>
          <cell r="H818">
            <v>0</v>
          </cell>
          <cell r="I818">
            <v>25</v>
          </cell>
          <cell r="J818">
            <v>-1132.43</v>
          </cell>
          <cell r="K818">
            <v>15476.53</v>
          </cell>
        </row>
        <row r="819">
          <cell r="D819" t="str">
            <v>HEADSET MOD BASE UNIT</v>
          </cell>
          <cell r="E819">
            <v>38201</v>
          </cell>
          <cell r="F819">
            <v>18118.78</v>
          </cell>
          <cell r="G819">
            <v>16608.96</v>
          </cell>
          <cell r="H819">
            <v>0</v>
          </cell>
          <cell r="I819">
            <v>25</v>
          </cell>
          <cell r="J819">
            <v>-1132.43</v>
          </cell>
          <cell r="K819">
            <v>15476.53</v>
          </cell>
        </row>
        <row r="820">
          <cell r="D820" t="str">
            <v>HEADSET MOD BASE UNIT</v>
          </cell>
          <cell r="E820">
            <v>38201</v>
          </cell>
          <cell r="F820">
            <v>18118.78</v>
          </cell>
          <cell r="G820">
            <v>16608.96</v>
          </cell>
          <cell r="H820">
            <v>0</v>
          </cell>
          <cell r="I820">
            <v>25</v>
          </cell>
          <cell r="J820">
            <v>-1132.43</v>
          </cell>
          <cell r="K820">
            <v>15476.53</v>
          </cell>
        </row>
        <row r="821">
          <cell r="D821" t="str">
            <v>HEADSET MOD BASE UNIT</v>
          </cell>
          <cell r="E821">
            <v>38201</v>
          </cell>
          <cell r="F821">
            <v>18118.78</v>
          </cell>
          <cell r="G821">
            <v>16608.96</v>
          </cell>
          <cell r="H821">
            <v>0</v>
          </cell>
          <cell r="I821">
            <v>25</v>
          </cell>
          <cell r="J821">
            <v>-1132.43</v>
          </cell>
          <cell r="K821">
            <v>15476.53</v>
          </cell>
        </row>
        <row r="822">
          <cell r="D822" t="str">
            <v>HEADSET MOD BASE UNIT</v>
          </cell>
          <cell r="E822">
            <v>38201</v>
          </cell>
          <cell r="F822">
            <v>18118.78</v>
          </cell>
          <cell r="G822">
            <v>16608.96</v>
          </cell>
          <cell r="H822">
            <v>0</v>
          </cell>
          <cell r="I822">
            <v>25</v>
          </cell>
          <cell r="J822">
            <v>-1132.43</v>
          </cell>
          <cell r="K822">
            <v>15476.53</v>
          </cell>
        </row>
        <row r="823">
          <cell r="D823" t="str">
            <v>HEADSET MOD BASE UNIT</v>
          </cell>
          <cell r="E823">
            <v>38201</v>
          </cell>
          <cell r="F823">
            <v>18118.78</v>
          </cell>
          <cell r="G823">
            <v>16608.96</v>
          </cell>
          <cell r="H823">
            <v>0</v>
          </cell>
          <cell r="I823">
            <v>25</v>
          </cell>
          <cell r="J823">
            <v>-1132.43</v>
          </cell>
          <cell r="K823">
            <v>15476.53</v>
          </cell>
        </row>
        <row r="824">
          <cell r="D824" t="str">
            <v>HEADSET MOD BASE UNIT</v>
          </cell>
          <cell r="E824">
            <v>38201</v>
          </cell>
          <cell r="F824">
            <v>18118.78</v>
          </cell>
          <cell r="G824">
            <v>16608.96</v>
          </cell>
          <cell r="H824">
            <v>0</v>
          </cell>
          <cell r="I824">
            <v>25</v>
          </cell>
          <cell r="J824">
            <v>-1132.43</v>
          </cell>
          <cell r="K824">
            <v>15476.53</v>
          </cell>
        </row>
        <row r="825">
          <cell r="D825" t="str">
            <v>HEADSET MOD BASE UNIT</v>
          </cell>
          <cell r="E825">
            <v>38201</v>
          </cell>
          <cell r="F825">
            <v>18118.78</v>
          </cell>
          <cell r="G825">
            <v>16608.96</v>
          </cell>
          <cell r="H825">
            <v>0</v>
          </cell>
          <cell r="I825">
            <v>25</v>
          </cell>
          <cell r="J825">
            <v>-1132.43</v>
          </cell>
          <cell r="K825">
            <v>15476.53</v>
          </cell>
        </row>
        <row r="826">
          <cell r="D826" t="str">
            <v>TELSET DGTL 6416D+M GLOBALGRAY</v>
          </cell>
          <cell r="E826">
            <v>38201</v>
          </cell>
          <cell r="F826">
            <v>46327.83</v>
          </cell>
          <cell r="G826">
            <v>42467.26</v>
          </cell>
          <cell r="H826">
            <v>0</v>
          </cell>
          <cell r="I826">
            <v>25</v>
          </cell>
          <cell r="J826">
            <v>-2895.49</v>
          </cell>
          <cell r="K826">
            <v>39571.769999999997</v>
          </cell>
        </row>
        <row r="827">
          <cell r="D827" t="str">
            <v>TELSET DGTL 6416D+M GLOBALGRAY</v>
          </cell>
          <cell r="E827">
            <v>38201</v>
          </cell>
          <cell r="F827">
            <v>46327.83</v>
          </cell>
          <cell r="G827">
            <v>42467.26</v>
          </cell>
          <cell r="H827">
            <v>0</v>
          </cell>
          <cell r="I827">
            <v>25</v>
          </cell>
          <cell r="J827">
            <v>-2895.49</v>
          </cell>
          <cell r="K827">
            <v>39571.769999999997</v>
          </cell>
        </row>
        <row r="828">
          <cell r="D828" t="str">
            <v>TELSET DGTL 6416D+M GLOBALGRAY</v>
          </cell>
          <cell r="E828">
            <v>38201</v>
          </cell>
          <cell r="F828">
            <v>46327.83</v>
          </cell>
          <cell r="G828">
            <v>42467.26</v>
          </cell>
          <cell r="H828">
            <v>0</v>
          </cell>
          <cell r="I828">
            <v>25</v>
          </cell>
          <cell r="J828">
            <v>-2895.49</v>
          </cell>
          <cell r="K828">
            <v>39571.769999999997</v>
          </cell>
        </row>
        <row r="829">
          <cell r="D829" t="str">
            <v>TELSET DGTL 6416D+M GLOBALGRAY</v>
          </cell>
          <cell r="E829">
            <v>38201</v>
          </cell>
          <cell r="F829">
            <v>46327.83</v>
          </cell>
          <cell r="G829">
            <v>42467.26</v>
          </cell>
          <cell r="H829">
            <v>0</v>
          </cell>
          <cell r="I829">
            <v>25</v>
          </cell>
          <cell r="J829">
            <v>-2895.49</v>
          </cell>
          <cell r="K829">
            <v>39571.769999999997</v>
          </cell>
        </row>
        <row r="830">
          <cell r="D830" t="str">
            <v>TELSET DGTL 6416D+M GLOBALGRAY</v>
          </cell>
          <cell r="E830">
            <v>38201</v>
          </cell>
          <cell r="F830">
            <v>46327.83</v>
          </cell>
          <cell r="G830">
            <v>42467.26</v>
          </cell>
          <cell r="H830">
            <v>0</v>
          </cell>
          <cell r="I830">
            <v>25</v>
          </cell>
          <cell r="J830">
            <v>-2895.49</v>
          </cell>
          <cell r="K830">
            <v>39571.769999999997</v>
          </cell>
        </row>
        <row r="831">
          <cell r="D831" t="str">
            <v>TELSET DGTL 6416D+M GLOBALGRAY</v>
          </cell>
          <cell r="E831">
            <v>38201</v>
          </cell>
          <cell r="F831">
            <v>46327.83</v>
          </cell>
          <cell r="G831">
            <v>42467.26</v>
          </cell>
          <cell r="H831">
            <v>0</v>
          </cell>
          <cell r="I831">
            <v>25</v>
          </cell>
          <cell r="J831">
            <v>-2895.49</v>
          </cell>
          <cell r="K831">
            <v>39571.769999999997</v>
          </cell>
        </row>
        <row r="832">
          <cell r="D832" t="str">
            <v>TELSET DGTL 6416D+M GLOBALGRAY</v>
          </cell>
          <cell r="E832">
            <v>38201</v>
          </cell>
          <cell r="F832">
            <v>46327.83</v>
          </cell>
          <cell r="G832">
            <v>42467.26</v>
          </cell>
          <cell r="H832">
            <v>0</v>
          </cell>
          <cell r="I832">
            <v>25</v>
          </cell>
          <cell r="J832">
            <v>-2895.49</v>
          </cell>
          <cell r="K832">
            <v>39571.769999999997</v>
          </cell>
        </row>
        <row r="833">
          <cell r="D833" t="str">
            <v>TELSET DGTL 6416D+M GLOBALGRAY</v>
          </cell>
          <cell r="E833">
            <v>38201</v>
          </cell>
          <cell r="F833">
            <v>46327.83</v>
          </cell>
          <cell r="G833">
            <v>42467.26</v>
          </cell>
          <cell r="H833">
            <v>0</v>
          </cell>
          <cell r="I833">
            <v>25</v>
          </cell>
          <cell r="J833">
            <v>-2895.49</v>
          </cell>
          <cell r="K833">
            <v>39571.769999999997</v>
          </cell>
        </row>
        <row r="834">
          <cell r="D834" t="str">
            <v>TELSET DGTL 6416D+M GLOBALGRAY</v>
          </cell>
          <cell r="E834">
            <v>38201</v>
          </cell>
          <cell r="F834">
            <v>46327.83</v>
          </cell>
          <cell r="G834">
            <v>42467.26</v>
          </cell>
          <cell r="H834">
            <v>0</v>
          </cell>
          <cell r="I834">
            <v>25</v>
          </cell>
          <cell r="J834">
            <v>-2895.49</v>
          </cell>
          <cell r="K834">
            <v>39571.769999999997</v>
          </cell>
        </row>
        <row r="835">
          <cell r="D835" t="str">
            <v>TELSET DGTL 6416D+M GLOBALGRAY</v>
          </cell>
          <cell r="E835">
            <v>38201</v>
          </cell>
          <cell r="F835">
            <v>46327.83</v>
          </cell>
          <cell r="G835">
            <v>42467.26</v>
          </cell>
          <cell r="H835">
            <v>0</v>
          </cell>
          <cell r="I835">
            <v>25</v>
          </cell>
          <cell r="J835">
            <v>-2895.49</v>
          </cell>
          <cell r="K835">
            <v>39571.769999999997</v>
          </cell>
        </row>
        <row r="836">
          <cell r="D836" t="str">
            <v>ТЕЛЕФОННЫЙ АППАРАТ</v>
          </cell>
          <cell r="E836">
            <v>36052</v>
          </cell>
          <cell r="F836">
            <v>806</v>
          </cell>
          <cell r="G836">
            <v>1</v>
          </cell>
          <cell r="H836">
            <v>0</v>
          </cell>
          <cell r="I836">
            <v>25</v>
          </cell>
          <cell r="J836">
            <v>0</v>
          </cell>
          <cell r="K836">
            <v>1</v>
          </cell>
        </row>
        <row r="837">
          <cell r="D837" t="str">
            <v>ТЕЛЕФОННЫЙ АППАРАТ</v>
          </cell>
          <cell r="E837">
            <v>36052</v>
          </cell>
          <cell r="F837">
            <v>806</v>
          </cell>
          <cell r="G837">
            <v>1</v>
          </cell>
          <cell r="H837">
            <v>0</v>
          </cell>
          <cell r="I837">
            <v>25</v>
          </cell>
          <cell r="J837">
            <v>0</v>
          </cell>
          <cell r="K837">
            <v>1</v>
          </cell>
        </row>
        <row r="838">
          <cell r="D838" t="str">
            <v>"""SONY"" TELEPHONE"</v>
          </cell>
          <cell r="E838">
            <v>36181</v>
          </cell>
          <cell r="F838">
            <v>2250</v>
          </cell>
          <cell r="G838">
            <v>1</v>
          </cell>
          <cell r="H838">
            <v>0</v>
          </cell>
          <cell r="I838">
            <v>25</v>
          </cell>
          <cell r="J838">
            <v>0</v>
          </cell>
          <cell r="K838">
            <v>1</v>
          </cell>
        </row>
        <row r="839">
          <cell r="D839" t="str">
            <v>BASIC BLOK ATC308\616</v>
          </cell>
          <cell r="E839">
            <v>36195</v>
          </cell>
          <cell r="F839">
            <v>43500</v>
          </cell>
          <cell r="G839">
            <v>1</v>
          </cell>
          <cell r="H839">
            <v>0</v>
          </cell>
          <cell r="I839">
            <v>25</v>
          </cell>
          <cell r="J839">
            <v>0</v>
          </cell>
          <cell r="K839">
            <v>1</v>
          </cell>
        </row>
        <row r="840">
          <cell r="D840" t="str">
            <v>BASIC BLOK ATC616\CSBI</v>
          </cell>
          <cell r="E840">
            <v>36195</v>
          </cell>
          <cell r="F840">
            <v>23925</v>
          </cell>
          <cell r="G840">
            <v>1</v>
          </cell>
          <cell r="H840">
            <v>0</v>
          </cell>
          <cell r="I840">
            <v>25</v>
          </cell>
          <cell r="J840">
            <v>0</v>
          </cell>
          <cell r="K840">
            <v>1</v>
          </cell>
        </row>
        <row r="841">
          <cell r="D841" t="str">
            <v>TELEPHONE LG - GS - 460</v>
          </cell>
          <cell r="E841">
            <v>36195</v>
          </cell>
          <cell r="F841">
            <v>3038.61</v>
          </cell>
          <cell r="G841">
            <v>1</v>
          </cell>
          <cell r="H841">
            <v>0</v>
          </cell>
          <cell r="I841">
            <v>25</v>
          </cell>
          <cell r="J841">
            <v>0</v>
          </cell>
          <cell r="K841">
            <v>1</v>
          </cell>
        </row>
        <row r="842">
          <cell r="D842" t="str">
            <v>TELEPHONE LG - GS - 460</v>
          </cell>
          <cell r="E842">
            <v>36195</v>
          </cell>
          <cell r="F842">
            <v>3038.61</v>
          </cell>
          <cell r="G842">
            <v>1</v>
          </cell>
          <cell r="H842">
            <v>0</v>
          </cell>
          <cell r="I842">
            <v>25</v>
          </cell>
          <cell r="J842">
            <v>0</v>
          </cell>
          <cell r="K842">
            <v>1</v>
          </cell>
        </row>
        <row r="843">
          <cell r="D843" t="str">
            <v>TELEPHONE LG - GS - 460</v>
          </cell>
          <cell r="E843">
            <v>36195</v>
          </cell>
          <cell r="F843">
            <v>3038.61</v>
          </cell>
          <cell r="G843">
            <v>1</v>
          </cell>
          <cell r="H843">
            <v>0</v>
          </cell>
          <cell r="I843">
            <v>25</v>
          </cell>
          <cell r="J843">
            <v>0</v>
          </cell>
          <cell r="K843">
            <v>1</v>
          </cell>
        </row>
        <row r="844">
          <cell r="D844" t="str">
            <v>STATIONARY BLOK P-6P\4C,2C</v>
          </cell>
          <cell r="E844">
            <v>36196</v>
          </cell>
          <cell r="F844">
            <v>48524.25</v>
          </cell>
          <cell r="G844">
            <v>1</v>
          </cell>
          <cell r="H844">
            <v>0</v>
          </cell>
          <cell r="I844">
            <v>25</v>
          </cell>
          <cell r="J844">
            <v>0</v>
          </cell>
          <cell r="K844">
            <v>1</v>
          </cell>
        </row>
        <row r="845">
          <cell r="D845" t="str">
            <v>" ""SONY""  TELEPHONE"</v>
          </cell>
          <cell r="E845">
            <v>36200</v>
          </cell>
          <cell r="F845">
            <v>3166.66</v>
          </cell>
          <cell r="G845">
            <v>1</v>
          </cell>
          <cell r="H845">
            <v>0</v>
          </cell>
          <cell r="I845">
            <v>25</v>
          </cell>
          <cell r="J845">
            <v>0</v>
          </cell>
          <cell r="K845">
            <v>1</v>
          </cell>
        </row>
        <row r="846">
          <cell r="D846" t="str">
            <v>" ""SONY""  TELEPHONE"</v>
          </cell>
          <cell r="E846">
            <v>36200</v>
          </cell>
          <cell r="F846">
            <v>3166.67</v>
          </cell>
          <cell r="G846">
            <v>1</v>
          </cell>
          <cell r="H846">
            <v>0</v>
          </cell>
          <cell r="I846">
            <v>25</v>
          </cell>
          <cell r="J846">
            <v>0</v>
          </cell>
          <cell r="K846">
            <v>1</v>
          </cell>
        </row>
        <row r="847">
          <cell r="D847" t="str">
            <v>" ""SONY""  TELEPHONE"</v>
          </cell>
          <cell r="E847">
            <v>36200</v>
          </cell>
          <cell r="F847">
            <v>3166.67</v>
          </cell>
          <cell r="G847">
            <v>1</v>
          </cell>
          <cell r="H847">
            <v>0</v>
          </cell>
          <cell r="I847">
            <v>25</v>
          </cell>
          <cell r="J847">
            <v>0</v>
          </cell>
          <cell r="K847">
            <v>1</v>
          </cell>
        </row>
        <row r="848">
          <cell r="D848" t="str">
            <v>TEL ALCATEL POCKETBICOLO</v>
          </cell>
          <cell r="E848">
            <v>36290</v>
          </cell>
          <cell r="F848">
            <v>47000</v>
          </cell>
          <cell r="G848">
            <v>1</v>
          </cell>
          <cell r="H848">
            <v>0</v>
          </cell>
          <cell r="I848">
            <v>25</v>
          </cell>
          <cell r="J848">
            <v>0</v>
          </cell>
          <cell r="K848">
            <v>1</v>
          </cell>
        </row>
        <row r="849">
          <cell r="D849" t="str">
            <v>ALCATEL 4035 \ТЕЛЕФОН</v>
          </cell>
          <cell r="E849">
            <v>36356</v>
          </cell>
          <cell r="F849">
            <v>35059.5</v>
          </cell>
          <cell r="G849">
            <v>1</v>
          </cell>
          <cell r="H849">
            <v>0</v>
          </cell>
          <cell r="I849">
            <v>25</v>
          </cell>
          <cell r="J849">
            <v>0</v>
          </cell>
          <cell r="K849">
            <v>1</v>
          </cell>
        </row>
        <row r="850">
          <cell r="D850" t="str">
            <v>ALCATEL 4034 ANTRACIT   ТЕЛЕФОН</v>
          </cell>
          <cell r="E850">
            <v>36376</v>
          </cell>
          <cell r="F850">
            <v>38940</v>
          </cell>
          <cell r="G850">
            <v>1</v>
          </cell>
          <cell r="H850">
            <v>0</v>
          </cell>
          <cell r="I850">
            <v>25</v>
          </cell>
          <cell r="J850">
            <v>0</v>
          </cell>
          <cell r="K850">
            <v>1</v>
          </cell>
        </row>
        <row r="851">
          <cell r="D851" t="str">
            <v>ALCATEL 4034 ANTRACIT   ТЕЛЕФОН</v>
          </cell>
          <cell r="E851">
            <v>36376</v>
          </cell>
          <cell r="F851">
            <v>38940</v>
          </cell>
          <cell r="G851">
            <v>1</v>
          </cell>
          <cell r="H851">
            <v>0</v>
          </cell>
          <cell r="I851">
            <v>25</v>
          </cell>
          <cell r="J851">
            <v>0</v>
          </cell>
          <cell r="K851">
            <v>1</v>
          </cell>
        </row>
        <row r="852">
          <cell r="D852" t="str">
            <v>ALCATEL 4034 ANTRACIT   ТЕЛЕФОН</v>
          </cell>
          <cell r="E852">
            <v>36376</v>
          </cell>
          <cell r="F852">
            <v>38940</v>
          </cell>
          <cell r="G852">
            <v>1</v>
          </cell>
          <cell r="H852">
            <v>0</v>
          </cell>
          <cell r="I852">
            <v>25</v>
          </cell>
          <cell r="J852">
            <v>0</v>
          </cell>
          <cell r="K852">
            <v>1</v>
          </cell>
        </row>
        <row r="853">
          <cell r="D853" t="str">
            <v>ТЕЛЕФОН PANASONIC 2261</v>
          </cell>
          <cell r="E853">
            <v>36411</v>
          </cell>
          <cell r="F853">
            <v>10273.33</v>
          </cell>
          <cell r="G853">
            <v>1</v>
          </cell>
          <cell r="H853">
            <v>0</v>
          </cell>
          <cell r="I853">
            <v>25</v>
          </cell>
          <cell r="J853">
            <v>0</v>
          </cell>
          <cell r="K853">
            <v>1</v>
          </cell>
        </row>
        <row r="854">
          <cell r="D854" t="str">
            <v>ТЕЛЕФОН PANASONIC 2261</v>
          </cell>
          <cell r="E854">
            <v>36411</v>
          </cell>
          <cell r="F854">
            <v>10273.34</v>
          </cell>
          <cell r="G854">
            <v>1</v>
          </cell>
          <cell r="H854">
            <v>0</v>
          </cell>
          <cell r="I854">
            <v>25</v>
          </cell>
          <cell r="J854">
            <v>0</v>
          </cell>
          <cell r="K854">
            <v>1</v>
          </cell>
        </row>
        <row r="855">
          <cell r="D855" t="str">
            <v>TELEPHONE STATION ALCATEL 4400</v>
          </cell>
          <cell r="E855">
            <v>36412</v>
          </cell>
          <cell r="F855">
            <v>4185225.12</v>
          </cell>
          <cell r="G855">
            <v>1</v>
          </cell>
          <cell r="H855">
            <v>0</v>
          </cell>
          <cell r="I855">
            <v>25</v>
          </cell>
          <cell r="J855">
            <v>0</v>
          </cell>
          <cell r="K855">
            <v>1</v>
          </cell>
        </row>
        <row r="856">
          <cell r="D856" t="str">
            <v>ALCATEL 4020</v>
          </cell>
          <cell r="E856">
            <v>36412</v>
          </cell>
          <cell r="F856">
            <v>23760</v>
          </cell>
          <cell r="G856">
            <v>1</v>
          </cell>
          <cell r="H856">
            <v>0</v>
          </cell>
          <cell r="I856">
            <v>25</v>
          </cell>
          <cell r="J856">
            <v>0</v>
          </cell>
          <cell r="K856">
            <v>1</v>
          </cell>
        </row>
        <row r="857">
          <cell r="D857" t="str">
            <v>ALCATEL 4020</v>
          </cell>
          <cell r="E857">
            <v>36412</v>
          </cell>
          <cell r="F857">
            <v>23760</v>
          </cell>
          <cell r="G857">
            <v>1</v>
          </cell>
          <cell r="H857">
            <v>0</v>
          </cell>
          <cell r="I857">
            <v>25</v>
          </cell>
          <cell r="J857">
            <v>0</v>
          </cell>
          <cell r="K857">
            <v>1</v>
          </cell>
        </row>
        <row r="858">
          <cell r="D858" t="str">
            <v>ALCATEL 4020</v>
          </cell>
          <cell r="E858">
            <v>36412</v>
          </cell>
          <cell r="F858">
            <v>23760</v>
          </cell>
          <cell r="G858">
            <v>1</v>
          </cell>
          <cell r="H858">
            <v>0</v>
          </cell>
          <cell r="I858">
            <v>25</v>
          </cell>
          <cell r="J858">
            <v>0</v>
          </cell>
          <cell r="K858">
            <v>1</v>
          </cell>
        </row>
        <row r="859">
          <cell r="D859" t="str">
            <v>ALCATEL 4020</v>
          </cell>
          <cell r="E859">
            <v>36412</v>
          </cell>
          <cell r="F859">
            <v>23760</v>
          </cell>
          <cell r="G859">
            <v>1</v>
          </cell>
          <cell r="H859">
            <v>0</v>
          </cell>
          <cell r="I859">
            <v>25</v>
          </cell>
          <cell r="J859">
            <v>0</v>
          </cell>
          <cell r="K859">
            <v>1</v>
          </cell>
        </row>
        <row r="860">
          <cell r="D860" t="str">
            <v>ALCATEL 4010</v>
          </cell>
          <cell r="E860">
            <v>36412</v>
          </cell>
          <cell r="F860">
            <v>12690</v>
          </cell>
          <cell r="G860">
            <v>1</v>
          </cell>
          <cell r="H860">
            <v>0</v>
          </cell>
          <cell r="I860">
            <v>25</v>
          </cell>
          <cell r="J860">
            <v>0</v>
          </cell>
          <cell r="K860">
            <v>1</v>
          </cell>
        </row>
        <row r="861">
          <cell r="D861" t="str">
            <v>ALCATEL 4010</v>
          </cell>
          <cell r="E861">
            <v>36412</v>
          </cell>
          <cell r="F861">
            <v>12690</v>
          </cell>
          <cell r="G861">
            <v>1</v>
          </cell>
          <cell r="H861">
            <v>0</v>
          </cell>
          <cell r="I861">
            <v>25</v>
          </cell>
          <cell r="J861">
            <v>0</v>
          </cell>
          <cell r="K861">
            <v>1</v>
          </cell>
        </row>
        <row r="862">
          <cell r="D862" t="str">
            <v>ALCATEL 4010</v>
          </cell>
          <cell r="E862">
            <v>36412</v>
          </cell>
          <cell r="F862">
            <v>12690</v>
          </cell>
          <cell r="G862">
            <v>1</v>
          </cell>
          <cell r="H862">
            <v>0</v>
          </cell>
          <cell r="I862">
            <v>25</v>
          </cell>
          <cell r="J862">
            <v>0</v>
          </cell>
          <cell r="K862">
            <v>1</v>
          </cell>
        </row>
        <row r="863">
          <cell r="D863" t="str">
            <v>ALCATEL 4010</v>
          </cell>
          <cell r="E863">
            <v>36412</v>
          </cell>
          <cell r="F863">
            <v>12690</v>
          </cell>
          <cell r="G863">
            <v>1</v>
          </cell>
          <cell r="H863">
            <v>0</v>
          </cell>
          <cell r="I863">
            <v>25</v>
          </cell>
          <cell r="J863">
            <v>0</v>
          </cell>
          <cell r="K863">
            <v>1</v>
          </cell>
        </row>
        <row r="864">
          <cell r="D864" t="str">
            <v>ALCATEL 4004</v>
          </cell>
          <cell r="E864">
            <v>36412</v>
          </cell>
          <cell r="F864">
            <v>7290</v>
          </cell>
          <cell r="G864">
            <v>1</v>
          </cell>
          <cell r="H864">
            <v>0</v>
          </cell>
          <cell r="I864">
            <v>25</v>
          </cell>
          <cell r="J864">
            <v>0</v>
          </cell>
          <cell r="K864">
            <v>1</v>
          </cell>
        </row>
        <row r="865">
          <cell r="D865" t="str">
            <v>ALCATEL 4004</v>
          </cell>
          <cell r="E865">
            <v>36412</v>
          </cell>
          <cell r="F865">
            <v>7290</v>
          </cell>
          <cell r="G865">
            <v>1</v>
          </cell>
          <cell r="H865">
            <v>0</v>
          </cell>
          <cell r="I865">
            <v>25</v>
          </cell>
          <cell r="J865">
            <v>0</v>
          </cell>
          <cell r="K865">
            <v>1</v>
          </cell>
        </row>
        <row r="866">
          <cell r="D866" t="str">
            <v>ALCATEL 4004</v>
          </cell>
          <cell r="E866">
            <v>36412</v>
          </cell>
          <cell r="F866">
            <v>7290</v>
          </cell>
          <cell r="G866">
            <v>1</v>
          </cell>
          <cell r="H866">
            <v>0</v>
          </cell>
          <cell r="I866">
            <v>25</v>
          </cell>
          <cell r="J866">
            <v>0</v>
          </cell>
          <cell r="K866">
            <v>1</v>
          </cell>
        </row>
        <row r="867">
          <cell r="D867" t="str">
            <v>ALCATEL 4004</v>
          </cell>
          <cell r="E867">
            <v>36412</v>
          </cell>
          <cell r="F867">
            <v>7290</v>
          </cell>
          <cell r="G867">
            <v>1</v>
          </cell>
          <cell r="H867">
            <v>0</v>
          </cell>
          <cell r="I867">
            <v>25</v>
          </cell>
          <cell r="J867">
            <v>0</v>
          </cell>
          <cell r="K867">
            <v>1</v>
          </cell>
        </row>
        <row r="868">
          <cell r="D868" t="str">
            <v>ALCATEL 4004</v>
          </cell>
          <cell r="E868">
            <v>36412</v>
          </cell>
          <cell r="F868">
            <v>7290</v>
          </cell>
          <cell r="G868">
            <v>1</v>
          </cell>
          <cell r="H868">
            <v>0</v>
          </cell>
          <cell r="I868">
            <v>25</v>
          </cell>
          <cell r="J868">
            <v>0</v>
          </cell>
          <cell r="K868">
            <v>1</v>
          </cell>
        </row>
        <row r="869">
          <cell r="D869" t="str">
            <v>ALCATEL 4004</v>
          </cell>
          <cell r="E869">
            <v>36412</v>
          </cell>
          <cell r="F869">
            <v>7290</v>
          </cell>
          <cell r="G869">
            <v>1</v>
          </cell>
          <cell r="H869">
            <v>0</v>
          </cell>
          <cell r="I869">
            <v>25</v>
          </cell>
          <cell r="J869">
            <v>0</v>
          </cell>
          <cell r="K869">
            <v>1</v>
          </cell>
        </row>
        <row r="870">
          <cell r="D870" t="str">
            <v>ALCATEL 4004</v>
          </cell>
          <cell r="E870">
            <v>36412</v>
          </cell>
          <cell r="F870">
            <v>7290</v>
          </cell>
          <cell r="G870">
            <v>1</v>
          </cell>
          <cell r="H870">
            <v>0</v>
          </cell>
          <cell r="I870">
            <v>25</v>
          </cell>
          <cell r="J870">
            <v>0</v>
          </cell>
          <cell r="K870">
            <v>1</v>
          </cell>
        </row>
        <row r="871">
          <cell r="D871" t="str">
            <v>ALCATEL 4004</v>
          </cell>
          <cell r="E871">
            <v>36412</v>
          </cell>
          <cell r="F871">
            <v>7290</v>
          </cell>
          <cell r="G871">
            <v>1</v>
          </cell>
          <cell r="H871">
            <v>0</v>
          </cell>
          <cell r="I871">
            <v>25</v>
          </cell>
          <cell r="J871">
            <v>0</v>
          </cell>
          <cell r="K871">
            <v>1</v>
          </cell>
        </row>
        <row r="872">
          <cell r="D872" t="str">
            <v>ALCATEL 4004</v>
          </cell>
          <cell r="E872">
            <v>36412</v>
          </cell>
          <cell r="F872">
            <v>7290</v>
          </cell>
          <cell r="G872">
            <v>1</v>
          </cell>
          <cell r="H872">
            <v>0</v>
          </cell>
          <cell r="I872">
            <v>25</v>
          </cell>
          <cell r="J872">
            <v>0</v>
          </cell>
          <cell r="K872">
            <v>1</v>
          </cell>
        </row>
        <row r="873">
          <cell r="D873" t="str">
            <v>ALCATEL 4004</v>
          </cell>
          <cell r="E873">
            <v>36412</v>
          </cell>
          <cell r="F873">
            <v>7290</v>
          </cell>
          <cell r="G873">
            <v>1</v>
          </cell>
          <cell r="H873">
            <v>0</v>
          </cell>
          <cell r="I873">
            <v>25</v>
          </cell>
          <cell r="J873">
            <v>0</v>
          </cell>
          <cell r="K873">
            <v>1</v>
          </cell>
        </row>
        <row r="874">
          <cell r="D874" t="str">
            <v>ALCATEL 4004</v>
          </cell>
          <cell r="E874">
            <v>36412</v>
          </cell>
          <cell r="F874">
            <v>7290</v>
          </cell>
          <cell r="G874">
            <v>1</v>
          </cell>
          <cell r="H874">
            <v>0</v>
          </cell>
          <cell r="I874">
            <v>25</v>
          </cell>
          <cell r="J874">
            <v>0</v>
          </cell>
          <cell r="K874">
            <v>1</v>
          </cell>
        </row>
        <row r="875">
          <cell r="D875" t="str">
            <v>ALCATEL 4004</v>
          </cell>
          <cell r="E875">
            <v>36412</v>
          </cell>
          <cell r="F875">
            <v>7290</v>
          </cell>
          <cell r="G875">
            <v>1</v>
          </cell>
          <cell r="H875">
            <v>0</v>
          </cell>
          <cell r="I875">
            <v>25</v>
          </cell>
          <cell r="J875">
            <v>0</v>
          </cell>
          <cell r="K875">
            <v>1</v>
          </cell>
        </row>
        <row r="876">
          <cell r="D876" t="str">
            <v>ALCATEL 4004</v>
          </cell>
          <cell r="E876">
            <v>36412</v>
          </cell>
          <cell r="F876">
            <v>7290</v>
          </cell>
          <cell r="G876">
            <v>1</v>
          </cell>
          <cell r="H876">
            <v>0</v>
          </cell>
          <cell r="I876">
            <v>25</v>
          </cell>
          <cell r="J876">
            <v>0</v>
          </cell>
          <cell r="K876">
            <v>1</v>
          </cell>
        </row>
        <row r="877">
          <cell r="D877" t="str">
            <v>ALCATEL 4004</v>
          </cell>
          <cell r="E877">
            <v>36412</v>
          </cell>
          <cell r="F877">
            <v>7290</v>
          </cell>
          <cell r="G877">
            <v>1</v>
          </cell>
          <cell r="H877">
            <v>0</v>
          </cell>
          <cell r="I877">
            <v>25</v>
          </cell>
          <cell r="J877">
            <v>0</v>
          </cell>
          <cell r="K877">
            <v>1</v>
          </cell>
        </row>
        <row r="878">
          <cell r="D878" t="str">
            <v>ALCATEL 4004</v>
          </cell>
          <cell r="E878">
            <v>36412</v>
          </cell>
          <cell r="F878">
            <v>7290</v>
          </cell>
          <cell r="G878">
            <v>1</v>
          </cell>
          <cell r="H878">
            <v>0</v>
          </cell>
          <cell r="I878">
            <v>25</v>
          </cell>
          <cell r="J878">
            <v>0</v>
          </cell>
          <cell r="K878">
            <v>1</v>
          </cell>
        </row>
        <row r="879">
          <cell r="D879" t="str">
            <v>ALCATEL 4004</v>
          </cell>
          <cell r="E879">
            <v>36412</v>
          </cell>
          <cell r="F879">
            <v>7290</v>
          </cell>
          <cell r="G879">
            <v>1</v>
          </cell>
          <cell r="H879">
            <v>0</v>
          </cell>
          <cell r="I879">
            <v>25</v>
          </cell>
          <cell r="J879">
            <v>0</v>
          </cell>
          <cell r="K879">
            <v>1</v>
          </cell>
        </row>
        <row r="880">
          <cell r="D880" t="str">
            <v>ALCATEL 4004</v>
          </cell>
          <cell r="E880">
            <v>36412</v>
          </cell>
          <cell r="F880">
            <v>7290</v>
          </cell>
          <cell r="G880">
            <v>1</v>
          </cell>
          <cell r="H880">
            <v>0</v>
          </cell>
          <cell r="I880">
            <v>25</v>
          </cell>
          <cell r="J880">
            <v>0</v>
          </cell>
          <cell r="K880">
            <v>1</v>
          </cell>
        </row>
        <row r="881">
          <cell r="D881" t="str">
            <v>ALCATEL 4004</v>
          </cell>
          <cell r="E881">
            <v>36412</v>
          </cell>
          <cell r="F881">
            <v>7290</v>
          </cell>
          <cell r="G881">
            <v>1</v>
          </cell>
          <cell r="H881">
            <v>0</v>
          </cell>
          <cell r="I881">
            <v>25</v>
          </cell>
          <cell r="J881">
            <v>0</v>
          </cell>
          <cell r="K881">
            <v>1</v>
          </cell>
        </row>
        <row r="882">
          <cell r="D882" t="str">
            <v>ALCATEL 4004</v>
          </cell>
          <cell r="E882">
            <v>36412</v>
          </cell>
          <cell r="F882">
            <v>7290</v>
          </cell>
          <cell r="G882">
            <v>1</v>
          </cell>
          <cell r="H882">
            <v>0</v>
          </cell>
          <cell r="I882">
            <v>25</v>
          </cell>
          <cell r="J882">
            <v>0</v>
          </cell>
          <cell r="K882">
            <v>1</v>
          </cell>
        </row>
        <row r="883">
          <cell r="D883" t="str">
            <v>ALCATEL 4004</v>
          </cell>
          <cell r="E883">
            <v>36412</v>
          </cell>
          <cell r="F883">
            <v>7290</v>
          </cell>
          <cell r="G883">
            <v>1</v>
          </cell>
          <cell r="H883">
            <v>0</v>
          </cell>
          <cell r="I883">
            <v>25</v>
          </cell>
          <cell r="J883">
            <v>0</v>
          </cell>
          <cell r="K883">
            <v>1</v>
          </cell>
        </row>
        <row r="884">
          <cell r="D884" t="str">
            <v>ALCATEL 4004</v>
          </cell>
          <cell r="E884">
            <v>36412</v>
          </cell>
          <cell r="F884">
            <v>7290</v>
          </cell>
          <cell r="G884">
            <v>1</v>
          </cell>
          <cell r="H884">
            <v>0</v>
          </cell>
          <cell r="I884">
            <v>25</v>
          </cell>
          <cell r="J884">
            <v>0</v>
          </cell>
          <cell r="K884">
            <v>1</v>
          </cell>
        </row>
        <row r="885">
          <cell r="D885" t="str">
            <v>ALCATEL 4004</v>
          </cell>
          <cell r="E885">
            <v>36412</v>
          </cell>
          <cell r="F885">
            <v>7290</v>
          </cell>
          <cell r="G885">
            <v>1</v>
          </cell>
          <cell r="H885">
            <v>0</v>
          </cell>
          <cell r="I885">
            <v>25</v>
          </cell>
          <cell r="J885">
            <v>0</v>
          </cell>
          <cell r="K885">
            <v>1</v>
          </cell>
        </row>
        <row r="886">
          <cell r="D886" t="str">
            <v>PANASONICKX-T3155 2LINE телефон</v>
          </cell>
          <cell r="E886">
            <v>36412</v>
          </cell>
          <cell r="F886">
            <v>12037.5</v>
          </cell>
          <cell r="G886">
            <v>1</v>
          </cell>
          <cell r="H886">
            <v>0</v>
          </cell>
          <cell r="I886">
            <v>25</v>
          </cell>
          <cell r="J886">
            <v>0</v>
          </cell>
          <cell r="K886">
            <v>1</v>
          </cell>
        </row>
        <row r="887">
          <cell r="D887" t="str">
            <v>PANASONICKX-T3155 2LINE телефон</v>
          </cell>
          <cell r="E887">
            <v>36412</v>
          </cell>
          <cell r="F887">
            <v>12037.5</v>
          </cell>
          <cell r="G887">
            <v>1</v>
          </cell>
          <cell r="H887">
            <v>0</v>
          </cell>
          <cell r="I887">
            <v>25</v>
          </cell>
          <cell r="J887">
            <v>0</v>
          </cell>
          <cell r="K887">
            <v>1</v>
          </cell>
        </row>
        <row r="888">
          <cell r="D888" t="str">
            <v>КОММУНИКАЦ МОДЕМН СВЯЗЬ ККБ</v>
          </cell>
          <cell r="E888">
            <v>36572</v>
          </cell>
          <cell r="F888">
            <v>60000</v>
          </cell>
          <cell r="G888">
            <v>1</v>
          </cell>
          <cell r="H888">
            <v>0</v>
          </cell>
          <cell r="I888">
            <v>25</v>
          </cell>
          <cell r="J888">
            <v>0</v>
          </cell>
          <cell r="K888">
            <v>1</v>
          </cell>
        </row>
        <row r="889">
          <cell r="D889" t="str">
            <v>КОММУНИКАЦ ТЕЛ СВ КАС ЗАНГАР</v>
          </cell>
          <cell r="E889">
            <v>36572</v>
          </cell>
          <cell r="F889">
            <v>104882.01</v>
          </cell>
          <cell r="G889">
            <v>1</v>
          </cell>
          <cell r="H889">
            <v>0</v>
          </cell>
          <cell r="I889">
            <v>25</v>
          </cell>
          <cell r="J889">
            <v>0</v>
          </cell>
          <cell r="K889">
            <v>1</v>
          </cell>
        </row>
        <row r="890">
          <cell r="D890" t="str">
            <v>PANASONIC KX-T2365</v>
          </cell>
          <cell r="E890">
            <v>36573</v>
          </cell>
          <cell r="F890">
            <v>7573</v>
          </cell>
          <cell r="G890">
            <v>1</v>
          </cell>
          <cell r="H890">
            <v>0</v>
          </cell>
          <cell r="I890">
            <v>25</v>
          </cell>
          <cell r="J890">
            <v>0</v>
          </cell>
          <cell r="K890">
            <v>1</v>
          </cell>
        </row>
        <row r="891">
          <cell r="D891" t="str">
            <v>PANASONIC KX-T2365</v>
          </cell>
          <cell r="E891">
            <v>36573</v>
          </cell>
          <cell r="F891">
            <v>7573</v>
          </cell>
          <cell r="G891">
            <v>1</v>
          </cell>
          <cell r="H891">
            <v>0</v>
          </cell>
          <cell r="I891">
            <v>25</v>
          </cell>
          <cell r="J891">
            <v>0</v>
          </cell>
          <cell r="K891">
            <v>1</v>
          </cell>
        </row>
        <row r="892">
          <cell r="D892" t="str">
            <v>ТЕЛЕФОНИЗАЦИЯ ASTANA</v>
          </cell>
          <cell r="E892">
            <v>36803</v>
          </cell>
          <cell r="F892">
            <v>174670</v>
          </cell>
          <cell r="G892">
            <v>1</v>
          </cell>
          <cell r="H892">
            <v>0</v>
          </cell>
          <cell r="I892">
            <v>25</v>
          </cell>
          <cell r="J892">
            <v>0</v>
          </cell>
          <cell r="K892">
            <v>1</v>
          </cell>
        </row>
        <row r="893">
          <cell r="D893" t="str">
            <v>ALCATEL 4035 \ТЕЛЕФОН</v>
          </cell>
          <cell r="E893">
            <v>36356</v>
          </cell>
          <cell r="F893">
            <v>35059.5</v>
          </cell>
          <cell r="G893">
            <v>1</v>
          </cell>
          <cell r="H893">
            <v>0</v>
          </cell>
          <cell r="I893">
            <v>25</v>
          </cell>
          <cell r="J893">
            <v>0</v>
          </cell>
          <cell r="K893">
            <v>1</v>
          </cell>
        </row>
        <row r="894">
          <cell r="D894" t="str">
            <v>PANASONIC KX-TS2360</v>
          </cell>
          <cell r="E894">
            <v>37415</v>
          </cell>
          <cell r="F894">
            <v>4181.03</v>
          </cell>
          <cell r="G894">
            <v>1568.51</v>
          </cell>
          <cell r="H894">
            <v>0</v>
          </cell>
          <cell r="I894">
            <v>25</v>
          </cell>
          <cell r="J894">
            <v>-261.32</v>
          </cell>
          <cell r="K894">
            <v>1307.19</v>
          </cell>
        </row>
        <row r="895">
          <cell r="D895" t="str">
            <v>Телефон CDMA E170</v>
          </cell>
          <cell r="E895">
            <v>38371</v>
          </cell>
          <cell r="F895">
            <v>137500</v>
          </cell>
          <cell r="G895">
            <v>0</v>
          </cell>
          <cell r="H895">
            <v>137500</v>
          </cell>
          <cell r="I895">
            <v>25</v>
          </cell>
          <cell r="J895">
            <v>-5729.17</v>
          </cell>
          <cell r="K895">
            <v>131770.82999999999</v>
          </cell>
        </row>
        <row r="896">
          <cell r="D896" t="str">
            <v>Тел.аппарат DGTL 6416D+M Global</v>
          </cell>
          <cell r="E896">
            <v>38397</v>
          </cell>
          <cell r="F896">
            <v>44845.22</v>
          </cell>
          <cell r="G896">
            <v>0</v>
          </cell>
          <cell r="H896">
            <v>44845.22</v>
          </cell>
          <cell r="I896">
            <v>25</v>
          </cell>
          <cell r="J896">
            <v>-934.28</v>
          </cell>
          <cell r="K896">
            <v>43910.94</v>
          </cell>
        </row>
        <row r="897">
          <cell r="D897" t="str">
            <v>Тел.аппарат DGTL 6416D+M Global</v>
          </cell>
          <cell r="E897">
            <v>38397</v>
          </cell>
          <cell r="F897">
            <v>44845.22</v>
          </cell>
          <cell r="G897">
            <v>0</v>
          </cell>
          <cell r="H897">
            <v>44845.22</v>
          </cell>
          <cell r="I897">
            <v>25</v>
          </cell>
          <cell r="J897">
            <v>-934.28</v>
          </cell>
          <cell r="K897">
            <v>43910.94</v>
          </cell>
        </row>
        <row r="898">
          <cell r="D898" t="str">
            <v>Тел.аппарат DGTL 6416D+M Global</v>
          </cell>
          <cell r="E898">
            <v>38397</v>
          </cell>
          <cell r="F898">
            <v>44845.22</v>
          </cell>
          <cell r="G898">
            <v>0</v>
          </cell>
          <cell r="H898">
            <v>44845.22</v>
          </cell>
          <cell r="I898">
            <v>25</v>
          </cell>
          <cell r="J898">
            <v>-934.28</v>
          </cell>
          <cell r="K898">
            <v>43910.94</v>
          </cell>
        </row>
        <row r="899">
          <cell r="D899" t="str">
            <v>Тел.аппарат DGTL 6416D+M Global</v>
          </cell>
          <cell r="E899">
            <v>38397</v>
          </cell>
          <cell r="F899">
            <v>44845.22</v>
          </cell>
          <cell r="G899">
            <v>0</v>
          </cell>
          <cell r="H899">
            <v>44845.22</v>
          </cell>
          <cell r="I899">
            <v>25</v>
          </cell>
          <cell r="J899">
            <v>-934.28</v>
          </cell>
          <cell r="K899">
            <v>43910.94</v>
          </cell>
        </row>
        <row r="900">
          <cell r="D900" t="str">
            <v>Тел.аппарат DGTL 6416D+M Global</v>
          </cell>
          <cell r="E900">
            <v>38397</v>
          </cell>
          <cell r="F900">
            <v>44845.21</v>
          </cell>
          <cell r="G900">
            <v>0</v>
          </cell>
          <cell r="H900">
            <v>44845.21</v>
          </cell>
          <cell r="I900">
            <v>25</v>
          </cell>
          <cell r="J900">
            <v>-934.28</v>
          </cell>
          <cell r="K900">
            <v>43910.93</v>
          </cell>
        </row>
        <row r="901">
          <cell r="D901" t="str">
            <v>RBS 2202</v>
          </cell>
          <cell r="E901">
            <v>36195</v>
          </cell>
          <cell r="F901">
            <v>10454188</v>
          </cell>
          <cell r="G901">
            <v>3948721.67</v>
          </cell>
          <cell r="H901">
            <v>0</v>
          </cell>
          <cell r="I901">
            <v>12.5</v>
          </cell>
          <cell r="J901">
            <v>-326693.38</v>
          </cell>
          <cell r="K901">
            <v>3622028.29</v>
          </cell>
        </row>
        <row r="902">
          <cell r="D902" t="str">
            <v>RBS 2202</v>
          </cell>
          <cell r="E902">
            <v>36196</v>
          </cell>
          <cell r="F902">
            <v>16881291</v>
          </cell>
          <cell r="G902">
            <v>6488171.7199999997</v>
          </cell>
          <cell r="H902">
            <v>0</v>
          </cell>
          <cell r="I902">
            <v>12.5</v>
          </cell>
          <cell r="J902">
            <v>-527540.35</v>
          </cell>
          <cell r="K902">
            <v>5960631.3700000001</v>
          </cell>
        </row>
        <row r="903">
          <cell r="D903" t="str">
            <v>RBS 2202</v>
          </cell>
          <cell r="E903">
            <v>36196</v>
          </cell>
          <cell r="F903">
            <v>11085154</v>
          </cell>
          <cell r="G903">
            <v>4187048.04</v>
          </cell>
          <cell r="H903">
            <v>0</v>
          </cell>
          <cell r="I903">
            <v>12.5</v>
          </cell>
          <cell r="J903">
            <v>-346411.06</v>
          </cell>
          <cell r="K903">
            <v>3840636.98</v>
          </cell>
        </row>
        <row r="904">
          <cell r="D904" t="str">
            <v>RBS 2202</v>
          </cell>
          <cell r="E904">
            <v>36197</v>
          </cell>
          <cell r="F904">
            <v>16977413</v>
          </cell>
          <cell r="G904">
            <v>6412652.4699999997</v>
          </cell>
          <cell r="H904">
            <v>0</v>
          </cell>
          <cell r="I904">
            <v>12.5</v>
          </cell>
          <cell r="J904">
            <v>-530544.16</v>
          </cell>
          <cell r="K904">
            <v>5882108.3099999996</v>
          </cell>
        </row>
        <row r="905">
          <cell r="D905" t="str">
            <v>RBS 2202</v>
          </cell>
          <cell r="E905">
            <v>36210</v>
          </cell>
          <cell r="F905">
            <v>13999174.24</v>
          </cell>
          <cell r="G905">
            <v>5287722.05</v>
          </cell>
          <cell r="H905">
            <v>0</v>
          </cell>
          <cell r="I905">
            <v>12.5</v>
          </cell>
          <cell r="J905">
            <v>-437474.2</v>
          </cell>
          <cell r="K905">
            <v>4850247.8499999996</v>
          </cell>
        </row>
        <row r="906">
          <cell r="D906" t="str">
            <v>RBS 2202</v>
          </cell>
          <cell r="E906">
            <v>36212</v>
          </cell>
          <cell r="F906">
            <v>21748885.75</v>
          </cell>
          <cell r="G906">
            <v>8687734.3200000003</v>
          </cell>
          <cell r="H906">
            <v>0</v>
          </cell>
          <cell r="I906">
            <v>12.5</v>
          </cell>
          <cell r="J906">
            <v>-679652.68</v>
          </cell>
          <cell r="K906">
            <v>8008081.6399999997</v>
          </cell>
        </row>
        <row r="907">
          <cell r="D907" t="str">
            <v>RBS 2202</v>
          </cell>
          <cell r="E907">
            <v>36212</v>
          </cell>
          <cell r="F907">
            <v>19095022</v>
          </cell>
          <cell r="G907">
            <v>7235846.3300000001</v>
          </cell>
          <cell r="H907">
            <v>0</v>
          </cell>
          <cell r="I907">
            <v>12.5</v>
          </cell>
          <cell r="J907">
            <v>-596719.43999999994</v>
          </cell>
          <cell r="K907">
            <v>6639126.8899999997</v>
          </cell>
        </row>
        <row r="908">
          <cell r="D908" t="str">
            <v>RBS 2202</v>
          </cell>
          <cell r="E908">
            <v>36216</v>
          </cell>
          <cell r="F908">
            <v>26587838.629999999</v>
          </cell>
          <cell r="G908">
            <v>12477812.369999999</v>
          </cell>
          <cell r="H908">
            <v>0</v>
          </cell>
          <cell r="I908">
            <v>12.5</v>
          </cell>
          <cell r="J908">
            <v>-830869.96</v>
          </cell>
          <cell r="K908">
            <v>11646942.41</v>
          </cell>
        </row>
        <row r="909">
          <cell r="D909" t="str">
            <v>RBS 2202</v>
          </cell>
          <cell r="E909">
            <v>36216</v>
          </cell>
          <cell r="F909">
            <v>17221038</v>
          </cell>
          <cell r="G909">
            <v>6504673.6900000004</v>
          </cell>
          <cell r="H909">
            <v>0</v>
          </cell>
          <cell r="I909">
            <v>12.5</v>
          </cell>
          <cell r="J909">
            <v>-538157.43999999994</v>
          </cell>
          <cell r="K909">
            <v>5966516.25</v>
          </cell>
        </row>
        <row r="910">
          <cell r="D910" t="str">
            <v>RBS 2202</v>
          </cell>
          <cell r="E910">
            <v>36217</v>
          </cell>
          <cell r="F910">
            <v>14504505.24</v>
          </cell>
          <cell r="G910">
            <v>5478593.9900000002</v>
          </cell>
          <cell r="H910">
            <v>0</v>
          </cell>
          <cell r="I910">
            <v>12.5</v>
          </cell>
          <cell r="J910">
            <v>-453265.79</v>
          </cell>
          <cell r="K910">
            <v>5025328.2</v>
          </cell>
        </row>
        <row r="911">
          <cell r="D911" t="str">
            <v>RBS 2202</v>
          </cell>
          <cell r="E911">
            <v>36218</v>
          </cell>
          <cell r="F911">
            <v>16143632</v>
          </cell>
          <cell r="G911">
            <v>6097719.4900000002</v>
          </cell>
          <cell r="H911">
            <v>0</v>
          </cell>
          <cell r="I911">
            <v>12.5</v>
          </cell>
          <cell r="J911">
            <v>-504488.5</v>
          </cell>
          <cell r="K911">
            <v>5593230.9900000002</v>
          </cell>
        </row>
        <row r="912">
          <cell r="D912" t="str">
            <v>RBS 2202</v>
          </cell>
          <cell r="E912">
            <v>36220</v>
          </cell>
          <cell r="F912">
            <v>15692623.789999999</v>
          </cell>
          <cell r="G912">
            <v>6014591</v>
          </cell>
          <cell r="H912">
            <v>0</v>
          </cell>
          <cell r="I912">
            <v>12.5</v>
          </cell>
          <cell r="J912">
            <v>-490394.49</v>
          </cell>
          <cell r="K912">
            <v>5524196.5099999998</v>
          </cell>
        </row>
        <row r="913">
          <cell r="D913" t="str">
            <v>RBS 2202</v>
          </cell>
          <cell r="E913">
            <v>36220</v>
          </cell>
          <cell r="F913">
            <v>9655098.7899999991</v>
          </cell>
          <cell r="G913">
            <v>3700558.61</v>
          </cell>
          <cell r="H913">
            <v>0</v>
          </cell>
          <cell r="I913">
            <v>12.5</v>
          </cell>
          <cell r="J913">
            <v>-301721.84000000003</v>
          </cell>
          <cell r="K913">
            <v>3398836.77</v>
          </cell>
        </row>
        <row r="914">
          <cell r="D914" t="str">
            <v>RBS 2202</v>
          </cell>
          <cell r="E914">
            <v>36235</v>
          </cell>
          <cell r="F914">
            <v>16615488</v>
          </cell>
          <cell r="G914">
            <v>6368301.7800000003</v>
          </cell>
          <cell r="H914">
            <v>0</v>
          </cell>
          <cell r="I914">
            <v>12.5</v>
          </cell>
          <cell r="J914">
            <v>-519234</v>
          </cell>
          <cell r="K914">
            <v>5849067.7800000003</v>
          </cell>
        </row>
        <row r="915">
          <cell r="D915" t="str">
            <v>RBS 2202</v>
          </cell>
          <cell r="E915">
            <v>36235</v>
          </cell>
          <cell r="F915">
            <v>16936285</v>
          </cell>
          <cell r="G915">
            <v>6517179.0800000001</v>
          </cell>
          <cell r="H915">
            <v>0</v>
          </cell>
          <cell r="I915">
            <v>12.5</v>
          </cell>
          <cell r="J915">
            <v>-529258.91</v>
          </cell>
          <cell r="K915">
            <v>5987920.1699999999</v>
          </cell>
        </row>
        <row r="916">
          <cell r="D916" t="str">
            <v>RBS 2202 ASAIR</v>
          </cell>
          <cell r="E916">
            <v>36239</v>
          </cell>
          <cell r="F916">
            <v>18945729.219999999</v>
          </cell>
          <cell r="G916">
            <v>9139734.5</v>
          </cell>
          <cell r="H916">
            <v>0</v>
          </cell>
          <cell r="I916">
            <v>12.5</v>
          </cell>
          <cell r="J916">
            <v>-592054.04</v>
          </cell>
          <cell r="K916">
            <v>8547680.4600000009</v>
          </cell>
        </row>
        <row r="917">
          <cell r="D917" t="str">
            <v>RBS 2202 NAZAR</v>
          </cell>
          <cell r="E917">
            <v>36242</v>
          </cell>
          <cell r="F917">
            <v>16977413</v>
          </cell>
          <cell r="G917">
            <v>6507018.5800000001</v>
          </cell>
          <cell r="H917">
            <v>0</v>
          </cell>
          <cell r="I917">
            <v>12.5</v>
          </cell>
          <cell r="J917">
            <v>-530544.16</v>
          </cell>
          <cell r="K917">
            <v>5976474.4199999999</v>
          </cell>
        </row>
        <row r="918">
          <cell r="D918" t="str">
            <v>RBS 2202</v>
          </cell>
          <cell r="E918">
            <v>36256</v>
          </cell>
          <cell r="F918">
            <v>17674364</v>
          </cell>
          <cell r="G918">
            <v>6972437.4400000004</v>
          </cell>
          <cell r="H918">
            <v>0</v>
          </cell>
          <cell r="I918">
            <v>12.5</v>
          </cell>
          <cell r="J918">
            <v>-552323.88</v>
          </cell>
          <cell r="K918">
            <v>6420113.5599999996</v>
          </cell>
        </row>
        <row r="919">
          <cell r="D919" t="str">
            <v>RBS 2202</v>
          </cell>
          <cell r="E919">
            <v>36264</v>
          </cell>
          <cell r="F919">
            <v>16353782</v>
          </cell>
          <cell r="G919">
            <v>6358896.1799999997</v>
          </cell>
          <cell r="H919">
            <v>0</v>
          </cell>
          <cell r="I919">
            <v>12.5</v>
          </cell>
          <cell r="J919">
            <v>-511055.69</v>
          </cell>
          <cell r="K919">
            <v>5847840.4900000002</v>
          </cell>
        </row>
        <row r="920">
          <cell r="D920" t="str">
            <v>RBS 2202 SHPOL</v>
          </cell>
          <cell r="E920">
            <v>36264</v>
          </cell>
          <cell r="F920">
            <v>15820555</v>
          </cell>
          <cell r="G920">
            <v>6151559.75</v>
          </cell>
          <cell r="H920">
            <v>0</v>
          </cell>
          <cell r="I920">
            <v>12.5</v>
          </cell>
          <cell r="J920">
            <v>-494392.35</v>
          </cell>
          <cell r="K920">
            <v>5657167.4000000004</v>
          </cell>
        </row>
        <row r="921">
          <cell r="D921" t="str">
            <v>RBS 2202 SHGTC</v>
          </cell>
          <cell r="E921">
            <v>36265</v>
          </cell>
          <cell r="F921">
            <v>15820555</v>
          </cell>
          <cell r="G921">
            <v>6151559.75</v>
          </cell>
          <cell r="H921">
            <v>0</v>
          </cell>
          <cell r="I921">
            <v>12.5</v>
          </cell>
          <cell r="J921">
            <v>-494392.35</v>
          </cell>
          <cell r="K921">
            <v>5657167.4000000004</v>
          </cell>
        </row>
        <row r="922">
          <cell r="D922" t="str">
            <v>RBS 2202</v>
          </cell>
          <cell r="E922">
            <v>36270</v>
          </cell>
          <cell r="F922">
            <v>24941859.789999999</v>
          </cell>
          <cell r="G922">
            <v>12053990.710000001</v>
          </cell>
          <cell r="H922">
            <v>0</v>
          </cell>
          <cell r="I922">
            <v>12.5</v>
          </cell>
          <cell r="J922">
            <v>-779433.12</v>
          </cell>
          <cell r="K922">
            <v>11274557.59</v>
          </cell>
        </row>
        <row r="923">
          <cell r="D923" t="str">
            <v>RBS 2202 TARAZ</v>
          </cell>
          <cell r="E923">
            <v>36273</v>
          </cell>
          <cell r="F923">
            <v>11706925</v>
          </cell>
          <cell r="G923">
            <v>4552043.28</v>
          </cell>
          <cell r="H923">
            <v>0</v>
          </cell>
          <cell r="I923">
            <v>12.5</v>
          </cell>
          <cell r="J923">
            <v>-365841.41</v>
          </cell>
          <cell r="K923">
            <v>4186201.87</v>
          </cell>
        </row>
        <row r="924">
          <cell r="D924" t="str">
            <v>RBS 2202</v>
          </cell>
          <cell r="E924">
            <v>36277</v>
          </cell>
          <cell r="F924">
            <v>14606665</v>
          </cell>
          <cell r="G924">
            <v>5679558.8499999996</v>
          </cell>
          <cell r="H924">
            <v>0</v>
          </cell>
          <cell r="I924">
            <v>12.5</v>
          </cell>
          <cell r="J924">
            <v>-456458.28</v>
          </cell>
          <cell r="K924">
            <v>5223100.57</v>
          </cell>
        </row>
        <row r="925">
          <cell r="D925" t="str">
            <v>RBS 2202 MEDIC</v>
          </cell>
          <cell r="E925">
            <v>36285</v>
          </cell>
          <cell r="F925">
            <v>21193934.239999998</v>
          </cell>
          <cell r="G925">
            <v>8760625.8499999996</v>
          </cell>
          <cell r="H925">
            <v>0</v>
          </cell>
          <cell r="I925">
            <v>12.5</v>
          </cell>
          <cell r="J925">
            <v>-662310.44999999995</v>
          </cell>
          <cell r="K925">
            <v>8098315.4000000004</v>
          </cell>
        </row>
        <row r="926">
          <cell r="D926" t="str">
            <v>RBS 2202 CONST</v>
          </cell>
          <cell r="E926">
            <v>36285</v>
          </cell>
          <cell r="F926">
            <v>19664935.710000001</v>
          </cell>
          <cell r="G926">
            <v>7974380.4100000001</v>
          </cell>
          <cell r="H926">
            <v>0</v>
          </cell>
          <cell r="I926">
            <v>12.5</v>
          </cell>
          <cell r="J926">
            <v>-614529.24</v>
          </cell>
          <cell r="K926">
            <v>7359851.1699999999</v>
          </cell>
        </row>
        <row r="927">
          <cell r="D927" t="str">
            <v>RBS 2202 12SYS</v>
          </cell>
          <cell r="E927">
            <v>36285</v>
          </cell>
          <cell r="F927">
            <v>15704011</v>
          </cell>
          <cell r="G927">
            <v>6193531.6799999997</v>
          </cell>
          <cell r="H927">
            <v>0</v>
          </cell>
          <cell r="I927">
            <v>12.5</v>
          </cell>
          <cell r="J927">
            <v>-490750.35</v>
          </cell>
          <cell r="K927">
            <v>5702781.3300000001</v>
          </cell>
        </row>
        <row r="928">
          <cell r="D928" t="str">
            <v>RBS 2202 DISTR</v>
          </cell>
          <cell r="E928">
            <v>36286</v>
          </cell>
          <cell r="F928">
            <v>19395298.670000002</v>
          </cell>
          <cell r="G928">
            <v>7765226.3700000001</v>
          </cell>
          <cell r="H928">
            <v>0</v>
          </cell>
          <cell r="I928">
            <v>12.5</v>
          </cell>
          <cell r="J928">
            <v>-606103.07999999996</v>
          </cell>
          <cell r="K928">
            <v>7159123.29</v>
          </cell>
        </row>
        <row r="929">
          <cell r="D929" t="str">
            <v>RBS 2202</v>
          </cell>
          <cell r="E929">
            <v>36294</v>
          </cell>
          <cell r="F929">
            <v>20096895.07</v>
          </cell>
          <cell r="G929">
            <v>7926048.5499999998</v>
          </cell>
          <cell r="H929">
            <v>0</v>
          </cell>
          <cell r="I929">
            <v>12.5</v>
          </cell>
          <cell r="J929">
            <v>-628027.97</v>
          </cell>
          <cell r="K929">
            <v>7298020.5800000001</v>
          </cell>
        </row>
        <row r="930">
          <cell r="D930" t="str">
            <v>RBS 2202</v>
          </cell>
          <cell r="E930">
            <v>36295</v>
          </cell>
          <cell r="F930">
            <v>15820555</v>
          </cell>
          <cell r="G930">
            <v>6239495.6600000001</v>
          </cell>
          <cell r="H930">
            <v>0</v>
          </cell>
          <cell r="I930">
            <v>12.5</v>
          </cell>
          <cell r="J930">
            <v>-494392.35</v>
          </cell>
          <cell r="K930">
            <v>5745103.3099999996</v>
          </cell>
        </row>
        <row r="931">
          <cell r="D931" t="str">
            <v>RBS 2202</v>
          </cell>
          <cell r="E931">
            <v>36297</v>
          </cell>
          <cell r="F931">
            <v>16410814</v>
          </cell>
          <cell r="G931">
            <v>6472288.8899999997</v>
          </cell>
          <cell r="H931">
            <v>0</v>
          </cell>
          <cell r="I931">
            <v>12.5</v>
          </cell>
          <cell r="J931">
            <v>-512837.94</v>
          </cell>
          <cell r="K931">
            <v>5959450.9500000002</v>
          </cell>
        </row>
        <row r="932">
          <cell r="D932" t="str">
            <v>RBS 2202 REPPR</v>
          </cell>
          <cell r="E932">
            <v>36299</v>
          </cell>
          <cell r="F932">
            <v>17258756.16</v>
          </cell>
          <cell r="G932">
            <v>6873020.2199999997</v>
          </cell>
          <cell r="H932">
            <v>0</v>
          </cell>
          <cell r="I932">
            <v>12.5</v>
          </cell>
          <cell r="J932">
            <v>-539336.13</v>
          </cell>
          <cell r="K932">
            <v>6333684.0899999999</v>
          </cell>
        </row>
        <row r="933">
          <cell r="D933" t="str">
            <v>RBS 2202</v>
          </cell>
          <cell r="E933">
            <v>36299</v>
          </cell>
          <cell r="F933">
            <v>19168038.850000001</v>
          </cell>
          <cell r="G933">
            <v>7908520.71</v>
          </cell>
          <cell r="H933">
            <v>0</v>
          </cell>
          <cell r="I933">
            <v>12.5</v>
          </cell>
          <cell r="J933">
            <v>-599001.22</v>
          </cell>
          <cell r="K933">
            <v>7309519.4900000002</v>
          </cell>
        </row>
        <row r="934">
          <cell r="D934" t="str">
            <v>RBS 2202 TEMIR</v>
          </cell>
          <cell r="E934">
            <v>36299</v>
          </cell>
          <cell r="F934">
            <v>11212923</v>
          </cell>
          <cell r="G934">
            <v>4516453.37</v>
          </cell>
          <cell r="H934">
            <v>0</v>
          </cell>
          <cell r="I934">
            <v>12.5</v>
          </cell>
          <cell r="J934">
            <v>-350403.85</v>
          </cell>
          <cell r="K934">
            <v>4166049.52</v>
          </cell>
        </row>
        <row r="935">
          <cell r="D935" t="str">
            <v>RBS 2202 ATRAU</v>
          </cell>
          <cell r="E935">
            <v>36341</v>
          </cell>
          <cell r="F935">
            <v>15315224</v>
          </cell>
          <cell r="G935">
            <v>6125324.4400000004</v>
          </cell>
          <cell r="H935">
            <v>0</v>
          </cell>
          <cell r="I935">
            <v>12.5</v>
          </cell>
          <cell r="J935">
            <v>-478600.75</v>
          </cell>
          <cell r="K935">
            <v>5646723.6900000004</v>
          </cell>
        </row>
        <row r="936">
          <cell r="D936" t="str">
            <v>RBS 2202 TARAC</v>
          </cell>
          <cell r="E936">
            <v>36391</v>
          </cell>
          <cell r="F936">
            <v>16470222</v>
          </cell>
          <cell r="G936">
            <v>6770359.8499999996</v>
          </cell>
          <cell r="H936">
            <v>0</v>
          </cell>
          <cell r="I936">
            <v>12.5</v>
          </cell>
          <cell r="J936">
            <v>-514694.44</v>
          </cell>
          <cell r="K936">
            <v>6255665.4100000001</v>
          </cell>
        </row>
        <row r="937">
          <cell r="D937" t="str">
            <v>RBS 2202 KARMA</v>
          </cell>
          <cell r="E937">
            <v>36395</v>
          </cell>
          <cell r="F937">
            <v>15122385.85</v>
          </cell>
          <cell r="G937">
            <v>6301554.6200000001</v>
          </cell>
          <cell r="H937">
            <v>0</v>
          </cell>
          <cell r="I937">
            <v>12.5</v>
          </cell>
          <cell r="J937">
            <v>-472574.56</v>
          </cell>
          <cell r="K937">
            <v>5828980.0599999996</v>
          </cell>
        </row>
        <row r="938">
          <cell r="D938" t="str">
            <v>RBS 2202 KARGA</v>
          </cell>
          <cell r="E938">
            <v>36397</v>
          </cell>
          <cell r="F938">
            <v>11511511.85</v>
          </cell>
          <cell r="G938">
            <v>5023042.05</v>
          </cell>
          <cell r="H938">
            <v>0</v>
          </cell>
          <cell r="I938">
            <v>12.5</v>
          </cell>
          <cell r="J938">
            <v>-359734.75</v>
          </cell>
          <cell r="K938">
            <v>4663307.3</v>
          </cell>
        </row>
        <row r="939">
          <cell r="D939" t="str">
            <v>RBS 2202</v>
          </cell>
          <cell r="E939">
            <v>36398</v>
          </cell>
          <cell r="F939">
            <v>8047484</v>
          </cell>
          <cell r="G939">
            <v>3308053.01</v>
          </cell>
          <cell r="H939">
            <v>0</v>
          </cell>
          <cell r="I939">
            <v>12.5</v>
          </cell>
          <cell r="J939">
            <v>-251483.88</v>
          </cell>
          <cell r="K939">
            <v>3056569.13</v>
          </cell>
        </row>
        <row r="940">
          <cell r="D940" t="str">
            <v>RBS 2202 SHMIK</v>
          </cell>
          <cell r="E940">
            <v>36414</v>
          </cell>
          <cell r="F940">
            <v>17142662</v>
          </cell>
          <cell r="G940">
            <v>7390724.5199999996</v>
          </cell>
          <cell r="H940">
            <v>0</v>
          </cell>
          <cell r="I940">
            <v>12.5</v>
          </cell>
          <cell r="J940">
            <v>-535708.18999999994</v>
          </cell>
          <cell r="K940">
            <v>6855016.3300000001</v>
          </cell>
        </row>
        <row r="941">
          <cell r="D941" t="str">
            <v>RBS 2202</v>
          </cell>
          <cell r="E941">
            <v>36441</v>
          </cell>
          <cell r="F941">
            <v>9106360</v>
          </cell>
          <cell r="G941">
            <v>3909295.44</v>
          </cell>
          <cell r="H941">
            <v>0</v>
          </cell>
          <cell r="I941">
            <v>12.5</v>
          </cell>
          <cell r="J941">
            <v>-284573.75</v>
          </cell>
          <cell r="K941">
            <v>3624721.69</v>
          </cell>
        </row>
        <row r="942">
          <cell r="D942" t="str">
            <v>RBS 2202</v>
          </cell>
          <cell r="E942">
            <v>36453</v>
          </cell>
          <cell r="F942">
            <v>9737727.9299999997</v>
          </cell>
          <cell r="G942">
            <v>4307351.01</v>
          </cell>
          <cell r="H942">
            <v>0</v>
          </cell>
          <cell r="I942">
            <v>12.5</v>
          </cell>
          <cell r="J942">
            <v>-304304</v>
          </cell>
          <cell r="K942">
            <v>4003047.01</v>
          </cell>
        </row>
        <row r="943">
          <cell r="D943" t="str">
            <v>RBS 2202</v>
          </cell>
          <cell r="E943">
            <v>36453</v>
          </cell>
          <cell r="F943">
            <v>5985297</v>
          </cell>
          <cell r="G943">
            <v>2526893.2200000002</v>
          </cell>
          <cell r="H943">
            <v>0</v>
          </cell>
          <cell r="I943">
            <v>12.5</v>
          </cell>
          <cell r="J943">
            <v>-187040.53</v>
          </cell>
          <cell r="K943">
            <v>2339852.69</v>
          </cell>
        </row>
        <row r="944">
          <cell r="D944" t="str">
            <v>RBS 2202</v>
          </cell>
          <cell r="E944">
            <v>36453</v>
          </cell>
          <cell r="F944">
            <v>9858715.2400000002</v>
          </cell>
          <cell r="G944">
            <v>4453686.63</v>
          </cell>
          <cell r="H944">
            <v>0</v>
          </cell>
          <cell r="I944">
            <v>12.5</v>
          </cell>
          <cell r="J944">
            <v>-308084.84999999998</v>
          </cell>
          <cell r="K944">
            <v>4145601.78</v>
          </cell>
        </row>
        <row r="945">
          <cell r="D945" t="str">
            <v>RBS 2202</v>
          </cell>
          <cell r="E945">
            <v>36453</v>
          </cell>
          <cell r="F945">
            <v>5885819</v>
          </cell>
          <cell r="G945">
            <v>2484895.2599999998</v>
          </cell>
          <cell r="H945">
            <v>0</v>
          </cell>
          <cell r="I945">
            <v>12.5</v>
          </cell>
          <cell r="J945">
            <v>-183931.85</v>
          </cell>
          <cell r="K945">
            <v>2300963.41</v>
          </cell>
        </row>
        <row r="946">
          <cell r="D946" t="str">
            <v>RBS 2202</v>
          </cell>
          <cell r="E946">
            <v>36453</v>
          </cell>
          <cell r="F946">
            <v>5885818</v>
          </cell>
          <cell r="G946">
            <v>2484894.84</v>
          </cell>
          <cell r="H946">
            <v>0</v>
          </cell>
          <cell r="I946">
            <v>12.5</v>
          </cell>
          <cell r="J946">
            <v>-183931.81</v>
          </cell>
          <cell r="K946">
            <v>2300963.0299999998</v>
          </cell>
        </row>
        <row r="947">
          <cell r="D947" t="str">
            <v>RBS 2202</v>
          </cell>
          <cell r="E947">
            <v>36455</v>
          </cell>
          <cell r="F947">
            <v>8486667</v>
          </cell>
          <cell r="G947">
            <v>3602789.3</v>
          </cell>
          <cell r="H947">
            <v>0</v>
          </cell>
          <cell r="I947">
            <v>12.5</v>
          </cell>
          <cell r="J947">
            <v>-265208.34999999998</v>
          </cell>
          <cell r="K947">
            <v>3337580.95</v>
          </cell>
        </row>
        <row r="948">
          <cell r="D948" t="str">
            <v>RBS 2202</v>
          </cell>
          <cell r="E948">
            <v>36455</v>
          </cell>
          <cell r="F948">
            <v>8161858</v>
          </cell>
          <cell r="G948">
            <v>3445800.99</v>
          </cell>
          <cell r="H948">
            <v>0</v>
          </cell>
          <cell r="I948">
            <v>12.5</v>
          </cell>
          <cell r="J948">
            <v>-255058.06</v>
          </cell>
          <cell r="K948">
            <v>3190742.93</v>
          </cell>
        </row>
        <row r="949">
          <cell r="D949" t="str">
            <v>RBS 2202</v>
          </cell>
          <cell r="E949">
            <v>36456</v>
          </cell>
          <cell r="F949">
            <v>14963991.07</v>
          </cell>
          <cell r="G949">
            <v>6602461.25</v>
          </cell>
          <cell r="H949">
            <v>0</v>
          </cell>
          <cell r="I949">
            <v>12.5</v>
          </cell>
          <cell r="J949">
            <v>-467624.72</v>
          </cell>
          <cell r="K949">
            <v>6134836.5300000003</v>
          </cell>
        </row>
        <row r="950">
          <cell r="D950" t="str">
            <v>RBS 2202</v>
          </cell>
          <cell r="E950">
            <v>36457</v>
          </cell>
          <cell r="F950">
            <v>10570421</v>
          </cell>
          <cell r="G950">
            <v>4462656.1500000004</v>
          </cell>
          <cell r="H950">
            <v>0</v>
          </cell>
          <cell r="I950">
            <v>12.5</v>
          </cell>
          <cell r="J950">
            <v>-330325.65999999997</v>
          </cell>
          <cell r="K950">
            <v>4132330.49</v>
          </cell>
        </row>
        <row r="951">
          <cell r="D951" t="str">
            <v>RBS 2202</v>
          </cell>
          <cell r="E951">
            <v>36458</v>
          </cell>
          <cell r="F951">
            <v>8047484</v>
          </cell>
          <cell r="G951">
            <v>3397514.2</v>
          </cell>
          <cell r="H951">
            <v>0</v>
          </cell>
          <cell r="I951">
            <v>12.5</v>
          </cell>
          <cell r="J951">
            <v>-251483.88</v>
          </cell>
          <cell r="K951">
            <v>3146030.32</v>
          </cell>
        </row>
        <row r="952">
          <cell r="D952" t="str">
            <v>RBS 2202</v>
          </cell>
          <cell r="E952">
            <v>36462</v>
          </cell>
          <cell r="F952">
            <v>14021046</v>
          </cell>
          <cell r="G952">
            <v>6048926.6600000001</v>
          </cell>
          <cell r="H952">
            <v>0</v>
          </cell>
          <cell r="I952">
            <v>12.5</v>
          </cell>
          <cell r="J952">
            <v>-438157.69</v>
          </cell>
          <cell r="K952">
            <v>5610768.9699999997</v>
          </cell>
        </row>
        <row r="953">
          <cell r="D953" t="str">
            <v>RBS 2202</v>
          </cell>
          <cell r="E953">
            <v>36464</v>
          </cell>
          <cell r="F953">
            <v>5360581</v>
          </cell>
          <cell r="G953">
            <v>2263148.5299999998</v>
          </cell>
          <cell r="H953">
            <v>0</v>
          </cell>
          <cell r="I953">
            <v>12.5</v>
          </cell>
          <cell r="J953">
            <v>-167518.16</v>
          </cell>
          <cell r="K953">
            <v>2095630.37</v>
          </cell>
        </row>
        <row r="954">
          <cell r="D954" t="str">
            <v>RBS 2202</v>
          </cell>
          <cell r="E954">
            <v>36478</v>
          </cell>
          <cell r="F954">
            <v>17221038</v>
          </cell>
          <cell r="G954">
            <v>7366156.0700000003</v>
          </cell>
          <cell r="H954">
            <v>0</v>
          </cell>
          <cell r="I954">
            <v>12.5</v>
          </cell>
          <cell r="J954">
            <v>-538157.43999999994</v>
          </cell>
          <cell r="K954">
            <v>6827998.6299999999</v>
          </cell>
        </row>
        <row r="955">
          <cell r="D955" t="str">
            <v>RBS 2202</v>
          </cell>
          <cell r="E955">
            <v>36478</v>
          </cell>
          <cell r="F955">
            <v>8047484</v>
          </cell>
          <cell r="G955">
            <v>3442244.79</v>
          </cell>
          <cell r="H955">
            <v>0</v>
          </cell>
          <cell r="I955">
            <v>12.5</v>
          </cell>
          <cell r="J955">
            <v>-251483.88</v>
          </cell>
          <cell r="K955">
            <v>3190760.91</v>
          </cell>
        </row>
        <row r="956">
          <cell r="D956" t="str">
            <v>RBS 2202</v>
          </cell>
          <cell r="E956">
            <v>36479</v>
          </cell>
          <cell r="F956">
            <v>4666441.76</v>
          </cell>
          <cell r="G956">
            <v>2009030.33</v>
          </cell>
          <cell r="H956">
            <v>0</v>
          </cell>
          <cell r="I956">
            <v>12.5</v>
          </cell>
          <cell r="J956">
            <v>-145826.31</v>
          </cell>
          <cell r="K956">
            <v>1863204.02</v>
          </cell>
        </row>
        <row r="957">
          <cell r="D957" t="str">
            <v>RBS 2202</v>
          </cell>
          <cell r="E957">
            <v>36487</v>
          </cell>
          <cell r="F957">
            <v>7818840</v>
          </cell>
          <cell r="G957">
            <v>3344444.23</v>
          </cell>
          <cell r="H957">
            <v>0</v>
          </cell>
          <cell r="I957">
            <v>12.5</v>
          </cell>
          <cell r="J957">
            <v>-244338.75</v>
          </cell>
          <cell r="K957">
            <v>3100105.48</v>
          </cell>
        </row>
        <row r="958">
          <cell r="D958" t="str">
            <v>RBS 2202</v>
          </cell>
          <cell r="E958">
            <v>36525</v>
          </cell>
          <cell r="F958">
            <v>7993759</v>
          </cell>
          <cell r="G958">
            <v>3463696.34</v>
          </cell>
          <cell r="H958">
            <v>0</v>
          </cell>
          <cell r="I958">
            <v>12.5</v>
          </cell>
          <cell r="J958">
            <v>-249804.97</v>
          </cell>
          <cell r="K958">
            <v>3213891.37</v>
          </cell>
        </row>
        <row r="959">
          <cell r="D959" t="str">
            <v>RBS 2202 INTER</v>
          </cell>
          <cell r="E959">
            <v>36539</v>
          </cell>
          <cell r="F959">
            <v>12052145.9</v>
          </cell>
          <cell r="G959">
            <v>5363383.66</v>
          </cell>
          <cell r="H959">
            <v>0</v>
          </cell>
          <cell r="I959">
            <v>12.5</v>
          </cell>
          <cell r="J959">
            <v>-376629.56</v>
          </cell>
          <cell r="K959">
            <v>4986754.0999999996</v>
          </cell>
        </row>
        <row r="960">
          <cell r="D960" t="str">
            <v>RBS 2202 KOTEL</v>
          </cell>
          <cell r="E960">
            <v>36539</v>
          </cell>
          <cell r="F960">
            <v>12722208.85</v>
          </cell>
          <cell r="G960">
            <v>5683856.5099999998</v>
          </cell>
          <cell r="H960">
            <v>0</v>
          </cell>
          <cell r="I960">
            <v>12.5</v>
          </cell>
          <cell r="J960">
            <v>-397569.03</v>
          </cell>
          <cell r="K960">
            <v>5286287.4800000004</v>
          </cell>
        </row>
        <row r="961">
          <cell r="D961" t="str">
            <v>RBS 2202 ABAY</v>
          </cell>
          <cell r="E961">
            <v>36540</v>
          </cell>
          <cell r="F961">
            <v>10813943</v>
          </cell>
          <cell r="G961">
            <v>4745789.5599999996</v>
          </cell>
          <cell r="H961">
            <v>0</v>
          </cell>
          <cell r="I961">
            <v>12.5</v>
          </cell>
          <cell r="J961">
            <v>-337935.72</v>
          </cell>
          <cell r="K961">
            <v>4407853.84</v>
          </cell>
        </row>
        <row r="962">
          <cell r="D962" t="str">
            <v>RBS 2202 SEMBI</v>
          </cell>
          <cell r="E962">
            <v>36540</v>
          </cell>
          <cell r="F962">
            <v>16525052.98</v>
          </cell>
          <cell r="G962">
            <v>7446056.21</v>
          </cell>
          <cell r="H962">
            <v>0</v>
          </cell>
          <cell r="I962">
            <v>12.5</v>
          </cell>
          <cell r="J962">
            <v>-516407.91</v>
          </cell>
          <cell r="K962">
            <v>6929648.2999999998</v>
          </cell>
        </row>
        <row r="963">
          <cell r="D963" t="str">
            <v>RBS 2202 EXPER3</v>
          </cell>
          <cell r="E963">
            <v>36548</v>
          </cell>
          <cell r="F963">
            <v>11682341.85</v>
          </cell>
          <cell r="G963">
            <v>5182767.83</v>
          </cell>
          <cell r="H963">
            <v>0</v>
          </cell>
          <cell r="I963">
            <v>12.5</v>
          </cell>
          <cell r="J963">
            <v>-365073.18</v>
          </cell>
          <cell r="K963">
            <v>4817694.6500000004</v>
          </cell>
        </row>
        <row r="964">
          <cell r="D964" t="str">
            <v>RBS 2202 ABXAN</v>
          </cell>
          <cell r="E964">
            <v>36548</v>
          </cell>
          <cell r="F964">
            <v>12722208.85</v>
          </cell>
          <cell r="G964">
            <v>5683856.5099999998</v>
          </cell>
          <cell r="H964">
            <v>0</v>
          </cell>
          <cell r="I964">
            <v>12.5</v>
          </cell>
          <cell r="J964">
            <v>-397569.03</v>
          </cell>
          <cell r="K964">
            <v>5286287.4800000004</v>
          </cell>
        </row>
        <row r="965">
          <cell r="D965" t="str">
            <v>RBS 2202 KATEL</v>
          </cell>
          <cell r="E965">
            <v>36548</v>
          </cell>
          <cell r="F965">
            <v>12722208.85</v>
          </cell>
          <cell r="G965">
            <v>5683856.5099999998</v>
          </cell>
          <cell r="H965">
            <v>0</v>
          </cell>
          <cell r="I965">
            <v>12.5</v>
          </cell>
          <cell r="J965">
            <v>-397569.03</v>
          </cell>
          <cell r="K965">
            <v>5286287.4800000004</v>
          </cell>
        </row>
        <row r="966">
          <cell r="D966" t="str">
            <v>RBS 2202</v>
          </cell>
          <cell r="E966">
            <v>36548</v>
          </cell>
          <cell r="F966">
            <v>13634923</v>
          </cell>
          <cell r="G966">
            <v>6043552.4500000002</v>
          </cell>
          <cell r="H966">
            <v>0</v>
          </cell>
          <cell r="I966">
            <v>12.5</v>
          </cell>
          <cell r="J966">
            <v>-426091.35</v>
          </cell>
          <cell r="K966">
            <v>5617461.0999999996</v>
          </cell>
        </row>
        <row r="967">
          <cell r="D967" t="str">
            <v>RBS 2202 KLAKE</v>
          </cell>
          <cell r="E967">
            <v>36556</v>
          </cell>
          <cell r="F967">
            <v>11338491</v>
          </cell>
          <cell r="G967">
            <v>4975991.82</v>
          </cell>
          <cell r="H967">
            <v>0</v>
          </cell>
          <cell r="I967">
            <v>12.5</v>
          </cell>
          <cell r="J967">
            <v>-354327.85</v>
          </cell>
          <cell r="K967">
            <v>4621663.97</v>
          </cell>
        </row>
        <row r="968">
          <cell r="D968" t="str">
            <v>RBS 2202 KLINIK</v>
          </cell>
          <cell r="E968">
            <v>36558</v>
          </cell>
          <cell r="F968">
            <v>11168739</v>
          </cell>
          <cell r="G968">
            <v>4963574.3099999996</v>
          </cell>
          <cell r="H968">
            <v>0</v>
          </cell>
          <cell r="I968">
            <v>12.5</v>
          </cell>
          <cell r="J968">
            <v>-349023.1</v>
          </cell>
          <cell r="K968">
            <v>4614551.21</v>
          </cell>
        </row>
        <row r="969">
          <cell r="D969" t="str">
            <v>RBS 2202</v>
          </cell>
          <cell r="E969">
            <v>36558</v>
          </cell>
          <cell r="F969">
            <v>12530788</v>
          </cell>
          <cell r="G969">
            <v>5568891.5899999999</v>
          </cell>
          <cell r="H969">
            <v>0</v>
          </cell>
          <cell r="I969">
            <v>12.5</v>
          </cell>
          <cell r="J969">
            <v>-391587.13</v>
          </cell>
          <cell r="K969">
            <v>5177304.46</v>
          </cell>
        </row>
        <row r="970">
          <cell r="D970" t="str">
            <v>RBS 2202 1ELVT</v>
          </cell>
          <cell r="E970">
            <v>36558</v>
          </cell>
          <cell r="F970">
            <v>10932553</v>
          </cell>
          <cell r="G970">
            <v>4858609.32</v>
          </cell>
          <cell r="H970">
            <v>0</v>
          </cell>
          <cell r="I970">
            <v>12.5</v>
          </cell>
          <cell r="J970">
            <v>-341642.28</v>
          </cell>
          <cell r="K970">
            <v>4516967.04</v>
          </cell>
        </row>
        <row r="971">
          <cell r="D971" t="str">
            <v>RBS 2202</v>
          </cell>
          <cell r="E971">
            <v>36558</v>
          </cell>
          <cell r="F971">
            <v>11375789</v>
          </cell>
          <cell r="G971">
            <v>5055590.78</v>
          </cell>
          <cell r="H971">
            <v>0</v>
          </cell>
          <cell r="I971">
            <v>12.5</v>
          </cell>
          <cell r="J971">
            <v>-355493.41</v>
          </cell>
          <cell r="K971">
            <v>4700097.37</v>
          </cell>
        </row>
        <row r="972">
          <cell r="D972" t="str">
            <v>RBS 2202</v>
          </cell>
          <cell r="E972">
            <v>36558</v>
          </cell>
          <cell r="F972">
            <v>6900132</v>
          </cell>
          <cell r="G972">
            <v>3066534.22</v>
          </cell>
          <cell r="H972">
            <v>0</v>
          </cell>
          <cell r="I972">
            <v>12.5</v>
          </cell>
          <cell r="J972">
            <v>-215629.13</v>
          </cell>
          <cell r="K972">
            <v>2850905.09</v>
          </cell>
        </row>
        <row r="973">
          <cell r="D973" t="str">
            <v>RBS 2202 STORE</v>
          </cell>
          <cell r="E973">
            <v>36558</v>
          </cell>
          <cell r="F973">
            <v>11375789</v>
          </cell>
          <cell r="G973">
            <v>5055590.78</v>
          </cell>
          <cell r="H973">
            <v>0</v>
          </cell>
          <cell r="I973">
            <v>12.5</v>
          </cell>
          <cell r="J973">
            <v>-355493.41</v>
          </cell>
          <cell r="K973">
            <v>4700097.37</v>
          </cell>
        </row>
        <row r="974">
          <cell r="D974" t="str">
            <v>RBS 2202</v>
          </cell>
          <cell r="E974">
            <v>36572</v>
          </cell>
          <cell r="F974">
            <v>11176075</v>
          </cell>
          <cell r="G974">
            <v>4966834.55</v>
          </cell>
          <cell r="H974">
            <v>0</v>
          </cell>
          <cell r="I974">
            <v>12.5</v>
          </cell>
          <cell r="J974">
            <v>-349252.35</v>
          </cell>
          <cell r="K974">
            <v>4617582.2</v>
          </cell>
        </row>
        <row r="975">
          <cell r="D975" t="str">
            <v>RBS 2202</v>
          </cell>
          <cell r="E975">
            <v>36575</v>
          </cell>
          <cell r="F975">
            <v>7993759</v>
          </cell>
          <cell r="G975">
            <v>3552560.28</v>
          </cell>
          <cell r="H975">
            <v>0</v>
          </cell>
          <cell r="I975">
            <v>12.5</v>
          </cell>
          <cell r="J975">
            <v>-249804.97</v>
          </cell>
          <cell r="K975">
            <v>3302755.31</v>
          </cell>
        </row>
        <row r="976">
          <cell r="D976" t="str">
            <v>RBS 2202</v>
          </cell>
          <cell r="E976">
            <v>36584</v>
          </cell>
          <cell r="F976">
            <v>28754771.07</v>
          </cell>
          <cell r="G976">
            <v>12779100.07</v>
          </cell>
          <cell r="H976">
            <v>0</v>
          </cell>
          <cell r="I976">
            <v>12.5</v>
          </cell>
          <cell r="J976">
            <v>-898586.6</v>
          </cell>
          <cell r="K976">
            <v>11880513.470000001</v>
          </cell>
        </row>
        <row r="977">
          <cell r="D977" t="str">
            <v>RBS 2202</v>
          </cell>
          <cell r="E977">
            <v>36592</v>
          </cell>
          <cell r="F977">
            <v>22278287</v>
          </cell>
          <cell r="G977">
            <v>10354173.48</v>
          </cell>
          <cell r="H977">
            <v>0</v>
          </cell>
          <cell r="I977">
            <v>12.5</v>
          </cell>
          <cell r="J977">
            <v>-696196.47</v>
          </cell>
          <cell r="K977">
            <v>9657977.0099999998</v>
          </cell>
        </row>
        <row r="978">
          <cell r="D978" t="str">
            <v>RBS 2202 HOTEL</v>
          </cell>
          <cell r="E978">
            <v>36594</v>
          </cell>
          <cell r="F978">
            <v>21178593.219999999</v>
          </cell>
          <cell r="G978">
            <v>11477032.42</v>
          </cell>
          <cell r="H978">
            <v>0</v>
          </cell>
          <cell r="I978">
            <v>12.5</v>
          </cell>
          <cell r="J978">
            <v>-661831.04</v>
          </cell>
          <cell r="K978">
            <v>10815201.380000001</v>
          </cell>
        </row>
        <row r="979">
          <cell r="D979" t="str">
            <v>RBS 2202 DIS11</v>
          </cell>
          <cell r="E979">
            <v>36594</v>
          </cell>
          <cell r="F979">
            <v>17074098</v>
          </cell>
          <cell r="G979">
            <v>7919631.96</v>
          </cell>
          <cell r="H979">
            <v>0</v>
          </cell>
          <cell r="I979">
            <v>12.5</v>
          </cell>
          <cell r="J979">
            <v>-533565.56000000006</v>
          </cell>
          <cell r="K979">
            <v>7386066.4000000004</v>
          </cell>
        </row>
        <row r="980">
          <cell r="D980" t="str">
            <v>RBS 2202 DIS28</v>
          </cell>
          <cell r="E980">
            <v>36594</v>
          </cell>
          <cell r="F980">
            <v>17074098</v>
          </cell>
          <cell r="G980">
            <v>7919631.96</v>
          </cell>
          <cell r="H980">
            <v>0</v>
          </cell>
          <cell r="I980">
            <v>12.5</v>
          </cell>
          <cell r="J980">
            <v>-533565.56000000006</v>
          </cell>
          <cell r="K980">
            <v>7386066.4000000004</v>
          </cell>
        </row>
        <row r="981">
          <cell r="D981" t="str">
            <v>RBS 2202 DIST7</v>
          </cell>
          <cell r="E981">
            <v>36594</v>
          </cell>
          <cell r="F981">
            <v>22501077.84</v>
          </cell>
          <cell r="G981">
            <v>12799516.49</v>
          </cell>
          <cell r="H981">
            <v>0</v>
          </cell>
          <cell r="I981">
            <v>12.5</v>
          </cell>
          <cell r="J981">
            <v>-703158.68</v>
          </cell>
          <cell r="K981">
            <v>12096357.810000001</v>
          </cell>
        </row>
        <row r="982">
          <cell r="D982" t="str">
            <v>RBS 2202 PHOTL</v>
          </cell>
          <cell r="E982">
            <v>36599</v>
          </cell>
          <cell r="F982">
            <v>20997048</v>
          </cell>
          <cell r="G982">
            <v>9798875.0700000003</v>
          </cell>
          <cell r="H982">
            <v>0</v>
          </cell>
          <cell r="I982">
            <v>12.5</v>
          </cell>
          <cell r="J982">
            <v>-656157.75</v>
          </cell>
          <cell r="K982">
            <v>9142717.3200000003</v>
          </cell>
        </row>
        <row r="983">
          <cell r="D983" t="str">
            <v>RBS 2202 PKOLS</v>
          </cell>
          <cell r="E983">
            <v>36599</v>
          </cell>
          <cell r="F983">
            <v>17937107</v>
          </cell>
          <cell r="G983">
            <v>8319929.0800000001</v>
          </cell>
          <cell r="H983">
            <v>0</v>
          </cell>
          <cell r="I983">
            <v>12.5</v>
          </cell>
          <cell r="J983">
            <v>-560534.6</v>
          </cell>
          <cell r="K983">
            <v>7759394.4800000004</v>
          </cell>
        </row>
        <row r="984">
          <cell r="D984" t="str">
            <v>RBS 2202 PTOWR</v>
          </cell>
          <cell r="E984">
            <v>36599</v>
          </cell>
          <cell r="F984">
            <v>19909761</v>
          </cell>
          <cell r="G984">
            <v>9234923.8300000001</v>
          </cell>
          <cell r="H984">
            <v>0</v>
          </cell>
          <cell r="I984">
            <v>12.5</v>
          </cell>
          <cell r="J984">
            <v>-622180.03</v>
          </cell>
          <cell r="K984">
            <v>8612743.8000000007</v>
          </cell>
        </row>
        <row r="985">
          <cell r="D985" t="str">
            <v>RBS 2202</v>
          </cell>
          <cell r="E985">
            <v>36600</v>
          </cell>
          <cell r="F985">
            <v>19909761</v>
          </cell>
          <cell r="G985">
            <v>9234923.8300000001</v>
          </cell>
          <cell r="H985">
            <v>0</v>
          </cell>
          <cell r="I985">
            <v>12.5</v>
          </cell>
          <cell r="J985">
            <v>-622180.03</v>
          </cell>
          <cell r="K985">
            <v>8612743.8000000007</v>
          </cell>
        </row>
        <row r="986">
          <cell r="D986" t="str">
            <v>RBS 2202</v>
          </cell>
          <cell r="E986">
            <v>36606</v>
          </cell>
          <cell r="F986">
            <v>17937107</v>
          </cell>
          <cell r="G986">
            <v>8319929.0800000001</v>
          </cell>
          <cell r="H986">
            <v>0</v>
          </cell>
          <cell r="I986">
            <v>12.5</v>
          </cell>
          <cell r="J986">
            <v>-560534.6</v>
          </cell>
          <cell r="K986">
            <v>7759394.4800000004</v>
          </cell>
        </row>
        <row r="987">
          <cell r="D987" t="str">
            <v>RBS 2202 KULSA</v>
          </cell>
          <cell r="E987">
            <v>36613</v>
          </cell>
          <cell r="F987">
            <v>30873917</v>
          </cell>
          <cell r="G987">
            <v>13892491.35</v>
          </cell>
          <cell r="H987">
            <v>0</v>
          </cell>
          <cell r="I987">
            <v>12.5</v>
          </cell>
          <cell r="J987">
            <v>-964809.91</v>
          </cell>
          <cell r="K987">
            <v>12927681.439999999</v>
          </cell>
        </row>
        <row r="988">
          <cell r="D988" t="str">
            <v>RBS 2202</v>
          </cell>
          <cell r="E988">
            <v>36614</v>
          </cell>
          <cell r="F988">
            <v>27373371.789999999</v>
          </cell>
          <cell r="G988">
            <v>14537658.67</v>
          </cell>
          <cell r="H988">
            <v>0</v>
          </cell>
          <cell r="I988">
            <v>12.5</v>
          </cell>
          <cell r="J988">
            <v>-855417.87</v>
          </cell>
          <cell r="K988">
            <v>13682240.800000001</v>
          </cell>
        </row>
        <row r="989">
          <cell r="D989" t="str">
            <v>RBS 2202 KARAT</v>
          </cell>
          <cell r="E989">
            <v>36615</v>
          </cell>
          <cell r="F989">
            <v>21140677.07</v>
          </cell>
          <cell r="G989">
            <v>9928817.0800000001</v>
          </cell>
          <cell r="H989">
            <v>0</v>
          </cell>
          <cell r="I989">
            <v>12.5</v>
          </cell>
          <cell r="J989">
            <v>-660646.16</v>
          </cell>
          <cell r="K989">
            <v>9268170.9199999999</v>
          </cell>
        </row>
        <row r="990">
          <cell r="D990" t="str">
            <v>RBS 2202 TENGI</v>
          </cell>
          <cell r="E990">
            <v>36616</v>
          </cell>
          <cell r="F990">
            <v>16954868</v>
          </cell>
          <cell r="G990">
            <v>7864330.6500000004</v>
          </cell>
          <cell r="H990">
            <v>0</v>
          </cell>
          <cell r="I990">
            <v>12.5</v>
          </cell>
          <cell r="J990">
            <v>-529839.63</v>
          </cell>
          <cell r="K990">
            <v>7334491.0199999996</v>
          </cell>
        </row>
        <row r="991">
          <cell r="D991" t="str">
            <v>RBS 2202 TURKS</v>
          </cell>
          <cell r="E991">
            <v>36623</v>
          </cell>
          <cell r="F991">
            <v>12647857</v>
          </cell>
          <cell r="G991">
            <v>5907645.7000000002</v>
          </cell>
          <cell r="H991">
            <v>0</v>
          </cell>
          <cell r="I991">
            <v>12.5</v>
          </cell>
          <cell r="J991">
            <v>-395245.53</v>
          </cell>
          <cell r="K991">
            <v>5512400.1699999999</v>
          </cell>
        </row>
        <row r="992">
          <cell r="D992" t="str">
            <v>RBS 2202 PAGRA</v>
          </cell>
          <cell r="E992">
            <v>36630</v>
          </cell>
          <cell r="F992">
            <v>20141762</v>
          </cell>
          <cell r="G992">
            <v>9407948.2899999991</v>
          </cell>
          <cell r="H992">
            <v>0</v>
          </cell>
          <cell r="I992">
            <v>12.5</v>
          </cell>
          <cell r="J992">
            <v>-629430.06000000006</v>
          </cell>
          <cell r="K992">
            <v>8778518.2300000004</v>
          </cell>
        </row>
        <row r="993">
          <cell r="D993" t="str">
            <v>RBS 2202 PAMED</v>
          </cell>
          <cell r="E993">
            <v>36630</v>
          </cell>
          <cell r="F993">
            <v>16796040</v>
          </cell>
          <cell r="G993">
            <v>7845207.25</v>
          </cell>
          <cell r="H993">
            <v>0</v>
          </cell>
          <cell r="I993">
            <v>12.5</v>
          </cell>
          <cell r="J993">
            <v>-524876.25</v>
          </cell>
          <cell r="K993">
            <v>7320331</v>
          </cell>
        </row>
        <row r="994">
          <cell r="D994" t="str">
            <v>RBS 2202 PASTA</v>
          </cell>
          <cell r="E994">
            <v>36630</v>
          </cell>
          <cell r="F994">
            <v>15933031</v>
          </cell>
          <cell r="G994">
            <v>7442107.3700000001</v>
          </cell>
          <cell r="H994">
            <v>0</v>
          </cell>
          <cell r="I994">
            <v>12.5</v>
          </cell>
          <cell r="J994">
            <v>-497907.22</v>
          </cell>
          <cell r="K994">
            <v>6944200.1500000004</v>
          </cell>
        </row>
        <row r="995">
          <cell r="D995" t="str">
            <v>RBS 2202</v>
          </cell>
          <cell r="E995">
            <v>36631</v>
          </cell>
          <cell r="F995">
            <v>21587016.239999998</v>
          </cell>
          <cell r="G995">
            <v>10178918.810000001</v>
          </cell>
          <cell r="H995">
            <v>0</v>
          </cell>
          <cell r="I995">
            <v>12.5</v>
          </cell>
          <cell r="J995">
            <v>-674594.26</v>
          </cell>
          <cell r="K995">
            <v>9504324.5500000007</v>
          </cell>
        </row>
        <row r="996">
          <cell r="D996" t="str">
            <v>RBS 2202</v>
          </cell>
          <cell r="E996">
            <v>36634</v>
          </cell>
          <cell r="F996">
            <v>18977210</v>
          </cell>
          <cell r="G996">
            <v>8898388.1899999995</v>
          </cell>
          <cell r="H996">
            <v>0</v>
          </cell>
          <cell r="I996">
            <v>12.5</v>
          </cell>
          <cell r="J996">
            <v>-593037.81000000006</v>
          </cell>
          <cell r="K996">
            <v>8305350.3799999999</v>
          </cell>
        </row>
        <row r="997">
          <cell r="D997" t="str">
            <v>RBS 2202 SHOZU</v>
          </cell>
          <cell r="E997">
            <v>36643</v>
          </cell>
          <cell r="F997">
            <v>28253166.199999999</v>
          </cell>
          <cell r="G997">
            <v>15458881.65</v>
          </cell>
          <cell r="H997">
            <v>0</v>
          </cell>
          <cell r="I997">
            <v>12.5</v>
          </cell>
          <cell r="J997">
            <v>-882911.45</v>
          </cell>
          <cell r="K997">
            <v>14575970.199999999</v>
          </cell>
        </row>
        <row r="998">
          <cell r="D998" t="str">
            <v>RBS 2202 SHTOW</v>
          </cell>
          <cell r="E998">
            <v>36644</v>
          </cell>
          <cell r="F998">
            <v>27788211.850000001</v>
          </cell>
          <cell r="G998">
            <v>12707186.41</v>
          </cell>
          <cell r="H998">
            <v>0</v>
          </cell>
          <cell r="I998">
            <v>12.5</v>
          </cell>
          <cell r="J998">
            <v>-868381.62</v>
          </cell>
          <cell r="K998">
            <v>11838804.789999999</v>
          </cell>
        </row>
        <row r="999">
          <cell r="D999" t="str">
            <v>RBS 2202</v>
          </cell>
          <cell r="E999">
            <v>36651</v>
          </cell>
          <cell r="F999">
            <v>20030724.07</v>
          </cell>
          <cell r="G999">
            <v>9505072.3800000008</v>
          </cell>
          <cell r="H999">
            <v>0</v>
          </cell>
          <cell r="I999">
            <v>12.5</v>
          </cell>
          <cell r="J999">
            <v>-625960.13</v>
          </cell>
          <cell r="K999">
            <v>8879112.25</v>
          </cell>
        </row>
        <row r="1000">
          <cell r="D1000" t="str">
            <v>RBS 2202 AKSU</v>
          </cell>
          <cell r="E1000">
            <v>36655</v>
          </cell>
          <cell r="F1000">
            <v>24582247.850000001</v>
          </cell>
          <cell r="G1000">
            <v>11421544.800000001</v>
          </cell>
          <cell r="H1000">
            <v>0</v>
          </cell>
          <cell r="I1000">
            <v>12.5</v>
          </cell>
          <cell r="J1000">
            <v>-768195.25</v>
          </cell>
          <cell r="K1000">
            <v>10653349.550000001</v>
          </cell>
        </row>
        <row r="1001">
          <cell r="D1001" t="str">
            <v>RBS 2202 SHPRO</v>
          </cell>
          <cell r="E1001">
            <v>36655</v>
          </cell>
          <cell r="F1001">
            <v>23989639.850000001</v>
          </cell>
          <cell r="G1001">
            <v>11108554.390000001</v>
          </cell>
          <cell r="H1001">
            <v>0</v>
          </cell>
          <cell r="I1001">
            <v>12.5</v>
          </cell>
          <cell r="J1001">
            <v>-749676.25</v>
          </cell>
          <cell r="K1001">
            <v>10358878.140000001</v>
          </cell>
        </row>
        <row r="1002">
          <cell r="D1002" t="str">
            <v>RBS 2302</v>
          </cell>
          <cell r="E1002">
            <v>36657</v>
          </cell>
          <cell r="F1002">
            <v>11308936</v>
          </cell>
          <cell r="G1002">
            <v>5294909.1399999997</v>
          </cell>
          <cell r="H1002">
            <v>0</v>
          </cell>
          <cell r="I1002">
            <v>12.5</v>
          </cell>
          <cell r="J1002">
            <v>-353404.25</v>
          </cell>
          <cell r="K1002">
            <v>4941504.8899999997</v>
          </cell>
        </row>
        <row r="1003">
          <cell r="D1003" t="str">
            <v>RBS 2202</v>
          </cell>
          <cell r="E1003">
            <v>36672</v>
          </cell>
          <cell r="F1003">
            <v>16706641</v>
          </cell>
          <cell r="G1003">
            <v>7703293.4800000004</v>
          </cell>
          <cell r="H1003">
            <v>0</v>
          </cell>
          <cell r="I1003">
            <v>12.5</v>
          </cell>
          <cell r="J1003">
            <v>-522082.53</v>
          </cell>
          <cell r="K1003">
            <v>7181210.9500000002</v>
          </cell>
        </row>
        <row r="1004">
          <cell r="D1004" t="str">
            <v>RBS 2202 BALYK</v>
          </cell>
          <cell r="E1004">
            <v>36694</v>
          </cell>
          <cell r="F1004">
            <v>28589608.850000001</v>
          </cell>
          <cell r="G1004">
            <v>13386874.07</v>
          </cell>
          <cell r="H1004">
            <v>0</v>
          </cell>
          <cell r="I1004">
            <v>12.5</v>
          </cell>
          <cell r="J1004">
            <v>-893425.28</v>
          </cell>
          <cell r="K1004">
            <v>12493448.789999999</v>
          </cell>
        </row>
        <row r="1005">
          <cell r="D1005" t="str">
            <v>RBS 2202 BOROV</v>
          </cell>
          <cell r="E1005">
            <v>36706</v>
          </cell>
          <cell r="F1005">
            <v>26723345.850000001</v>
          </cell>
          <cell r="G1005">
            <v>12515982.439999999</v>
          </cell>
          <cell r="H1005">
            <v>0</v>
          </cell>
          <cell r="I1005">
            <v>12.5</v>
          </cell>
          <cell r="J1005">
            <v>-835104.56</v>
          </cell>
          <cell r="K1005">
            <v>11680877.880000001</v>
          </cell>
        </row>
        <row r="1006">
          <cell r="D1006" t="str">
            <v>RBS 2202 SHUCH</v>
          </cell>
          <cell r="E1006">
            <v>36706</v>
          </cell>
          <cell r="F1006">
            <v>20209989.850000001</v>
          </cell>
          <cell r="G1006">
            <v>9494012.0899999999</v>
          </cell>
          <cell r="H1006">
            <v>0</v>
          </cell>
          <cell r="I1006">
            <v>12.5</v>
          </cell>
          <cell r="J1006">
            <v>-631562.18000000005</v>
          </cell>
          <cell r="K1006">
            <v>8862449.9100000001</v>
          </cell>
        </row>
        <row r="1007">
          <cell r="D1007" t="str">
            <v>RBS 2202</v>
          </cell>
          <cell r="E1007">
            <v>36714</v>
          </cell>
          <cell r="F1007">
            <v>31339039</v>
          </cell>
          <cell r="G1007">
            <v>14798555.9</v>
          </cell>
          <cell r="H1007">
            <v>0</v>
          </cell>
          <cell r="I1007">
            <v>12.5</v>
          </cell>
          <cell r="J1007">
            <v>-979344.97</v>
          </cell>
          <cell r="K1007">
            <v>13819210.93</v>
          </cell>
        </row>
        <row r="1008">
          <cell r="D1008" t="str">
            <v>RBS 2202</v>
          </cell>
          <cell r="E1008">
            <v>36716</v>
          </cell>
          <cell r="F1008">
            <v>49596514.850000001</v>
          </cell>
          <cell r="G1008">
            <v>23463822.449999999</v>
          </cell>
          <cell r="H1008">
            <v>0</v>
          </cell>
          <cell r="I1008">
            <v>12.5</v>
          </cell>
          <cell r="J1008">
            <v>-1549891.09</v>
          </cell>
          <cell r="K1008">
            <v>21913931.359999999</v>
          </cell>
        </row>
        <row r="1009">
          <cell r="D1009" t="str">
            <v>RBS 2202 TIPOG</v>
          </cell>
          <cell r="E1009">
            <v>36728</v>
          </cell>
          <cell r="F1009">
            <v>25403744</v>
          </cell>
          <cell r="G1009">
            <v>11995860.140000001</v>
          </cell>
          <cell r="H1009">
            <v>0</v>
          </cell>
          <cell r="I1009">
            <v>12.5</v>
          </cell>
          <cell r="J1009">
            <v>-793867</v>
          </cell>
          <cell r="K1009">
            <v>11201993.140000001</v>
          </cell>
        </row>
        <row r="1010">
          <cell r="D1010" t="str">
            <v>RBS 2202 UHOTEL</v>
          </cell>
          <cell r="E1010">
            <v>36728</v>
          </cell>
          <cell r="F1010">
            <v>25383060</v>
          </cell>
          <cell r="G1010">
            <v>11986092.99</v>
          </cell>
          <cell r="H1010">
            <v>0</v>
          </cell>
          <cell r="I1010">
            <v>12.5</v>
          </cell>
          <cell r="J1010">
            <v>-793220.63</v>
          </cell>
          <cell r="K1010">
            <v>11192872.359999999</v>
          </cell>
        </row>
        <row r="1011">
          <cell r="D1011" t="str">
            <v>RBS 2202 PLANT</v>
          </cell>
          <cell r="E1011">
            <v>36728</v>
          </cell>
          <cell r="F1011">
            <v>25425705</v>
          </cell>
          <cell r="G1011">
            <v>12006230.310000001</v>
          </cell>
          <cell r="H1011">
            <v>0</v>
          </cell>
          <cell r="I1011">
            <v>12.5</v>
          </cell>
          <cell r="J1011">
            <v>-794553.28</v>
          </cell>
          <cell r="K1011">
            <v>11211677.029999999</v>
          </cell>
        </row>
        <row r="1012">
          <cell r="D1012" t="str">
            <v>RBS 2202</v>
          </cell>
          <cell r="E1012">
            <v>36729</v>
          </cell>
          <cell r="F1012">
            <v>27502922.850000001</v>
          </cell>
          <cell r="G1012">
            <v>13043257.52</v>
          </cell>
          <cell r="H1012">
            <v>0</v>
          </cell>
          <cell r="I1012">
            <v>12.5</v>
          </cell>
          <cell r="J1012">
            <v>-859466.34</v>
          </cell>
          <cell r="K1012">
            <v>12183791.18</v>
          </cell>
        </row>
        <row r="1013">
          <cell r="D1013" t="str">
            <v>RBS 2202</v>
          </cell>
          <cell r="E1013">
            <v>36746</v>
          </cell>
          <cell r="F1013">
            <v>28797707.07</v>
          </cell>
          <cell r="G1013">
            <v>13758585.039999999</v>
          </cell>
          <cell r="H1013">
            <v>0</v>
          </cell>
          <cell r="I1013">
            <v>12.5</v>
          </cell>
          <cell r="J1013">
            <v>-899928.35</v>
          </cell>
          <cell r="K1013">
            <v>12858656.689999999</v>
          </cell>
        </row>
        <row r="1014">
          <cell r="D1014" t="str">
            <v>RBS 2202</v>
          </cell>
          <cell r="E1014">
            <v>36752</v>
          </cell>
          <cell r="F1014">
            <v>28537291</v>
          </cell>
          <cell r="G1014">
            <v>13634166.92</v>
          </cell>
          <cell r="H1014">
            <v>0</v>
          </cell>
          <cell r="I1014">
            <v>12.5</v>
          </cell>
          <cell r="J1014">
            <v>-891790.35</v>
          </cell>
          <cell r="K1014">
            <v>12742376.57</v>
          </cell>
        </row>
        <row r="1015">
          <cell r="D1015" t="str">
            <v>RBS 2202</v>
          </cell>
          <cell r="E1015">
            <v>36752</v>
          </cell>
          <cell r="F1015">
            <v>36161348.789999999</v>
          </cell>
          <cell r="G1015">
            <v>18997424.460000001</v>
          </cell>
          <cell r="H1015">
            <v>0</v>
          </cell>
          <cell r="I1015">
            <v>12.5</v>
          </cell>
          <cell r="J1015">
            <v>-1130042.1499999999</v>
          </cell>
          <cell r="K1015">
            <v>17867382.309999999</v>
          </cell>
        </row>
        <row r="1016">
          <cell r="D1016" t="str">
            <v>RBS 2202</v>
          </cell>
          <cell r="E1016">
            <v>36755</v>
          </cell>
          <cell r="F1016">
            <v>26603154.260000002</v>
          </cell>
          <cell r="G1016">
            <v>12971481.289999999</v>
          </cell>
          <cell r="H1016">
            <v>0</v>
          </cell>
          <cell r="I1016">
            <v>12.5</v>
          </cell>
          <cell r="J1016">
            <v>-831348.57</v>
          </cell>
          <cell r="K1016">
            <v>12140132.720000001</v>
          </cell>
        </row>
        <row r="1017">
          <cell r="D1017" t="str">
            <v>RBS 2202</v>
          </cell>
          <cell r="E1017">
            <v>36763</v>
          </cell>
          <cell r="F1017">
            <v>27459670.07</v>
          </cell>
          <cell r="G1017">
            <v>13119315.560000001</v>
          </cell>
          <cell r="H1017">
            <v>0</v>
          </cell>
          <cell r="I1017">
            <v>12.5</v>
          </cell>
          <cell r="J1017">
            <v>-858114.69</v>
          </cell>
          <cell r="K1017">
            <v>12261200.869999999</v>
          </cell>
        </row>
        <row r="1018">
          <cell r="D1018" t="str">
            <v>RBS 2202</v>
          </cell>
          <cell r="E1018">
            <v>36767</v>
          </cell>
          <cell r="F1018">
            <v>22826951</v>
          </cell>
          <cell r="G1018">
            <v>10905956.810000001</v>
          </cell>
          <cell r="H1018">
            <v>0</v>
          </cell>
          <cell r="I1018">
            <v>12.5</v>
          </cell>
          <cell r="J1018">
            <v>-713342.22</v>
          </cell>
          <cell r="K1018">
            <v>10192614.59</v>
          </cell>
        </row>
        <row r="1019">
          <cell r="D1019" t="str">
            <v>RBS 2202 KARER</v>
          </cell>
          <cell r="E1019">
            <v>36778</v>
          </cell>
          <cell r="F1019">
            <v>23913180.850000001</v>
          </cell>
          <cell r="G1019">
            <v>11598576.43</v>
          </cell>
          <cell r="H1019">
            <v>0</v>
          </cell>
          <cell r="I1019">
            <v>12.5</v>
          </cell>
          <cell r="J1019">
            <v>-747286.9</v>
          </cell>
          <cell r="K1019">
            <v>10851289.529999999</v>
          </cell>
        </row>
        <row r="1020">
          <cell r="D1020" t="str">
            <v>RBS 2302</v>
          </cell>
          <cell r="E1020">
            <v>36779</v>
          </cell>
          <cell r="F1020">
            <v>11688186.5</v>
          </cell>
          <cell r="G1020">
            <v>5694674.4199999999</v>
          </cell>
          <cell r="H1020">
            <v>0</v>
          </cell>
          <cell r="I1020">
            <v>12.5</v>
          </cell>
          <cell r="J1020">
            <v>-365255.83</v>
          </cell>
          <cell r="K1020">
            <v>5329418.59</v>
          </cell>
        </row>
        <row r="1021">
          <cell r="D1021" t="str">
            <v>RBS 2202</v>
          </cell>
          <cell r="E1021">
            <v>36782</v>
          </cell>
          <cell r="F1021">
            <v>25924332</v>
          </cell>
          <cell r="G1021">
            <v>12552507.17</v>
          </cell>
          <cell r="H1021">
            <v>0</v>
          </cell>
          <cell r="I1021">
            <v>12.5</v>
          </cell>
          <cell r="J1021">
            <v>-810135.38</v>
          </cell>
          <cell r="K1021">
            <v>11742371.789999999</v>
          </cell>
        </row>
        <row r="1022">
          <cell r="D1022" t="str">
            <v>RBS 2202</v>
          </cell>
          <cell r="E1022">
            <v>36782</v>
          </cell>
          <cell r="F1022">
            <v>23381709</v>
          </cell>
          <cell r="G1022">
            <v>11300965.02</v>
          </cell>
          <cell r="H1022">
            <v>0</v>
          </cell>
          <cell r="I1022">
            <v>12.5</v>
          </cell>
          <cell r="J1022">
            <v>-730678.41</v>
          </cell>
          <cell r="K1022">
            <v>10570286.609999999</v>
          </cell>
        </row>
        <row r="1023">
          <cell r="D1023" t="str">
            <v>RBS 2202</v>
          </cell>
          <cell r="E1023">
            <v>36782</v>
          </cell>
          <cell r="F1023">
            <v>25574911.539999999</v>
          </cell>
          <cell r="G1023">
            <v>12478229.359999999</v>
          </cell>
          <cell r="H1023">
            <v>0</v>
          </cell>
          <cell r="I1023">
            <v>12.5</v>
          </cell>
          <cell r="J1023">
            <v>-799215.99</v>
          </cell>
          <cell r="K1023">
            <v>11679013.369999999</v>
          </cell>
        </row>
        <row r="1024">
          <cell r="D1024" t="str">
            <v>RBS 2202 ZHETY</v>
          </cell>
          <cell r="E1024">
            <v>36785</v>
          </cell>
          <cell r="F1024">
            <v>26167303.850000001</v>
          </cell>
          <cell r="G1024">
            <v>12688050.42</v>
          </cell>
          <cell r="H1024">
            <v>0</v>
          </cell>
          <cell r="I1024">
            <v>12.5</v>
          </cell>
          <cell r="J1024">
            <v>-817728.25</v>
          </cell>
          <cell r="K1024">
            <v>11870322.17</v>
          </cell>
        </row>
        <row r="1025">
          <cell r="D1025" t="str">
            <v>RBS 2202 SARYG</v>
          </cell>
          <cell r="E1025">
            <v>36786</v>
          </cell>
          <cell r="F1025">
            <v>24200555.559999999</v>
          </cell>
          <cell r="G1025">
            <v>11739620.949999999</v>
          </cell>
          <cell r="H1025">
            <v>0</v>
          </cell>
          <cell r="I1025">
            <v>12.5</v>
          </cell>
          <cell r="J1025">
            <v>-756267.36</v>
          </cell>
          <cell r="K1025">
            <v>10983353.59</v>
          </cell>
        </row>
        <row r="1026">
          <cell r="D1026" t="str">
            <v>RBS 2202 EURAS</v>
          </cell>
          <cell r="E1026">
            <v>36790</v>
          </cell>
          <cell r="F1026">
            <v>22266452.850000001</v>
          </cell>
          <cell r="G1026">
            <v>10802671.619999999</v>
          </cell>
          <cell r="H1026">
            <v>0</v>
          </cell>
          <cell r="I1026">
            <v>12.5</v>
          </cell>
          <cell r="J1026">
            <v>-695826.65</v>
          </cell>
          <cell r="K1026">
            <v>10106844.970000001</v>
          </cell>
        </row>
        <row r="1027">
          <cell r="D1027" t="str">
            <v>RBS 2202 AGROU</v>
          </cell>
          <cell r="E1027">
            <v>36792</v>
          </cell>
          <cell r="F1027">
            <v>25180473.09</v>
          </cell>
          <cell r="G1027">
            <v>12211090.449999999</v>
          </cell>
          <cell r="H1027">
            <v>0</v>
          </cell>
          <cell r="I1027">
            <v>12.5</v>
          </cell>
          <cell r="J1027">
            <v>-786889.79</v>
          </cell>
          <cell r="K1027">
            <v>11424200.66</v>
          </cell>
        </row>
        <row r="1028">
          <cell r="D1028" t="str">
            <v>RBS 2202 TPARK</v>
          </cell>
          <cell r="E1028">
            <v>36795</v>
          </cell>
          <cell r="F1028">
            <v>21978909</v>
          </cell>
          <cell r="G1028">
            <v>10622956.710000001</v>
          </cell>
          <cell r="H1028">
            <v>0</v>
          </cell>
          <cell r="I1028">
            <v>12.5</v>
          </cell>
          <cell r="J1028">
            <v>-686840.91</v>
          </cell>
          <cell r="K1028">
            <v>9936115.8000000007</v>
          </cell>
        </row>
        <row r="1029">
          <cell r="D1029" t="str">
            <v>RBS 2202 AIRPT</v>
          </cell>
          <cell r="E1029">
            <v>36795</v>
          </cell>
          <cell r="F1029">
            <v>26505379.850000001</v>
          </cell>
          <cell r="G1029">
            <v>12851451.01</v>
          </cell>
          <cell r="H1029">
            <v>0</v>
          </cell>
          <cell r="I1029">
            <v>12.5</v>
          </cell>
          <cell r="J1029">
            <v>-828293.12</v>
          </cell>
          <cell r="K1029">
            <v>12023157.890000001</v>
          </cell>
        </row>
        <row r="1030">
          <cell r="D1030" t="str">
            <v>RBS 2202 DIS13</v>
          </cell>
          <cell r="E1030">
            <v>36795</v>
          </cell>
          <cell r="F1030">
            <v>24043988.850000001</v>
          </cell>
          <cell r="G1030">
            <v>11661799.199999999</v>
          </cell>
          <cell r="H1030">
            <v>0</v>
          </cell>
          <cell r="I1030">
            <v>12.5</v>
          </cell>
          <cell r="J1030">
            <v>-751374.65</v>
          </cell>
          <cell r="K1030">
            <v>10910424.550000001</v>
          </cell>
        </row>
        <row r="1031">
          <cell r="D1031" t="str">
            <v>RBS 2202</v>
          </cell>
          <cell r="E1031">
            <v>36797</v>
          </cell>
          <cell r="F1031">
            <v>23600103</v>
          </cell>
          <cell r="G1031">
            <v>11406520.300000001</v>
          </cell>
          <cell r="H1031">
            <v>0</v>
          </cell>
          <cell r="I1031">
            <v>12.5</v>
          </cell>
          <cell r="J1031">
            <v>-737503.22</v>
          </cell>
          <cell r="K1031">
            <v>10669017.08</v>
          </cell>
        </row>
        <row r="1032">
          <cell r="D1032" t="str">
            <v>RBS 2202 TEMTA</v>
          </cell>
          <cell r="E1032">
            <v>36809</v>
          </cell>
          <cell r="F1032">
            <v>23371831.850000001</v>
          </cell>
          <cell r="G1032">
            <v>11465239.08</v>
          </cell>
          <cell r="H1032">
            <v>0</v>
          </cell>
          <cell r="I1032">
            <v>12.5</v>
          </cell>
          <cell r="J1032">
            <v>-730369.75</v>
          </cell>
          <cell r="K1032">
            <v>10734869.33</v>
          </cell>
        </row>
        <row r="1033">
          <cell r="D1033" t="str">
            <v>RBS 2202</v>
          </cell>
          <cell r="E1033">
            <v>36810</v>
          </cell>
          <cell r="F1033">
            <v>24458131</v>
          </cell>
          <cell r="G1033">
            <v>11957173.119999999</v>
          </cell>
          <cell r="H1033">
            <v>0</v>
          </cell>
          <cell r="I1033">
            <v>12.5</v>
          </cell>
          <cell r="J1033">
            <v>-764316.6</v>
          </cell>
          <cell r="K1033">
            <v>11192856.52</v>
          </cell>
        </row>
        <row r="1034">
          <cell r="D1034" t="str">
            <v>RBS 2202 KAPRI</v>
          </cell>
          <cell r="E1034">
            <v>36812</v>
          </cell>
          <cell r="F1034">
            <v>23100693</v>
          </cell>
          <cell r="G1034">
            <v>11293544.310000001</v>
          </cell>
          <cell r="H1034">
            <v>0</v>
          </cell>
          <cell r="I1034">
            <v>12.5</v>
          </cell>
          <cell r="J1034">
            <v>-721896.66</v>
          </cell>
          <cell r="K1034">
            <v>10571647.65</v>
          </cell>
        </row>
        <row r="1035">
          <cell r="D1035" t="str">
            <v>RBS 2302 ASOFI</v>
          </cell>
          <cell r="E1035">
            <v>36815</v>
          </cell>
          <cell r="F1035">
            <v>9775949</v>
          </cell>
          <cell r="G1035">
            <v>4779299.04</v>
          </cell>
          <cell r="H1035">
            <v>0</v>
          </cell>
          <cell r="I1035">
            <v>12.5</v>
          </cell>
          <cell r="J1035">
            <v>-305498.40999999997</v>
          </cell>
          <cell r="K1035">
            <v>4473800.63</v>
          </cell>
        </row>
        <row r="1036">
          <cell r="D1036" t="str">
            <v>RBS 2202</v>
          </cell>
          <cell r="E1036">
            <v>36819</v>
          </cell>
          <cell r="F1036">
            <v>15770850.5</v>
          </cell>
          <cell r="G1036">
            <v>7728538.8300000001</v>
          </cell>
          <cell r="H1036">
            <v>0</v>
          </cell>
          <cell r="I1036">
            <v>12.5</v>
          </cell>
          <cell r="J1036">
            <v>-492839.08</v>
          </cell>
          <cell r="K1036">
            <v>7235699.75</v>
          </cell>
        </row>
        <row r="1037">
          <cell r="D1037" t="str">
            <v>RBS 2202</v>
          </cell>
          <cell r="E1037">
            <v>36819</v>
          </cell>
          <cell r="F1037">
            <v>18723195.66</v>
          </cell>
          <cell r="G1037">
            <v>9175443.7599999998</v>
          </cell>
          <cell r="H1037">
            <v>0</v>
          </cell>
          <cell r="I1037">
            <v>12.5</v>
          </cell>
          <cell r="J1037">
            <v>-585099.87</v>
          </cell>
          <cell r="K1037">
            <v>8590343.8900000006</v>
          </cell>
        </row>
        <row r="1038">
          <cell r="D1038" t="str">
            <v>RBS 2202</v>
          </cell>
          <cell r="E1038">
            <v>36832</v>
          </cell>
          <cell r="F1038">
            <v>21874776</v>
          </cell>
          <cell r="G1038">
            <v>10815801.210000001</v>
          </cell>
          <cell r="H1038">
            <v>0</v>
          </cell>
          <cell r="I1038">
            <v>12.5</v>
          </cell>
          <cell r="J1038">
            <v>-683586.75</v>
          </cell>
          <cell r="K1038">
            <v>10132214.460000001</v>
          </cell>
        </row>
        <row r="1039">
          <cell r="D1039" t="str">
            <v>RBS 2202 EKGUT</v>
          </cell>
          <cell r="E1039">
            <v>36833</v>
          </cell>
          <cell r="F1039">
            <v>23335349</v>
          </cell>
          <cell r="G1039">
            <v>11537969.359999999</v>
          </cell>
          <cell r="H1039">
            <v>0</v>
          </cell>
          <cell r="I1039">
            <v>12.5</v>
          </cell>
          <cell r="J1039">
            <v>-729229.66</v>
          </cell>
          <cell r="K1039">
            <v>10808739.699999999</v>
          </cell>
        </row>
        <row r="1040">
          <cell r="D1040" t="str">
            <v>RBS 2202</v>
          </cell>
          <cell r="E1040">
            <v>36837</v>
          </cell>
          <cell r="F1040">
            <v>20511275.460000001</v>
          </cell>
          <cell r="G1040">
            <v>10387156.449999999</v>
          </cell>
          <cell r="H1040">
            <v>0</v>
          </cell>
          <cell r="I1040">
            <v>12.5</v>
          </cell>
          <cell r="J1040">
            <v>-640977.36</v>
          </cell>
          <cell r="K1040">
            <v>9746179.0899999999</v>
          </cell>
        </row>
        <row r="1041">
          <cell r="D1041" t="str">
            <v>RBS 2202 AKSAY</v>
          </cell>
          <cell r="E1041">
            <v>36843</v>
          </cell>
          <cell r="F1041">
            <v>25801632.59</v>
          </cell>
          <cell r="G1041">
            <v>12803622.039999999</v>
          </cell>
          <cell r="H1041">
            <v>0</v>
          </cell>
          <cell r="I1041">
            <v>12.5</v>
          </cell>
          <cell r="J1041">
            <v>-806301.02</v>
          </cell>
          <cell r="K1041">
            <v>11997321.02</v>
          </cell>
        </row>
        <row r="1042">
          <cell r="D1042" t="str">
            <v>RBS 2202 LISAK</v>
          </cell>
          <cell r="E1042">
            <v>36843</v>
          </cell>
          <cell r="F1042">
            <v>18825784.850000001</v>
          </cell>
          <cell r="G1042">
            <v>9345794.1899999995</v>
          </cell>
          <cell r="H1042">
            <v>0</v>
          </cell>
          <cell r="I1042">
            <v>12.5</v>
          </cell>
          <cell r="J1042">
            <v>-588305.78</v>
          </cell>
          <cell r="K1042">
            <v>8757488.4100000001</v>
          </cell>
        </row>
        <row r="1043">
          <cell r="D1043" t="str">
            <v>OR701 SA EN 2AC LCL\МОДЕМ</v>
          </cell>
          <cell r="E1043">
            <v>36886</v>
          </cell>
          <cell r="F1043">
            <v>108969.17</v>
          </cell>
          <cell r="G1043">
            <v>54485.08</v>
          </cell>
          <cell r="H1043">
            <v>0</v>
          </cell>
          <cell r="I1043">
            <v>12.5</v>
          </cell>
          <cell r="J1043">
            <v>-3405.29</v>
          </cell>
          <cell r="K1043">
            <v>51079.79</v>
          </cell>
        </row>
        <row r="1044">
          <cell r="D1044" t="str">
            <v>OR701 SA EN 2AC LCL\МОДЕМ</v>
          </cell>
          <cell r="E1044">
            <v>36886</v>
          </cell>
          <cell r="F1044">
            <v>108969.16</v>
          </cell>
          <cell r="G1044">
            <v>54485.08</v>
          </cell>
          <cell r="H1044">
            <v>0</v>
          </cell>
          <cell r="I1044">
            <v>12.5</v>
          </cell>
          <cell r="J1044">
            <v>-3405.29</v>
          </cell>
          <cell r="K1044">
            <v>51079.79</v>
          </cell>
        </row>
        <row r="1045">
          <cell r="D1045" t="str">
            <v>RBS 2202 PORSH</v>
          </cell>
          <cell r="E1045">
            <v>36909</v>
          </cell>
          <cell r="F1045">
            <v>6077449.5999999996</v>
          </cell>
          <cell r="G1045">
            <v>3102032.06</v>
          </cell>
          <cell r="H1045">
            <v>0</v>
          </cell>
          <cell r="I1045">
            <v>12.5</v>
          </cell>
          <cell r="J1045">
            <v>-189920.3</v>
          </cell>
          <cell r="K1045">
            <v>2912111.76</v>
          </cell>
        </row>
        <row r="1046">
          <cell r="D1046" t="str">
            <v>RBS 2202 ARCHI</v>
          </cell>
          <cell r="E1046">
            <v>36913</v>
          </cell>
          <cell r="F1046">
            <v>7889437.0499999998</v>
          </cell>
          <cell r="G1046">
            <v>4233802.1399999997</v>
          </cell>
          <cell r="H1046">
            <v>0</v>
          </cell>
          <cell r="I1046">
            <v>12.5</v>
          </cell>
          <cell r="J1046">
            <v>-246544.91</v>
          </cell>
          <cell r="K1046">
            <v>3987257.23</v>
          </cell>
        </row>
        <row r="1047">
          <cell r="D1047" t="str">
            <v>RBS 2202 BURUN</v>
          </cell>
          <cell r="E1047">
            <v>36915</v>
          </cell>
          <cell r="F1047">
            <v>6149310.79</v>
          </cell>
          <cell r="G1047">
            <v>3138711.21</v>
          </cell>
          <cell r="H1047">
            <v>0</v>
          </cell>
          <cell r="I1047">
            <v>12.5</v>
          </cell>
          <cell r="J1047">
            <v>-192165.96</v>
          </cell>
          <cell r="K1047">
            <v>2946545.25</v>
          </cell>
        </row>
        <row r="1048">
          <cell r="D1048" t="str">
            <v>RBS 2202 AKENT</v>
          </cell>
          <cell r="E1048">
            <v>36920</v>
          </cell>
          <cell r="F1048">
            <v>6198512.6299999999</v>
          </cell>
          <cell r="G1048">
            <v>3163824.64</v>
          </cell>
          <cell r="H1048">
            <v>0</v>
          </cell>
          <cell r="I1048">
            <v>12.5</v>
          </cell>
          <cell r="J1048">
            <v>-193703.52</v>
          </cell>
          <cell r="K1048">
            <v>2970121.12</v>
          </cell>
        </row>
        <row r="1049">
          <cell r="D1049" t="str">
            <v>RBS 2202 MANEV</v>
          </cell>
          <cell r="E1049">
            <v>36921</v>
          </cell>
          <cell r="F1049">
            <v>6072701.5300000003</v>
          </cell>
          <cell r="G1049">
            <v>3099608.56</v>
          </cell>
          <cell r="H1049">
            <v>0</v>
          </cell>
          <cell r="I1049">
            <v>12.5</v>
          </cell>
          <cell r="J1049">
            <v>-189771.92</v>
          </cell>
          <cell r="K1049">
            <v>2909836.64</v>
          </cell>
        </row>
        <row r="1050">
          <cell r="D1050" t="str">
            <v>RBS 2202 BELIN</v>
          </cell>
          <cell r="E1050">
            <v>36928</v>
          </cell>
          <cell r="F1050">
            <v>6245532.3099999996</v>
          </cell>
          <cell r="G1050">
            <v>3252881.89</v>
          </cell>
          <cell r="H1050">
            <v>0</v>
          </cell>
          <cell r="I1050">
            <v>12.5</v>
          </cell>
          <cell r="J1050">
            <v>-195172.89</v>
          </cell>
          <cell r="K1050">
            <v>3057709</v>
          </cell>
        </row>
        <row r="1051">
          <cell r="D1051" t="str">
            <v>RBS 2202 SHHOS</v>
          </cell>
          <cell r="E1051">
            <v>36928</v>
          </cell>
          <cell r="F1051">
            <v>6282458.6200000001</v>
          </cell>
          <cell r="G1051">
            <v>3302066.83</v>
          </cell>
          <cell r="H1051">
            <v>0</v>
          </cell>
          <cell r="I1051">
            <v>12.5</v>
          </cell>
          <cell r="J1051">
            <v>-196326.83</v>
          </cell>
          <cell r="K1051">
            <v>3105740</v>
          </cell>
        </row>
        <row r="1052">
          <cell r="D1052" t="str">
            <v>RBS 2202 SHTEA</v>
          </cell>
          <cell r="E1052">
            <v>36928</v>
          </cell>
          <cell r="F1052">
            <v>6532384.1900000004</v>
          </cell>
          <cell r="G1052">
            <v>3432236.4</v>
          </cell>
          <cell r="H1052">
            <v>0</v>
          </cell>
          <cell r="I1052">
            <v>12.5</v>
          </cell>
          <cell r="J1052">
            <v>-204137.01</v>
          </cell>
          <cell r="K1052">
            <v>3228099.39</v>
          </cell>
        </row>
        <row r="1053">
          <cell r="D1053" t="str">
            <v>RBS 2302 LINEB</v>
          </cell>
          <cell r="E1053">
            <v>36929</v>
          </cell>
          <cell r="F1053">
            <v>5476023.5</v>
          </cell>
          <cell r="G1053">
            <v>2852096.05</v>
          </cell>
          <cell r="H1053">
            <v>0</v>
          </cell>
          <cell r="I1053">
            <v>12.5</v>
          </cell>
          <cell r="J1053">
            <v>-171125.74</v>
          </cell>
          <cell r="K1053">
            <v>2680970.31</v>
          </cell>
        </row>
        <row r="1054">
          <cell r="D1054" t="str">
            <v>RBS 2202 SHSVI</v>
          </cell>
          <cell r="E1054">
            <v>36929</v>
          </cell>
          <cell r="F1054">
            <v>6119687.5099999998</v>
          </cell>
          <cell r="G1054">
            <v>3187337.72</v>
          </cell>
          <cell r="H1054">
            <v>0</v>
          </cell>
          <cell r="I1054">
            <v>12.5</v>
          </cell>
          <cell r="J1054">
            <v>-191240.24</v>
          </cell>
          <cell r="K1054">
            <v>2996097.48</v>
          </cell>
        </row>
        <row r="1055">
          <cell r="D1055" t="str">
            <v>RBS 2202 MERCU</v>
          </cell>
          <cell r="E1055">
            <v>36930</v>
          </cell>
          <cell r="F1055">
            <v>6501192.8399999999</v>
          </cell>
          <cell r="G1055">
            <v>3455361.33</v>
          </cell>
          <cell r="H1055">
            <v>0</v>
          </cell>
          <cell r="I1055">
            <v>12.5</v>
          </cell>
          <cell r="J1055">
            <v>-203162.28</v>
          </cell>
          <cell r="K1055">
            <v>3252199.05</v>
          </cell>
        </row>
        <row r="1056">
          <cell r="D1056" t="str">
            <v>RBS 2202 PYATI</v>
          </cell>
          <cell r="E1056">
            <v>36938</v>
          </cell>
          <cell r="F1056">
            <v>6018021.4000000004</v>
          </cell>
          <cell r="G1056">
            <v>3134386.62</v>
          </cell>
          <cell r="H1056">
            <v>0</v>
          </cell>
          <cell r="I1056">
            <v>12.5</v>
          </cell>
          <cell r="J1056">
            <v>-188063.17</v>
          </cell>
          <cell r="K1056">
            <v>2946323.45</v>
          </cell>
        </row>
        <row r="1057">
          <cell r="D1057" t="str">
            <v>RBS 2202 KZTOW</v>
          </cell>
          <cell r="E1057">
            <v>36941</v>
          </cell>
          <cell r="F1057">
            <v>6724401.8200000003</v>
          </cell>
          <cell r="G1057">
            <v>3632173.78</v>
          </cell>
          <cell r="H1057">
            <v>0</v>
          </cell>
          <cell r="I1057">
            <v>12.5</v>
          </cell>
          <cell r="J1057">
            <v>-210137.56</v>
          </cell>
          <cell r="K1057">
            <v>3422036.22</v>
          </cell>
        </row>
        <row r="1058">
          <cell r="D1058" t="str">
            <v>RBS 2202 TURKE</v>
          </cell>
          <cell r="E1058">
            <v>36942</v>
          </cell>
          <cell r="F1058">
            <v>6173607.0599999996</v>
          </cell>
          <cell r="G1058">
            <v>3245373.31</v>
          </cell>
          <cell r="H1058">
            <v>0</v>
          </cell>
          <cell r="I1058">
            <v>12.5</v>
          </cell>
          <cell r="J1058">
            <v>-192925.22</v>
          </cell>
          <cell r="K1058">
            <v>3052448.09</v>
          </cell>
        </row>
        <row r="1059">
          <cell r="D1059" t="str">
            <v>RBS 2202 KZMED</v>
          </cell>
          <cell r="E1059">
            <v>36942</v>
          </cell>
          <cell r="F1059">
            <v>6242853.6799999997</v>
          </cell>
          <cell r="G1059">
            <v>3281439.26</v>
          </cell>
          <cell r="H1059">
            <v>0</v>
          </cell>
          <cell r="I1059">
            <v>12.5</v>
          </cell>
          <cell r="J1059">
            <v>-195089.18</v>
          </cell>
          <cell r="K1059">
            <v>3086350.08</v>
          </cell>
        </row>
        <row r="1060">
          <cell r="D1060" t="str">
            <v>RBS 2202 INKAT</v>
          </cell>
          <cell r="E1060">
            <v>36951</v>
          </cell>
          <cell r="F1060">
            <v>8634578.1899999995</v>
          </cell>
          <cell r="G1060">
            <v>4588995.13</v>
          </cell>
          <cell r="H1060">
            <v>0</v>
          </cell>
          <cell r="I1060">
            <v>12.5</v>
          </cell>
          <cell r="J1060">
            <v>-269830.57</v>
          </cell>
          <cell r="K1060">
            <v>4319164.5599999996</v>
          </cell>
        </row>
        <row r="1061">
          <cell r="D1061" t="str">
            <v>RBS 2202 ASHOS</v>
          </cell>
          <cell r="E1061">
            <v>36952</v>
          </cell>
          <cell r="F1061">
            <v>6436114.3499999996</v>
          </cell>
          <cell r="G1061">
            <v>3446143.45</v>
          </cell>
          <cell r="H1061">
            <v>0</v>
          </cell>
          <cell r="I1061">
            <v>12.5</v>
          </cell>
          <cell r="J1061">
            <v>-201128.57</v>
          </cell>
          <cell r="K1061">
            <v>3245014.88</v>
          </cell>
        </row>
        <row r="1062">
          <cell r="D1062" t="str">
            <v>RBS 2202 TELEV</v>
          </cell>
          <cell r="E1062">
            <v>36957</v>
          </cell>
          <cell r="F1062">
            <v>8979051.6400000006</v>
          </cell>
          <cell r="G1062">
            <v>4770918.53</v>
          </cell>
          <cell r="H1062">
            <v>0</v>
          </cell>
          <cell r="I1062">
            <v>12.5</v>
          </cell>
          <cell r="J1062">
            <v>-280595.37</v>
          </cell>
          <cell r="K1062">
            <v>4490323.16</v>
          </cell>
        </row>
        <row r="1063">
          <cell r="D1063" t="str">
            <v>RBS 2202 KARLA</v>
          </cell>
          <cell r="E1063">
            <v>36958</v>
          </cell>
          <cell r="F1063">
            <v>4635817.38</v>
          </cell>
          <cell r="G1063">
            <v>2462778.4500000002</v>
          </cell>
          <cell r="H1063">
            <v>0</v>
          </cell>
          <cell r="I1063">
            <v>12.5</v>
          </cell>
          <cell r="J1063">
            <v>-144869.29</v>
          </cell>
          <cell r="K1063">
            <v>2317909.16</v>
          </cell>
        </row>
        <row r="1064">
          <cell r="D1064" t="str">
            <v>RBS 2202 ARBAT</v>
          </cell>
          <cell r="E1064">
            <v>36960</v>
          </cell>
          <cell r="F1064">
            <v>4314783.38</v>
          </cell>
          <cell r="G1064">
            <v>2292229.14</v>
          </cell>
          <cell r="H1064">
            <v>0</v>
          </cell>
          <cell r="I1064">
            <v>12.5</v>
          </cell>
          <cell r="J1064">
            <v>-134836.98000000001</v>
          </cell>
          <cell r="K1064">
            <v>2157392.16</v>
          </cell>
        </row>
        <row r="1065">
          <cell r="D1065" t="str">
            <v>RBS 2202 DINAM</v>
          </cell>
          <cell r="E1065">
            <v>36962</v>
          </cell>
          <cell r="F1065">
            <v>4388904.87</v>
          </cell>
          <cell r="G1065">
            <v>2331606.1800000002</v>
          </cell>
          <cell r="H1065">
            <v>0</v>
          </cell>
          <cell r="I1065">
            <v>12.5</v>
          </cell>
          <cell r="J1065">
            <v>-137153.28</v>
          </cell>
          <cell r="K1065">
            <v>2194452.9</v>
          </cell>
        </row>
        <row r="1066">
          <cell r="D1066" t="str">
            <v>RBS 2202 ALIYA</v>
          </cell>
          <cell r="E1066">
            <v>36963</v>
          </cell>
          <cell r="F1066">
            <v>4470747.7300000004</v>
          </cell>
          <cell r="G1066">
            <v>2375085.2000000002</v>
          </cell>
          <cell r="H1066">
            <v>0</v>
          </cell>
          <cell r="I1066">
            <v>12.5</v>
          </cell>
          <cell r="J1066">
            <v>-139710.87</v>
          </cell>
          <cell r="K1066">
            <v>2235374.33</v>
          </cell>
        </row>
        <row r="1067">
          <cell r="D1067" t="str">
            <v>RBS 2202 TUNIV</v>
          </cell>
          <cell r="E1067">
            <v>36965</v>
          </cell>
          <cell r="F1067">
            <v>13338671.16</v>
          </cell>
          <cell r="G1067">
            <v>9091849.8499999996</v>
          </cell>
          <cell r="H1067">
            <v>0</v>
          </cell>
          <cell r="I1067">
            <v>12.5</v>
          </cell>
          <cell r="J1067">
            <v>-416833.48</v>
          </cell>
          <cell r="K1067">
            <v>8675016.3699999992</v>
          </cell>
        </row>
        <row r="1068">
          <cell r="D1068" t="str">
            <v>RBS 2202 EKSOL</v>
          </cell>
          <cell r="E1068">
            <v>36977</v>
          </cell>
          <cell r="F1068">
            <v>5998930.2400000002</v>
          </cell>
          <cell r="G1068">
            <v>3186932.16</v>
          </cell>
          <cell r="H1068">
            <v>0</v>
          </cell>
          <cell r="I1068">
            <v>12.5</v>
          </cell>
          <cell r="J1068">
            <v>-187466.57</v>
          </cell>
          <cell r="K1068">
            <v>2999465.59</v>
          </cell>
        </row>
        <row r="1069">
          <cell r="D1069" t="str">
            <v>RBS 2202 JETA</v>
          </cell>
          <cell r="E1069">
            <v>36977</v>
          </cell>
          <cell r="F1069">
            <v>6009535.4699999997</v>
          </cell>
          <cell r="G1069">
            <v>3219523.42</v>
          </cell>
          <cell r="H1069">
            <v>0</v>
          </cell>
          <cell r="I1069">
            <v>12.5</v>
          </cell>
          <cell r="J1069">
            <v>-187797.98</v>
          </cell>
          <cell r="K1069">
            <v>3031725.44</v>
          </cell>
        </row>
        <row r="1070">
          <cell r="D1070" t="str">
            <v>RBS 2202 MAKAT</v>
          </cell>
          <cell r="E1070">
            <v>36979</v>
          </cell>
          <cell r="F1070">
            <v>9758003.0700000003</v>
          </cell>
          <cell r="G1070">
            <v>5273260.41</v>
          </cell>
          <cell r="H1070">
            <v>0</v>
          </cell>
          <cell r="I1070">
            <v>12.5</v>
          </cell>
          <cell r="J1070">
            <v>-304937.59999999998</v>
          </cell>
          <cell r="K1070">
            <v>4968322.8099999996</v>
          </cell>
        </row>
        <row r="1071">
          <cell r="D1071" t="str">
            <v>RBS 2202 DOSOR</v>
          </cell>
          <cell r="E1071">
            <v>36979</v>
          </cell>
          <cell r="F1071">
            <v>5950307.2199999997</v>
          </cell>
          <cell r="G1071">
            <v>3188058.42</v>
          </cell>
          <cell r="H1071">
            <v>0</v>
          </cell>
          <cell r="I1071">
            <v>12.5</v>
          </cell>
          <cell r="J1071">
            <v>-185947.1</v>
          </cell>
          <cell r="K1071">
            <v>3002111.32</v>
          </cell>
        </row>
        <row r="1072">
          <cell r="D1072" t="str">
            <v>RBS 2202 32 ATC</v>
          </cell>
          <cell r="E1072">
            <v>36981</v>
          </cell>
          <cell r="F1072">
            <v>4385616.1900000004</v>
          </cell>
          <cell r="G1072">
            <v>2329859.0699999998</v>
          </cell>
          <cell r="H1072">
            <v>0</v>
          </cell>
          <cell r="I1072">
            <v>12.5</v>
          </cell>
          <cell r="J1072">
            <v>-137050.51</v>
          </cell>
          <cell r="K1072">
            <v>2192808.56</v>
          </cell>
        </row>
        <row r="1073">
          <cell r="D1073" t="str">
            <v>RBS 2202 BAZAR</v>
          </cell>
          <cell r="E1073">
            <v>36985</v>
          </cell>
          <cell r="F1073">
            <v>5500885.2000000002</v>
          </cell>
          <cell r="G1073">
            <v>2979646.61</v>
          </cell>
          <cell r="H1073">
            <v>0</v>
          </cell>
          <cell r="I1073">
            <v>12.5</v>
          </cell>
          <cell r="J1073">
            <v>-171902.66</v>
          </cell>
          <cell r="K1073">
            <v>2807743.95</v>
          </cell>
        </row>
        <row r="1074">
          <cell r="D1074" t="str">
            <v>OR701 SA EN 2AC LCL  \МОДЕМ</v>
          </cell>
          <cell r="E1074">
            <v>36994</v>
          </cell>
          <cell r="F1074">
            <v>103986.81</v>
          </cell>
          <cell r="G1074">
            <v>56326.65</v>
          </cell>
          <cell r="H1074">
            <v>0</v>
          </cell>
          <cell r="I1074">
            <v>12.5</v>
          </cell>
          <cell r="J1074">
            <v>-3249.59</v>
          </cell>
          <cell r="K1074">
            <v>53077.06</v>
          </cell>
        </row>
        <row r="1075">
          <cell r="D1075" t="str">
            <v>OR701 SA EN 2AC LCL  \МОДЕМ</v>
          </cell>
          <cell r="E1075">
            <v>36994</v>
          </cell>
          <cell r="F1075">
            <v>103986.81</v>
          </cell>
          <cell r="G1075">
            <v>56326.65</v>
          </cell>
          <cell r="H1075">
            <v>0</v>
          </cell>
          <cell r="I1075">
            <v>12.5</v>
          </cell>
          <cell r="J1075">
            <v>-3249.59</v>
          </cell>
          <cell r="K1075">
            <v>53077.06</v>
          </cell>
        </row>
        <row r="1076">
          <cell r="D1076" t="str">
            <v>RBS 2202 SEMHO</v>
          </cell>
          <cell r="E1076">
            <v>36996</v>
          </cell>
          <cell r="F1076">
            <v>5742851.6399999997</v>
          </cell>
          <cell r="G1076">
            <v>3112507.76</v>
          </cell>
          <cell r="H1076">
            <v>0</v>
          </cell>
          <cell r="I1076">
            <v>12.5</v>
          </cell>
          <cell r="J1076">
            <v>-179464.12</v>
          </cell>
          <cell r="K1076">
            <v>2933043.64</v>
          </cell>
        </row>
        <row r="1077">
          <cell r="D1077" t="str">
            <v>RBS 2202 ATFB</v>
          </cell>
          <cell r="E1077">
            <v>36997</v>
          </cell>
          <cell r="F1077">
            <v>8613297.9700000007</v>
          </cell>
          <cell r="G1077">
            <v>4665536.8600000003</v>
          </cell>
          <cell r="H1077">
            <v>0</v>
          </cell>
          <cell r="I1077">
            <v>12.5</v>
          </cell>
          <cell r="J1077">
            <v>-269165.56</v>
          </cell>
          <cell r="K1077">
            <v>4396371.3</v>
          </cell>
        </row>
        <row r="1078">
          <cell r="D1078" t="str">
            <v>RBS 2202 DRUZH</v>
          </cell>
          <cell r="E1078">
            <v>36998</v>
          </cell>
          <cell r="F1078">
            <v>5388836.3499999996</v>
          </cell>
          <cell r="G1078">
            <v>2918953.48</v>
          </cell>
          <cell r="H1078">
            <v>0</v>
          </cell>
          <cell r="I1078">
            <v>12.5</v>
          </cell>
          <cell r="J1078">
            <v>-168401.14</v>
          </cell>
          <cell r="K1078">
            <v>2750552.34</v>
          </cell>
        </row>
        <row r="1079">
          <cell r="D1079" t="str">
            <v>RBS 2202 SEMUN</v>
          </cell>
          <cell r="E1079">
            <v>36998</v>
          </cell>
          <cell r="F1079">
            <v>6482760.8700000001</v>
          </cell>
          <cell r="G1079">
            <v>3535457.92</v>
          </cell>
          <cell r="H1079">
            <v>0</v>
          </cell>
          <cell r="I1079">
            <v>12.5</v>
          </cell>
          <cell r="J1079">
            <v>-202586.28</v>
          </cell>
          <cell r="K1079">
            <v>3332871.64</v>
          </cell>
        </row>
        <row r="1080">
          <cell r="D1080" t="str">
            <v>RBS 2202 SEMZA</v>
          </cell>
          <cell r="E1080">
            <v>36999</v>
          </cell>
          <cell r="F1080">
            <v>6196188.2599999998</v>
          </cell>
          <cell r="G1080">
            <v>3358065.1</v>
          </cell>
          <cell r="H1080">
            <v>0</v>
          </cell>
          <cell r="I1080">
            <v>12.5</v>
          </cell>
          <cell r="J1080">
            <v>-193630.88</v>
          </cell>
          <cell r="K1080">
            <v>3164434.22</v>
          </cell>
        </row>
        <row r="1081">
          <cell r="D1081" t="str">
            <v>RBS 2202 BLUES</v>
          </cell>
          <cell r="E1081">
            <v>37004</v>
          </cell>
          <cell r="F1081">
            <v>6408526.0499999998</v>
          </cell>
          <cell r="G1081">
            <v>3471285.4</v>
          </cell>
          <cell r="H1081">
            <v>0</v>
          </cell>
          <cell r="I1081">
            <v>12.5</v>
          </cell>
          <cell r="J1081">
            <v>-200266.44</v>
          </cell>
          <cell r="K1081">
            <v>3271018.96</v>
          </cell>
        </row>
        <row r="1082">
          <cell r="D1082" t="str">
            <v>RBS 2202 CIRCU</v>
          </cell>
          <cell r="E1082">
            <v>37006</v>
          </cell>
          <cell r="F1082">
            <v>5752320.9199999999</v>
          </cell>
          <cell r="G1082">
            <v>3115840.96</v>
          </cell>
          <cell r="H1082">
            <v>0</v>
          </cell>
          <cell r="I1082">
            <v>12.5</v>
          </cell>
          <cell r="J1082">
            <v>-179760.03</v>
          </cell>
          <cell r="K1082">
            <v>2936080.93</v>
          </cell>
        </row>
        <row r="1083">
          <cell r="D1083" t="str">
            <v>RBS 2202 SHGTC</v>
          </cell>
          <cell r="E1083">
            <v>37006</v>
          </cell>
          <cell r="F1083">
            <v>4467459.04</v>
          </cell>
          <cell r="G1083">
            <v>2419874.1</v>
          </cell>
          <cell r="H1083">
            <v>0</v>
          </cell>
          <cell r="I1083">
            <v>12.5</v>
          </cell>
          <cell r="J1083">
            <v>-139608.1</v>
          </cell>
          <cell r="K1083">
            <v>2280266</v>
          </cell>
        </row>
        <row r="1084">
          <cell r="D1084" t="str">
            <v>RBS 2202 ZHARK</v>
          </cell>
          <cell r="E1084">
            <v>37008</v>
          </cell>
          <cell r="F1084">
            <v>8649422.4900000002</v>
          </cell>
          <cell r="G1084">
            <v>4685104.3099999996</v>
          </cell>
          <cell r="H1084">
            <v>0</v>
          </cell>
          <cell r="I1084">
            <v>12.5</v>
          </cell>
          <cell r="J1084">
            <v>-270294.45</v>
          </cell>
          <cell r="K1084">
            <v>4414809.8600000003</v>
          </cell>
        </row>
        <row r="1085">
          <cell r="D1085" t="str">
            <v>RBS 2202 GEORG</v>
          </cell>
          <cell r="E1085">
            <v>37013</v>
          </cell>
          <cell r="F1085">
            <v>7240797.0499999998</v>
          </cell>
          <cell r="G1085">
            <v>4058481.46</v>
          </cell>
          <cell r="H1085">
            <v>0</v>
          </cell>
          <cell r="I1085">
            <v>12.5</v>
          </cell>
          <cell r="J1085">
            <v>-226274.91</v>
          </cell>
          <cell r="K1085">
            <v>3832206.55</v>
          </cell>
        </row>
        <row r="1086">
          <cell r="D1086" t="str">
            <v>RBS 2202 ATRAU</v>
          </cell>
          <cell r="E1086">
            <v>37015</v>
          </cell>
          <cell r="F1086">
            <v>4421463.87</v>
          </cell>
          <cell r="G1086">
            <v>2441016.96</v>
          </cell>
          <cell r="H1086">
            <v>0</v>
          </cell>
          <cell r="I1086">
            <v>12.5</v>
          </cell>
          <cell r="J1086">
            <v>-138170.75</v>
          </cell>
          <cell r="K1086">
            <v>2302846.21</v>
          </cell>
        </row>
        <row r="1087">
          <cell r="D1087" t="str">
            <v>RBS 2202 PATHE</v>
          </cell>
          <cell r="E1087">
            <v>37015</v>
          </cell>
          <cell r="F1087">
            <v>6289641.5999999996</v>
          </cell>
          <cell r="G1087">
            <v>3472406.75</v>
          </cell>
          <cell r="H1087">
            <v>0</v>
          </cell>
          <cell r="I1087">
            <v>12.5</v>
          </cell>
          <cell r="J1087">
            <v>-196551.3</v>
          </cell>
          <cell r="K1087">
            <v>3275855.45</v>
          </cell>
        </row>
        <row r="1088">
          <cell r="D1088" t="str">
            <v>RBS 2202 PANHZ</v>
          </cell>
          <cell r="E1088">
            <v>37015</v>
          </cell>
          <cell r="F1088">
            <v>6443382.9199999999</v>
          </cell>
          <cell r="G1088">
            <v>3557284.77</v>
          </cell>
          <cell r="H1088">
            <v>0</v>
          </cell>
          <cell r="I1088">
            <v>12.5</v>
          </cell>
          <cell r="J1088">
            <v>-201355.72</v>
          </cell>
          <cell r="K1088">
            <v>3355929.05</v>
          </cell>
        </row>
        <row r="1089">
          <cell r="D1089" t="str">
            <v>RBS 2202 KARGA</v>
          </cell>
          <cell r="E1089">
            <v>37018</v>
          </cell>
          <cell r="F1089">
            <v>4549993.87</v>
          </cell>
          <cell r="G1089">
            <v>2511976.23</v>
          </cell>
          <cell r="H1089">
            <v>0</v>
          </cell>
          <cell r="I1089">
            <v>12.5</v>
          </cell>
          <cell r="J1089">
            <v>-142187.31</v>
          </cell>
          <cell r="K1089">
            <v>2369788.92</v>
          </cell>
        </row>
        <row r="1090">
          <cell r="D1090" t="str">
            <v>RBS 2202 ATUNI</v>
          </cell>
          <cell r="E1090">
            <v>37019</v>
          </cell>
          <cell r="F1090">
            <v>4673160.04</v>
          </cell>
          <cell r="G1090">
            <v>2600940.96</v>
          </cell>
          <cell r="H1090">
            <v>0</v>
          </cell>
          <cell r="I1090">
            <v>12.5</v>
          </cell>
          <cell r="J1090">
            <v>-146036.25</v>
          </cell>
          <cell r="K1090">
            <v>2454904.71</v>
          </cell>
        </row>
        <row r="1091">
          <cell r="D1091" t="str">
            <v>RBS 2202 HOSPI</v>
          </cell>
          <cell r="E1091">
            <v>37021</v>
          </cell>
          <cell r="F1091">
            <v>4464282.0599999996</v>
          </cell>
          <cell r="G1091">
            <v>2464656.17</v>
          </cell>
          <cell r="H1091">
            <v>0</v>
          </cell>
          <cell r="I1091">
            <v>12.5</v>
          </cell>
          <cell r="J1091">
            <v>-139508.82</v>
          </cell>
          <cell r="K1091">
            <v>2325147.35</v>
          </cell>
        </row>
        <row r="1092">
          <cell r="D1092" t="str">
            <v>RBS 2202 REPPR</v>
          </cell>
          <cell r="E1092">
            <v>37027</v>
          </cell>
          <cell r="F1092">
            <v>4549993.87</v>
          </cell>
          <cell r="G1092">
            <v>2511976.23</v>
          </cell>
          <cell r="H1092">
            <v>0</v>
          </cell>
          <cell r="I1092">
            <v>12.5</v>
          </cell>
          <cell r="J1092">
            <v>-142187.31</v>
          </cell>
          <cell r="K1092">
            <v>2369788.92</v>
          </cell>
        </row>
        <row r="1093">
          <cell r="D1093" t="str">
            <v>RBS 2202 PPOST</v>
          </cell>
          <cell r="E1093">
            <v>37029</v>
          </cell>
          <cell r="F1093">
            <v>6757243.5</v>
          </cell>
          <cell r="G1093">
            <v>3751528.7</v>
          </cell>
          <cell r="H1093">
            <v>0</v>
          </cell>
          <cell r="I1093">
            <v>12.5</v>
          </cell>
          <cell r="J1093">
            <v>-211163.86</v>
          </cell>
          <cell r="K1093">
            <v>3540364.84</v>
          </cell>
        </row>
        <row r="1094">
          <cell r="D1094" t="str">
            <v>RBS 2202 PTEAT</v>
          </cell>
          <cell r="E1094">
            <v>37029</v>
          </cell>
          <cell r="F1094">
            <v>7003464.04</v>
          </cell>
          <cell r="G1094">
            <v>3887462.96</v>
          </cell>
          <cell r="H1094">
            <v>0</v>
          </cell>
          <cell r="I1094">
            <v>12.5</v>
          </cell>
          <cell r="J1094">
            <v>-218858.25</v>
          </cell>
          <cell r="K1094">
            <v>3668604.71</v>
          </cell>
        </row>
        <row r="1095">
          <cell r="D1095" t="str">
            <v>RBS 2202 HORGI</v>
          </cell>
          <cell r="E1095">
            <v>37041</v>
          </cell>
          <cell r="F1095">
            <v>8561145.8800000008</v>
          </cell>
          <cell r="G1095">
            <v>4726466.4000000004</v>
          </cell>
          <cell r="H1095">
            <v>0</v>
          </cell>
          <cell r="I1095">
            <v>12.5</v>
          </cell>
          <cell r="J1095">
            <v>-267535.81</v>
          </cell>
          <cell r="K1095">
            <v>4458930.59</v>
          </cell>
        </row>
        <row r="1096">
          <cell r="D1096" t="str">
            <v>RBS 2202 HROMI</v>
          </cell>
          <cell r="E1096">
            <v>37042</v>
          </cell>
          <cell r="F1096">
            <v>6559687.3799999999</v>
          </cell>
          <cell r="G1096">
            <v>3642461.26</v>
          </cell>
          <cell r="H1096">
            <v>0</v>
          </cell>
          <cell r="I1096">
            <v>12.5</v>
          </cell>
          <cell r="J1096">
            <v>-204990.23</v>
          </cell>
          <cell r="K1096">
            <v>3437471.03</v>
          </cell>
        </row>
        <row r="1097">
          <cell r="D1097" t="str">
            <v>RBS 2302 ARMAN</v>
          </cell>
          <cell r="E1097">
            <v>37043</v>
          </cell>
          <cell r="F1097">
            <v>8930733.4499999993</v>
          </cell>
          <cell r="G1097">
            <v>5023538</v>
          </cell>
          <cell r="H1097">
            <v>0</v>
          </cell>
          <cell r="I1097">
            <v>12.5</v>
          </cell>
          <cell r="J1097">
            <v>-279085.42</v>
          </cell>
          <cell r="K1097">
            <v>4744452.58</v>
          </cell>
        </row>
        <row r="1098">
          <cell r="D1098" t="str">
            <v>RBS 2202 ATUCH</v>
          </cell>
          <cell r="E1098">
            <v>37049</v>
          </cell>
          <cell r="F1098">
            <v>6569776.8399999999</v>
          </cell>
          <cell r="G1098">
            <v>3713471.4</v>
          </cell>
          <cell r="H1098">
            <v>0</v>
          </cell>
          <cell r="I1098">
            <v>12.5</v>
          </cell>
          <cell r="J1098">
            <v>-205305.53</v>
          </cell>
          <cell r="K1098">
            <v>3508165.87</v>
          </cell>
        </row>
        <row r="1099">
          <cell r="D1099" t="str">
            <v>RBS 2202 ATFIS</v>
          </cell>
          <cell r="E1099">
            <v>37050</v>
          </cell>
          <cell r="F1099">
            <v>6626808.7599999998</v>
          </cell>
          <cell r="G1099">
            <v>3745551.86</v>
          </cell>
          <cell r="H1099">
            <v>0</v>
          </cell>
          <cell r="I1099">
            <v>12.5</v>
          </cell>
          <cell r="J1099">
            <v>-207087.78</v>
          </cell>
          <cell r="K1099">
            <v>3538464.08</v>
          </cell>
        </row>
        <row r="1100">
          <cell r="D1100" t="str">
            <v>RBS 2202 KARAS</v>
          </cell>
          <cell r="E1100">
            <v>37054</v>
          </cell>
          <cell r="F1100">
            <v>6618345.7999999998</v>
          </cell>
          <cell r="G1100">
            <v>3774538.11</v>
          </cell>
          <cell r="H1100">
            <v>0</v>
          </cell>
          <cell r="I1100">
            <v>12.5</v>
          </cell>
          <cell r="J1100">
            <v>-206823.31</v>
          </cell>
          <cell r="K1100">
            <v>3567714.8</v>
          </cell>
        </row>
        <row r="1101">
          <cell r="D1101" t="str">
            <v>RBS 2202 KAPSA</v>
          </cell>
          <cell r="E1101">
            <v>37075</v>
          </cell>
          <cell r="F1101">
            <v>5764215.2699999996</v>
          </cell>
          <cell r="G1101">
            <v>3345758.14</v>
          </cell>
          <cell r="H1101">
            <v>0</v>
          </cell>
          <cell r="I1101">
            <v>12.5</v>
          </cell>
          <cell r="J1101">
            <v>-180131.73</v>
          </cell>
          <cell r="K1101">
            <v>3165626.41</v>
          </cell>
        </row>
        <row r="1102">
          <cell r="D1102" t="str">
            <v>RBS 2202 ZENKO</v>
          </cell>
          <cell r="E1102">
            <v>37078</v>
          </cell>
          <cell r="F1102">
            <v>6594161.9500000002</v>
          </cell>
          <cell r="G1102">
            <v>3777905.71</v>
          </cell>
          <cell r="H1102">
            <v>0</v>
          </cell>
          <cell r="I1102">
            <v>12.5</v>
          </cell>
          <cell r="J1102">
            <v>-206067.56</v>
          </cell>
          <cell r="K1102">
            <v>3571838.15</v>
          </cell>
        </row>
        <row r="1103">
          <cell r="D1103" t="str">
            <v>RBS 2202 DORZA</v>
          </cell>
          <cell r="E1103">
            <v>37082</v>
          </cell>
          <cell r="F1103">
            <v>6564790.0899999999</v>
          </cell>
          <cell r="G1103">
            <v>3761078.08</v>
          </cell>
          <cell r="H1103">
            <v>0</v>
          </cell>
          <cell r="I1103">
            <v>12.5</v>
          </cell>
          <cell r="J1103">
            <v>-205149.69</v>
          </cell>
          <cell r="K1103">
            <v>3555928.39</v>
          </cell>
        </row>
        <row r="1104">
          <cell r="D1104" t="str">
            <v>RBS 2302 SALES</v>
          </cell>
          <cell r="E1104">
            <v>37084</v>
          </cell>
          <cell r="F1104">
            <v>5610370.71</v>
          </cell>
          <cell r="G1104">
            <v>3214275.31</v>
          </cell>
          <cell r="H1104">
            <v>0</v>
          </cell>
          <cell r="I1104">
            <v>12.5</v>
          </cell>
          <cell r="J1104">
            <v>-175324.09</v>
          </cell>
          <cell r="K1104">
            <v>3038951.22</v>
          </cell>
        </row>
        <row r="1105">
          <cell r="D1105" t="str">
            <v>RBS 2202 KANDY</v>
          </cell>
          <cell r="E1105">
            <v>37087</v>
          </cell>
          <cell r="F1105">
            <v>5970190.2000000002</v>
          </cell>
          <cell r="G1105">
            <v>3435398.14</v>
          </cell>
          <cell r="H1105">
            <v>0</v>
          </cell>
          <cell r="I1105">
            <v>12.5</v>
          </cell>
          <cell r="J1105">
            <v>-186568.45</v>
          </cell>
          <cell r="K1105">
            <v>3248829.69</v>
          </cell>
        </row>
        <row r="1106">
          <cell r="D1106" t="str">
            <v>OR701SA-ES-2AC-LCL MODEM</v>
          </cell>
          <cell r="E1106">
            <v>37090</v>
          </cell>
          <cell r="F1106">
            <v>100826.12</v>
          </cell>
          <cell r="G1106">
            <v>57765.39</v>
          </cell>
          <cell r="H1106">
            <v>0</v>
          </cell>
          <cell r="I1106">
            <v>12.5</v>
          </cell>
          <cell r="J1106">
            <v>-3150.82</v>
          </cell>
          <cell r="K1106">
            <v>54614.57</v>
          </cell>
        </row>
        <row r="1107">
          <cell r="D1107" t="str">
            <v>OR701SA-ES-2AC-LCL MODEM</v>
          </cell>
          <cell r="E1107">
            <v>37090</v>
          </cell>
          <cell r="F1107">
            <v>100826.12</v>
          </cell>
          <cell r="G1107">
            <v>57765.39</v>
          </cell>
          <cell r="H1107">
            <v>0</v>
          </cell>
          <cell r="I1107">
            <v>12.5</v>
          </cell>
          <cell r="J1107">
            <v>-3150.82</v>
          </cell>
          <cell r="K1107">
            <v>54614.57</v>
          </cell>
        </row>
        <row r="1108">
          <cell r="D1108" t="str">
            <v>RBS 2202 KZNTU</v>
          </cell>
          <cell r="E1108">
            <v>37092</v>
          </cell>
          <cell r="F1108">
            <v>8790310.9499999993</v>
          </cell>
          <cell r="G1108">
            <v>5038113.99</v>
          </cell>
          <cell r="H1108">
            <v>0</v>
          </cell>
          <cell r="I1108">
            <v>12.5</v>
          </cell>
          <cell r="J1108">
            <v>-274697.21999999997</v>
          </cell>
          <cell r="K1108">
            <v>4763416.7699999996</v>
          </cell>
        </row>
        <row r="1109">
          <cell r="D1109" t="str">
            <v>RBS 2302 ASEUR</v>
          </cell>
          <cell r="E1109">
            <v>37102</v>
          </cell>
          <cell r="F1109">
            <v>5306634.5</v>
          </cell>
          <cell r="G1109">
            <v>3055236.02</v>
          </cell>
          <cell r="H1109">
            <v>0</v>
          </cell>
          <cell r="I1109">
            <v>12.5</v>
          </cell>
          <cell r="J1109">
            <v>-165832.32999999999</v>
          </cell>
          <cell r="K1109">
            <v>2889403.69</v>
          </cell>
        </row>
        <row r="1110">
          <cell r="D1110" t="str">
            <v>RBS 2202 TPARK</v>
          </cell>
          <cell r="E1110">
            <v>37106</v>
          </cell>
          <cell r="F1110">
            <v>4615032.8499999996</v>
          </cell>
          <cell r="G1110">
            <v>2704083.91</v>
          </cell>
          <cell r="H1110">
            <v>0</v>
          </cell>
          <cell r="I1110">
            <v>12.5</v>
          </cell>
          <cell r="J1110">
            <v>-144219.78</v>
          </cell>
          <cell r="K1110">
            <v>2559864.13</v>
          </cell>
        </row>
        <row r="1111">
          <cell r="D1111" t="str">
            <v>RBS 2202 NALOG</v>
          </cell>
          <cell r="E1111">
            <v>37113</v>
          </cell>
          <cell r="F1111">
            <v>5889768.2400000002</v>
          </cell>
          <cell r="G1111">
            <v>3435698.56</v>
          </cell>
          <cell r="H1111">
            <v>0</v>
          </cell>
          <cell r="I1111">
            <v>12.5</v>
          </cell>
          <cell r="J1111">
            <v>-184055.26</v>
          </cell>
          <cell r="K1111">
            <v>3251643.3</v>
          </cell>
        </row>
        <row r="1112">
          <cell r="D1112" t="str">
            <v>RBS 2202 DEMIR</v>
          </cell>
          <cell r="E1112">
            <v>37113</v>
          </cell>
          <cell r="F1112">
            <v>4488266.1900000004</v>
          </cell>
          <cell r="G1112">
            <v>2618155.69</v>
          </cell>
          <cell r="H1112">
            <v>0</v>
          </cell>
          <cell r="I1112">
            <v>12.5</v>
          </cell>
          <cell r="J1112">
            <v>-140258.32</v>
          </cell>
          <cell r="K1112">
            <v>2477897.37</v>
          </cell>
        </row>
        <row r="1113">
          <cell r="D1113" t="str">
            <v>APC BACK UPS 300 (230VAC)</v>
          </cell>
          <cell r="E1113">
            <v>37132</v>
          </cell>
          <cell r="F1113">
            <v>12202.59</v>
          </cell>
          <cell r="G1113">
            <v>7118.59</v>
          </cell>
          <cell r="H1113">
            <v>0</v>
          </cell>
          <cell r="I1113">
            <v>12.5</v>
          </cell>
          <cell r="J1113">
            <v>-381.33</v>
          </cell>
          <cell r="K1113">
            <v>6737.26</v>
          </cell>
        </row>
        <row r="1114">
          <cell r="D1114" t="str">
            <v>RBS 2302 GALIY</v>
          </cell>
          <cell r="E1114">
            <v>37141</v>
          </cell>
          <cell r="F1114">
            <v>6387525.4000000004</v>
          </cell>
          <cell r="G1114">
            <v>3792593.61</v>
          </cell>
          <cell r="H1114">
            <v>0</v>
          </cell>
          <cell r="I1114">
            <v>12.5</v>
          </cell>
          <cell r="J1114">
            <v>-199610.17</v>
          </cell>
          <cell r="K1114">
            <v>3592983.44</v>
          </cell>
        </row>
        <row r="1115">
          <cell r="D1115" t="str">
            <v>RBS 2202 DZHAK</v>
          </cell>
          <cell r="E1115">
            <v>37144</v>
          </cell>
          <cell r="F1115">
            <v>5202858.8499999996</v>
          </cell>
          <cell r="G1115">
            <v>3089197.85</v>
          </cell>
          <cell r="H1115">
            <v>0</v>
          </cell>
          <cell r="I1115">
            <v>12.5</v>
          </cell>
          <cell r="J1115">
            <v>-162589.34</v>
          </cell>
          <cell r="K1115">
            <v>2926608.51</v>
          </cell>
        </row>
        <row r="1116">
          <cell r="D1116" t="str">
            <v>RBS 2202 DZHGE</v>
          </cell>
          <cell r="E1116">
            <v>37144</v>
          </cell>
          <cell r="F1116">
            <v>5594241.5700000003</v>
          </cell>
          <cell r="G1116">
            <v>3330567.09</v>
          </cell>
          <cell r="H1116">
            <v>0</v>
          </cell>
          <cell r="I1116">
            <v>12.5</v>
          </cell>
          <cell r="J1116">
            <v>-174820.05</v>
          </cell>
          <cell r="K1116">
            <v>3155747.04</v>
          </cell>
        </row>
        <row r="1117">
          <cell r="D1117" t="str">
            <v>RBS 2202 SATPAEV</v>
          </cell>
          <cell r="E1117">
            <v>37144</v>
          </cell>
          <cell r="F1117">
            <v>4465895.21</v>
          </cell>
          <cell r="G1117">
            <v>2698145.42</v>
          </cell>
          <cell r="H1117">
            <v>0</v>
          </cell>
          <cell r="I1117">
            <v>12.5</v>
          </cell>
          <cell r="J1117">
            <v>-139559.23000000001</v>
          </cell>
          <cell r="K1117">
            <v>2558586.19</v>
          </cell>
        </row>
        <row r="1118">
          <cell r="D1118" t="str">
            <v>RBS 2202 ASDVM</v>
          </cell>
          <cell r="E1118">
            <v>37154</v>
          </cell>
          <cell r="F1118">
            <v>6730970.29</v>
          </cell>
          <cell r="G1118">
            <v>4005499.76</v>
          </cell>
          <cell r="H1118">
            <v>0</v>
          </cell>
          <cell r="I1118">
            <v>12.5</v>
          </cell>
          <cell r="J1118">
            <v>-210342.82</v>
          </cell>
          <cell r="K1118">
            <v>3795156.94</v>
          </cell>
        </row>
        <row r="1119">
          <cell r="D1119" t="str">
            <v>RBS 2202 12SYS</v>
          </cell>
          <cell r="E1119">
            <v>37154</v>
          </cell>
          <cell r="F1119">
            <v>4101266.05</v>
          </cell>
          <cell r="G1119">
            <v>2435127.12</v>
          </cell>
          <cell r="H1119">
            <v>0</v>
          </cell>
          <cell r="I1119">
            <v>12.5</v>
          </cell>
          <cell r="J1119">
            <v>-128164.57</v>
          </cell>
          <cell r="K1119">
            <v>2306962.5499999998</v>
          </cell>
        </row>
        <row r="1120">
          <cell r="D1120" t="str">
            <v>RBS 2202 EURAS</v>
          </cell>
          <cell r="E1120">
            <v>37154</v>
          </cell>
          <cell r="F1120">
            <v>4018731.22</v>
          </cell>
          <cell r="G1120">
            <v>2386122.0699999998</v>
          </cell>
          <cell r="H1120">
            <v>0</v>
          </cell>
          <cell r="I1120">
            <v>12.5</v>
          </cell>
          <cell r="J1120">
            <v>-125585.35</v>
          </cell>
          <cell r="K1120">
            <v>2260536.7200000002</v>
          </cell>
        </row>
        <row r="1121">
          <cell r="D1121" t="str">
            <v>RBS 2202 ASAKU</v>
          </cell>
          <cell r="E1121">
            <v>37154</v>
          </cell>
          <cell r="F1121">
            <v>4301015.24</v>
          </cell>
          <cell r="G1121">
            <v>2572373.33</v>
          </cell>
          <cell r="H1121">
            <v>0</v>
          </cell>
          <cell r="I1121">
            <v>12.5</v>
          </cell>
          <cell r="J1121">
            <v>-134406.73000000001</v>
          </cell>
          <cell r="K1121">
            <v>2437966.6</v>
          </cell>
        </row>
        <row r="1122">
          <cell r="D1122" t="str">
            <v>RBS 2202 ASDVM</v>
          </cell>
          <cell r="E1122">
            <v>37154</v>
          </cell>
          <cell r="F1122">
            <v>4018731.22</v>
          </cell>
          <cell r="G1122">
            <v>2386122.0699999998</v>
          </cell>
          <cell r="H1122">
            <v>0</v>
          </cell>
          <cell r="I1122">
            <v>12.5</v>
          </cell>
          <cell r="J1122">
            <v>-125585.35</v>
          </cell>
          <cell r="K1122">
            <v>2260536.7200000002</v>
          </cell>
        </row>
        <row r="1123">
          <cell r="D1123" t="str">
            <v>RBS 2202 ATNAL</v>
          </cell>
          <cell r="E1123">
            <v>37181</v>
          </cell>
          <cell r="F1123">
            <v>6734154.5199999996</v>
          </cell>
          <cell r="G1123">
            <v>4074542.58</v>
          </cell>
          <cell r="H1123">
            <v>0</v>
          </cell>
          <cell r="I1123">
            <v>12.5</v>
          </cell>
          <cell r="J1123">
            <v>-210442.33</v>
          </cell>
          <cell r="K1123">
            <v>3864100.25</v>
          </cell>
        </row>
        <row r="1124">
          <cell r="D1124" t="str">
            <v>REPEATER CSHP 902-2 ER</v>
          </cell>
          <cell r="E1124">
            <v>37253</v>
          </cell>
          <cell r="F1124">
            <v>2008779.17</v>
          </cell>
          <cell r="G1124">
            <v>1255487.3600000001</v>
          </cell>
          <cell r="H1124">
            <v>0</v>
          </cell>
          <cell r="I1124">
            <v>12.5</v>
          </cell>
          <cell r="J1124">
            <v>-62774.35</v>
          </cell>
          <cell r="K1124">
            <v>1192713.01</v>
          </cell>
        </row>
        <row r="1125">
          <cell r="D1125" t="str">
            <v>REPEATER CSHP 902-2 SD</v>
          </cell>
          <cell r="E1125">
            <v>37253</v>
          </cell>
          <cell r="F1125">
            <v>1771202.5600000001</v>
          </cell>
          <cell r="G1125">
            <v>1107001.97</v>
          </cell>
          <cell r="H1125">
            <v>0</v>
          </cell>
          <cell r="I1125">
            <v>12.5</v>
          </cell>
          <cell r="J1125">
            <v>-55350.080000000002</v>
          </cell>
          <cell r="K1125">
            <v>1051651.8899999999</v>
          </cell>
        </row>
        <row r="1126">
          <cell r="D1126" t="str">
            <v>RBS 2202 TIPRO</v>
          </cell>
          <cell r="E1126">
            <v>37257</v>
          </cell>
          <cell r="F1126">
            <v>31784291.030000001</v>
          </cell>
          <cell r="G1126">
            <v>20196268.620000001</v>
          </cell>
          <cell r="H1126">
            <v>0</v>
          </cell>
          <cell r="I1126">
            <v>12.5</v>
          </cell>
          <cell r="J1126">
            <v>-993259.1</v>
          </cell>
          <cell r="K1126">
            <v>19203009.52</v>
          </cell>
        </row>
        <row r="1127">
          <cell r="D1127" t="str">
            <v>RBS 2202 LGFAC</v>
          </cell>
          <cell r="E1127">
            <v>37257</v>
          </cell>
          <cell r="F1127">
            <v>32339221.530000001</v>
          </cell>
          <cell r="G1127">
            <v>20548880.710000001</v>
          </cell>
          <cell r="H1127">
            <v>0</v>
          </cell>
          <cell r="I1127">
            <v>12.5</v>
          </cell>
          <cell r="J1127">
            <v>-1010600.67</v>
          </cell>
          <cell r="K1127">
            <v>19538280.039999999</v>
          </cell>
        </row>
        <row r="1128">
          <cell r="D1128" t="str">
            <v>RBS 2202 ATC-24 ADDITIONAL</v>
          </cell>
          <cell r="E1128">
            <v>37259</v>
          </cell>
          <cell r="F1128">
            <v>6496686.6600000001</v>
          </cell>
          <cell r="G1128">
            <v>4128103.35</v>
          </cell>
          <cell r="H1128">
            <v>0</v>
          </cell>
          <cell r="I1128">
            <v>12.5</v>
          </cell>
          <cell r="J1128">
            <v>-203021.46</v>
          </cell>
          <cell r="K1128">
            <v>3925081.89</v>
          </cell>
        </row>
        <row r="1129">
          <cell r="D1129" t="str">
            <v>RBS 2202 CHIMB ADD</v>
          </cell>
          <cell r="E1129">
            <v>37259</v>
          </cell>
          <cell r="F1129">
            <v>14266111.1</v>
          </cell>
          <cell r="G1129">
            <v>9064925.1300000008</v>
          </cell>
          <cell r="H1129">
            <v>0</v>
          </cell>
          <cell r="I1129">
            <v>12.5</v>
          </cell>
          <cell r="J1129">
            <v>-445815.97</v>
          </cell>
          <cell r="K1129">
            <v>8619109.1600000001</v>
          </cell>
        </row>
        <row r="1130">
          <cell r="D1130" t="str">
            <v>RBS 2202 АТС-40 ADDITIONAL</v>
          </cell>
          <cell r="E1130">
            <v>37259</v>
          </cell>
          <cell r="F1130">
            <v>7453893.5199999996</v>
          </cell>
          <cell r="G1130">
            <v>4736328.54</v>
          </cell>
          <cell r="H1130">
            <v>0</v>
          </cell>
          <cell r="I1130">
            <v>12.5</v>
          </cell>
          <cell r="J1130">
            <v>-232934.17</v>
          </cell>
          <cell r="K1130">
            <v>4503394.37</v>
          </cell>
        </row>
        <row r="1131">
          <cell r="D1131" t="str">
            <v>RBS 2202 ADD</v>
          </cell>
          <cell r="E1131">
            <v>37259</v>
          </cell>
          <cell r="F1131">
            <v>14688415.779999999</v>
          </cell>
          <cell r="G1131">
            <v>9333264.5600000005</v>
          </cell>
          <cell r="H1131">
            <v>0</v>
          </cell>
          <cell r="I1131">
            <v>12.5</v>
          </cell>
          <cell r="J1131">
            <v>-459012.99</v>
          </cell>
          <cell r="K1131">
            <v>8874251.5700000003</v>
          </cell>
        </row>
        <row r="1132">
          <cell r="D1132" t="str">
            <v>RBS 2202 MEDIC ADDITIONAL</v>
          </cell>
          <cell r="E1132">
            <v>37259</v>
          </cell>
          <cell r="F1132">
            <v>8762815.4700000007</v>
          </cell>
          <cell r="G1132">
            <v>5568039.3600000003</v>
          </cell>
          <cell r="H1132">
            <v>0</v>
          </cell>
          <cell r="I1132">
            <v>12.5</v>
          </cell>
          <cell r="J1132">
            <v>-273837.98</v>
          </cell>
          <cell r="K1132">
            <v>5294201.38</v>
          </cell>
        </row>
        <row r="1133">
          <cell r="D1133" t="str">
            <v>RBS 2202 DISTR15 ADDITIONAL</v>
          </cell>
          <cell r="E1133">
            <v>37259</v>
          </cell>
          <cell r="F1133">
            <v>8060214.6600000001</v>
          </cell>
          <cell r="G1133">
            <v>5121595.0999999996</v>
          </cell>
          <cell r="H1133">
            <v>0</v>
          </cell>
          <cell r="I1133">
            <v>12.5</v>
          </cell>
          <cell r="J1133">
            <v>-251881.71</v>
          </cell>
          <cell r="K1133">
            <v>4869713.3899999997</v>
          </cell>
        </row>
        <row r="1134">
          <cell r="D1134" t="str">
            <v>RBS 2202 BAZAR ADD</v>
          </cell>
          <cell r="E1134">
            <v>37259</v>
          </cell>
          <cell r="F1134">
            <v>15858559.74</v>
          </cell>
          <cell r="G1134">
            <v>10076793.529999999</v>
          </cell>
          <cell r="H1134">
            <v>0</v>
          </cell>
          <cell r="I1134">
            <v>12.5</v>
          </cell>
          <cell r="J1134">
            <v>-495579.99</v>
          </cell>
          <cell r="K1134">
            <v>9581213.5399999991</v>
          </cell>
        </row>
        <row r="1135">
          <cell r="D1135" t="str">
            <v>RBS 2202 BENT</v>
          </cell>
          <cell r="E1135">
            <v>37259</v>
          </cell>
          <cell r="F1135">
            <v>31558706.109999999</v>
          </cell>
          <cell r="G1135">
            <v>20052928.210000001</v>
          </cell>
          <cell r="H1135">
            <v>0</v>
          </cell>
          <cell r="I1135">
            <v>12.5</v>
          </cell>
          <cell r="J1135">
            <v>-986209.57</v>
          </cell>
          <cell r="K1135">
            <v>19066718.640000001</v>
          </cell>
        </row>
        <row r="1136">
          <cell r="D1136" t="str">
            <v>RBS 2202 ZALKA</v>
          </cell>
          <cell r="E1136">
            <v>37259</v>
          </cell>
          <cell r="F1136">
            <v>31873091.190000001</v>
          </cell>
          <cell r="G1136">
            <v>20252693.719999999</v>
          </cell>
          <cell r="H1136">
            <v>0</v>
          </cell>
          <cell r="I1136">
            <v>12.5</v>
          </cell>
          <cell r="J1136">
            <v>-996034.1</v>
          </cell>
          <cell r="K1136">
            <v>19256659.620000001</v>
          </cell>
        </row>
        <row r="1137">
          <cell r="D1137" t="str">
            <v>RBS 2202 KLINI</v>
          </cell>
          <cell r="E1137">
            <v>37259</v>
          </cell>
          <cell r="F1137">
            <v>14474304.34</v>
          </cell>
          <cell r="G1137">
            <v>9197214.5800000001</v>
          </cell>
          <cell r="H1137">
            <v>0</v>
          </cell>
          <cell r="I1137">
            <v>12.5</v>
          </cell>
          <cell r="J1137">
            <v>-452322.01</v>
          </cell>
          <cell r="K1137">
            <v>8744892.5700000003</v>
          </cell>
        </row>
        <row r="1138">
          <cell r="D1138" t="str">
            <v>RBS 2202 UZUN</v>
          </cell>
          <cell r="E1138">
            <v>37259</v>
          </cell>
          <cell r="F1138">
            <v>14338357.27</v>
          </cell>
          <cell r="G1138">
            <v>9117271.1300000008</v>
          </cell>
          <cell r="H1138">
            <v>0</v>
          </cell>
          <cell r="I1138">
            <v>12.5</v>
          </cell>
          <cell r="J1138">
            <v>-448073.67</v>
          </cell>
          <cell r="K1138">
            <v>8669197.4600000009</v>
          </cell>
        </row>
        <row r="1139">
          <cell r="D1139" t="str">
            <v>RBS 2202 113KM</v>
          </cell>
          <cell r="E1139">
            <v>37259</v>
          </cell>
          <cell r="F1139">
            <v>14261082.27</v>
          </cell>
          <cell r="G1139">
            <v>9061729.7200000007</v>
          </cell>
          <cell r="H1139">
            <v>0</v>
          </cell>
          <cell r="I1139">
            <v>12.5</v>
          </cell>
          <cell r="J1139">
            <v>-445658.82</v>
          </cell>
          <cell r="K1139">
            <v>8616070.9000000004</v>
          </cell>
        </row>
        <row r="1140">
          <cell r="D1140" t="str">
            <v>RBS 2202 KARGB</v>
          </cell>
          <cell r="E1140">
            <v>37259</v>
          </cell>
          <cell r="F1140">
            <v>14474304.34</v>
          </cell>
          <cell r="G1140">
            <v>9197214.5800000001</v>
          </cell>
          <cell r="H1140">
            <v>0</v>
          </cell>
          <cell r="I1140">
            <v>12.5</v>
          </cell>
          <cell r="J1140">
            <v>-452322.01</v>
          </cell>
          <cell r="K1140">
            <v>8744892.5700000003</v>
          </cell>
        </row>
        <row r="1141">
          <cell r="D1141" t="str">
            <v>RBS 2202 RAHIM</v>
          </cell>
          <cell r="E1141">
            <v>37259</v>
          </cell>
          <cell r="F1141">
            <v>14984465.76</v>
          </cell>
          <cell r="G1141">
            <v>9536746.6600000001</v>
          </cell>
          <cell r="H1141">
            <v>0</v>
          </cell>
          <cell r="I1141">
            <v>12.5</v>
          </cell>
          <cell r="J1141">
            <v>-468264.56</v>
          </cell>
          <cell r="K1141">
            <v>9068482.0999999996</v>
          </cell>
        </row>
        <row r="1142">
          <cell r="D1142" t="str">
            <v>RBS 2202 EKALT</v>
          </cell>
          <cell r="E1142">
            <v>37259</v>
          </cell>
          <cell r="F1142">
            <v>17478303.25</v>
          </cell>
          <cell r="G1142">
            <v>11106005.550000001</v>
          </cell>
          <cell r="H1142">
            <v>0</v>
          </cell>
          <cell r="I1142">
            <v>12.5</v>
          </cell>
          <cell r="J1142">
            <v>-546196.98</v>
          </cell>
          <cell r="K1142">
            <v>10559808.57</v>
          </cell>
        </row>
        <row r="1143">
          <cell r="D1143" t="str">
            <v>MICRO RBS 2302 CCRBS</v>
          </cell>
          <cell r="E1143">
            <v>37259</v>
          </cell>
          <cell r="F1143">
            <v>10816998.539999999</v>
          </cell>
          <cell r="G1143">
            <v>6873301.5199999996</v>
          </cell>
          <cell r="H1143">
            <v>0</v>
          </cell>
          <cell r="I1143">
            <v>12.5</v>
          </cell>
          <cell r="J1143">
            <v>-338031.21</v>
          </cell>
          <cell r="K1143">
            <v>6535270.3099999996</v>
          </cell>
        </row>
        <row r="1144">
          <cell r="D1144" t="str">
            <v>RBS 2202 BALET</v>
          </cell>
          <cell r="E1144">
            <v>37259</v>
          </cell>
          <cell r="F1144">
            <v>9450187.3100000005</v>
          </cell>
          <cell r="G1144">
            <v>6004806.8799999999</v>
          </cell>
          <cell r="H1144">
            <v>0</v>
          </cell>
          <cell r="I1144">
            <v>12.5</v>
          </cell>
          <cell r="J1144">
            <v>-295318.34999999998</v>
          </cell>
          <cell r="K1144">
            <v>5709488.5300000003</v>
          </cell>
        </row>
        <row r="1145">
          <cell r="D1145" t="str">
            <v>RBS 2202 KAREL</v>
          </cell>
          <cell r="E1145">
            <v>37259</v>
          </cell>
          <cell r="F1145">
            <v>25100582.969999999</v>
          </cell>
          <cell r="G1145">
            <v>16568916.060000001</v>
          </cell>
          <cell r="H1145">
            <v>0</v>
          </cell>
          <cell r="I1145">
            <v>12.5</v>
          </cell>
          <cell r="J1145">
            <v>-784393.22</v>
          </cell>
          <cell r="K1145">
            <v>15784522.84</v>
          </cell>
        </row>
        <row r="1146">
          <cell r="D1146" t="str">
            <v>RBS 2202 ORTPC</v>
          </cell>
          <cell r="E1146">
            <v>37265</v>
          </cell>
          <cell r="F1146">
            <v>32553662.93</v>
          </cell>
          <cell r="G1146">
            <v>20685140.350000001</v>
          </cell>
          <cell r="H1146">
            <v>0</v>
          </cell>
          <cell r="I1146">
            <v>12.5</v>
          </cell>
          <cell r="J1146">
            <v>-1017301.97</v>
          </cell>
          <cell r="K1146">
            <v>19667838.379999999</v>
          </cell>
        </row>
        <row r="1147">
          <cell r="D1147" t="str">
            <v>RBS 2202 HOTEL ADDITION</v>
          </cell>
          <cell r="E1147">
            <v>37271</v>
          </cell>
          <cell r="F1147">
            <v>8090678.5999999996</v>
          </cell>
          <cell r="G1147">
            <v>5140952.3899999997</v>
          </cell>
          <cell r="H1147">
            <v>0</v>
          </cell>
          <cell r="I1147">
            <v>12.5</v>
          </cell>
          <cell r="J1147">
            <v>-252833.71</v>
          </cell>
          <cell r="K1147">
            <v>4888118.68</v>
          </cell>
        </row>
        <row r="1148">
          <cell r="D1148" t="str">
            <v>RBS 2202 KAZFM</v>
          </cell>
          <cell r="E1148">
            <v>37271</v>
          </cell>
          <cell r="F1148">
            <v>20730111.120000001</v>
          </cell>
          <cell r="G1148">
            <v>13172258.470000001</v>
          </cell>
          <cell r="H1148">
            <v>0</v>
          </cell>
          <cell r="I1148">
            <v>12.5</v>
          </cell>
          <cell r="J1148">
            <v>-647815.97</v>
          </cell>
          <cell r="K1148">
            <v>12524442.5</v>
          </cell>
        </row>
        <row r="1149">
          <cell r="D1149" t="str">
            <v>RBS 2202 DIST-15</v>
          </cell>
          <cell r="E1149">
            <v>37273</v>
          </cell>
          <cell r="F1149">
            <v>10717974.25</v>
          </cell>
          <cell r="G1149">
            <v>6810379.8399999999</v>
          </cell>
          <cell r="H1149">
            <v>0</v>
          </cell>
          <cell r="I1149">
            <v>12.5</v>
          </cell>
          <cell r="J1149">
            <v>-334936.7</v>
          </cell>
          <cell r="K1149">
            <v>6475443.1399999997</v>
          </cell>
        </row>
        <row r="1150">
          <cell r="D1150" t="str">
            <v>RBS 2202 2MFAC</v>
          </cell>
          <cell r="E1150">
            <v>37279</v>
          </cell>
          <cell r="F1150">
            <v>19349108.77</v>
          </cell>
          <cell r="G1150">
            <v>12294746.560000001</v>
          </cell>
          <cell r="H1150">
            <v>0</v>
          </cell>
          <cell r="I1150">
            <v>12.5</v>
          </cell>
          <cell r="J1150">
            <v>-604659.65</v>
          </cell>
          <cell r="K1150">
            <v>11690086.91</v>
          </cell>
        </row>
        <row r="1151">
          <cell r="D1151" t="str">
            <v>RBS 2202 TERRA</v>
          </cell>
          <cell r="E1151">
            <v>37280</v>
          </cell>
          <cell r="F1151">
            <v>12472549.77</v>
          </cell>
          <cell r="G1151">
            <v>7925266.3600000003</v>
          </cell>
          <cell r="H1151">
            <v>0</v>
          </cell>
          <cell r="I1151">
            <v>12.5</v>
          </cell>
          <cell r="J1151">
            <v>-389767.18</v>
          </cell>
          <cell r="K1151">
            <v>7535499.1799999997</v>
          </cell>
        </row>
        <row r="1152">
          <cell r="D1152" t="str">
            <v>RBS 2202 KEGOC</v>
          </cell>
          <cell r="E1152">
            <v>37282</v>
          </cell>
          <cell r="F1152">
            <v>24529716.920000002</v>
          </cell>
          <cell r="G1152">
            <v>16181631.390000001</v>
          </cell>
          <cell r="H1152">
            <v>0</v>
          </cell>
          <cell r="I1152">
            <v>12.5</v>
          </cell>
          <cell r="J1152">
            <v>-766553.66</v>
          </cell>
          <cell r="K1152">
            <v>15415077.73</v>
          </cell>
        </row>
        <row r="1153">
          <cell r="D1153" t="str">
            <v>RBS 2202 ASENR</v>
          </cell>
          <cell r="E1153">
            <v>37283</v>
          </cell>
          <cell r="F1153">
            <v>17152791.16</v>
          </cell>
          <cell r="G1153">
            <v>10899169.75</v>
          </cell>
          <cell r="H1153">
            <v>0</v>
          </cell>
          <cell r="I1153">
            <v>12.5</v>
          </cell>
          <cell r="J1153">
            <v>-536024.73</v>
          </cell>
          <cell r="K1153">
            <v>10363145.02</v>
          </cell>
        </row>
        <row r="1154">
          <cell r="D1154" t="str">
            <v>RBS 2202 AKENT ADDITIONAL</v>
          </cell>
          <cell r="E1154">
            <v>37285</v>
          </cell>
          <cell r="F1154">
            <v>6530648.1299999999</v>
          </cell>
          <cell r="G1154">
            <v>4149683.03</v>
          </cell>
          <cell r="H1154">
            <v>0</v>
          </cell>
          <cell r="I1154">
            <v>12.5</v>
          </cell>
          <cell r="J1154">
            <v>-204082.76</v>
          </cell>
          <cell r="K1154">
            <v>3945600.27</v>
          </cell>
        </row>
        <row r="1155">
          <cell r="D1155" t="str">
            <v>RBS 2202 RAILW</v>
          </cell>
          <cell r="E1155">
            <v>37285</v>
          </cell>
          <cell r="F1155">
            <v>12970514.220000001</v>
          </cell>
          <cell r="G1155">
            <v>9352063.2799999993</v>
          </cell>
          <cell r="H1155">
            <v>0</v>
          </cell>
          <cell r="I1155">
            <v>12.5</v>
          </cell>
          <cell r="J1155">
            <v>-405328.57</v>
          </cell>
          <cell r="K1155">
            <v>8946734.7100000009</v>
          </cell>
        </row>
        <row r="1156">
          <cell r="D1156" t="str">
            <v>RBS 2202 2PODS</v>
          </cell>
          <cell r="E1156">
            <v>37288</v>
          </cell>
          <cell r="F1156">
            <v>10004083.529999999</v>
          </cell>
          <cell r="G1156">
            <v>6468848.5700000003</v>
          </cell>
          <cell r="H1156">
            <v>0</v>
          </cell>
          <cell r="I1156">
            <v>12.5</v>
          </cell>
          <cell r="J1156">
            <v>-312627.61</v>
          </cell>
          <cell r="K1156">
            <v>6156220.96</v>
          </cell>
        </row>
        <row r="1157">
          <cell r="D1157" t="str">
            <v>RBS 2202 2KEGOK</v>
          </cell>
          <cell r="E1157">
            <v>37297</v>
          </cell>
          <cell r="F1157">
            <v>10929889.99</v>
          </cell>
          <cell r="G1157">
            <v>7058887.6399999997</v>
          </cell>
          <cell r="H1157">
            <v>0</v>
          </cell>
          <cell r="I1157">
            <v>12.5</v>
          </cell>
          <cell r="J1157">
            <v>-341559.06</v>
          </cell>
          <cell r="K1157">
            <v>6717328.5800000001</v>
          </cell>
        </row>
        <row r="1158">
          <cell r="D1158" t="str">
            <v>RBS 2202 113KM  ADD</v>
          </cell>
          <cell r="E1158">
            <v>37306</v>
          </cell>
          <cell r="F1158">
            <v>18846851.199999999</v>
          </cell>
          <cell r="G1158">
            <v>12171925.09</v>
          </cell>
          <cell r="H1158">
            <v>0</v>
          </cell>
          <cell r="I1158">
            <v>12.5</v>
          </cell>
          <cell r="J1158">
            <v>-588964.1</v>
          </cell>
          <cell r="K1158">
            <v>11582960.99</v>
          </cell>
        </row>
        <row r="1159">
          <cell r="D1159" t="str">
            <v>RBS 2302 9-REZID(F-4)</v>
          </cell>
          <cell r="E1159">
            <v>37308</v>
          </cell>
          <cell r="F1159">
            <v>4468484.62</v>
          </cell>
          <cell r="G1159">
            <v>2885896.67</v>
          </cell>
          <cell r="H1159">
            <v>0</v>
          </cell>
          <cell r="I1159">
            <v>12.5</v>
          </cell>
          <cell r="J1159">
            <v>-139640.15</v>
          </cell>
          <cell r="K1159">
            <v>2746256.52</v>
          </cell>
        </row>
        <row r="1160">
          <cell r="D1160" t="str">
            <v>RBS 2202 2FIZU</v>
          </cell>
          <cell r="E1160">
            <v>37308</v>
          </cell>
          <cell r="F1160">
            <v>9120651.25</v>
          </cell>
          <cell r="G1160">
            <v>5890420.9500000002</v>
          </cell>
          <cell r="H1160">
            <v>0</v>
          </cell>
          <cell r="I1160">
            <v>12.5</v>
          </cell>
          <cell r="J1160">
            <v>-285020.34999999998</v>
          </cell>
          <cell r="K1160">
            <v>5605400.5999999996</v>
          </cell>
        </row>
        <row r="1161">
          <cell r="D1161" t="str">
            <v>RBS 2202 САМАЛ 2 100  ADD</v>
          </cell>
          <cell r="E1161">
            <v>37311</v>
          </cell>
          <cell r="F1161">
            <v>17692131.579999998</v>
          </cell>
          <cell r="G1161">
            <v>11426168.67</v>
          </cell>
          <cell r="H1161">
            <v>0</v>
          </cell>
          <cell r="I1161">
            <v>12.5</v>
          </cell>
          <cell r="J1161">
            <v>-552879.11</v>
          </cell>
          <cell r="K1161">
            <v>10873289.560000001</v>
          </cell>
        </row>
        <row r="1162">
          <cell r="D1162" t="str">
            <v>RBS 2202 ZHANA</v>
          </cell>
          <cell r="E1162">
            <v>37314</v>
          </cell>
          <cell r="F1162">
            <v>17599766.050000001</v>
          </cell>
          <cell r="G1162">
            <v>11366515.93</v>
          </cell>
          <cell r="H1162">
            <v>0</v>
          </cell>
          <cell r="I1162">
            <v>12.5</v>
          </cell>
          <cell r="J1162">
            <v>-549992.68999999994</v>
          </cell>
          <cell r="K1162">
            <v>10816523.24</v>
          </cell>
        </row>
        <row r="1163">
          <cell r="D1163" t="str">
            <v>RBS 2202 TALKR</v>
          </cell>
          <cell r="E1163">
            <v>37316</v>
          </cell>
          <cell r="F1163">
            <v>12767923.550000001</v>
          </cell>
          <cell r="G1163">
            <v>8381450.1699999999</v>
          </cell>
          <cell r="H1163">
            <v>0</v>
          </cell>
          <cell r="I1163">
            <v>12.5</v>
          </cell>
          <cell r="J1163">
            <v>-398997.61</v>
          </cell>
          <cell r="K1163">
            <v>7982452.5599999996</v>
          </cell>
        </row>
        <row r="1164">
          <cell r="D1164" t="str">
            <v>RBS 2202 TALKC</v>
          </cell>
          <cell r="E1164">
            <v>37317</v>
          </cell>
          <cell r="F1164">
            <v>25710855.43</v>
          </cell>
          <cell r="G1164">
            <v>16872749.219999999</v>
          </cell>
          <cell r="H1164">
            <v>0</v>
          </cell>
          <cell r="I1164">
            <v>12.5</v>
          </cell>
          <cell r="J1164">
            <v>-803464.23</v>
          </cell>
          <cell r="K1164">
            <v>16069284.99</v>
          </cell>
        </row>
        <row r="1165">
          <cell r="D1165" t="str">
            <v>RBS 2202 OSS SERVER ADDITIONAL</v>
          </cell>
          <cell r="E1165">
            <v>37338</v>
          </cell>
          <cell r="F1165">
            <v>490438988.41000003</v>
          </cell>
          <cell r="G1165">
            <v>321850586.49000001</v>
          </cell>
          <cell r="H1165">
            <v>0</v>
          </cell>
          <cell r="I1165">
            <v>12.5</v>
          </cell>
          <cell r="J1165">
            <v>-15326218.390000001</v>
          </cell>
          <cell r="K1165">
            <v>306524368.10000002</v>
          </cell>
        </row>
        <row r="1166">
          <cell r="D1166" t="str">
            <v>RBS 2202 2LERM</v>
          </cell>
          <cell r="E1166">
            <v>37348</v>
          </cell>
          <cell r="F1166">
            <v>8686604.6300000008</v>
          </cell>
          <cell r="G1166">
            <v>5791070.0899999999</v>
          </cell>
          <cell r="H1166">
            <v>0</v>
          </cell>
          <cell r="I1166">
            <v>12.5</v>
          </cell>
          <cell r="J1166">
            <v>-271456.40000000002</v>
          </cell>
          <cell r="K1166">
            <v>5519613.6900000004</v>
          </cell>
        </row>
        <row r="1167">
          <cell r="D1167" t="str">
            <v>RBS 2202 2SHYG Алм.Джумал108</v>
          </cell>
          <cell r="E1167">
            <v>37348</v>
          </cell>
          <cell r="F1167">
            <v>40963941.289999999</v>
          </cell>
          <cell r="G1167">
            <v>27309294.530000001</v>
          </cell>
          <cell r="H1167">
            <v>0</v>
          </cell>
          <cell r="I1167">
            <v>12.5</v>
          </cell>
          <cell r="J1167">
            <v>-1280123.17</v>
          </cell>
          <cell r="K1167">
            <v>26029171.359999999</v>
          </cell>
        </row>
        <row r="1168">
          <cell r="D1168" t="str">
            <v>RBS 2202 2ISKER Алм.Ауэзова3</v>
          </cell>
          <cell r="E1168">
            <v>37348</v>
          </cell>
          <cell r="F1168">
            <v>25402471.050000001</v>
          </cell>
          <cell r="G1168">
            <v>16934981.030000001</v>
          </cell>
          <cell r="H1168">
            <v>0</v>
          </cell>
          <cell r="I1168">
            <v>12.5</v>
          </cell>
          <cell r="J1168">
            <v>-793827.22</v>
          </cell>
          <cell r="K1168">
            <v>16141153.810000001</v>
          </cell>
        </row>
        <row r="1169">
          <cell r="D1169" t="str">
            <v>RBS 2202 2TRAM</v>
          </cell>
          <cell r="E1169">
            <v>37349</v>
          </cell>
          <cell r="F1169">
            <v>9924688.0299999993</v>
          </cell>
          <cell r="G1169">
            <v>6616459.0199999996</v>
          </cell>
          <cell r="H1169">
            <v>0</v>
          </cell>
          <cell r="I1169">
            <v>12.5</v>
          </cell>
          <cell r="J1169">
            <v>-310146.5</v>
          </cell>
          <cell r="K1169">
            <v>6306312.5199999996</v>
          </cell>
        </row>
        <row r="1170">
          <cell r="D1170" t="str">
            <v>RBS 2202 2EVRO</v>
          </cell>
          <cell r="E1170">
            <v>37350</v>
          </cell>
          <cell r="F1170">
            <v>8508488.3800000008</v>
          </cell>
          <cell r="G1170">
            <v>5672325.9199999999</v>
          </cell>
          <cell r="H1170">
            <v>0</v>
          </cell>
          <cell r="I1170">
            <v>12.5</v>
          </cell>
          <cell r="J1170">
            <v>-265890.26</v>
          </cell>
          <cell r="K1170">
            <v>5406435.6600000001</v>
          </cell>
        </row>
        <row r="1171">
          <cell r="D1171" t="str">
            <v>RBS 2202 ASZUM</v>
          </cell>
          <cell r="E1171">
            <v>37355</v>
          </cell>
          <cell r="F1171">
            <v>37365743.840000004</v>
          </cell>
          <cell r="G1171">
            <v>24910496.23</v>
          </cell>
          <cell r="H1171">
            <v>0</v>
          </cell>
          <cell r="I1171">
            <v>12.5</v>
          </cell>
          <cell r="J1171">
            <v>-1167679.5</v>
          </cell>
          <cell r="K1171">
            <v>23742816.73</v>
          </cell>
        </row>
        <row r="1172">
          <cell r="D1172" t="str">
            <v>MINI RBS 2302 TEXACO</v>
          </cell>
          <cell r="E1172">
            <v>37356</v>
          </cell>
          <cell r="F1172">
            <v>15306730.83</v>
          </cell>
          <cell r="G1172">
            <v>10204487.550000001</v>
          </cell>
          <cell r="H1172">
            <v>0</v>
          </cell>
          <cell r="I1172">
            <v>12.5</v>
          </cell>
          <cell r="J1172">
            <v>-478335.34</v>
          </cell>
          <cell r="K1172">
            <v>9726152.2100000009</v>
          </cell>
        </row>
        <row r="1173">
          <cell r="D1173" t="str">
            <v>RBS 2202 ASDPR</v>
          </cell>
          <cell r="E1173">
            <v>37357</v>
          </cell>
          <cell r="F1173">
            <v>24268729.32</v>
          </cell>
          <cell r="G1173">
            <v>16179153.210000001</v>
          </cell>
          <cell r="H1173">
            <v>0</v>
          </cell>
          <cell r="I1173">
            <v>12.5</v>
          </cell>
          <cell r="J1173">
            <v>-758397.79</v>
          </cell>
          <cell r="K1173">
            <v>15420755.42</v>
          </cell>
        </row>
        <row r="1174">
          <cell r="D1174" t="str">
            <v>RBS 2202 KORDA</v>
          </cell>
          <cell r="E1174">
            <v>37361</v>
          </cell>
          <cell r="F1174">
            <v>15042352.1</v>
          </cell>
          <cell r="G1174">
            <v>10028235.07</v>
          </cell>
          <cell r="H1174">
            <v>0</v>
          </cell>
          <cell r="I1174">
            <v>12.5</v>
          </cell>
          <cell r="J1174">
            <v>-470073.5</v>
          </cell>
          <cell r="K1174">
            <v>9558161.5700000003</v>
          </cell>
        </row>
        <row r="1175">
          <cell r="D1175" t="str">
            <v>RBS 2202 KORDA ADD</v>
          </cell>
          <cell r="E1175">
            <v>37361</v>
          </cell>
          <cell r="F1175">
            <v>19113405.25</v>
          </cell>
          <cell r="G1175">
            <v>12742270.5</v>
          </cell>
          <cell r="H1175">
            <v>0</v>
          </cell>
          <cell r="I1175">
            <v>12.5</v>
          </cell>
          <cell r="J1175">
            <v>-597293.92000000004</v>
          </cell>
          <cell r="K1175">
            <v>12144976.58</v>
          </cell>
        </row>
        <row r="1176">
          <cell r="D1176" t="str">
            <v>RBS 2202 PAVLERMAK п.Аксу</v>
          </cell>
          <cell r="E1176">
            <v>37369</v>
          </cell>
          <cell r="F1176">
            <v>25607208.449999999</v>
          </cell>
          <cell r="G1176">
            <v>17071472.629999999</v>
          </cell>
          <cell r="H1176">
            <v>0</v>
          </cell>
          <cell r="I1176">
            <v>12.5</v>
          </cell>
          <cell r="J1176">
            <v>-800225.27</v>
          </cell>
          <cell r="K1176">
            <v>16271247.359999999</v>
          </cell>
        </row>
        <row r="1177">
          <cell r="D1177" t="str">
            <v>RBS 2202</v>
          </cell>
          <cell r="E1177">
            <v>37370</v>
          </cell>
          <cell r="F1177">
            <v>23974745.440000001</v>
          </cell>
          <cell r="G1177">
            <v>15983163.960000001</v>
          </cell>
          <cell r="H1177">
            <v>0</v>
          </cell>
          <cell r="I1177">
            <v>12.5</v>
          </cell>
          <cell r="J1177">
            <v>-749210.8</v>
          </cell>
          <cell r="K1177">
            <v>15233953.16</v>
          </cell>
        </row>
        <row r="1178">
          <cell r="D1178" t="str">
            <v>RBS 2202 PODST</v>
          </cell>
          <cell r="E1178">
            <v>37370</v>
          </cell>
          <cell r="F1178">
            <v>18638436.43</v>
          </cell>
          <cell r="G1178">
            <v>12425685.68</v>
          </cell>
          <cell r="H1178">
            <v>0</v>
          </cell>
          <cell r="I1178">
            <v>12.5</v>
          </cell>
          <cell r="J1178">
            <v>-582451.14</v>
          </cell>
          <cell r="K1178">
            <v>11843234.539999999</v>
          </cell>
        </row>
        <row r="1179">
          <cell r="D1179" t="str">
            <v>RBS 2202 INKAT  ADD</v>
          </cell>
          <cell r="E1179">
            <v>37371</v>
          </cell>
          <cell r="F1179">
            <v>18836765.449999999</v>
          </cell>
          <cell r="G1179">
            <v>12557843.970000001</v>
          </cell>
          <cell r="H1179">
            <v>0</v>
          </cell>
          <cell r="I1179">
            <v>12.5</v>
          </cell>
          <cell r="J1179">
            <v>-588648.92000000004</v>
          </cell>
          <cell r="K1179">
            <v>11969195.050000001</v>
          </cell>
        </row>
        <row r="1180">
          <cell r="D1180" t="str">
            <v>RBS 2202 ALMADK Алм.Сатпаева90</v>
          </cell>
          <cell r="E1180">
            <v>37371</v>
          </cell>
          <cell r="F1180">
            <v>25173579.52</v>
          </cell>
          <cell r="G1180">
            <v>16782386.68</v>
          </cell>
          <cell r="H1180">
            <v>0</v>
          </cell>
          <cell r="I1180">
            <v>12.5</v>
          </cell>
          <cell r="J1180">
            <v>-786674.36</v>
          </cell>
          <cell r="K1180">
            <v>15995712.32</v>
          </cell>
        </row>
        <row r="1181">
          <cell r="D1181" t="str">
            <v>RBS 2202 ALMKAZNII Джанд51</v>
          </cell>
          <cell r="E1181">
            <v>37371</v>
          </cell>
          <cell r="F1181">
            <v>25189008.52</v>
          </cell>
          <cell r="G1181">
            <v>16793958.43</v>
          </cell>
          <cell r="H1181">
            <v>0</v>
          </cell>
          <cell r="I1181">
            <v>12.5</v>
          </cell>
          <cell r="J1181">
            <v>-787156.52</v>
          </cell>
          <cell r="K1181">
            <v>16006801.91</v>
          </cell>
        </row>
        <row r="1182">
          <cell r="D1182" t="str">
            <v>RBS 2202 DIST14</v>
          </cell>
          <cell r="E1182">
            <v>37371</v>
          </cell>
          <cell r="F1182">
            <v>24558420.559999999</v>
          </cell>
          <cell r="G1182">
            <v>16372280.710000001</v>
          </cell>
          <cell r="H1182">
            <v>0</v>
          </cell>
          <cell r="I1182">
            <v>12.5</v>
          </cell>
          <cell r="J1182">
            <v>-767450.64</v>
          </cell>
          <cell r="K1182">
            <v>15604830.07</v>
          </cell>
        </row>
        <row r="1183">
          <cell r="D1183" t="str">
            <v>RBS 2202 DISTR12</v>
          </cell>
          <cell r="E1183">
            <v>37372</v>
          </cell>
          <cell r="F1183">
            <v>26066653.559999999</v>
          </cell>
          <cell r="G1183">
            <v>17377769.370000001</v>
          </cell>
          <cell r="H1183">
            <v>0</v>
          </cell>
          <cell r="I1183">
            <v>12.5</v>
          </cell>
          <cell r="J1183">
            <v>-814582.93</v>
          </cell>
          <cell r="K1183">
            <v>16563186.439999999</v>
          </cell>
        </row>
        <row r="1184">
          <cell r="D1184" t="str">
            <v>RBS 2202 2MEDUNIV Алм.Абая69</v>
          </cell>
          <cell r="E1184">
            <v>37375</v>
          </cell>
          <cell r="F1184">
            <v>26311232.199999999</v>
          </cell>
          <cell r="G1184">
            <v>17540821.800000001</v>
          </cell>
          <cell r="H1184">
            <v>0</v>
          </cell>
          <cell r="I1184">
            <v>12.5</v>
          </cell>
          <cell r="J1184">
            <v>-822226.01</v>
          </cell>
          <cell r="K1184">
            <v>16718595.789999999</v>
          </cell>
        </row>
        <row r="1185">
          <cell r="D1185" t="str">
            <v>RBS 2202 AKTAUKARAJANBAS</v>
          </cell>
          <cell r="E1185">
            <v>37375</v>
          </cell>
          <cell r="F1185">
            <v>26550624.079999998</v>
          </cell>
          <cell r="G1185">
            <v>17818655.530000001</v>
          </cell>
          <cell r="H1185">
            <v>0</v>
          </cell>
          <cell r="I1185">
            <v>12.5</v>
          </cell>
          <cell r="J1185">
            <v>-829707</v>
          </cell>
          <cell r="K1185">
            <v>16988948.530000001</v>
          </cell>
        </row>
        <row r="1186">
          <cell r="D1186" t="str">
            <v>RBS 2202 KAPSA    ADD</v>
          </cell>
          <cell r="E1186">
            <v>37376</v>
          </cell>
          <cell r="F1186">
            <v>21599570.550000001</v>
          </cell>
          <cell r="G1186">
            <v>14399714.029999999</v>
          </cell>
          <cell r="H1186">
            <v>0</v>
          </cell>
          <cell r="I1186">
            <v>12.5</v>
          </cell>
          <cell r="J1186">
            <v>-674986.58</v>
          </cell>
          <cell r="K1186">
            <v>13724727.449999999</v>
          </cell>
        </row>
        <row r="1187">
          <cell r="D1187" t="str">
            <v>RBS 2202 2ALMA Алм.Гагарина236</v>
          </cell>
          <cell r="E1187">
            <v>37380</v>
          </cell>
          <cell r="F1187">
            <v>25068149.550000001</v>
          </cell>
          <cell r="G1187">
            <v>16973226.579999998</v>
          </cell>
          <cell r="H1187">
            <v>0</v>
          </cell>
          <cell r="I1187">
            <v>12.5</v>
          </cell>
          <cell r="J1187">
            <v>-783379.67</v>
          </cell>
          <cell r="K1187">
            <v>16189846.91</v>
          </cell>
        </row>
        <row r="1188">
          <cell r="D1188" t="str">
            <v>RBS 2202 KARGU  CHANGE</v>
          </cell>
          <cell r="E1188">
            <v>37383</v>
          </cell>
          <cell r="F1188">
            <v>10035210.449999999</v>
          </cell>
          <cell r="G1188">
            <v>6794674.0700000003</v>
          </cell>
          <cell r="H1188">
            <v>0</v>
          </cell>
          <cell r="I1188">
            <v>12.5</v>
          </cell>
          <cell r="J1188">
            <v>-313600.33</v>
          </cell>
          <cell r="K1188">
            <v>6481073.7400000002</v>
          </cell>
        </row>
        <row r="1189">
          <cell r="D1189" t="str">
            <v>RBS 2202 KAGTS Караганда ГТС</v>
          </cell>
          <cell r="E1189">
            <v>37383</v>
          </cell>
          <cell r="F1189">
            <v>25534175.629999999</v>
          </cell>
          <cell r="G1189">
            <v>17288765.07</v>
          </cell>
          <cell r="H1189">
            <v>0</v>
          </cell>
          <cell r="I1189">
            <v>12.5</v>
          </cell>
          <cell r="J1189">
            <v>-797942.99</v>
          </cell>
          <cell r="K1189">
            <v>16490822.08</v>
          </cell>
        </row>
        <row r="1190">
          <cell r="D1190" t="str">
            <v>RBS 2202 2OBSH Алм.Шашкина14а</v>
          </cell>
          <cell r="E1190">
            <v>37387</v>
          </cell>
          <cell r="F1190">
            <v>26241014.25</v>
          </cell>
          <cell r="G1190">
            <v>17767353.719999999</v>
          </cell>
          <cell r="H1190">
            <v>0</v>
          </cell>
          <cell r="I1190">
            <v>12.5</v>
          </cell>
          <cell r="J1190">
            <v>-820031.7</v>
          </cell>
          <cell r="K1190">
            <v>16947322.02</v>
          </cell>
        </row>
        <row r="1191">
          <cell r="D1191" t="str">
            <v>RBS 2202 ASBIO ASTANA ул.Валих</v>
          </cell>
          <cell r="E1191">
            <v>37387</v>
          </cell>
          <cell r="F1191">
            <v>24570698.469999999</v>
          </cell>
          <cell r="G1191">
            <v>16636410.75</v>
          </cell>
          <cell r="H1191">
            <v>0</v>
          </cell>
          <cell r="I1191">
            <v>12.5</v>
          </cell>
          <cell r="J1191">
            <v>-767834.33</v>
          </cell>
          <cell r="K1191">
            <v>15868576.42</v>
          </cell>
        </row>
        <row r="1192">
          <cell r="D1192" t="str">
            <v>RBS 2202  ADD</v>
          </cell>
          <cell r="E1192">
            <v>37388</v>
          </cell>
          <cell r="F1192">
            <v>17593682.800000001</v>
          </cell>
          <cell r="G1192">
            <v>11912389.720000001</v>
          </cell>
          <cell r="H1192">
            <v>0</v>
          </cell>
          <cell r="I1192">
            <v>12.5</v>
          </cell>
          <cell r="J1192">
            <v>-549802.59</v>
          </cell>
          <cell r="K1192">
            <v>11362587.130000001</v>
          </cell>
        </row>
        <row r="1193">
          <cell r="D1193" t="str">
            <v>RBS 2202 ATFB   ADD</v>
          </cell>
          <cell r="E1193">
            <v>37389</v>
          </cell>
          <cell r="F1193">
            <v>18967594.949999999</v>
          </cell>
          <cell r="G1193">
            <v>12842642.74</v>
          </cell>
          <cell r="H1193">
            <v>0</v>
          </cell>
          <cell r="I1193">
            <v>12.5</v>
          </cell>
          <cell r="J1193">
            <v>-592737.34</v>
          </cell>
          <cell r="K1193">
            <v>12249905.4</v>
          </cell>
        </row>
        <row r="1194">
          <cell r="D1194" t="str">
            <v>RBS 2202 2DZSA г.Сатпаев</v>
          </cell>
          <cell r="E1194">
            <v>37389</v>
          </cell>
          <cell r="F1194">
            <v>25722138.789999999</v>
          </cell>
          <cell r="G1194">
            <v>17416031.800000001</v>
          </cell>
          <cell r="H1194">
            <v>0</v>
          </cell>
          <cell r="I1194">
            <v>12.5</v>
          </cell>
          <cell r="J1194">
            <v>-803816.84</v>
          </cell>
          <cell r="K1194">
            <v>16612214.960000001</v>
          </cell>
        </row>
        <row r="1195">
          <cell r="D1195" t="str">
            <v>RBS 2202 2USKO Алм.Фурмано273</v>
          </cell>
          <cell r="E1195">
            <v>37390</v>
          </cell>
          <cell r="F1195">
            <v>23073929.530000001</v>
          </cell>
          <cell r="G1195">
            <v>15622973.439999999</v>
          </cell>
          <cell r="H1195">
            <v>0</v>
          </cell>
          <cell r="I1195">
            <v>12.5</v>
          </cell>
          <cell r="J1195">
            <v>-721060.3</v>
          </cell>
          <cell r="K1195">
            <v>14901913.140000001</v>
          </cell>
        </row>
        <row r="1196">
          <cell r="D1196" t="str">
            <v>RBS 2202 2FOUND Алм.Гоголя111</v>
          </cell>
          <cell r="E1196">
            <v>37390</v>
          </cell>
          <cell r="F1196">
            <v>25143523.870000001</v>
          </cell>
          <cell r="G1196">
            <v>17024261.280000001</v>
          </cell>
          <cell r="H1196">
            <v>0</v>
          </cell>
          <cell r="I1196">
            <v>12.5</v>
          </cell>
          <cell r="J1196">
            <v>-785735.12</v>
          </cell>
          <cell r="K1196">
            <v>16238526.16</v>
          </cell>
        </row>
        <row r="1197">
          <cell r="D1197" t="str">
            <v>RBS 2202 ROVEN Алм.Розыбак263</v>
          </cell>
          <cell r="E1197">
            <v>37391</v>
          </cell>
          <cell r="F1197">
            <v>25068149.550000001</v>
          </cell>
          <cell r="G1197">
            <v>16973226.579999998</v>
          </cell>
          <cell r="H1197">
            <v>0</v>
          </cell>
          <cell r="I1197">
            <v>12.5</v>
          </cell>
          <cell r="J1197">
            <v>-783379.67</v>
          </cell>
          <cell r="K1197">
            <v>16189846.91</v>
          </cell>
        </row>
        <row r="1198">
          <cell r="D1198" t="str">
            <v>RBS 2202 APORT ADD</v>
          </cell>
          <cell r="E1198">
            <v>37393</v>
          </cell>
          <cell r="F1198">
            <v>17658811.579999998</v>
          </cell>
          <cell r="G1198">
            <v>11956487.33</v>
          </cell>
          <cell r="H1198">
            <v>0</v>
          </cell>
          <cell r="I1198">
            <v>12.5</v>
          </cell>
          <cell r="J1198">
            <v>-551837.86</v>
          </cell>
          <cell r="K1198">
            <v>11404649.470000001</v>
          </cell>
        </row>
        <row r="1199">
          <cell r="D1199" t="str">
            <v>RBS 2202 KAMAZI Алм.Сев.кольц4</v>
          </cell>
          <cell r="E1199">
            <v>37393</v>
          </cell>
          <cell r="F1199">
            <v>26980726.379999999</v>
          </cell>
          <cell r="G1199">
            <v>18268200.48</v>
          </cell>
          <cell r="H1199">
            <v>0</v>
          </cell>
          <cell r="I1199">
            <v>12.5</v>
          </cell>
          <cell r="J1199">
            <v>-843147.7</v>
          </cell>
          <cell r="K1199">
            <v>17425052.780000001</v>
          </cell>
        </row>
        <row r="1200">
          <cell r="D1200" t="str">
            <v>RBS 2202 KARKSPORT</v>
          </cell>
          <cell r="E1200">
            <v>37394</v>
          </cell>
          <cell r="F1200">
            <v>44806139.049999997</v>
          </cell>
          <cell r="G1200">
            <v>30697161.309999999</v>
          </cell>
          <cell r="H1200">
            <v>0</v>
          </cell>
          <cell r="I1200">
            <v>12.5</v>
          </cell>
          <cell r="J1200">
            <v>-1400191.85</v>
          </cell>
          <cell r="K1200">
            <v>29296969.460000001</v>
          </cell>
        </row>
        <row r="1201">
          <cell r="D1201" t="str">
            <v>RBS 2202 LUGAN</v>
          </cell>
          <cell r="E1201">
            <v>37397</v>
          </cell>
          <cell r="F1201">
            <v>10689788.5</v>
          </cell>
          <cell r="G1201">
            <v>7237877.9500000002</v>
          </cell>
          <cell r="H1201">
            <v>0</v>
          </cell>
          <cell r="I1201">
            <v>12.5</v>
          </cell>
          <cell r="J1201">
            <v>-334055.89</v>
          </cell>
          <cell r="K1201">
            <v>6903822.0599999996</v>
          </cell>
        </row>
        <row r="1202">
          <cell r="D1202" t="str">
            <v>RBS 2202 HOSPI ADDITIONAL</v>
          </cell>
          <cell r="E1202">
            <v>37398</v>
          </cell>
          <cell r="F1202">
            <v>14216374.73</v>
          </cell>
          <cell r="G1202">
            <v>9625670.7100000009</v>
          </cell>
          <cell r="H1202">
            <v>0</v>
          </cell>
          <cell r="I1202">
            <v>12.5</v>
          </cell>
          <cell r="J1202">
            <v>-444261.71</v>
          </cell>
          <cell r="K1202">
            <v>9181409</v>
          </cell>
        </row>
        <row r="1203">
          <cell r="D1203" t="str">
            <v>RBS 2202 EURAZ Алм.Кунаева56</v>
          </cell>
          <cell r="E1203">
            <v>37399</v>
          </cell>
          <cell r="F1203">
            <v>32138276.5</v>
          </cell>
          <cell r="G1203">
            <v>22057811.739999998</v>
          </cell>
          <cell r="H1203">
            <v>0</v>
          </cell>
          <cell r="I1203">
            <v>12.5</v>
          </cell>
          <cell r="J1203">
            <v>-1004321.14</v>
          </cell>
          <cell r="K1203">
            <v>21053490.600000001</v>
          </cell>
        </row>
        <row r="1204">
          <cell r="D1204" t="str">
            <v>RBS 2202 AVTOB Алм.Локомоти.70</v>
          </cell>
          <cell r="E1204">
            <v>37399</v>
          </cell>
          <cell r="F1204">
            <v>24946051.370000001</v>
          </cell>
          <cell r="G1204">
            <v>16890555.940000001</v>
          </cell>
          <cell r="H1204">
            <v>0</v>
          </cell>
          <cell r="I1204">
            <v>12.5</v>
          </cell>
          <cell r="J1204">
            <v>-779564.11</v>
          </cell>
          <cell r="K1204">
            <v>16110991.83</v>
          </cell>
        </row>
        <row r="1205">
          <cell r="D1205" t="str">
            <v>RBS 2202 MEKOM Алм.Станисла43</v>
          </cell>
          <cell r="E1205">
            <v>37400</v>
          </cell>
          <cell r="F1205">
            <v>25402471.050000001</v>
          </cell>
          <cell r="G1205">
            <v>17199590.100000001</v>
          </cell>
          <cell r="H1205">
            <v>0</v>
          </cell>
          <cell r="I1205">
            <v>12.5</v>
          </cell>
          <cell r="J1205">
            <v>-793827.22</v>
          </cell>
          <cell r="K1205">
            <v>16405762.880000001</v>
          </cell>
        </row>
        <row r="1206">
          <cell r="D1206" t="str">
            <v>RBS 2202 TAUDAАлмарасанское у</v>
          </cell>
          <cell r="E1206">
            <v>37401</v>
          </cell>
          <cell r="F1206">
            <v>6004521.9400000004</v>
          </cell>
          <cell r="G1206">
            <v>4503391.7</v>
          </cell>
          <cell r="H1206">
            <v>0</v>
          </cell>
          <cell r="I1206">
            <v>12.5</v>
          </cell>
          <cell r="J1206">
            <v>-187641.31</v>
          </cell>
          <cell r="K1206">
            <v>4315750.3899999997</v>
          </cell>
        </row>
        <row r="1207">
          <cell r="D1207" t="str">
            <v>RBS 2202 KENTA Чимкен г.Кентау</v>
          </cell>
          <cell r="E1207">
            <v>37404</v>
          </cell>
          <cell r="F1207">
            <v>29388627.829999998</v>
          </cell>
          <cell r="G1207">
            <v>19898550.420000002</v>
          </cell>
          <cell r="H1207">
            <v>0</v>
          </cell>
          <cell r="I1207">
            <v>12.5</v>
          </cell>
          <cell r="J1207">
            <v>-918394.62</v>
          </cell>
          <cell r="K1207">
            <v>18980155.800000001</v>
          </cell>
        </row>
        <row r="1208">
          <cell r="D1208" t="str">
            <v>RBS 2202 3FORT</v>
          </cell>
          <cell r="E1208">
            <v>37405</v>
          </cell>
          <cell r="F1208">
            <v>28507934.739999998</v>
          </cell>
          <cell r="G1208">
            <v>19302247.800000001</v>
          </cell>
          <cell r="H1208">
            <v>0</v>
          </cell>
          <cell r="I1208">
            <v>12.5</v>
          </cell>
          <cell r="J1208">
            <v>-890872.96</v>
          </cell>
          <cell r="K1208">
            <v>18411374.84</v>
          </cell>
        </row>
        <row r="1209">
          <cell r="D1209" t="str">
            <v>RBS 2202 STEPN</v>
          </cell>
          <cell r="E1209">
            <v>37405</v>
          </cell>
          <cell r="F1209">
            <v>26133330.73</v>
          </cell>
          <cell r="G1209">
            <v>17743699.469999999</v>
          </cell>
          <cell r="H1209">
            <v>0</v>
          </cell>
          <cell r="I1209">
            <v>12.5</v>
          </cell>
          <cell r="J1209">
            <v>-816666.59</v>
          </cell>
          <cell r="K1209">
            <v>16927032.879999999</v>
          </cell>
        </row>
        <row r="1210">
          <cell r="D1210" t="str">
            <v>RBS 2202 AKUNI Актобе Парков1</v>
          </cell>
          <cell r="E1210">
            <v>37410</v>
          </cell>
          <cell r="F1210">
            <v>26310981.329999998</v>
          </cell>
          <cell r="G1210">
            <v>18088799.98</v>
          </cell>
          <cell r="H1210">
            <v>0</v>
          </cell>
          <cell r="I1210">
            <v>12.5</v>
          </cell>
          <cell r="J1210">
            <v>-822218.17</v>
          </cell>
          <cell r="K1210">
            <v>17266581.809999999</v>
          </cell>
        </row>
        <row r="1211">
          <cell r="D1211" t="str">
            <v>RBS 2202 TOWER</v>
          </cell>
          <cell r="E1211">
            <v>37414</v>
          </cell>
          <cell r="F1211">
            <v>17599506.670000002</v>
          </cell>
          <cell r="G1211">
            <v>12099661.15</v>
          </cell>
          <cell r="H1211">
            <v>0</v>
          </cell>
          <cell r="I1211">
            <v>12.5</v>
          </cell>
          <cell r="J1211">
            <v>-549984.57999999996</v>
          </cell>
          <cell r="K1211">
            <v>11549676.57</v>
          </cell>
        </row>
        <row r="1212">
          <cell r="D1212" t="str">
            <v>RBS 2202 AKSAN</v>
          </cell>
          <cell r="E1212">
            <v>37418</v>
          </cell>
          <cell r="F1212">
            <v>26441810.829999998</v>
          </cell>
          <cell r="G1212">
            <v>18178745.260000002</v>
          </cell>
          <cell r="H1212">
            <v>0</v>
          </cell>
          <cell r="I1212">
            <v>12.5</v>
          </cell>
          <cell r="J1212">
            <v>-826306.59</v>
          </cell>
          <cell r="K1212">
            <v>17352438.670000002</v>
          </cell>
        </row>
        <row r="1213">
          <cell r="D1213" t="str">
            <v>RBS 2202 ALSAN п.Каменка</v>
          </cell>
          <cell r="E1213">
            <v>37418</v>
          </cell>
          <cell r="F1213">
            <v>23033223.670000002</v>
          </cell>
          <cell r="G1213">
            <v>15835341.59</v>
          </cell>
          <cell r="H1213">
            <v>0</v>
          </cell>
          <cell r="I1213">
            <v>12.5</v>
          </cell>
          <cell r="J1213">
            <v>-719788.24</v>
          </cell>
          <cell r="K1213">
            <v>15115553.35</v>
          </cell>
        </row>
        <row r="1214">
          <cell r="D1214" t="str">
            <v>RBS 2202 ASTEM Центр.рынок</v>
          </cell>
          <cell r="E1214">
            <v>37425</v>
          </cell>
          <cell r="F1214">
            <v>23757929.620000001</v>
          </cell>
          <cell r="G1214">
            <v>16333576.93</v>
          </cell>
          <cell r="H1214">
            <v>0</v>
          </cell>
          <cell r="I1214">
            <v>12.5</v>
          </cell>
          <cell r="J1214">
            <v>-742435.3</v>
          </cell>
          <cell r="K1214">
            <v>15591141.630000001</v>
          </cell>
        </row>
        <row r="1215">
          <cell r="D1215" t="str">
            <v>RBS 2202 ATGARYK Атырау</v>
          </cell>
          <cell r="E1215">
            <v>37426</v>
          </cell>
          <cell r="F1215">
            <v>24278815.059999999</v>
          </cell>
          <cell r="G1215">
            <v>16691685.67</v>
          </cell>
          <cell r="H1215">
            <v>0</v>
          </cell>
          <cell r="I1215">
            <v>12.5</v>
          </cell>
          <cell r="J1215">
            <v>-758712.97</v>
          </cell>
          <cell r="K1215">
            <v>15932972.699999999</v>
          </cell>
        </row>
        <row r="1216">
          <cell r="D1216" t="str">
            <v>RBS 2202 ODT АТЫРАУ</v>
          </cell>
          <cell r="E1216">
            <v>37427</v>
          </cell>
          <cell r="F1216">
            <v>24567718.280000001</v>
          </cell>
          <cell r="G1216">
            <v>16965470.43</v>
          </cell>
          <cell r="H1216">
            <v>0</v>
          </cell>
          <cell r="I1216">
            <v>12.5</v>
          </cell>
          <cell r="J1216">
            <v>-767741.2</v>
          </cell>
          <cell r="K1216">
            <v>16197729.23</v>
          </cell>
        </row>
        <row r="1217">
          <cell r="D1217" t="str">
            <v>RBS 2302 RAHAT-PALASул.Сатпаев</v>
          </cell>
          <cell r="E1217">
            <v>37428</v>
          </cell>
          <cell r="F1217">
            <v>4983547.7300000004</v>
          </cell>
          <cell r="G1217">
            <v>3737661.05</v>
          </cell>
          <cell r="H1217">
            <v>0</v>
          </cell>
          <cell r="I1217">
            <v>12.5</v>
          </cell>
          <cell r="J1217">
            <v>-155735.87</v>
          </cell>
          <cell r="K1217">
            <v>3581925.18</v>
          </cell>
        </row>
        <row r="1218">
          <cell r="D1218" t="str">
            <v>RBS 2202 TEMKA п.Темирлановк</v>
          </cell>
          <cell r="E1218">
            <v>37432</v>
          </cell>
          <cell r="F1218">
            <v>22587319.809999999</v>
          </cell>
          <cell r="G1218">
            <v>15528782.68</v>
          </cell>
          <cell r="H1218">
            <v>0</v>
          </cell>
          <cell r="I1218">
            <v>12.5</v>
          </cell>
          <cell r="J1218">
            <v>-705853.75</v>
          </cell>
          <cell r="K1218">
            <v>14822928.93</v>
          </cell>
        </row>
        <row r="1219">
          <cell r="D1219" t="str">
            <v>RBS 2202 ERICSON ул.Достык.</v>
          </cell>
          <cell r="E1219">
            <v>37439</v>
          </cell>
          <cell r="F1219">
            <v>18544037.109999999</v>
          </cell>
          <cell r="G1219">
            <v>13908028.08</v>
          </cell>
          <cell r="H1219">
            <v>0</v>
          </cell>
          <cell r="I1219">
            <v>12.5</v>
          </cell>
          <cell r="J1219">
            <v>-579501.16</v>
          </cell>
          <cell r="K1219">
            <v>13328526.92</v>
          </cell>
        </row>
        <row r="1220">
          <cell r="D1220" t="str">
            <v>RBS 2202 2VODA ул.Тимеряз-Жа</v>
          </cell>
          <cell r="E1220">
            <v>37443</v>
          </cell>
          <cell r="F1220">
            <v>17205897.059999999</v>
          </cell>
          <cell r="G1220">
            <v>12904423.039999999</v>
          </cell>
          <cell r="H1220">
            <v>0</v>
          </cell>
          <cell r="I1220">
            <v>12.5</v>
          </cell>
          <cell r="J1220">
            <v>-537684.28</v>
          </cell>
          <cell r="K1220">
            <v>12366738.76</v>
          </cell>
        </row>
        <row r="1221">
          <cell r="D1221" t="str">
            <v>"RBS 2202 BARAH Барахолка-""Алат"</v>
          </cell>
          <cell r="E1221">
            <v>37449</v>
          </cell>
          <cell r="F1221">
            <v>25808474.460000001</v>
          </cell>
          <cell r="G1221">
            <v>19356356.09</v>
          </cell>
          <cell r="H1221">
            <v>0</v>
          </cell>
          <cell r="I1221">
            <v>12.5</v>
          </cell>
          <cell r="J1221">
            <v>-806514.83</v>
          </cell>
          <cell r="K1221">
            <v>18549841.260000002</v>
          </cell>
        </row>
        <row r="1222">
          <cell r="D1222" t="str">
            <v>BTS KAPRS</v>
          </cell>
          <cell r="E1222">
            <v>37449</v>
          </cell>
          <cell r="F1222">
            <v>17820109.890000001</v>
          </cell>
          <cell r="G1222">
            <v>12436952</v>
          </cell>
          <cell r="H1222">
            <v>0</v>
          </cell>
          <cell r="I1222">
            <v>12.5</v>
          </cell>
          <cell r="J1222">
            <v>-556878.43999999994</v>
          </cell>
          <cell r="K1222">
            <v>11880073.560000001</v>
          </cell>
        </row>
        <row r="1223">
          <cell r="D1223" t="str">
            <v>BTS KAKEK</v>
          </cell>
          <cell r="E1223">
            <v>37449</v>
          </cell>
          <cell r="F1223">
            <v>19796416.289999999</v>
          </cell>
          <cell r="G1223">
            <v>13816249.17</v>
          </cell>
          <cell r="H1223">
            <v>0</v>
          </cell>
          <cell r="I1223">
            <v>12.5</v>
          </cell>
          <cell r="J1223">
            <v>-618638.01</v>
          </cell>
          <cell r="K1223">
            <v>13197611.16</v>
          </cell>
        </row>
        <row r="1224">
          <cell r="D1224" t="str">
            <v>BTS TEMNA</v>
          </cell>
          <cell r="E1224">
            <v>37449</v>
          </cell>
          <cell r="F1224">
            <v>19796416.289999999</v>
          </cell>
          <cell r="G1224">
            <v>13816249.17</v>
          </cell>
          <cell r="H1224">
            <v>0</v>
          </cell>
          <cell r="I1224">
            <v>12.5</v>
          </cell>
          <cell r="J1224">
            <v>-618638.01</v>
          </cell>
          <cell r="K1224">
            <v>13197611.16</v>
          </cell>
        </row>
        <row r="1225">
          <cell r="D1225" t="str">
            <v>BTS TMODS</v>
          </cell>
          <cell r="E1225">
            <v>37449</v>
          </cell>
          <cell r="F1225">
            <v>19806949.489999998</v>
          </cell>
          <cell r="G1225">
            <v>13826782.369999999</v>
          </cell>
          <cell r="H1225">
            <v>0</v>
          </cell>
          <cell r="I1225">
            <v>12.5</v>
          </cell>
          <cell r="J1225">
            <v>-618967.17000000004</v>
          </cell>
          <cell r="K1225">
            <v>13207815.199999999</v>
          </cell>
        </row>
        <row r="1226">
          <cell r="D1226" t="str">
            <v>BTS OSAKAR</v>
          </cell>
          <cell r="E1226">
            <v>37449</v>
          </cell>
          <cell r="F1226">
            <v>32758099.600000001</v>
          </cell>
          <cell r="G1226">
            <v>26464878.120000001</v>
          </cell>
          <cell r="H1226">
            <v>0</v>
          </cell>
          <cell r="I1226">
            <v>12.5</v>
          </cell>
          <cell r="J1226">
            <v>-1023690.61</v>
          </cell>
          <cell r="K1226">
            <v>25441187.510000002</v>
          </cell>
        </row>
        <row r="1227">
          <cell r="D1227" t="str">
            <v>BTS VISHN</v>
          </cell>
          <cell r="E1227">
            <v>37449</v>
          </cell>
          <cell r="F1227">
            <v>32747566.399999999</v>
          </cell>
          <cell r="G1227">
            <v>26454344.920000002</v>
          </cell>
          <cell r="H1227">
            <v>0</v>
          </cell>
          <cell r="I1227">
            <v>12.5</v>
          </cell>
          <cell r="J1227">
            <v>-1023361.45</v>
          </cell>
          <cell r="K1227">
            <v>25430983.469999999</v>
          </cell>
        </row>
        <row r="1228">
          <cell r="D1228" t="str">
            <v>BTS ASKUS</v>
          </cell>
          <cell r="E1228">
            <v>37449</v>
          </cell>
          <cell r="F1228">
            <v>23323318.399999999</v>
          </cell>
          <cell r="G1228">
            <v>16277732.939999999</v>
          </cell>
          <cell r="H1228">
            <v>0</v>
          </cell>
          <cell r="I1228">
            <v>12.5</v>
          </cell>
          <cell r="J1228">
            <v>-728853.7</v>
          </cell>
          <cell r="K1228">
            <v>15548879.24</v>
          </cell>
        </row>
        <row r="1229">
          <cell r="D1229" t="str">
            <v>RBS 2202 KAZGIIZ Абая-Ауэзова</v>
          </cell>
          <cell r="E1229">
            <v>37450</v>
          </cell>
          <cell r="F1229">
            <v>22805637.25</v>
          </cell>
          <cell r="G1229">
            <v>15916434.630000001</v>
          </cell>
          <cell r="H1229">
            <v>0</v>
          </cell>
          <cell r="I1229">
            <v>12.5</v>
          </cell>
          <cell r="J1229">
            <v>-712676.17</v>
          </cell>
          <cell r="K1229">
            <v>15203758.460000001</v>
          </cell>
        </row>
        <row r="1230">
          <cell r="D1230" t="str">
            <v>RBS 2202 FILARM Азербаева-67</v>
          </cell>
          <cell r="E1230">
            <v>37450</v>
          </cell>
          <cell r="F1230">
            <v>19058942.5</v>
          </cell>
          <cell r="G1230">
            <v>14294207.119999999</v>
          </cell>
          <cell r="H1230">
            <v>0</v>
          </cell>
          <cell r="I1230">
            <v>12.5</v>
          </cell>
          <cell r="J1230">
            <v>-595591.94999999995</v>
          </cell>
          <cell r="K1230">
            <v>13698615.17</v>
          </cell>
        </row>
        <row r="1231">
          <cell r="D1231" t="str">
            <v>RBS 2202 KIROV ул.Байтурсынов</v>
          </cell>
          <cell r="E1231">
            <v>37452</v>
          </cell>
          <cell r="F1231">
            <v>18837871.859999999</v>
          </cell>
          <cell r="G1231">
            <v>14128404.140000001</v>
          </cell>
          <cell r="H1231">
            <v>0</v>
          </cell>
          <cell r="I1231">
            <v>12.5</v>
          </cell>
          <cell r="J1231">
            <v>-588683.5</v>
          </cell>
          <cell r="K1231">
            <v>13539720.640000001</v>
          </cell>
        </row>
        <row r="1232">
          <cell r="D1232" t="str">
            <v>RBS 2202 TEXCAB ул.8марта-Сове</v>
          </cell>
          <cell r="E1232">
            <v>37453</v>
          </cell>
          <cell r="F1232">
            <v>24450862.579999998</v>
          </cell>
          <cell r="G1232">
            <v>18338147.18</v>
          </cell>
          <cell r="H1232">
            <v>0</v>
          </cell>
          <cell r="I1232">
            <v>12.5</v>
          </cell>
          <cell r="J1232">
            <v>-764089.46</v>
          </cell>
          <cell r="K1232">
            <v>17574057.719999999</v>
          </cell>
        </row>
        <row r="1233">
          <cell r="D1233" t="str">
            <v>RBS 2202 AZIMUT Кульжин.тракт1</v>
          </cell>
          <cell r="E1233">
            <v>37453</v>
          </cell>
          <cell r="F1233">
            <v>18800415.699999999</v>
          </cell>
          <cell r="G1233">
            <v>14100312.02</v>
          </cell>
          <cell r="H1233">
            <v>0</v>
          </cell>
          <cell r="I1233">
            <v>12.5</v>
          </cell>
          <cell r="J1233">
            <v>-587512.99</v>
          </cell>
          <cell r="K1233">
            <v>13512799.029999999</v>
          </cell>
        </row>
        <row r="1234">
          <cell r="D1234" t="str">
            <v>RBS 2302 ASTANA-INTERHOTEL</v>
          </cell>
          <cell r="E1234">
            <v>37453</v>
          </cell>
          <cell r="F1234">
            <v>5196031.75</v>
          </cell>
          <cell r="G1234">
            <v>3897024.06</v>
          </cell>
          <cell r="H1234">
            <v>0</v>
          </cell>
          <cell r="I1234">
            <v>12.5</v>
          </cell>
          <cell r="J1234">
            <v>-162375.99</v>
          </cell>
          <cell r="K1234">
            <v>3734648.07</v>
          </cell>
        </row>
        <row r="1235">
          <cell r="D1235" t="str">
            <v>RBS 2202 SHAIR Чимкент-Аэропор</v>
          </cell>
          <cell r="E1235">
            <v>37453</v>
          </cell>
          <cell r="F1235">
            <v>10774402.310000001</v>
          </cell>
          <cell r="G1235">
            <v>8080801.9800000004</v>
          </cell>
          <cell r="H1235">
            <v>0</v>
          </cell>
          <cell r="I1235">
            <v>12.5</v>
          </cell>
          <cell r="J1235">
            <v>-336700.07</v>
          </cell>
          <cell r="K1235">
            <v>7744101.9100000001</v>
          </cell>
        </row>
        <row r="1236">
          <cell r="D1236" t="str">
            <v>RBS 2202 ASKLIул.Аблай-хана-36</v>
          </cell>
          <cell r="E1236">
            <v>37454</v>
          </cell>
          <cell r="F1236">
            <v>7177743.1200000001</v>
          </cell>
          <cell r="G1236">
            <v>5383307.5899999999</v>
          </cell>
          <cell r="H1236">
            <v>0</v>
          </cell>
          <cell r="I1236">
            <v>12.5</v>
          </cell>
          <cell r="J1236">
            <v>-224304.47</v>
          </cell>
          <cell r="K1236">
            <v>5159003.12</v>
          </cell>
        </row>
        <row r="1237">
          <cell r="D1237" t="str">
            <v>RBS 2202 WORLD-CLASSул.Альфар</v>
          </cell>
          <cell r="E1237">
            <v>37461</v>
          </cell>
          <cell r="F1237">
            <v>5065282.09</v>
          </cell>
          <cell r="G1237">
            <v>3798961.82</v>
          </cell>
          <cell r="H1237">
            <v>0</v>
          </cell>
          <cell r="I1237">
            <v>12.5</v>
          </cell>
          <cell r="J1237">
            <v>-158290.07</v>
          </cell>
          <cell r="K1237">
            <v>3640671.75</v>
          </cell>
        </row>
        <row r="1238">
          <cell r="D1238" t="str">
            <v>RBS 2202 ASMELул.Талапкерская-</v>
          </cell>
          <cell r="E1238">
            <v>37461</v>
          </cell>
          <cell r="F1238">
            <v>12326475.49</v>
          </cell>
          <cell r="G1238">
            <v>9244856.8699999992</v>
          </cell>
          <cell r="H1238">
            <v>0</v>
          </cell>
          <cell r="I1238">
            <v>12.5</v>
          </cell>
          <cell r="J1238">
            <v>-385202.36</v>
          </cell>
          <cell r="K1238">
            <v>8859654.5099999998</v>
          </cell>
        </row>
        <row r="1239">
          <cell r="D1239" t="str">
            <v>RBS 2202 TURMISул.Петрова-1а.</v>
          </cell>
          <cell r="E1239">
            <v>37461</v>
          </cell>
          <cell r="F1239">
            <v>15037043.779999999</v>
          </cell>
          <cell r="G1239">
            <v>11690210.689999999</v>
          </cell>
          <cell r="H1239">
            <v>0</v>
          </cell>
          <cell r="I1239">
            <v>12.5</v>
          </cell>
          <cell r="J1239">
            <v>-469907.62</v>
          </cell>
          <cell r="K1239">
            <v>11220303.07</v>
          </cell>
        </row>
        <row r="1240">
          <cell r="D1240" t="str">
            <v>RBS 2202 USKGOR</v>
          </cell>
          <cell r="E1240">
            <v>37461</v>
          </cell>
          <cell r="F1240">
            <v>10632368.880000001</v>
          </cell>
          <cell r="G1240">
            <v>7974276.9100000001</v>
          </cell>
          <cell r="H1240">
            <v>0</v>
          </cell>
          <cell r="I1240">
            <v>12.5</v>
          </cell>
          <cell r="J1240">
            <v>-332261.53000000003</v>
          </cell>
          <cell r="K1240">
            <v>7642015.3799999999</v>
          </cell>
        </row>
        <row r="1241">
          <cell r="D1241" t="str">
            <v>RBS 2202 SOGRA</v>
          </cell>
          <cell r="E1241">
            <v>37462</v>
          </cell>
          <cell r="F1241">
            <v>10937305.050000001</v>
          </cell>
          <cell r="G1241">
            <v>8202979.04</v>
          </cell>
          <cell r="H1241">
            <v>0</v>
          </cell>
          <cell r="I1241">
            <v>12.5</v>
          </cell>
          <cell r="J1241">
            <v>-341790.78</v>
          </cell>
          <cell r="K1241">
            <v>7861188.2599999998</v>
          </cell>
        </row>
        <row r="1242">
          <cell r="D1242" t="str">
            <v>RBS 2202 ASPOD-110ул.Заречная.</v>
          </cell>
          <cell r="E1242">
            <v>37463</v>
          </cell>
          <cell r="F1242">
            <v>12326475.49</v>
          </cell>
          <cell r="G1242">
            <v>9244856.8699999992</v>
          </cell>
          <cell r="H1242">
            <v>0</v>
          </cell>
          <cell r="I1242">
            <v>12.5</v>
          </cell>
          <cell r="J1242">
            <v>-385202.36</v>
          </cell>
          <cell r="K1242">
            <v>8859654.5099999998</v>
          </cell>
        </row>
        <row r="1243">
          <cell r="D1243" t="str">
            <v>RBS 2202 3BALHБАЛХАШСКИЙ-РТПЦ.</v>
          </cell>
          <cell r="E1243">
            <v>37471</v>
          </cell>
          <cell r="F1243">
            <v>21720059.699999999</v>
          </cell>
          <cell r="G1243">
            <v>16321232.720000001</v>
          </cell>
          <cell r="H1243">
            <v>0</v>
          </cell>
          <cell r="I1243">
            <v>12.5</v>
          </cell>
          <cell r="J1243">
            <v>-678751.87</v>
          </cell>
          <cell r="K1243">
            <v>15642480.85</v>
          </cell>
        </row>
        <row r="1244">
          <cell r="D1244" t="str">
            <v>RBS 2202 ATDOMул.Сатпаева 40.Д</v>
          </cell>
          <cell r="E1244">
            <v>37473</v>
          </cell>
          <cell r="F1244">
            <v>17802847.670000002</v>
          </cell>
          <cell r="G1244">
            <v>13352136</v>
          </cell>
          <cell r="H1244">
            <v>0</v>
          </cell>
          <cell r="I1244">
            <v>12.5</v>
          </cell>
          <cell r="J1244">
            <v>-556338.99</v>
          </cell>
          <cell r="K1244">
            <v>12795797.01</v>
          </cell>
        </row>
        <row r="1245">
          <cell r="D1245" t="str">
            <v>RBS 2202 3SEMK</v>
          </cell>
          <cell r="E1245">
            <v>37482</v>
          </cell>
          <cell r="F1245">
            <v>10728896.99</v>
          </cell>
          <cell r="G1245">
            <v>8049506.3300000001</v>
          </cell>
          <cell r="H1245">
            <v>0</v>
          </cell>
          <cell r="I1245">
            <v>12.5</v>
          </cell>
          <cell r="J1245">
            <v>-335278.03000000003</v>
          </cell>
          <cell r="K1245">
            <v>7714228.2999999998</v>
          </cell>
        </row>
        <row r="1246">
          <cell r="D1246" t="str">
            <v>RBS 2202 19-км,Союз-води</v>
          </cell>
          <cell r="E1246">
            <v>37485</v>
          </cell>
          <cell r="F1246">
            <v>26315505.399999999</v>
          </cell>
          <cell r="G1246">
            <v>19736629.300000001</v>
          </cell>
          <cell r="H1246">
            <v>0</v>
          </cell>
          <cell r="I1246">
            <v>12.5</v>
          </cell>
          <cell r="J1246">
            <v>-822359.55</v>
          </cell>
          <cell r="K1246">
            <v>18914269.75</v>
          </cell>
        </row>
        <row r="1247">
          <cell r="D1247" t="str">
            <v>RBS 2202 SARANп.Сарань,ул.Жамб</v>
          </cell>
          <cell r="E1247">
            <v>37493</v>
          </cell>
          <cell r="F1247">
            <v>11955494.779999999</v>
          </cell>
          <cell r="G1247">
            <v>8966621.3300000001</v>
          </cell>
          <cell r="H1247">
            <v>0</v>
          </cell>
          <cell r="I1247">
            <v>12.5</v>
          </cell>
          <cell r="J1247">
            <v>-373609.21</v>
          </cell>
          <cell r="K1247">
            <v>8593012.1199999992</v>
          </cell>
        </row>
        <row r="1248">
          <cell r="D1248" t="str">
            <v>RBS 2202 KUSKEGOK</v>
          </cell>
          <cell r="E1248">
            <v>37495</v>
          </cell>
          <cell r="F1248">
            <v>10649426.529999999</v>
          </cell>
          <cell r="G1248">
            <v>7987070.1500000004</v>
          </cell>
          <cell r="H1248">
            <v>0</v>
          </cell>
          <cell r="I1248">
            <v>12.5</v>
          </cell>
          <cell r="J1248">
            <v>-332794.58</v>
          </cell>
          <cell r="K1248">
            <v>7654275.5700000003</v>
          </cell>
        </row>
        <row r="1249">
          <cell r="D1249" t="str">
            <v>RBS 2202 SHAHTп.Шахтинск.ул.Ка</v>
          </cell>
          <cell r="E1249">
            <v>37496</v>
          </cell>
          <cell r="F1249">
            <v>11825159.300000001</v>
          </cell>
          <cell r="G1249">
            <v>8868869.7200000007</v>
          </cell>
          <cell r="H1249">
            <v>0</v>
          </cell>
          <cell r="I1249">
            <v>12.5</v>
          </cell>
          <cell r="J1249">
            <v>-369536.23</v>
          </cell>
          <cell r="K1249">
            <v>8499333.4900000002</v>
          </cell>
        </row>
        <row r="1250">
          <cell r="D1250" t="str">
            <v>RBS 2202 ABAYп.АБАЙКАРАГАНДОБЛ</v>
          </cell>
          <cell r="E1250">
            <v>37501</v>
          </cell>
          <cell r="F1250">
            <v>10952906.880000001</v>
          </cell>
          <cell r="G1250">
            <v>8348392.8600000003</v>
          </cell>
          <cell r="H1250">
            <v>0</v>
          </cell>
          <cell r="I1250">
            <v>12.5</v>
          </cell>
          <cell r="J1250">
            <v>-342278.34</v>
          </cell>
          <cell r="K1250">
            <v>8006114.5199999996</v>
          </cell>
        </row>
        <row r="1251">
          <cell r="D1251" t="str">
            <v>RBS 2202 KULKАУЛ.МИРА-ЖИЛОЙСКИ</v>
          </cell>
          <cell r="E1251">
            <v>37502</v>
          </cell>
          <cell r="F1251">
            <v>9657125.5800000001</v>
          </cell>
          <cell r="G1251">
            <v>7252241.1699999999</v>
          </cell>
          <cell r="H1251">
            <v>0</v>
          </cell>
          <cell r="I1251">
            <v>12.5</v>
          </cell>
          <cell r="J1251">
            <v>-301785.18</v>
          </cell>
          <cell r="K1251">
            <v>6950455.9900000002</v>
          </cell>
        </row>
        <row r="1252">
          <cell r="D1252" t="str">
            <v>RBS 2202 2MUZул.Сатпаева-30а.</v>
          </cell>
          <cell r="E1252">
            <v>37503</v>
          </cell>
          <cell r="F1252">
            <v>19015470.600000001</v>
          </cell>
          <cell r="G1252">
            <v>14261603.199999999</v>
          </cell>
          <cell r="H1252">
            <v>0</v>
          </cell>
          <cell r="I1252">
            <v>12.5</v>
          </cell>
          <cell r="J1252">
            <v>-594233.46</v>
          </cell>
          <cell r="K1252">
            <v>13667369.74</v>
          </cell>
        </row>
        <row r="1253">
          <cell r="D1253" t="str">
            <v>RBS 2202 2TEMIул.Панфилова-Кир</v>
          </cell>
          <cell r="E1253">
            <v>37503</v>
          </cell>
          <cell r="F1253">
            <v>17611831.84</v>
          </cell>
          <cell r="G1253">
            <v>13208874.130000001</v>
          </cell>
          <cell r="H1253">
            <v>0</v>
          </cell>
          <cell r="I1253">
            <v>12.5</v>
          </cell>
          <cell r="J1253">
            <v>-550369.75</v>
          </cell>
          <cell r="K1253">
            <v>12658504.380000001</v>
          </cell>
        </row>
        <row r="1254">
          <cell r="D1254" t="str">
            <v>RBS 2202 ASZAV ул.Валиханова-8</v>
          </cell>
          <cell r="E1254">
            <v>37506</v>
          </cell>
          <cell r="F1254">
            <v>12285397.439999999</v>
          </cell>
          <cell r="G1254">
            <v>9214048.3300000001</v>
          </cell>
          <cell r="H1254">
            <v>0</v>
          </cell>
          <cell r="I1254">
            <v>12.5</v>
          </cell>
          <cell r="J1254">
            <v>-383918.67</v>
          </cell>
          <cell r="K1254">
            <v>8830129.6600000001</v>
          </cell>
        </row>
        <row r="1255">
          <cell r="D1255" t="str">
            <v>RBS 2202 3SAMS1 пос.Самсы</v>
          </cell>
          <cell r="E1255">
            <v>37511</v>
          </cell>
          <cell r="F1255">
            <v>7942806.7599999998</v>
          </cell>
          <cell r="G1255">
            <v>5957105.3200000003</v>
          </cell>
          <cell r="H1255">
            <v>0</v>
          </cell>
          <cell r="I1255">
            <v>12.5</v>
          </cell>
          <cell r="J1255">
            <v>-248212.71</v>
          </cell>
          <cell r="K1255">
            <v>5708892.6100000003</v>
          </cell>
        </row>
        <row r="1256">
          <cell r="D1256" t="str">
            <v>RBS 2202 BAIK1ул.Мустафи</v>
          </cell>
          <cell r="E1256">
            <v>37516</v>
          </cell>
          <cell r="F1256">
            <v>17583338.09</v>
          </cell>
          <cell r="G1256">
            <v>13187503.82</v>
          </cell>
          <cell r="H1256">
            <v>0</v>
          </cell>
          <cell r="I1256">
            <v>12.5</v>
          </cell>
          <cell r="J1256">
            <v>-549479.31999999995</v>
          </cell>
          <cell r="K1256">
            <v>12638024.5</v>
          </cell>
        </row>
        <row r="1257">
          <cell r="D1257" t="str">
            <v>RBS 2202 SHALK</v>
          </cell>
          <cell r="E1257">
            <v>37519</v>
          </cell>
          <cell r="F1257">
            <v>7750680.1200000001</v>
          </cell>
          <cell r="G1257">
            <v>5813010.3399999999</v>
          </cell>
          <cell r="H1257">
            <v>0</v>
          </cell>
          <cell r="I1257">
            <v>12.5</v>
          </cell>
          <cell r="J1257">
            <v>-242208.76</v>
          </cell>
          <cell r="K1257">
            <v>5570801.5800000001</v>
          </cell>
        </row>
        <row r="1258">
          <cell r="D1258" t="str">
            <v>RBS 2302 3SHAG БОЛЬШОЙ ШАГАН</v>
          </cell>
          <cell r="E1258">
            <v>37529</v>
          </cell>
          <cell r="F1258">
            <v>18286251.43</v>
          </cell>
          <cell r="G1258">
            <v>13725531.210000001</v>
          </cell>
          <cell r="H1258">
            <v>0</v>
          </cell>
          <cell r="I1258">
            <v>12.5</v>
          </cell>
          <cell r="J1258">
            <v>-571445.36</v>
          </cell>
          <cell r="K1258">
            <v>13154085.85</v>
          </cell>
        </row>
        <row r="1259">
          <cell r="D1259" t="str">
            <v>RBS 2202 PGRAN</v>
          </cell>
          <cell r="E1259">
            <v>37530</v>
          </cell>
          <cell r="F1259">
            <v>10992459.91</v>
          </cell>
          <cell r="G1259">
            <v>8244345.1799999997</v>
          </cell>
          <cell r="H1259">
            <v>0</v>
          </cell>
          <cell r="I1259">
            <v>12.5</v>
          </cell>
          <cell r="J1259">
            <v>-343514.37</v>
          </cell>
          <cell r="K1259">
            <v>7900830.8099999996</v>
          </cell>
        </row>
        <row r="1260">
          <cell r="D1260" t="str">
            <v>RBS 2202 KALKA</v>
          </cell>
          <cell r="E1260">
            <v>37530</v>
          </cell>
          <cell r="F1260">
            <v>10784017.609999999</v>
          </cell>
          <cell r="G1260">
            <v>8088013.46</v>
          </cell>
          <cell r="H1260">
            <v>0</v>
          </cell>
          <cell r="I1260">
            <v>12.5</v>
          </cell>
          <cell r="J1260">
            <v>-337000.55</v>
          </cell>
          <cell r="K1260">
            <v>7751012.9100000001</v>
          </cell>
        </row>
        <row r="1261">
          <cell r="D1261" t="str">
            <v>RBS 2202 GOLDEN-TELECOM Сейфу</v>
          </cell>
          <cell r="E1261">
            <v>37533</v>
          </cell>
          <cell r="F1261">
            <v>13284164.67</v>
          </cell>
          <cell r="G1261">
            <v>9963123.75</v>
          </cell>
          <cell r="H1261">
            <v>0</v>
          </cell>
          <cell r="I1261">
            <v>12.5</v>
          </cell>
          <cell r="J1261">
            <v>-415130.15</v>
          </cell>
          <cell r="K1261">
            <v>9547993.5999999996</v>
          </cell>
        </row>
        <row r="1262">
          <cell r="D1262" t="str">
            <v>RBS 2202 3CHUNп.Чуньжа</v>
          </cell>
          <cell r="E1262">
            <v>37539</v>
          </cell>
          <cell r="F1262">
            <v>26332764.489999998</v>
          </cell>
          <cell r="G1262">
            <v>19749573.620000001</v>
          </cell>
          <cell r="H1262">
            <v>0</v>
          </cell>
          <cell r="I1262">
            <v>12.5</v>
          </cell>
          <cell r="J1262">
            <v>-822898.89</v>
          </cell>
          <cell r="K1262">
            <v>18926674.73</v>
          </cell>
        </row>
        <row r="1263">
          <cell r="D1263" t="str">
            <v>RBS 2202 ATOWER РТС-Атырау.</v>
          </cell>
          <cell r="E1263">
            <v>37541</v>
          </cell>
          <cell r="F1263">
            <v>11484315.33</v>
          </cell>
          <cell r="G1263">
            <v>8613236.75</v>
          </cell>
          <cell r="H1263">
            <v>0</v>
          </cell>
          <cell r="I1263">
            <v>12.5</v>
          </cell>
          <cell r="J1263">
            <v>-358884.86</v>
          </cell>
          <cell r="K1263">
            <v>8254351.8899999997</v>
          </cell>
        </row>
        <row r="1264">
          <cell r="D1264" t="str">
            <v>RBS 2202 ESILМелькомбинат</v>
          </cell>
          <cell r="E1264">
            <v>37544</v>
          </cell>
          <cell r="F1264">
            <v>11548285.289999999</v>
          </cell>
          <cell r="G1264">
            <v>8663684.2200000007</v>
          </cell>
          <cell r="H1264">
            <v>0</v>
          </cell>
          <cell r="I1264">
            <v>12.5</v>
          </cell>
          <cell r="J1264">
            <v>-360883.92</v>
          </cell>
          <cell r="K1264">
            <v>8302800.2999999998</v>
          </cell>
        </row>
        <row r="1265">
          <cell r="D1265" t="str">
            <v>RBS 2202 3CAMP</v>
          </cell>
          <cell r="E1265">
            <v>37551</v>
          </cell>
          <cell r="F1265">
            <v>11425209.67</v>
          </cell>
          <cell r="G1265">
            <v>8568907.5</v>
          </cell>
          <cell r="H1265">
            <v>0</v>
          </cell>
          <cell r="I1265">
            <v>12.5</v>
          </cell>
          <cell r="J1265">
            <v>-357037.8</v>
          </cell>
          <cell r="K1265">
            <v>8211869.7000000002</v>
          </cell>
        </row>
        <row r="1266">
          <cell r="D1266" t="str">
            <v>RBS 2202 KUSZHOLDARY</v>
          </cell>
          <cell r="E1266">
            <v>37553</v>
          </cell>
          <cell r="F1266">
            <v>10960601.42</v>
          </cell>
          <cell r="G1266">
            <v>8220451.3099999996</v>
          </cell>
          <cell r="H1266">
            <v>0</v>
          </cell>
          <cell r="I1266">
            <v>12.5</v>
          </cell>
          <cell r="J1266">
            <v>-342518.8</v>
          </cell>
          <cell r="K1266">
            <v>7877932.5099999998</v>
          </cell>
        </row>
        <row r="1267">
          <cell r="D1267" t="str">
            <v>RBS 2202 KUSDOR</v>
          </cell>
          <cell r="E1267">
            <v>37565</v>
          </cell>
          <cell r="F1267">
            <v>10649426.529999999</v>
          </cell>
          <cell r="G1267">
            <v>7987070.1500000004</v>
          </cell>
          <cell r="H1267">
            <v>0</v>
          </cell>
          <cell r="I1267">
            <v>12.5</v>
          </cell>
          <cell r="J1267">
            <v>-332794.58</v>
          </cell>
          <cell r="K1267">
            <v>7654275.5700000003</v>
          </cell>
        </row>
        <row r="1268">
          <cell r="D1268" t="str">
            <v>RBS 2202 RUDNVул.Райимбека-312</v>
          </cell>
          <cell r="E1268">
            <v>37575</v>
          </cell>
          <cell r="F1268">
            <v>9864930.4600000009</v>
          </cell>
          <cell r="G1268">
            <v>7398698.0899999999</v>
          </cell>
          <cell r="H1268">
            <v>0</v>
          </cell>
          <cell r="I1268">
            <v>12.5</v>
          </cell>
          <cell r="J1268">
            <v>-308279.08</v>
          </cell>
          <cell r="K1268">
            <v>7090419.0099999998</v>
          </cell>
        </row>
        <row r="1269">
          <cell r="D1269" t="str">
            <v>RBS 2302 2ZHETYул.Аблай-хана 5</v>
          </cell>
          <cell r="E1269">
            <v>37578</v>
          </cell>
          <cell r="F1269">
            <v>4242577.8600000003</v>
          </cell>
          <cell r="G1269">
            <v>3181933.64</v>
          </cell>
          <cell r="H1269">
            <v>0</v>
          </cell>
          <cell r="I1269">
            <v>12.5</v>
          </cell>
          <cell r="J1269">
            <v>-132580.56</v>
          </cell>
          <cell r="K1269">
            <v>3049353.08</v>
          </cell>
        </row>
        <row r="1270">
          <cell r="D1270" t="str">
            <v>RBS 2302 2ZHARU1ул.Виноградова</v>
          </cell>
          <cell r="E1270">
            <v>37583</v>
          </cell>
          <cell r="F1270">
            <v>2550409.39</v>
          </cell>
          <cell r="G1270">
            <v>1912807.29</v>
          </cell>
          <cell r="H1270">
            <v>0</v>
          </cell>
          <cell r="I1270">
            <v>12.5</v>
          </cell>
          <cell r="J1270">
            <v>-79700.289999999994</v>
          </cell>
          <cell r="K1270">
            <v>1833107</v>
          </cell>
        </row>
        <row r="1271">
          <cell r="D1271" t="str">
            <v>RBS 2202 ASPORпр.Конституции-3</v>
          </cell>
          <cell r="E1271">
            <v>37584</v>
          </cell>
          <cell r="F1271">
            <v>12539750.42</v>
          </cell>
          <cell r="G1271">
            <v>9404813.0600000005</v>
          </cell>
          <cell r="H1271">
            <v>0</v>
          </cell>
          <cell r="I1271">
            <v>12.5</v>
          </cell>
          <cell r="J1271">
            <v>-391867.2</v>
          </cell>
          <cell r="K1271">
            <v>9012945.8599999994</v>
          </cell>
        </row>
        <row r="1272">
          <cell r="D1272" t="str">
            <v>RBS 2202 TEGOR Чайковского-22</v>
          </cell>
          <cell r="E1272">
            <v>37585</v>
          </cell>
          <cell r="F1272">
            <v>12023790.84</v>
          </cell>
          <cell r="G1272">
            <v>9017843.3800000008</v>
          </cell>
          <cell r="H1272">
            <v>0</v>
          </cell>
          <cell r="I1272">
            <v>12.5</v>
          </cell>
          <cell r="J1272">
            <v>-375743.47</v>
          </cell>
          <cell r="K1272">
            <v>8642099.9100000001</v>
          </cell>
        </row>
        <row r="1273">
          <cell r="D1273" t="str">
            <v>RBS 2202 PROFITул.Павлодарская</v>
          </cell>
          <cell r="E1273">
            <v>37587</v>
          </cell>
          <cell r="F1273">
            <v>9788360.0600000005</v>
          </cell>
          <cell r="G1273">
            <v>7341270.29</v>
          </cell>
          <cell r="H1273">
            <v>0</v>
          </cell>
          <cell r="I1273">
            <v>12.5</v>
          </cell>
          <cell r="J1273">
            <v>-305886.25</v>
          </cell>
          <cell r="K1273">
            <v>7035384.04</v>
          </cell>
        </row>
        <row r="1274">
          <cell r="D1274" t="str">
            <v>RBS 2202 PROFIT</v>
          </cell>
          <cell r="E1274">
            <v>37622</v>
          </cell>
          <cell r="F1274">
            <v>12668276.65</v>
          </cell>
          <cell r="G1274">
            <v>10029052.560000001</v>
          </cell>
          <cell r="H1274">
            <v>0</v>
          </cell>
          <cell r="I1274">
            <v>12.5</v>
          </cell>
          <cell r="J1274">
            <v>-395883.65</v>
          </cell>
          <cell r="K1274">
            <v>9633168.9100000001</v>
          </cell>
        </row>
        <row r="1275">
          <cell r="D1275" t="str">
            <v>RBS 2202 KRAWL</v>
          </cell>
          <cell r="E1275">
            <v>37622</v>
          </cell>
          <cell r="F1275">
            <v>5835676.1600000001</v>
          </cell>
          <cell r="G1275">
            <v>4619910.5</v>
          </cell>
          <cell r="H1275">
            <v>0</v>
          </cell>
          <cell r="I1275">
            <v>12.5</v>
          </cell>
          <cell r="J1275">
            <v>-182364.88</v>
          </cell>
          <cell r="K1275">
            <v>4437545.62</v>
          </cell>
        </row>
        <row r="1276">
          <cell r="D1276" t="str">
            <v>RBS 2202 AZHBI</v>
          </cell>
          <cell r="E1276">
            <v>37624</v>
          </cell>
          <cell r="F1276">
            <v>7590394.9500000002</v>
          </cell>
          <cell r="G1276">
            <v>6009062.8799999999</v>
          </cell>
          <cell r="H1276">
            <v>0</v>
          </cell>
          <cell r="I1276">
            <v>12.5</v>
          </cell>
          <cell r="J1276">
            <v>-237199.84</v>
          </cell>
          <cell r="K1276">
            <v>5771863.04</v>
          </cell>
        </row>
        <row r="1277">
          <cell r="D1277" t="str">
            <v>RBS 2202 ASBOL</v>
          </cell>
          <cell r="E1277">
            <v>37624</v>
          </cell>
          <cell r="F1277">
            <v>7593482.6100000003</v>
          </cell>
          <cell r="G1277">
            <v>6011507.2699999996</v>
          </cell>
          <cell r="H1277">
            <v>0</v>
          </cell>
          <cell r="I1277">
            <v>12.5</v>
          </cell>
          <cell r="J1277">
            <v>-237296.33</v>
          </cell>
          <cell r="K1277">
            <v>5774210.9400000004</v>
          </cell>
        </row>
        <row r="1278">
          <cell r="D1278" t="str">
            <v>RBS 2202 2FOND</v>
          </cell>
          <cell r="E1278">
            <v>37625</v>
          </cell>
          <cell r="F1278">
            <v>6301763.6500000004</v>
          </cell>
          <cell r="G1278">
            <v>4988896.43</v>
          </cell>
          <cell r="H1278">
            <v>0</v>
          </cell>
          <cell r="I1278">
            <v>12.5</v>
          </cell>
          <cell r="J1278">
            <v>-196930.12</v>
          </cell>
          <cell r="K1278">
            <v>4791966.3099999996</v>
          </cell>
        </row>
        <row r="1279">
          <cell r="D1279" t="str">
            <v>RBS 2202 HOSPI</v>
          </cell>
          <cell r="E1279">
            <v>37629</v>
          </cell>
          <cell r="F1279">
            <v>6963157.6600000001</v>
          </cell>
          <cell r="G1279">
            <v>5512500.0199999996</v>
          </cell>
          <cell r="H1279">
            <v>0</v>
          </cell>
          <cell r="I1279">
            <v>12.5</v>
          </cell>
          <cell r="J1279">
            <v>-217598.68</v>
          </cell>
          <cell r="K1279">
            <v>5294901.34</v>
          </cell>
        </row>
        <row r="1280">
          <cell r="D1280" t="str">
            <v>RBS 2202 2KOREA</v>
          </cell>
          <cell r="E1280">
            <v>37631</v>
          </cell>
          <cell r="F1280">
            <v>10007964.869999999</v>
          </cell>
          <cell r="G1280">
            <v>7922972.4000000004</v>
          </cell>
          <cell r="H1280">
            <v>0</v>
          </cell>
          <cell r="I1280">
            <v>12.5</v>
          </cell>
          <cell r="J1280">
            <v>-312748.90000000002</v>
          </cell>
          <cell r="K1280">
            <v>7610223.5</v>
          </cell>
        </row>
        <row r="1281">
          <cell r="D1281" t="str">
            <v>RBS 2202 3FAB</v>
          </cell>
          <cell r="E1281">
            <v>37633</v>
          </cell>
          <cell r="F1281">
            <v>7103468.8899999997</v>
          </cell>
          <cell r="G1281">
            <v>5623579.75</v>
          </cell>
          <cell r="H1281">
            <v>0</v>
          </cell>
          <cell r="I1281">
            <v>12.5</v>
          </cell>
          <cell r="J1281">
            <v>-221983.4</v>
          </cell>
          <cell r="K1281">
            <v>5401596.3499999996</v>
          </cell>
        </row>
        <row r="1282">
          <cell r="D1282" t="str">
            <v>RBS 2202 AVTOK</v>
          </cell>
          <cell r="E1282">
            <v>37636</v>
          </cell>
          <cell r="F1282">
            <v>10007964.869999999</v>
          </cell>
          <cell r="G1282">
            <v>7922972.4000000004</v>
          </cell>
          <cell r="H1282">
            <v>0</v>
          </cell>
          <cell r="I1282">
            <v>12.5</v>
          </cell>
          <cell r="J1282">
            <v>-312748.90000000002</v>
          </cell>
          <cell r="K1282">
            <v>7610223.5</v>
          </cell>
        </row>
        <row r="1283">
          <cell r="D1283" t="str">
            <v>RBS 2202 3KALAM</v>
          </cell>
          <cell r="E1283">
            <v>37636</v>
          </cell>
          <cell r="F1283">
            <v>6894282.7800000003</v>
          </cell>
          <cell r="G1283">
            <v>5457974.0800000001</v>
          </cell>
          <cell r="H1283">
            <v>0</v>
          </cell>
          <cell r="I1283">
            <v>12.5</v>
          </cell>
          <cell r="J1283">
            <v>-215446.34</v>
          </cell>
          <cell r="K1283">
            <v>5242527.74</v>
          </cell>
        </row>
        <row r="1284">
          <cell r="D1284" t="str">
            <v>RBS 2202 ZHULD</v>
          </cell>
          <cell r="E1284">
            <v>37638</v>
          </cell>
          <cell r="F1284">
            <v>10695560.220000001</v>
          </cell>
          <cell r="G1284">
            <v>8467318.7200000007</v>
          </cell>
          <cell r="H1284">
            <v>0</v>
          </cell>
          <cell r="I1284">
            <v>12.5</v>
          </cell>
          <cell r="J1284">
            <v>-334236.26</v>
          </cell>
          <cell r="K1284">
            <v>8133082.46</v>
          </cell>
        </row>
        <row r="1285">
          <cell r="D1285" t="str">
            <v>RBS 2202 2MAER</v>
          </cell>
          <cell r="E1285">
            <v>37641</v>
          </cell>
          <cell r="F1285">
            <v>9834809.5299999993</v>
          </cell>
          <cell r="G1285">
            <v>7785891.0899999999</v>
          </cell>
          <cell r="H1285">
            <v>0</v>
          </cell>
          <cell r="I1285">
            <v>12.5</v>
          </cell>
          <cell r="J1285">
            <v>-307337.8</v>
          </cell>
          <cell r="K1285">
            <v>7478553.29</v>
          </cell>
        </row>
        <row r="1286">
          <cell r="D1286" t="str">
            <v>RBS 2202 UTETS</v>
          </cell>
          <cell r="E1286">
            <v>37641</v>
          </cell>
          <cell r="F1286">
            <v>7020308.5700000003</v>
          </cell>
          <cell r="G1286">
            <v>5557744.4900000002</v>
          </cell>
          <cell r="H1286">
            <v>0</v>
          </cell>
          <cell r="I1286">
            <v>12.5</v>
          </cell>
          <cell r="J1286">
            <v>-219384.64</v>
          </cell>
          <cell r="K1286">
            <v>5338359.8499999996</v>
          </cell>
        </row>
        <row r="1287">
          <cell r="D1287" t="str">
            <v>RBS 2202 3GALA</v>
          </cell>
          <cell r="E1287">
            <v>37644</v>
          </cell>
          <cell r="F1287">
            <v>9484347.8599999994</v>
          </cell>
          <cell r="G1287">
            <v>7508442.2599999998</v>
          </cell>
          <cell r="H1287">
            <v>0</v>
          </cell>
          <cell r="I1287">
            <v>12.5</v>
          </cell>
          <cell r="J1287">
            <v>-296385.87</v>
          </cell>
          <cell r="K1287">
            <v>7212056.3899999997</v>
          </cell>
        </row>
        <row r="1288">
          <cell r="D1288" t="str">
            <v>RBS 2202 AKTAUMD</v>
          </cell>
          <cell r="E1288">
            <v>37646</v>
          </cell>
          <cell r="F1288">
            <v>8368579.6500000004</v>
          </cell>
          <cell r="G1288">
            <v>6625125.7599999998</v>
          </cell>
          <cell r="H1288">
            <v>0</v>
          </cell>
          <cell r="I1288">
            <v>12.5</v>
          </cell>
          <cell r="J1288">
            <v>-261518.12</v>
          </cell>
          <cell r="K1288">
            <v>6363607.6399999997</v>
          </cell>
        </row>
        <row r="1289">
          <cell r="D1289" t="str">
            <v>RBS 2202 LENIN</v>
          </cell>
          <cell r="E1289">
            <v>37648</v>
          </cell>
          <cell r="F1289">
            <v>7172255.9500000002</v>
          </cell>
          <cell r="G1289">
            <v>5700195.1600000001</v>
          </cell>
          <cell r="H1289">
            <v>0</v>
          </cell>
          <cell r="I1289">
            <v>12.5</v>
          </cell>
          <cell r="J1289">
            <v>-224133</v>
          </cell>
          <cell r="K1289">
            <v>5476062.1600000001</v>
          </cell>
        </row>
        <row r="1290">
          <cell r="D1290" t="str">
            <v>RBS 2202 2ATS42</v>
          </cell>
          <cell r="E1290">
            <v>37649</v>
          </cell>
          <cell r="F1290">
            <v>9078891.5800000001</v>
          </cell>
          <cell r="G1290">
            <v>7187456.04</v>
          </cell>
          <cell r="H1290">
            <v>0</v>
          </cell>
          <cell r="I1290">
            <v>12.5</v>
          </cell>
          <cell r="J1290">
            <v>-283715.36</v>
          </cell>
          <cell r="K1290">
            <v>6903740.6799999997</v>
          </cell>
        </row>
        <row r="1291">
          <cell r="D1291" t="str">
            <v>RBS 2302 MICRO ARCO1</v>
          </cell>
          <cell r="E1291">
            <v>37651</v>
          </cell>
          <cell r="F1291">
            <v>5016533.76</v>
          </cell>
          <cell r="G1291">
            <v>3971422.77</v>
          </cell>
          <cell r="H1291">
            <v>0</v>
          </cell>
          <cell r="I1291">
            <v>12.5</v>
          </cell>
          <cell r="J1291">
            <v>-156766.68</v>
          </cell>
          <cell r="K1291">
            <v>3814656.09</v>
          </cell>
        </row>
        <row r="1292">
          <cell r="D1292" t="str">
            <v>RBS 2202 AKLEV</v>
          </cell>
          <cell r="E1292">
            <v>37652</v>
          </cell>
          <cell r="F1292">
            <v>6008552.29</v>
          </cell>
          <cell r="G1292">
            <v>4756770.7699999996</v>
          </cell>
          <cell r="H1292">
            <v>0</v>
          </cell>
          <cell r="I1292">
            <v>12.5</v>
          </cell>
          <cell r="J1292">
            <v>-187767.26</v>
          </cell>
          <cell r="K1292">
            <v>4569003.51</v>
          </cell>
        </row>
        <row r="1293">
          <cell r="D1293" t="str">
            <v>RBS 2202 CHARD</v>
          </cell>
          <cell r="E1293">
            <v>37654</v>
          </cell>
          <cell r="F1293">
            <v>5620497.4900000002</v>
          </cell>
          <cell r="G1293">
            <v>4449560.72</v>
          </cell>
          <cell r="H1293">
            <v>0</v>
          </cell>
          <cell r="I1293">
            <v>12.5</v>
          </cell>
          <cell r="J1293">
            <v>-175640.55</v>
          </cell>
          <cell r="K1293">
            <v>4273920.17</v>
          </cell>
        </row>
        <row r="1294">
          <cell r="D1294" t="str">
            <v>RBS 2202 SHTROL</v>
          </cell>
          <cell r="E1294">
            <v>37654</v>
          </cell>
          <cell r="F1294">
            <v>8671130.5500000007</v>
          </cell>
          <cell r="G1294">
            <v>6867488.29</v>
          </cell>
          <cell r="H1294">
            <v>0</v>
          </cell>
          <cell r="I1294">
            <v>12.5</v>
          </cell>
          <cell r="J1294">
            <v>-270972.83</v>
          </cell>
          <cell r="K1294">
            <v>6596515.46</v>
          </cell>
        </row>
        <row r="1295">
          <cell r="D1295" t="str">
            <v>RBS 2202 35RAZ</v>
          </cell>
          <cell r="E1295">
            <v>37656</v>
          </cell>
          <cell r="F1295">
            <v>6372316.2999999998</v>
          </cell>
          <cell r="G1295">
            <v>5044750.6100000003</v>
          </cell>
          <cell r="H1295">
            <v>0</v>
          </cell>
          <cell r="I1295">
            <v>12.5</v>
          </cell>
          <cell r="J1295">
            <v>-199134.89</v>
          </cell>
          <cell r="K1295">
            <v>4845615.72</v>
          </cell>
        </row>
        <row r="1296">
          <cell r="D1296" t="str">
            <v>RBS 2202 KENES</v>
          </cell>
          <cell r="E1296">
            <v>37660</v>
          </cell>
          <cell r="F1296">
            <v>6679804.29</v>
          </cell>
          <cell r="G1296">
            <v>5288178.5999999996</v>
          </cell>
          <cell r="H1296">
            <v>0</v>
          </cell>
          <cell r="I1296">
            <v>12.5</v>
          </cell>
          <cell r="J1296">
            <v>-208743.89</v>
          </cell>
          <cell r="K1296">
            <v>5079434.71</v>
          </cell>
        </row>
        <row r="1297">
          <cell r="D1297" t="str">
            <v>RBS 2202 3POLI</v>
          </cell>
          <cell r="E1297">
            <v>37664</v>
          </cell>
          <cell r="F1297">
            <v>9131917.3800000008</v>
          </cell>
          <cell r="G1297">
            <v>7229434.7999999998</v>
          </cell>
          <cell r="H1297">
            <v>0</v>
          </cell>
          <cell r="I1297">
            <v>12.5</v>
          </cell>
          <cell r="J1297">
            <v>-285372.42</v>
          </cell>
          <cell r="K1297">
            <v>6944062.3799999999</v>
          </cell>
        </row>
        <row r="1298">
          <cell r="D1298" t="str">
            <v>RBS 2202 MALIN</v>
          </cell>
          <cell r="E1298">
            <v>37666</v>
          </cell>
          <cell r="F1298">
            <v>6492856.3399999999</v>
          </cell>
          <cell r="G1298">
            <v>5140178.1399999997</v>
          </cell>
          <cell r="H1298">
            <v>0</v>
          </cell>
          <cell r="I1298">
            <v>12.5</v>
          </cell>
          <cell r="J1298">
            <v>-202901.76000000001</v>
          </cell>
          <cell r="K1298">
            <v>4937276.38</v>
          </cell>
        </row>
        <row r="1299">
          <cell r="D1299" t="str">
            <v>RBS 2202 TALTS</v>
          </cell>
          <cell r="E1299">
            <v>37667</v>
          </cell>
          <cell r="F1299">
            <v>8999367.0999999996</v>
          </cell>
          <cell r="G1299">
            <v>7124499.1600000001</v>
          </cell>
          <cell r="H1299">
            <v>0</v>
          </cell>
          <cell r="I1299">
            <v>12.5</v>
          </cell>
          <cell r="J1299">
            <v>-281230.21999999997</v>
          </cell>
          <cell r="K1299">
            <v>6843268.9400000004</v>
          </cell>
        </row>
        <row r="1300">
          <cell r="D1300" t="str">
            <v>RBS 2202 USKEG</v>
          </cell>
          <cell r="E1300">
            <v>37667</v>
          </cell>
          <cell r="F1300">
            <v>5787285.3799999999</v>
          </cell>
          <cell r="G1300">
            <v>4581601.13</v>
          </cell>
          <cell r="H1300">
            <v>0</v>
          </cell>
          <cell r="I1300">
            <v>12.5</v>
          </cell>
          <cell r="J1300">
            <v>-180852.67</v>
          </cell>
          <cell r="K1300">
            <v>4400748.46</v>
          </cell>
        </row>
        <row r="1301">
          <cell r="D1301" t="str">
            <v>RBS 2202</v>
          </cell>
          <cell r="E1301">
            <v>37672</v>
          </cell>
          <cell r="F1301">
            <v>1202262.92</v>
          </cell>
          <cell r="G1301">
            <v>926744.56</v>
          </cell>
          <cell r="H1301">
            <v>0</v>
          </cell>
          <cell r="I1301">
            <v>12.5</v>
          </cell>
          <cell r="J1301">
            <v>-37570.720000000001</v>
          </cell>
          <cell r="K1301">
            <v>889173.84</v>
          </cell>
        </row>
        <row r="1302">
          <cell r="D1302" t="str">
            <v>RBS 2202</v>
          </cell>
          <cell r="E1302">
            <v>37672</v>
          </cell>
          <cell r="F1302">
            <v>1202262.9099999999</v>
          </cell>
          <cell r="G1302">
            <v>926744.56</v>
          </cell>
          <cell r="H1302">
            <v>0</v>
          </cell>
          <cell r="I1302">
            <v>12.5</v>
          </cell>
          <cell r="J1302">
            <v>-37570.720000000001</v>
          </cell>
          <cell r="K1302">
            <v>889173.84</v>
          </cell>
        </row>
        <row r="1303">
          <cell r="D1303" t="str">
            <v>RBS 2202 AKDEP</v>
          </cell>
          <cell r="E1303">
            <v>37672</v>
          </cell>
          <cell r="F1303">
            <v>6963157.6600000001</v>
          </cell>
          <cell r="G1303">
            <v>5512500.0199999996</v>
          </cell>
          <cell r="H1303">
            <v>0</v>
          </cell>
          <cell r="I1303">
            <v>12.5</v>
          </cell>
          <cell r="J1303">
            <v>-217598.68</v>
          </cell>
          <cell r="K1303">
            <v>5294901.34</v>
          </cell>
        </row>
        <row r="1304">
          <cell r="D1304" t="str">
            <v>RBS 2202 KARGAL</v>
          </cell>
          <cell r="E1304">
            <v>37675</v>
          </cell>
          <cell r="F1304">
            <v>9610076.3599999994</v>
          </cell>
          <cell r="G1304">
            <v>7607977.3300000001</v>
          </cell>
          <cell r="H1304">
            <v>0</v>
          </cell>
          <cell r="I1304">
            <v>12.5</v>
          </cell>
          <cell r="J1304">
            <v>-300314.89</v>
          </cell>
          <cell r="K1304">
            <v>7307662.4400000004</v>
          </cell>
        </row>
        <row r="1305">
          <cell r="D1305" t="str">
            <v>RBS 2202 KATEL</v>
          </cell>
          <cell r="E1305">
            <v>37677</v>
          </cell>
          <cell r="F1305">
            <v>4324073.29</v>
          </cell>
          <cell r="G1305">
            <v>3423224.9</v>
          </cell>
          <cell r="H1305">
            <v>0</v>
          </cell>
          <cell r="I1305">
            <v>12.5</v>
          </cell>
          <cell r="J1305">
            <v>-135127.29</v>
          </cell>
          <cell r="K1305">
            <v>3288097.61</v>
          </cell>
        </row>
        <row r="1306">
          <cell r="D1306" t="str">
            <v>RBS 2202 AKKIST</v>
          </cell>
          <cell r="E1306">
            <v>37681</v>
          </cell>
          <cell r="F1306">
            <v>8088099.2000000002</v>
          </cell>
          <cell r="G1306">
            <v>6427598.75</v>
          </cell>
          <cell r="H1306">
            <v>0</v>
          </cell>
          <cell r="I1306">
            <v>12.5</v>
          </cell>
          <cell r="J1306">
            <v>-252753.1</v>
          </cell>
          <cell r="K1306">
            <v>6174845.6500000004</v>
          </cell>
        </row>
        <row r="1307">
          <cell r="D1307" t="str">
            <v>RBS 2202 TAUDA</v>
          </cell>
          <cell r="E1307">
            <v>37683</v>
          </cell>
          <cell r="F1307">
            <v>9864939.8399999999</v>
          </cell>
          <cell r="G1307">
            <v>7809744.25</v>
          </cell>
          <cell r="H1307">
            <v>0</v>
          </cell>
          <cell r="I1307">
            <v>12.5</v>
          </cell>
          <cell r="J1307">
            <v>-308279.37</v>
          </cell>
          <cell r="K1307">
            <v>7501464.8799999999</v>
          </cell>
        </row>
        <row r="1308">
          <cell r="D1308" t="str">
            <v>RBS 2202 ARYS</v>
          </cell>
          <cell r="E1308">
            <v>37683</v>
          </cell>
          <cell r="F1308">
            <v>5785600.5199999996</v>
          </cell>
          <cell r="G1308">
            <v>4580267.29</v>
          </cell>
          <cell r="H1308">
            <v>0</v>
          </cell>
          <cell r="I1308">
            <v>12.5</v>
          </cell>
          <cell r="J1308">
            <v>-180800.02</v>
          </cell>
          <cell r="K1308">
            <v>4399467.2699999996</v>
          </cell>
        </row>
        <row r="1309">
          <cell r="D1309" t="str">
            <v>RBS 2202 DIST7</v>
          </cell>
          <cell r="E1309">
            <v>37688</v>
          </cell>
          <cell r="F1309">
            <v>6130270.5199999996</v>
          </cell>
          <cell r="G1309">
            <v>4853131.04</v>
          </cell>
          <cell r="H1309">
            <v>0</v>
          </cell>
          <cell r="I1309">
            <v>12.5</v>
          </cell>
          <cell r="J1309">
            <v>-191570.96</v>
          </cell>
          <cell r="K1309">
            <v>4661560.08</v>
          </cell>
        </row>
        <row r="1310">
          <cell r="D1310" t="str">
            <v>RBS 2202 AT THE</v>
          </cell>
          <cell r="E1310">
            <v>37690</v>
          </cell>
          <cell r="F1310">
            <v>6834779.5700000003</v>
          </cell>
          <cell r="G1310">
            <v>5410867.3700000001</v>
          </cell>
          <cell r="H1310">
            <v>0</v>
          </cell>
          <cell r="I1310">
            <v>12.5</v>
          </cell>
          <cell r="J1310">
            <v>-213586.86</v>
          </cell>
          <cell r="K1310">
            <v>5197280.51</v>
          </cell>
        </row>
        <row r="1311">
          <cell r="D1311" t="str">
            <v>RBS 2202 LENGER</v>
          </cell>
          <cell r="E1311">
            <v>37695</v>
          </cell>
          <cell r="F1311">
            <v>4712751.13</v>
          </cell>
          <cell r="G1311">
            <v>3792457.15</v>
          </cell>
          <cell r="H1311">
            <v>0</v>
          </cell>
          <cell r="I1311">
            <v>12.5</v>
          </cell>
          <cell r="J1311">
            <v>-147273.47</v>
          </cell>
          <cell r="K1311">
            <v>3645183.68</v>
          </cell>
        </row>
        <row r="1312">
          <cell r="D1312" t="str">
            <v>RBS 2202 3KZMUN</v>
          </cell>
          <cell r="E1312">
            <v>37696</v>
          </cell>
          <cell r="F1312">
            <v>6714437.8300000001</v>
          </cell>
          <cell r="G1312">
            <v>5315596.82</v>
          </cell>
          <cell r="H1312">
            <v>0</v>
          </cell>
          <cell r="I1312">
            <v>12.5</v>
          </cell>
          <cell r="J1312">
            <v>-209826.18</v>
          </cell>
          <cell r="K1312">
            <v>5105770.6399999997</v>
          </cell>
        </row>
        <row r="1313">
          <cell r="D1313" t="str">
            <v>RBS 2302 MICRO ASTOW</v>
          </cell>
          <cell r="E1313">
            <v>37707</v>
          </cell>
          <cell r="F1313">
            <v>4495453.9400000004</v>
          </cell>
          <cell r="G1313">
            <v>3558901.24</v>
          </cell>
          <cell r="H1313">
            <v>0</v>
          </cell>
          <cell r="I1313">
            <v>12.5</v>
          </cell>
          <cell r="J1313">
            <v>-140482.94</v>
          </cell>
          <cell r="K1313">
            <v>3418418.3</v>
          </cell>
        </row>
        <row r="1314">
          <cell r="D1314" t="str">
            <v>RBS 2202 DANIL</v>
          </cell>
          <cell r="E1314">
            <v>37715</v>
          </cell>
          <cell r="F1314">
            <v>7217722.0300000003</v>
          </cell>
          <cell r="G1314">
            <v>5746671.6100000003</v>
          </cell>
          <cell r="H1314">
            <v>0</v>
          </cell>
          <cell r="I1314">
            <v>12.5</v>
          </cell>
          <cell r="J1314">
            <v>-225553.81</v>
          </cell>
          <cell r="K1314">
            <v>5521117.7999999998</v>
          </cell>
        </row>
        <row r="1315">
          <cell r="D1315" t="str">
            <v>BTS ULTRA AIRKA Майлина 77</v>
          </cell>
          <cell r="E1315">
            <v>37865</v>
          </cell>
          <cell r="F1315">
            <v>5444772.8799999999</v>
          </cell>
          <cell r="G1315">
            <v>4605211.93</v>
          </cell>
          <cell r="H1315">
            <v>0</v>
          </cell>
          <cell r="I1315">
            <v>12.5</v>
          </cell>
          <cell r="J1315">
            <v>-170149.15</v>
          </cell>
          <cell r="K1315">
            <v>4435062.78</v>
          </cell>
        </row>
        <row r="1316">
          <cell r="D1316" t="str">
            <v>BTS ULTRA ALCAS Достык 105</v>
          </cell>
          <cell r="E1316">
            <v>37865</v>
          </cell>
          <cell r="F1316">
            <v>7050895.3600000003</v>
          </cell>
          <cell r="G1316">
            <v>6404212.5199999996</v>
          </cell>
          <cell r="H1316">
            <v>0</v>
          </cell>
          <cell r="I1316">
            <v>12.5</v>
          </cell>
          <cell r="J1316">
            <v>-220340.48000000001</v>
          </cell>
          <cell r="K1316">
            <v>6183872.04</v>
          </cell>
        </row>
        <row r="1317">
          <cell r="D1317" t="str">
            <v>BTS ULTRA ALCOC Гоголя 207</v>
          </cell>
          <cell r="E1317">
            <v>37865</v>
          </cell>
          <cell r="F1317">
            <v>8614461.5899999999</v>
          </cell>
          <cell r="G1317">
            <v>7642830.2699999996</v>
          </cell>
          <cell r="H1317">
            <v>0</v>
          </cell>
          <cell r="I1317">
            <v>12.5</v>
          </cell>
          <cell r="J1317">
            <v>-269201.93</v>
          </cell>
          <cell r="K1317">
            <v>7373628.3399999999</v>
          </cell>
        </row>
        <row r="1318">
          <cell r="D1318" t="str">
            <v>BTS ULTRA ALHOT Достык 105</v>
          </cell>
          <cell r="E1318">
            <v>37865</v>
          </cell>
          <cell r="F1318">
            <v>20520425.609999999</v>
          </cell>
          <cell r="G1318">
            <v>17604006.420000002</v>
          </cell>
          <cell r="H1318">
            <v>0</v>
          </cell>
          <cell r="I1318">
            <v>12.5</v>
          </cell>
          <cell r="J1318">
            <v>-641263.30000000005</v>
          </cell>
          <cell r="K1318">
            <v>16962743.120000001</v>
          </cell>
        </row>
        <row r="1319">
          <cell r="D1319" t="str">
            <v>BTS ULTRA APORT Аэропорт Аксун</v>
          </cell>
          <cell r="E1319">
            <v>37865</v>
          </cell>
          <cell r="F1319">
            <v>8365064.1100000003</v>
          </cell>
          <cell r="G1319">
            <v>7076315.7999999998</v>
          </cell>
          <cell r="H1319">
            <v>0</v>
          </cell>
          <cell r="I1319">
            <v>12.5</v>
          </cell>
          <cell r="J1319">
            <v>-261408.25</v>
          </cell>
          <cell r="K1319">
            <v>6814907.5499999998</v>
          </cell>
        </row>
        <row r="1320">
          <cell r="D1320" t="str">
            <v>BTS ULTRA AINAB Айнабулак-2, 7</v>
          </cell>
          <cell r="E1320">
            <v>37865</v>
          </cell>
          <cell r="F1320">
            <v>5337400.2</v>
          </cell>
          <cell r="G1320">
            <v>4503431.57</v>
          </cell>
          <cell r="H1320">
            <v>0</v>
          </cell>
          <cell r="I1320">
            <v>12.5</v>
          </cell>
          <cell r="J1320">
            <v>-166793.76</v>
          </cell>
          <cell r="K1320">
            <v>4336637.8099999996</v>
          </cell>
        </row>
        <row r="1321">
          <cell r="D1321" t="str">
            <v>BTS ULTRA CHIMB Чимбулак</v>
          </cell>
          <cell r="E1321">
            <v>37865</v>
          </cell>
          <cell r="F1321">
            <v>5075352.03</v>
          </cell>
          <cell r="G1321">
            <v>4238089.41</v>
          </cell>
          <cell r="H1321">
            <v>0</v>
          </cell>
          <cell r="I1321">
            <v>12.5</v>
          </cell>
          <cell r="J1321">
            <v>-158604.75</v>
          </cell>
          <cell r="K1321">
            <v>4079484.66</v>
          </cell>
        </row>
        <row r="1322">
          <cell r="D1322" t="str">
            <v>BTS ULTRA CIRCU Абая 52</v>
          </cell>
          <cell r="E1322">
            <v>37865</v>
          </cell>
          <cell r="F1322">
            <v>15633480.449999999</v>
          </cell>
          <cell r="G1322">
            <v>13213118.6</v>
          </cell>
          <cell r="H1322">
            <v>0</v>
          </cell>
          <cell r="I1322">
            <v>12.5</v>
          </cell>
          <cell r="J1322">
            <v>-488546.27</v>
          </cell>
          <cell r="K1322">
            <v>12724572.33</v>
          </cell>
        </row>
        <row r="1323">
          <cell r="D1323" t="str">
            <v>BTS ULTRA CUKOV Калдаякова 70</v>
          </cell>
          <cell r="E1323">
            <v>37865</v>
          </cell>
          <cell r="F1323">
            <v>4138771.2</v>
          </cell>
          <cell r="G1323">
            <v>3492088.36</v>
          </cell>
          <cell r="H1323">
            <v>0</v>
          </cell>
          <cell r="I1323">
            <v>12.5</v>
          </cell>
          <cell r="J1323">
            <v>-129336.6</v>
          </cell>
          <cell r="K1323">
            <v>3362751.76</v>
          </cell>
        </row>
        <row r="1324">
          <cell r="D1324" t="str">
            <v>BTS ULTRA DINAM мик-10, 2</v>
          </cell>
          <cell r="E1324">
            <v>37865</v>
          </cell>
          <cell r="F1324">
            <v>5510403.4199999999</v>
          </cell>
          <cell r="G1324">
            <v>4668788.9000000004</v>
          </cell>
          <cell r="H1324">
            <v>0</v>
          </cell>
          <cell r="I1324">
            <v>12.5</v>
          </cell>
          <cell r="J1324">
            <v>-172200.11</v>
          </cell>
          <cell r="K1324">
            <v>4496588.79</v>
          </cell>
        </row>
        <row r="1325">
          <cell r="D1325" t="str">
            <v>BTS ULTRA GIRES п.Энергетическ</v>
          </cell>
          <cell r="E1325">
            <v>37865</v>
          </cell>
          <cell r="F1325">
            <v>15919111.199999999</v>
          </cell>
          <cell r="G1325">
            <v>13431750.23</v>
          </cell>
          <cell r="H1325">
            <v>0</v>
          </cell>
          <cell r="I1325">
            <v>12.5</v>
          </cell>
          <cell r="J1325">
            <v>-497472.23</v>
          </cell>
          <cell r="K1325">
            <v>12934278</v>
          </cell>
        </row>
        <row r="1326">
          <cell r="D1326" t="str">
            <v>BTS ULTRA HOSPI п.Калкаман 130</v>
          </cell>
          <cell r="E1326">
            <v>37865</v>
          </cell>
          <cell r="F1326">
            <v>8795002.7200000007</v>
          </cell>
          <cell r="G1326">
            <v>7431968.3600000003</v>
          </cell>
          <cell r="H1326">
            <v>0</v>
          </cell>
          <cell r="I1326">
            <v>12.5</v>
          </cell>
          <cell r="J1326">
            <v>-274843.84000000003</v>
          </cell>
          <cell r="K1326">
            <v>7157124.5199999996</v>
          </cell>
        </row>
        <row r="1327">
          <cell r="D1327" t="str">
            <v>BTS ULTRA MBASC Джандосова 58</v>
          </cell>
          <cell r="E1327">
            <v>37865</v>
          </cell>
          <cell r="F1327">
            <v>8845792.2799999993</v>
          </cell>
          <cell r="G1327">
            <v>7486248.6699999999</v>
          </cell>
          <cell r="H1327">
            <v>0</v>
          </cell>
          <cell r="I1327">
            <v>12.5</v>
          </cell>
          <cell r="J1327">
            <v>-276431.01</v>
          </cell>
          <cell r="K1327">
            <v>7209817.6600000001</v>
          </cell>
        </row>
        <row r="1328">
          <cell r="D1328" t="str">
            <v>BTS ULTRA MEDEO з.отд.Медео-1</v>
          </cell>
          <cell r="E1328">
            <v>37865</v>
          </cell>
          <cell r="F1328">
            <v>3768475.71</v>
          </cell>
          <cell r="G1328">
            <v>3189344.47</v>
          </cell>
          <cell r="H1328">
            <v>0</v>
          </cell>
          <cell r="I1328">
            <v>12.5</v>
          </cell>
          <cell r="J1328">
            <v>-117764.87</v>
          </cell>
          <cell r="K1328">
            <v>3071579.6</v>
          </cell>
        </row>
        <row r="1329">
          <cell r="D1329" t="str">
            <v>BTS ULTRA MEDIC Шухова 37б</v>
          </cell>
          <cell r="E1329">
            <v>37865</v>
          </cell>
          <cell r="F1329">
            <v>5207324.79</v>
          </cell>
          <cell r="G1329">
            <v>4403373.38</v>
          </cell>
          <cell r="H1329">
            <v>0</v>
          </cell>
          <cell r="I1329">
            <v>12.5</v>
          </cell>
          <cell r="J1329">
            <v>-162728.9</v>
          </cell>
          <cell r="K1329">
            <v>4240644.4800000004</v>
          </cell>
        </row>
        <row r="1330">
          <cell r="D1330" t="str">
            <v>BTS ULTRA ORBIT Орбита НКЦС</v>
          </cell>
          <cell r="E1330">
            <v>37865</v>
          </cell>
          <cell r="F1330">
            <v>5461469.6900000004</v>
          </cell>
          <cell r="G1330">
            <v>4627501.0599999996</v>
          </cell>
          <cell r="H1330">
            <v>0</v>
          </cell>
          <cell r="I1330">
            <v>12.5</v>
          </cell>
          <cell r="J1330">
            <v>-170670.93</v>
          </cell>
          <cell r="K1330">
            <v>4456830.13</v>
          </cell>
        </row>
        <row r="1331">
          <cell r="D1331" t="str">
            <v>BTS ULTRA KCELL Самал 2 100</v>
          </cell>
          <cell r="E1331">
            <v>37865</v>
          </cell>
          <cell r="F1331">
            <v>8181892.4800000004</v>
          </cell>
          <cell r="G1331">
            <v>7164828.3700000001</v>
          </cell>
          <cell r="H1331">
            <v>0</v>
          </cell>
          <cell r="I1331">
            <v>12.5</v>
          </cell>
          <cell r="J1331">
            <v>-255684.14</v>
          </cell>
          <cell r="K1331">
            <v>6909144.2300000004</v>
          </cell>
        </row>
        <row r="1332">
          <cell r="D1332" t="str">
            <v>BTS ULTRA RESP Республики 15</v>
          </cell>
          <cell r="E1332">
            <v>37865</v>
          </cell>
          <cell r="F1332">
            <v>10250304.08</v>
          </cell>
          <cell r="G1332">
            <v>8677773.0099999998</v>
          </cell>
          <cell r="H1332">
            <v>0</v>
          </cell>
          <cell r="I1332">
            <v>12.5</v>
          </cell>
          <cell r="J1332">
            <v>-320322</v>
          </cell>
          <cell r="K1332">
            <v>8357451.0099999998</v>
          </cell>
        </row>
        <row r="1333">
          <cell r="D1333" t="str">
            <v>BTS ULTRA RISKU Рыскулова 95</v>
          </cell>
          <cell r="E1333">
            <v>37865</v>
          </cell>
          <cell r="F1333">
            <v>7580442.8399999999</v>
          </cell>
          <cell r="G1333">
            <v>6395998.7999999998</v>
          </cell>
          <cell r="H1333">
            <v>0</v>
          </cell>
          <cell r="I1333">
            <v>12.5</v>
          </cell>
          <cell r="J1333">
            <v>-236888.84</v>
          </cell>
          <cell r="K1333">
            <v>6159109.96</v>
          </cell>
        </row>
        <row r="1334">
          <cell r="D1334" t="str">
            <v>BTS ULTRA АТС 24 Маречека 36а</v>
          </cell>
          <cell r="E1334">
            <v>37865</v>
          </cell>
          <cell r="F1334">
            <v>7580442.8399999999</v>
          </cell>
          <cell r="G1334">
            <v>6395998.7999999998</v>
          </cell>
          <cell r="H1334">
            <v>0</v>
          </cell>
          <cell r="I1334">
            <v>12.5</v>
          </cell>
          <cell r="J1334">
            <v>-236888.84</v>
          </cell>
          <cell r="K1334">
            <v>6159109.96</v>
          </cell>
        </row>
        <row r="1335">
          <cell r="D1335" t="str">
            <v>BTS ULTRA АТС 30 Жургенева 9</v>
          </cell>
          <cell r="E1335">
            <v>37865</v>
          </cell>
          <cell r="F1335">
            <v>5337400.2</v>
          </cell>
          <cell r="G1335">
            <v>4503431.57</v>
          </cell>
          <cell r="H1335">
            <v>0</v>
          </cell>
          <cell r="I1335">
            <v>12.5</v>
          </cell>
          <cell r="J1335">
            <v>-166793.76</v>
          </cell>
          <cell r="K1335">
            <v>4336637.8099999996</v>
          </cell>
        </row>
        <row r="1336">
          <cell r="D1336" t="str">
            <v>BTS ULTRA АТС 32 Чайковского</v>
          </cell>
          <cell r="E1336">
            <v>37865</v>
          </cell>
          <cell r="F1336">
            <v>10064199.84</v>
          </cell>
          <cell r="G1336">
            <v>8491668.7699999996</v>
          </cell>
          <cell r="H1336">
            <v>0</v>
          </cell>
          <cell r="I1336">
            <v>12.5</v>
          </cell>
          <cell r="J1336">
            <v>-314506.25</v>
          </cell>
          <cell r="K1336">
            <v>8177162.5199999996</v>
          </cell>
        </row>
        <row r="1337">
          <cell r="D1337" t="str">
            <v>BTS ULTRA АТС 35 Зорге 19</v>
          </cell>
          <cell r="E1337">
            <v>37865</v>
          </cell>
          <cell r="F1337">
            <v>5337400.2</v>
          </cell>
          <cell r="G1337">
            <v>4503431.57</v>
          </cell>
          <cell r="H1337">
            <v>0</v>
          </cell>
          <cell r="I1337">
            <v>12.5</v>
          </cell>
          <cell r="J1337">
            <v>-166793.76</v>
          </cell>
          <cell r="K1337">
            <v>4336637.8099999996</v>
          </cell>
        </row>
        <row r="1338">
          <cell r="D1338" t="str">
            <v>BTS ULTRA АТС 40 Брусиловского</v>
          </cell>
          <cell r="E1338">
            <v>37865</v>
          </cell>
          <cell r="F1338">
            <v>8519245.3200000003</v>
          </cell>
          <cell r="G1338">
            <v>7188113.3899999997</v>
          </cell>
          <cell r="H1338">
            <v>0</v>
          </cell>
          <cell r="I1338">
            <v>12.5</v>
          </cell>
          <cell r="J1338">
            <v>-266226.42</v>
          </cell>
          <cell r="K1338">
            <v>6921886.9699999997</v>
          </cell>
        </row>
        <row r="1339">
          <cell r="D1339" t="str">
            <v>BTS ULTRA АТС 48 Гагарина 270</v>
          </cell>
          <cell r="E1339">
            <v>37865</v>
          </cell>
          <cell r="F1339">
            <v>5337400.2</v>
          </cell>
          <cell r="G1339">
            <v>4503431.57</v>
          </cell>
          <cell r="H1339">
            <v>0</v>
          </cell>
          <cell r="I1339">
            <v>12.5</v>
          </cell>
          <cell r="J1339">
            <v>-166793.76</v>
          </cell>
          <cell r="K1339">
            <v>4336637.8099999996</v>
          </cell>
        </row>
        <row r="1340">
          <cell r="D1340" t="str">
            <v>BTS ULTRA АТС63/11,12Панфилова</v>
          </cell>
          <cell r="E1340">
            <v>37865</v>
          </cell>
          <cell r="F1340">
            <v>5062251</v>
          </cell>
          <cell r="G1340">
            <v>4271274.4400000004</v>
          </cell>
          <cell r="H1340">
            <v>0</v>
          </cell>
          <cell r="I1340">
            <v>12.5</v>
          </cell>
          <cell r="J1340">
            <v>-158195.35</v>
          </cell>
          <cell r="K1340">
            <v>4113079.09</v>
          </cell>
        </row>
        <row r="1341">
          <cell r="D1341" t="str">
            <v>BTS ULTRA АТС63/21,22Панфилова</v>
          </cell>
          <cell r="E1341">
            <v>37865</v>
          </cell>
          <cell r="F1341">
            <v>3991805.28</v>
          </cell>
          <cell r="G1341">
            <v>3368085.86</v>
          </cell>
          <cell r="H1341">
            <v>0</v>
          </cell>
          <cell r="I1341">
            <v>12.5</v>
          </cell>
          <cell r="J1341">
            <v>-124743.92</v>
          </cell>
          <cell r="K1341">
            <v>3243341.94</v>
          </cell>
        </row>
        <row r="1342">
          <cell r="D1342" t="str">
            <v>BTS ULTRA UNCON Аль-Фараби 71</v>
          </cell>
          <cell r="E1342">
            <v>37865</v>
          </cell>
          <cell r="F1342">
            <v>5552145.5700000003</v>
          </cell>
          <cell r="G1342">
            <v>4706992.29</v>
          </cell>
          <cell r="H1342">
            <v>0</v>
          </cell>
          <cell r="I1342">
            <v>12.5</v>
          </cell>
          <cell r="J1342">
            <v>-173504.55</v>
          </cell>
          <cell r="K1342">
            <v>4533487.74</v>
          </cell>
        </row>
        <row r="1343">
          <cell r="D1343" t="str">
            <v>BTS ULTRA DOSTK Достык 87</v>
          </cell>
          <cell r="E1343">
            <v>37865</v>
          </cell>
          <cell r="F1343">
            <v>4200805.95</v>
          </cell>
          <cell r="G1343">
            <v>3554123.11</v>
          </cell>
          <cell r="H1343">
            <v>0</v>
          </cell>
          <cell r="I1343">
            <v>12.5</v>
          </cell>
          <cell r="J1343">
            <v>-131275.19</v>
          </cell>
          <cell r="K1343">
            <v>3422847.92</v>
          </cell>
        </row>
        <row r="1344">
          <cell r="D1344" t="str">
            <v>BTS ULTRA ARBAT Абылай-хана 64</v>
          </cell>
          <cell r="E1344">
            <v>37865</v>
          </cell>
          <cell r="F1344">
            <v>5022379.08</v>
          </cell>
          <cell r="G1344">
            <v>4237632.5</v>
          </cell>
          <cell r="H1344">
            <v>0</v>
          </cell>
          <cell r="I1344">
            <v>12.5</v>
          </cell>
          <cell r="J1344">
            <v>-156949.35</v>
          </cell>
          <cell r="K1344">
            <v>4080683.15</v>
          </cell>
        </row>
        <row r="1345">
          <cell r="D1345" t="str">
            <v>BTS METRO ANKAR Отель Анкара</v>
          </cell>
          <cell r="E1345">
            <v>37865</v>
          </cell>
          <cell r="F1345">
            <v>1532762.28</v>
          </cell>
          <cell r="G1345">
            <v>1293268.33</v>
          </cell>
          <cell r="H1345">
            <v>0</v>
          </cell>
          <cell r="I1345">
            <v>12.5</v>
          </cell>
          <cell r="J1345">
            <v>-47898.82</v>
          </cell>
          <cell r="K1345">
            <v>1245369.51</v>
          </cell>
        </row>
        <row r="1346">
          <cell r="D1346" t="str">
            <v>BTS ULTRA AGUNI Достык 13</v>
          </cell>
          <cell r="E1346">
            <v>37865</v>
          </cell>
          <cell r="F1346">
            <v>9519039.6199999992</v>
          </cell>
          <cell r="G1346">
            <v>8507567.8399999999</v>
          </cell>
          <cell r="H1346">
            <v>0</v>
          </cell>
          <cell r="I1346">
            <v>12.5</v>
          </cell>
          <cell r="J1346">
            <v>-297469.99</v>
          </cell>
          <cell r="K1346">
            <v>8210097.8499999996</v>
          </cell>
        </row>
        <row r="1347">
          <cell r="D1347" t="str">
            <v>BTS ULTRA ALIYA Ауэзова 19</v>
          </cell>
          <cell r="E1347">
            <v>37865</v>
          </cell>
          <cell r="F1347">
            <v>7811885.0099999998</v>
          </cell>
          <cell r="G1347">
            <v>6621848.6500000004</v>
          </cell>
          <cell r="H1347">
            <v>0</v>
          </cell>
          <cell r="I1347">
            <v>12.5</v>
          </cell>
          <cell r="J1347">
            <v>-244121.41</v>
          </cell>
          <cell r="K1347">
            <v>6377727.2400000002</v>
          </cell>
        </row>
        <row r="1348">
          <cell r="D1348" t="str">
            <v>BTS ULTRA KARLA Кунаева 1</v>
          </cell>
          <cell r="E1348">
            <v>37865</v>
          </cell>
          <cell r="F1348">
            <v>10121684.4</v>
          </cell>
          <cell r="G1348">
            <v>8572233.6099999994</v>
          </cell>
          <cell r="H1348">
            <v>0</v>
          </cell>
          <cell r="I1348">
            <v>12.5</v>
          </cell>
          <cell r="J1348">
            <v>-316302.64</v>
          </cell>
          <cell r="K1348">
            <v>8255930.9699999997</v>
          </cell>
        </row>
        <row r="1349">
          <cell r="D1349" t="str">
            <v>BTS ULTRA SAINA Саина 83</v>
          </cell>
          <cell r="E1349">
            <v>37865</v>
          </cell>
          <cell r="F1349">
            <v>8036748.2699999996</v>
          </cell>
          <cell r="G1349">
            <v>6790699.4400000004</v>
          </cell>
          <cell r="H1349">
            <v>0</v>
          </cell>
          <cell r="I1349">
            <v>12.5</v>
          </cell>
          <cell r="J1349">
            <v>-251148.38</v>
          </cell>
          <cell r="K1349">
            <v>6539551.0599999996</v>
          </cell>
        </row>
        <row r="1350">
          <cell r="D1350" t="str">
            <v>BTS ULTRA KOKEM Коктем-2, 22</v>
          </cell>
          <cell r="E1350">
            <v>37865</v>
          </cell>
          <cell r="F1350">
            <v>7274738.4800000004</v>
          </cell>
          <cell r="G1350">
            <v>6167139.54</v>
          </cell>
          <cell r="H1350">
            <v>0</v>
          </cell>
          <cell r="I1350">
            <v>12.5</v>
          </cell>
          <cell r="J1350">
            <v>-227335.58</v>
          </cell>
          <cell r="K1350">
            <v>5939803.96</v>
          </cell>
        </row>
        <row r="1351">
          <cell r="D1351" t="str">
            <v>BTS ULTRA TASHK Ташкентская</v>
          </cell>
          <cell r="E1351">
            <v>37865</v>
          </cell>
          <cell r="F1351">
            <v>5663452.8799999999</v>
          </cell>
          <cell r="G1351">
            <v>4805304.9400000004</v>
          </cell>
          <cell r="H1351">
            <v>0</v>
          </cell>
          <cell r="I1351">
            <v>12.5</v>
          </cell>
          <cell r="J1351">
            <v>-176982.9</v>
          </cell>
          <cell r="K1351">
            <v>4628322.04</v>
          </cell>
        </row>
        <row r="1352">
          <cell r="D1352" t="str">
            <v>BTS METRO DASTR Шевченко-Чайко</v>
          </cell>
          <cell r="E1352">
            <v>37865</v>
          </cell>
          <cell r="F1352">
            <v>2150447.52</v>
          </cell>
          <cell r="G1352">
            <v>1814440.25</v>
          </cell>
          <cell r="H1352">
            <v>0</v>
          </cell>
          <cell r="I1352">
            <v>12.5</v>
          </cell>
          <cell r="J1352">
            <v>-67201.490000000005</v>
          </cell>
          <cell r="K1352">
            <v>1747238.76</v>
          </cell>
        </row>
        <row r="1353">
          <cell r="D1353" t="str">
            <v>BTS ULTRA KIMEP Абая 4</v>
          </cell>
          <cell r="E1353">
            <v>37865</v>
          </cell>
          <cell r="F1353">
            <v>5563729.5999999996</v>
          </cell>
          <cell r="G1353">
            <v>4705581.66</v>
          </cell>
          <cell r="H1353">
            <v>0</v>
          </cell>
          <cell r="I1353">
            <v>12.5</v>
          </cell>
          <cell r="J1353">
            <v>-173866.55</v>
          </cell>
          <cell r="K1353">
            <v>4531715.1100000003</v>
          </cell>
        </row>
        <row r="1354">
          <cell r="D1354" t="str">
            <v>BTS ULTRA ZHENI Авангардная 26</v>
          </cell>
          <cell r="E1354">
            <v>37865</v>
          </cell>
          <cell r="F1354">
            <v>5506807.6299999999</v>
          </cell>
          <cell r="G1354">
            <v>4667246.68</v>
          </cell>
          <cell r="H1354">
            <v>0</v>
          </cell>
          <cell r="I1354">
            <v>12.5</v>
          </cell>
          <cell r="J1354">
            <v>-172087.74</v>
          </cell>
          <cell r="K1354">
            <v>4495158.9400000004</v>
          </cell>
        </row>
        <row r="1355">
          <cell r="D1355" t="str">
            <v>BTS ULTRA GAGAR Абая 143</v>
          </cell>
          <cell r="E1355">
            <v>37865</v>
          </cell>
          <cell r="F1355">
            <v>7323672.2000000002</v>
          </cell>
          <cell r="G1355">
            <v>6208427.3600000003</v>
          </cell>
          <cell r="H1355">
            <v>0</v>
          </cell>
          <cell r="I1355">
            <v>12.5</v>
          </cell>
          <cell r="J1355">
            <v>-228864.76</v>
          </cell>
          <cell r="K1355">
            <v>5979562.5999999996</v>
          </cell>
        </row>
        <row r="1356">
          <cell r="D1356" t="str">
            <v>BTS ULTRA ALMAR Центральная 1</v>
          </cell>
          <cell r="E1356">
            <v>37865</v>
          </cell>
          <cell r="F1356">
            <v>4246143.88</v>
          </cell>
          <cell r="G1356">
            <v>3593868.71</v>
          </cell>
          <cell r="H1356">
            <v>0</v>
          </cell>
          <cell r="I1356">
            <v>12.5</v>
          </cell>
          <cell r="J1356">
            <v>-132692</v>
          </cell>
          <cell r="K1356">
            <v>3461176.71</v>
          </cell>
        </row>
        <row r="1357">
          <cell r="D1357" t="str">
            <v>BTS ULTRA SOVET Мира 112</v>
          </cell>
          <cell r="E1357">
            <v>37865</v>
          </cell>
          <cell r="F1357">
            <v>10126234.59</v>
          </cell>
          <cell r="G1357">
            <v>8553703.5199999996</v>
          </cell>
          <cell r="H1357">
            <v>0</v>
          </cell>
          <cell r="I1357">
            <v>12.5</v>
          </cell>
          <cell r="J1357">
            <v>-316444.83</v>
          </cell>
          <cell r="K1357">
            <v>8237258.6900000004</v>
          </cell>
        </row>
        <row r="1358">
          <cell r="D1358" t="str">
            <v>BTS ULTRA DEMIR Курмангазы 61а</v>
          </cell>
          <cell r="E1358">
            <v>37865</v>
          </cell>
          <cell r="F1358">
            <v>7531509.1200000001</v>
          </cell>
          <cell r="G1358">
            <v>6354710.9800000004</v>
          </cell>
          <cell r="H1358">
            <v>0</v>
          </cell>
          <cell r="I1358">
            <v>12.5</v>
          </cell>
          <cell r="J1358">
            <v>-235359.66</v>
          </cell>
          <cell r="K1358">
            <v>6119351.3200000003</v>
          </cell>
        </row>
        <row r="1359">
          <cell r="D1359" t="str">
            <v>BTS ULTRA KLINI Баганашил</v>
          </cell>
          <cell r="E1359">
            <v>37865</v>
          </cell>
          <cell r="F1359">
            <v>5447176.2000000002</v>
          </cell>
          <cell r="G1359">
            <v>4605203.07</v>
          </cell>
          <cell r="H1359">
            <v>0</v>
          </cell>
          <cell r="I1359">
            <v>12.5</v>
          </cell>
          <cell r="J1359">
            <v>-170224.26</v>
          </cell>
          <cell r="K1359">
            <v>4434978.8099999996</v>
          </cell>
        </row>
        <row r="1360">
          <cell r="D1360" t="str">
            <v>BTS ULTRA PORSH Раимбека 212а</v>
          </cell>
          <cell r="E1360">
            <v>37865</v>
          </cell>
          <cell r="F1360">
            <v>7405566.3099999996</v>
          </cell>
          <cell r="G1360">
            <v>6566005.3600000003</v>
          </cell>
          <cell r="H1360">
            <v>0</v>
          </cell>
          <cell r="I1360">
            <v>12.5</v>
          </cell>
          <cell r="J1360">
            <v>-231423.95</v>
          </cell>
          <cell r="K1360">
            <v>6334581.4100000001</v>
          </cell>
        </row>
        <row r="1361">
          <cell r="D1361" t="str">
            <v>BTS ULTRA ARCHI Рыскулбекова28</v>
          </cell>
          <cell r="E1361">
            <v>37865</v>
          </cell>
          <cell r="F1361">
            <v>5506807.6299999999</v>
          </cell>
          <cell r="G1361">
            <v>4667246.68</v>
          </cell>
          <cell r="H1361">
            <v>0</v>
          </cell>
          <cell r="I1361">
            <v>12.5</v>
          </cell>
          <cell r="J1361">
            <v>-172087.74</v>
          </cell>
          <cell r="K1361">
            <v>4495158.9400000004</v>
          </cell>
        </row>
        <row r="1362">
          <cell r="D1362" t="str">
            <v>BTS ULTRA MANEV Сатпаева 47</v>
          </cell>
          <cell r="E1362">
            <v>37865</v>
          </cell>
          <cell r="F1362">
            <v>5013317.28</v>
          </cell>
          <cell r="G1362">
            <v>4229986.6100000003</v>
          </cell>
          <cell r="H1362">
            <v>0</v>
          </cell>
          <cell r="I1362">
            <v>12.5</v>
          </cell>
          <cell r="J1362">
            <v>-156666.17000000001</v>
          </cell>
          <cell r="K1362">
            <v>4073320.44</v>
          </cell>
        </row>
        <row r="1363">
          <cell r="D1363" t="str">
            <v>BTS ULTRA AKENT Тимирязева 42</v>
          </cell>
          <cell r="E1363">
            <v>37865</v>
          </cell>
          <cell r="F1363">
            <v>10223256.4</v>
          </cell>
          <cell r="G1363">
            <v>9033220.0399999991</v>
          </cell>
          <cell r="H1363">
            <v>0</v>
          </cell>
          <cell r="I1363">
            <v>12.5</v>
          </cell>
          <cell r="J1363">
            <v>-319476.76</v>
          </cell>
          <cell r="K1363">
            <v>8713743.2799999993</v>
          </cell>
        </row>
        <row r="1364">
          <cell r="D1364" t="str">
            <v>BTS ULTRA BELIN Табачнозаводск</v>
          </cell>
          <cell r="E1364">
            <v>37865</v>
          </cell>
          <cell r="F1364">
            <v>5444772.8799999999</v>
          </cell>
          <cell r="G1364">
            <v>4605211.93</v>
          </cell>
          <cell r="H1364">
            <v>0</v>
          </cell>
          <cell r="I1364">
            <v>12.5</v>
          </cell>
          <cell r="J1364">
            <v>-170149.15</v>
          </cell>
          <cell r="K1364">
            <v>4435062.78</v>
          </cell>
        </row>
        <row r="1365">
          <cell r="D1365" t="str">
            <v>BTS ULTRA MERCU Суюнбая 617а</v>
          </cell>
          <cell r="E1365">
            <v>37865</v>
          </cell>
          <cell r="F1365">
            <v>5337400.2</v>
          </cell>
          <cell r="G1365">
            <v>4503431.57</v>
          </cell>
          <cell r="H1365">
            <v>0</v>
          </cell>
          <cell r="I1365">
            <v>12.5</v>
          </cell>
          <cell r="J1365">
            <v>-166793.76</v>
          </cell>
          <cell r="K1365">
            <v>4336637.8099999996</v>
          </cell>
        </row>
        <row r="1366">
          <cell r="D1366" t="str">
            <v>BTS ULTRA LINEB Фурманова</v>
          </cell>
          <cell r="E1366">
            <v>37865</v>
          </cell>
          <cell r="F1366">
            <v>2150447.52</v>
          </cell>
          <cell r="G1366">
            <v>1814440.25</v>
          </cell>
          <cell r="H1366">
            <v>0</v>
          </cell>
          <cell r="I1366">
            <v>12.5</v>
          </cell>
          <cell r="J1366">
            <v>-67201.490000000005</v>
          </cell>
          <cell r="K1366">
            <v>1747238.76</v>
          </cell>
        </row>
        <row r="1367">
          <cell r="D1367" t="str">
            <v>BTS ULTRA CCRBS Самал 2 100</v>
          </cell>
          <cell r="E1367">
            <v>37865</v>
          </cell>
          <cell r="F1367">
            <v>1506730.2</v>
          </cell>
          <cell r="G1367">
            <v>1271303.76</v>
          </cell>
          <cell r="H1367">
            <v>0</v>
          </cell>
          <cell r="I1367">
            <v>12.5</v>
          </cell>
          <cell r="J1367">
            <v>-47085.32</v>
          </cell>
          <cell r="K1367">
            <v>1224218.44</v>
          </cell>
        </row>
        <row r="1368">
          <cell r="D1368" t="str">
            <v>BTS ULTRA PYATI Бесебаева 47</v>
          </cell>
          <cell r="E1368">
            <v>37865</v>
          </cell>
          <cell r="F1368">
            <v>5337400.2</v>
          </cell>
          <cell r="G1368">
            <v>4503431.57</v>
          </cell>
          <cell r="H1368">
            <v>0</v>
          </cell>
          <cell r="I1368">
            <v>12.5</v>
          </cell>
          <cell r="J1368">
            <v>-166793.76</v>
          </cell>
          <cell r="K1368">
            <v>4336637.8099999996</v>
          </cell>
        </row>
        <row r="1369">
          <cell r="D1369" t="str">
            <v>BTS ULTRA INKAT Маметовой 76а</v>
          </cell>
          <cell r="E1369">
            <v>37865</v>
          </cell>
          <cell r="F1369">
            <v>8323350.8899999997</v>
          </cell>
          <cell r="G1369">
            <v>7042213.3300000001</v>
          </cell>
          <cell r="H1369">
            <v>0</v>
          </cell>
          <cell r="I1369">
            <v>12.5</v>
          </cell>
          <cell r="J1369">
            <v>-260104.72</v>
          </cell>
          <cell r="K1369">
            <v>6782108.6100000003</v>
          </cell>
        </row>
        <row r="1370">
          <cell r="D1370" t="str">
            <v>BTS ULTRA ATFB Фурманова 100</v>
          </cell>
          <cell r="E1370">
            <v>37865</v>
          </cell>
          <cell r="F1370">
            <v>5444772.8799999999</v>
          </cell>
          <cell r="G1370">
            <v>4605211.93</v>
          </cell>
          <cell r="H1370">
            <v>0</v>
          </cell>
          <cell r="I1370">
            <v>12.5</v>
          </cell>
          <cell r="J1370">
            <v>-170149.15</v>
          </cell>
          <cell r="K1370">
            <v>4435062.78</v>
          </cell>
        </row>
        <row r="1371">
          <cell r="D1371" t="str">
            <v>BTS ULTRA BLUES Стасова 102</v>
          </cell>
          <cell r="E1371">
            <v>37865</v>
          </cell>
          <cell r="F1371">
            <v>5337400.2</v>
          </cell>
          <cell r="G1371">
            <v>4503431.57</v>
          </cell>
          <cell r="H1371">
            <v>0</v>
          </cell>
          <cell r="I1371">
            <v>12.5</v>
          </cell>
          <cell r="J1371">
            <v>-166793.76</v>
          </cell>
          <cell r="K1371">
            <v>4336637.8099999996</v>
          </cell>
        </row>
        <row r="1372">
          <cell r="D1372" t="str">
            <v>BTS METRO SALES Абылай-хана 64</v>
          </cell>
          <cell r="E1372">
            <v>37865</v>
          </cell>
          <cell r="F1372">
            <v>2150447.52</v>
          </cell>
          <cell r="G1372">
            <v>1814440.25</v>
          </cell>
          <cell r="H1372">
            <v>0</v>
          </cell>
          <cell r="I1372">
            <v>12.5</v>
          </cell>
          <cell r="J1372">
            <v>-67201.490000000005</v>
          </cell>
          <cell r="K1372">
            <v>1747238.76</v>
          </cell>
        </row>
        <row r="1373">
          <cell r="D1373" t="str">
            <v>BTS ULTRA ARMAN Горная 276</v>
          </cell>
          <cell r="E1373">
            <v>37865</v>
          </cell>
          <cell r="F1373">
            <v>2150447.52</v>
          </cell>
          <cell r="G1373">
            <v>1814440.25</v>
          </cell>
          <cell r="H1373">
            <v>0</v>
          </cell>
          <cell r="I1373">
            <v>12.5</v>
          </cell>
          <cell r="J1373">
            <v>-67201.490000000005</v>
          </cell>
          <cell r="K1373">
            <v>1747238.76</v>
          </cell>
        </row>
        <row r="1374">
          <cell r="D1374" t="str">
            <v>BTS ULTRA ZENKO Зенкова 80</v>
          </cell>
          <cell r="E1374">
            <v>37865</v>
          </cell>
          <cell r="F1374">
            <v>5337400.2</v>
          </cell>
          <cell r="G1374">
            <v>4503431.57</v>
          </cell>
          <cell r="H1374">
            <v>0</v>
          </cell>
          <cell r="I1374">
            <v>12.5</v>
          </cell>
          <cell r="J1374">
            <v>-166793.76</v>
          </cell>
          <cell r="K1374">
            <v>4336637.8099999996</v>
          </cell>
        </row>
        <row r="1375">
          <cell r="D1375" t="str">
            <v>BTS ULTRA DORZA Авангардная 1</v>
          </cell>
          <cell r="E1375">
            <v>37865</v>
          </cell>
          <cell r="F1375">
            <v>5444772.8799999999</v>
          </cell>
          <cell r="G1375">
            <v>4605211.93</v>
          </cell>
          <cell r="H1375">
            <v>0</v>
          </cell>
          <cell r="I1375">
            <v>12.5</v>
          </cell>
          <cell r="J1375">
            <v>-170149.15</v>
          </cell>
          <cell r="K1375">
            <v>4435062.78</v>
          </cell>
        </row>
        <row r="1376">
          <cell r="D1376" t="str">
            <v>BTS ULTRA KZNTU Байтурсынова</v>
          </cell>
          <cell r="E1376">
            <v>37865</v>
          </cell>
          <cell r="F1376">
            <v>7062569.0899999999</v>
          </cell>
          <cell r="G1376">
            <v>6228600.46</v>
          </cell>
          <cell r="H1376">
            <v>0</v>
          </cell>
          <cell r="I1376">
            <v>12.5</v>
          </cell>
          <cell r="J1376">
            <v>-220705.29</v>
          </cell>
          <cell r="K1376">
            <v>6007895.1699999999</v>
          </cell>
        </row>
        <row r="1377">
          <cell r="D1377" t="str">
            <v>BTS ULTRA NALOG Жибек-Жолы 15</v>
          </cell>
          <cell r="E1377">
            <v>37865</v>
          </cell>
          <cell r="F1377">
            <v>7236158.8799999999</v>
          </cell>
          <cell r="G1377">
            <v>6402190.25</v>
          </cell>
          <cell r="H1377">
            <v>0</v>
          </cell>
          <cell r="I1377">
            <v>12.5</v>
          </cell>
          <cell r="J1377">
            <v>-226129.97</v>
          </cell>
          <cell r="K1377">
            <v>6176060.2800000003</v>
          </cell>
        </row>
        <row r="1378">
          <cell r="D1378" t="str">
            <v>BTS ULTRA BALET Масанчи 67</v>
          </cell>
          <cell r="E1378">
            <v>37865</v>
          </cell>
          <cell r="F1378">
            <v>7531509.1200000001</v>
          </cell>
          <cell r="G1378">
            <v>6354710.9800000004</v>
          </cell>
          <cell r="H1378">
            <v>0</v>
          </cell>
          <cell r="I1378">
            <v>12.5</v>
          </cell>
          <cell r="J1378">
            <v>-235359.66</v>
          </cell>
          <cell r="K1378">
            <v>6119351.3200000003</v>
          </cell>
        </row>
        <row r="1379">
          <cell r="D1379" t="str">
            <v>BTS ULTRA TIPRO Гагарина 83</v>
          </cell>
          <cell r="E1379">
            <v>37865</v>
          </cell>
          <cell r="F1379">
            <v>7082689.0899999999</v>
          </cell>
          <cell r="G1379">
            <v>6299358.4199999999</v>
          </cell>
          <cell r="H1379">
            <v>0</v>
          </cell>
          <cell r="I1379">
            <v>12.5</v>
          </cell>
          <cell r="J1379">
            <v>-221334.04</v>
          </cell>
          <cell r="K1379">
            <v>6078024.3799999999</v>
          </cell>
        </row>
        <row r="1380">
          <cell r="D1380" t="str">
            <v>BTS ULTRA LGFAC Молодёжная 2а</v>
          </cell>
          <cell r="E1380">
            <v>37865</v>
          </cell>
          <cell r="F1380">
            <v>4138771.2</v>
          </cell>
          <cell r="G1380">
            <v>3492088.36</v>
          </cell>
          <cell r="H1380">
            <v>0</v>
          </cell>
          <cell r="I1380">
            <v>12.5</v>
          </cell>
          <cell r="J1380">
            <v>-129336.6</v>
          </cell>
          <cell r="K1380">
            <v>3362751.76</v>
          </cell>
        </row>
        <row r="1381">
          <cell r="D1381" t="str">
            <v>BTS ULTRA BENT Бент Первомайка</v>
          </cell>
          <cell r="E1381">
            <v>37865</v>
          </cell>
          <cell r="F1381">
            <v>5207324.79</v>
          </cell>
          <cell r="G1381">
            <v>4403373.38</v>
          </cell>
          <cell r="H1381">
            <v>0</v>
          </cell>
          <cell r="I1381">
            <v>12.5</v>
          </cell>
          <cell r="J1381">
            <v>-162728.9</v>
          </cell>
          <cell r="K1381">
            <v>4240644.4800000004</v>
          </cell>
        </row>
        <row r="1382">
          <cell r="D1382" t="str">
            <v>BTS ULTRA ZALKA Мате-Залки 76а</v>
          </cell>
          <cell r="E1382">
            <v>37865</v>
          </cell>
          <cell r="F1382">
            <v>11287443.390000001</v>
          </cell>
          <cell r="G1382">
            <v>10483491.98</v>
          </cell>
          <cell r="H1382">
            <v>0</v>
          </cell>
          <cell r="I1382">
            <v>12.5</v>
          </cell>
          <cell r="J1382">
            <v>-352732.61</v>
          </cell>
          <cell r="K1382">
            <v>10130759.369999999</v>
          </cell>
        </row>
        <row r="1383">
          <cell r="D1383" t="str">
            <v>BTS ULTRA KAZFM Аль-Фараби 176</v>
          </cell>
          <cell r="E1383">
            <v>37865</v>
          </cell>
          <cell r="F1383">
            <v>7998073.7800000003</v>
          </cell>
          <cell r="G1383">
            <v>7158512.8300000001</v>
          </cell>
          <cell r="H1383">
            <v>0</v>
          </cell>
          <cell r="I1383">
            <v>12.5</v>
          </cell>
          <cell r="J1383">
            <v>-249939.81</v>
          </cell>
          <cell r="K1383">
            <v>6908573.0199999996</v>
          </cell>
        </row>
        <row r="1384">
          <cell r="D1384" t="str">
            <v>BTS ULTRA 2ORTP Аль-Фараби 118</v>
          </cell>
          <cell r="E1384">
            <v>37865</v>
          </cell>
          <cell r="F1384">
            <v>5252662.72</v>
          </cell>
          <cell r="G1384">
            <v>4443118.9800000004</v>
          </cell>
          <cell r="H1384">
            <v>0</v>
          </cell>
          <cell r="I1384">
            <v>12.5</v>
          </cell>
          <cell r="J1384">
            <v>-164145.71</v>
          </cell>
          <cell r="K1384">
            <v>4278973.2699999996</v>
          </cell>
        </row>
        <row r="1385">
          <cell r="D1385" t="str">
            <v>BTS ULTRA 2MFAC Масанчи 39/47</v>
          </cell>
          <cell r="E1385">
            <v>37865</v>
          </cell>
          <cell r="F1385">
            <v>6531859.3600000003</v>
          </cell>
          <cell r="G1385">
            <v>5522441.1500000004</v>
          </cell>
          <cell r="H1385">
            <v>0</v>
          </cell>
          <cell r="I1385">
            <v>12.5</v>
          </cell>
          <cell r="J1385">
            <v>-204120.61</v>
          </cell>
          <cell r="K1385">
            <v>5318320.54</v>
          </cell>
        </row>
        <row r="1386">
          <cell r="D1386" t="str">
            <v>BTS ULTRA TERRA Розыбакиева</v>
          </cell>
          <cell r="E1386">
            <v>37865</v>
          </cell>
          <cell r="F1386">
            <v>6315515.6900000004</v>
          </cell>
          <cell r="G1386">
            <v>5663240.5199999996</v>
          </cell>
          <cell r="H1386">
            <v>0</v>
          </cell>
          <cell r="I1386">
            <v>12.5</v>
          </cell>
          <cell r="J1386">
            <v>-197359.87</v>
          </cell>
          <cell r="K1386">
            <v>5465880.6500000004</v>
          </cell>
        </row>
        <row r="1387">
          <cell r="D1387" t="str">
            <v>BTS ULTRA 2PODS Шемякина Подст</v>
          </cell>
          <cell r="E1387">
            <v>37865</v>
          </cell>
          <cell r="F1387">
            <v>5444772.8799999999</v>
          </cell>
          <cell r="G1387">
            <v>4605211.93</v>
          </cell>
          <cell r="H1387">
            <v>0</v>
          </cell>
          <cell r="I1387">
            <v>12.5</v>
          </cell>
          <cell r="J1387">
            <v>-170149.15</v>
          </cell>
          <cell r="K1387">
            <v>4435062.78</v>
          </cell>
        </row>
        <row r="1388">
          <cell r="D1388" t="str">
            <v>BTS ULTRA 2KEGO Шевченко 162ж</v>
          </cell>
          <cell r="E1388">
            <v>37865</v>
          </cell>
          <cell r="F1388">
            <v>5568842.3700000001</v>
          </cell>
          <cell r="G1388">
            <v>4729281.42</v>
          </cell>
          <cell r="H1388">
            <v>0</v>
          </cell>
          <cell r="I1388">
            <v>12.5</v>
          </cell>
          <cell r="J1388">
            <v>-174026.33</v>
          </cell>
          <cell r="K1388">
            <v>4555255.09</v>
          </cell>
        </row>
        <row r="1389">
          <cell r="D1389" t="str">
            <v>BTS METRO 9REZI Горная 276</v>
          </cell>
          <cell r="E1389">
            <v>37865</v>
          </cell>
          <cell r="F1389">
            <v>2441726.34</v>
          </cell>
          <cell r="G1389">
            <v>2105719.0699999998</v>
          </cell>
          <cell r="H1389">
            <v>0</v>
          </cell>
          <cell r="I1389">
            <v>12.5</v>
          </cell>
          <cell r="J1389">
            <v>-76303.95</v>
          </cell>
          <cell r="K1389">
            <v>2029415.12</v>
          </cell>
        </row>
        <row r="1390">
          <cell r="D1390" t="str">
            <v>BTS ULTRA 2FIZU Майлина 110</v>
          </cell>
          <cell r="E1390">
            <v>37865</v>
          </cell>
          <cell r="F1390">
            <v>6938499.5999999996</v>
          </cell>
          <cell r="G1390">
            <v>6104530.9699999997</v>
          </cell>
          <cell r="H1390">
            <v>0</v>
          </cell>
          <cell r="I1390">
            <v>12.5</v>
          </cell>
          <cell r="J1390">
            <v>-216828.11</v>
          </cell>
          <cell r="K1390">
            <v>5887702.8600000003</v>
          </cell>
        </row>
        <row r="1391">
          <cell r="D1391" t="str">
            <v>BTS ULTRA 2ISKE Ауэзова 3</v>
          </cell>
          <cell r="E1391">
            <v>37865</v>
          </cell>
          <cell r="F1391">
            <v>5568842.3700000001</v>
          </cell>
          <cell r="G1391">
            <v>4729281.42</v>
          </cell>
          <cell r="H1391">
            <v>0</v>
          </cell>
          <cell r="I1391">
            <v>12.5</v>
          </cell>
          <cell r="J1391">
            <v>-174026.33</v>
          </cell>
          <cell r="K1391">
            <v>4555255.09</v>
          </cell>
        </row>
        <row r="1392">
          <cell r="D1392" t="str">
            <v>BTS ULTRA 2SHYG Джумалиева 108</v>
          </cell>
          <cell r="E1392">
            <v>37865</v>
          </cell>
          <cell r="F1392">
            <v>5880209.8399999999</v>
          </cell>
          <cell r="G1392">
            <v>4990506</v>
          </cell>
          <cell r="H1392">
            <v>0</v>
          </cell>
          <cell r="I1392">
            <v>12.5</v>
          </cell>
          <cell r="J1392">
            <v>-183756.56</v>
          </cell>
          <cell r="K1392">
            <v>4806749.4400000004</v>
          </cell>
        </row>
        <row r="1393">
          <cell r="D1393" t="str">
            <v>BTS ULTRA 2LERM Абая 43</v>
          </cell>
          <cell r="E1393">
            <v>37865</v>
          </cell>
          <cell r="F1393">
            <v>4262840.6900000004</v>
          </cell>
          <cell r="G1393">
            <v>3616157.85</v>
          </cell>
          <cell r="H1393">
            <v>0</v>
          </cell>
          <cell r="I1393">
            <v>12.5</v>
          </cell>
          <cell r="J1393">
            <v>-133213.76999999999</v>
          </cell>
          <cell r="K1393">
            <v>3482944.08</v>
          </cell>
        </row>
        <row r="1394">
          <cell r="D1394" t="str">
            <v>BTS ULTRA 2TRAM Байтурсынова22</v>
          </cell>
          <cell r="E1394">
            <v>37865</v>
          </cell>
          <cell r="F1394">
            <v>5552145.5700000003</v>
          </cell>
          <cell r="G1394">
            <v>4706992.29</v>
          </cell>
          <cell r="H1394">
            <v>0</v>
          </cell>
          <cell r="I1394">
            <v>12.5</v>
          </cell>
          <cell r="J1394">
            <v>-173504.55</v>
          </cell>
          <cell r="K1394">
            <v>4533487.74</v>
          </cell>
        </row>
        <row r="1395">
          <cell r="D1395" t="str">
            <v>BTS ULTRA 2EVRO Горная276дача3</v>
          </cell>
          <cell r="E1395">
            <v>37865</v>
          </cell>
          <cell r="F1395">
            <v>4138771.2</v>
          </cell>
          <cell r="G1395">
            <v>3492088.36</v>
          </cell>
          <cell r="H1395">
            <v>0</v>
          </cell>
          <cell r="I1395">
            <v>12.5</v>
          </cell>
          <cell r="J1395">
            <v>-129336.6</v>
          </cell>
          <cell r="K1395">
            <v>3362751.76</v>
          </cell>
        </row>
        <row r="1396">
          <cell r="D1396" t="str">
            <v>BTS ULTRA ALMADK Сатпаева 90</v>
          </cell>
          <cell r="E1396">
            <v>37865</v>
          </cell>
          <cell r="F1396">
            <v>7969858.9299999997</v>
          </cell>
          <cell r="G1396">
            <v>7130297.9800000004</v>
          </cell>
          <cell r="H1396">
            <v>0</v>
          </cell>
          <cell r="I1396">
            <v>12.5</v>
          </cell>
          <cell r="J1396">
            <v>-249058.09</v>
          </cell>
          <cell r="K1396">
            <v>6881239.8899999997</v>
          </cell>
        </row>
        <row r="1397">
          <cell r="D1397" t="str">
            <v>BTS ULTRA ALMKAZNII Джандосова</v>
          </cell>
          <cell r="E1397">
            <v>37865</v>
          </cell>
          <cell r="F1397">
            <v>5461469.6900000004</v>
          </cell>
          <cell r="G1397">
            <v>4627501.0599999996</v>
          </cell>
          <cell r="H1397">
            <v>0</v>
          </cell>
          <cell r="I1397">
            <v>12.5</v>
          </cell>
          <cell r="J1397">
            <v>-170670.93</v>
          </cell>
          <cell r="K1397">
            <v>4456830.13</v>
          </cell>
        </row>
        <row r="1398">
          <cell r="D1398" t="str">
            <v>BTS ULTRA 2ALMA Гагарина 236а</v>
          </cell>
          <cell r="E1398">
            <v>37865</v>
          </cell>
          <cell r="F1398">
            <v>5676215.0599999996</v>
          </cell>
          <cell r="G1398">
            <v>4831061.78</v>
          </cell>
          <cell r="H1398">
            <v>0</v>
          </cell>
          <cell r="I1398">
            <v>12.5</v>
          </cell>
          <cell r="J1398">
            <v>-177381.72</v>
          </cell>
          <cell r="K1398">
            <v>4653680.0599999996</v>
          </cell>
        </row>
        <row r="1399">
          <cell r="D1399" t="str">
            <v>BTS ULTRA 2FOND Гоголя 111</v>
          </cell>
          <cell r="E1399">
            <v>37865</v>
          </cell>
          <cell r="F1399">
            <v>7679851.7999999998</v>
          </cell>
          <cell r="G1399">
            <v>6630318.8899999997</v>
          </cell>
          <cell r="H1399">
            <v>0</v>
          </cell>
          <cell r="I1399">
            <v>12.5</v>
          </cell>
          <cell r="J1399">
            <v>-239995.37</v>
          </cell>
          <cell r="K1399">
            <v>6390323.5199999996</v>
          </cell>
        </row>
        <row r="1400">
          <cell r="D1400" t="str">
            <v>BTS ULTRA 2KOSM Курмангазы</v>
          </cell>
          <cell r="E1400">
            <v>37865</v>
          </cell>
          <cell r="F1400">
            <v>6470815.9800000004</v>
          </cell>
          <cell r="G1400">
            <v>5631255.0300000003</v>
          </cell>
          <cell r="H1400">
            <v>0</v>
          </cell>
          <cell r="I1400">
            <v>12.5</v>
          </cell>
          <cell r="J1400">
            <v>-202213</v>
          </cell>
          <cell r="K1400">
            <v>5429042.0300000003</v>
          </cell>
        </row>
        <row r="1401">
          <cell r="D1401" t="str">
            <v>BTS ULTRA GORNY Горный Гигант</v>
          </cell>
          <cell r="E1401">
            <v>37865</v>
          </cell>
          <cell r="F1401">
            <v>3019721.28</v>
          </cell>
          <cell r="G1401">
            <v>2547889.9900000002</v>
          </cell>
          <cell r="H1401">
            <v>0</v>
          </cell>
          <cell r="I1401">
            <v>12.5</v>
          </cell>
          <cell r="J1401">
            <v>-94366.29</v>
          </cell>
          <cell r="K1401">
            <v>2453523.7000000002</v>
          </cell>
        </row>
        <row r="1402">
          <cell r="D1402" t="str">
            <v>BTS ULTRA 2USKO Фурманова 273</v>
          </cell>
          <cell r="E1402">
            <v>37865</v>
          </cell>
          <cell r="F1402">
            <v>6539406.0300000003</v>
          </cell>
          <cell r="G1402">
            <v>5724269.96</v>
          </cell>
          <cell r="H1402">
            <v>0</v>
          </cell>
          <cell r="I1402">
            <v>12.5</v>
          </cell>
          <cell r="J1402">
            <v>-204356.44</v>
          </cell>
          <cell r="K1402">
            <v>5519913.5199999996</v>
          </cell>
        </row>
        <row r="1403">
          <cell r="D1403" t="str">
            <v>BTS ULTRA ROVEN Розыбакиева263</v>
          </cell>
          <cell r="E1403">
            <v>37865</v>
          </cell>
          <cell r="F1403">
            <v>6003749.2699999996</v>
          </cell>
          <cell r="G1403">
            <v>5169780.6399999997</v>
          </cell>
          <cell r="H1403">
            <v>0</v>
          </cell>
          <cell r="I1403">
            <v>12.5</v>
          </cell>
          <cell r="J1403">
            <v>-187617.17</v>
          </cell>
          <cell r="K1403">
            <v>4982163.47</v>
          </cell>
        </row>
        <row r="1404">
          <cell r="D1404" t="str">
            <v>BTS ULTRA 2OBSH Шашкина 14а</v>
          </cell>
          <cell r="E1404">
            <v>37865</v>
          </cell>
          <cell r="F1404">
            <v>5444772.8799999999</v>
          </cell>
          <cell r="G1404">
            <v>4605211.93</v>
          </cell>
          <cell r="H1404">
            <v>0</v>
          </cell>
          <cell r="I1404">
            <v>12.5</v>
          </cell>
          <cell r="J1404">
            <v>-170149.15</v>
          </cell>
          <cell r="K1404">
            <v>4435062.78</v>
          </cell>
        </row>
        <row r="1405">
          <cell r="D1405" t="str">
            <v>BTS ULTRA KAMAZ Северное кольц</v>
          </cell>
          <cell r="E1405">
            <v>37865</v>
          </cell>
          <cell r="F1405">
            <v>5337400.2</v>
          </cell>
          <cell r="G1405">
            <v>4503431.57</v>
          </cell>
          <cell r="H1405">
            <v>0</v>
          </cell>
          <cell r="I1405">
            <v>12.5</v>
          </cell>
          <cell r="J1405">
            <v>-166793.76</v>
          </cell>
          <cell r="K1405">
            <v>4336637.8099999996</v>
          </cell>
        </row>
        <row r="1406">
          <cell r="D1406" t="str">
            <v>BTS METRO 2ALAT Достык-Хаджи</v>
          </cell>
          <cell r="E1406">
            <v>37865</v>
          </cell>
          <cell r="F1406">
            <v>2150447.52</v>
          </cell>
          <cell r="G1406">
            <v>1814440.25</v>
          </cell>
          <cell r="H1406">
            <v>0</v>
          </cell>
          <cell r="I1406">
            <v>12.5</v>
          </cell>
          <cell r="J1406">
            <v>-67201.490000000005</v>
          </cell>
          <cell r="K1406">
            <v>1747238.76</v>
          </cell>
        </row>
        <row r="1407">
          <cell r="D1407" t="str">
            <v>BTS ULTRA LUGAN Луганская 118</v>
          </cell>
          <cell r="E1407">
            <v>37865</v>
          </cell>
          <cell r="F1407">
            <v>5785208.5300000003</v>
          </cell>
          <cell r="G1407">
            <v>5132933.3600000003</v>
          </cell>
          <cell r="H1407">
            <v>0</v>
          </cell>
          <cell r="I1407">
            <v>12.5</v>
          </cell>
          <cell r="J1407">
            <v>-180787.77</v>
          </cell>
          <cell r="K1407">
            <v>4952145.59</v>
          </cell>
        </row>
        <row r="1408">
          <cell r="D1408" t="str">
            <v>BTS ULTRA EURAS Кунаева 56</v>
          </cell>
          <cell r="E1408">
            <v>37865</v>
          </cell>
          <cell r="F1408">
            <v>8470311.5999999996</v>
          </cell>
          <cell r="G1408">
            <v>7146825.5700000003</v>
          </cell>
          <cell r="H1408">
            <v>0</v>
          </cell>
          <cell r="I1408">
            <v>12.5</v>
          </cell>
          <cell r="J1408">
            <v>-264697.24</v>
          </cell>
          <cell r="K1408">
            <v>6882128.3300000001</v>
          </cell>
        </row>
        <row r="1409">
          <cell r="D1409" t="str">
            <v>BTS ULTRA MEKOM Станиславского</v>
          </cell>
          <cell r="E1409">
            <v>37865</v>
          </cell>
          <cell r="F1409">
            <v>5399434.9500000002</v>
          </cell>
          <cell r="G1409">
            <v>4565466.32</v>
          </cell>
          <cell r="H1409">
            <v>0</v>
          </cell>
          <cell r="I1409">
            <v>12.5</v>
          </cell>
          <cell r="J1409">
            <v>-168732.34</v>
          </cell>
          <cell r="K1409">
            <v>4396733.9800000004</v>
          </cell>
        </row>
        <row r="1410">
          <cell r="D1410" t="str">
            <v>BTS ULTRA AVTO Аймаутова 70</v>
          </cell>
          <cell r="E1410">
            <v>37865</v>
          </cell>
          <cell r="F1410">
            <v>5337400.2</v>
          </cell>
          <cell r="G1410">
            <v>4503431.57</v>
          </cell>
          <cell r="H1410">
            <v>0</v>
          </cell>
          <cell r="I1410">
            <v>12.5</v>
          </cell>
          <cell r="J1410">
            <v>-166793.76</v>
          </cell>
          <cell r="K1410">
            <v>4336637.8099999996</v>
          </cell>
        </row>
        <row r="1411">
          <cell r="D1411" t="str">
            <v>BTS ULTRA TAUDA Алмаарасан</v>
          </cell>
          <cell r="E1411">
            <v>37865</v>
          </cell>
          <cell r="F1411">
            <v>3860985.84</v>
          </cell>
          <cell r="G1411">
            <v>3257706.96</v>
          </cell>
          <cell r="H1411">
            <v>0</v>
          </cell>
          <cell r="I1411">
            <v>12.5</v>
          </cell>
          <cell r="J1411">
            <v>-120655.81</v>
          </cell>
          <cell r="K1411">
            <v>3137051.15</v>
          </cell>
        </row>
        <row r="1412">
          <cell r="D1412" t="str">
            <v>BTS ULTRA ALSAN Санаторий Алат</v>
          </cell>
          <cell r="E1412">
            <v>37865</v>
          </cell>
          <cell r="F1412">
            <v>5444772.8799999999</v>
          </cell>
          <cell r="G1412">
            <v>4605211.93</v>
          </cell>
          <cell r="H1412">
            <v>0</v>
          </cell>
          <cell r="I1412">
            <v>12.5</v>
          </cell>
          <cell r="J1412">
            <v>-170149.15</v>
          </cell>
          <cell r="K1412">
            <v>4435062.78</v>
          </cell>
        </row>
        <row r="1413">
          <cell r="D1413" t="str">
            <v>BTS ULTRA GEP1.2 Горная 500</v>
          </cell>
          <cell r="E1413">
            <v>37865</v>
          </cell>
          <cell r="F1413">
            <v>4430050.0199999996</v>
          </cell>
          <cell r="G1413">
            <v>3746957.32</v>
          </cell>
          <cell r="H1413">
            <v>0</v>
          </cell>
          <cell r="I1413">
            <v>12.5</v>
          </cell>
          <cell r="J1413">
            <v>-138439.06</v>
          </cell>
          <cell r="K1413">
            <v>3608518.26</v>
          </cell>
        </row>
        <row r="1414">
          <cell r="D1414" t="str">
            <v>BTS ULTRA ERICS Достык</v>
          </cell>
          <cell r="E1414">
            <v>37865</v>
          </cell>
          <cell r="F1414">
            <v>8163208.1500000004</v>
          </cell>
          <cell r="G1414">
            <v>7323647.2000000002</v>
          </cell>
          <cell r="H1414">
            <v>0</v>
          </cell>
          <cell r="I1414">
            <v>12.5</v>
          </cell>
          <cell r="J1414">
            <v>-255100.26</v>
          </cell>
          <cell r="K1414">
            <v>7068546.9400000004</v>
          </cell>
        </row>
        <row r="1415">
          <cell r="D1415" t="str">
            <v>BTS ULTRA 2VODA Жарокова</v>
          </cell>
          <cell r="E1415">
            <v>37865</v>
          </cell>
          <cell r="F1415">
            <v>7396697.8700000001</v>
          </cell>
          <cell r="G1415">
            <v>6562729.2400000002</v>
          </cell>
          <cell r="H1415">
            <v>0</v>
          </cell>
          <cell r="I1415">
            <v>12.5</v>
          </cell>
          <cell r="J1415">
            <v>-231146.81</v>
          </cell>
          <cell r="K1415">
            <v>6331582.4299999997</v>
          </cell>
        </row>
        <row r="1416">
          <cell r="D1416" t="str">
            <v>BTS ULTRA FILARM Мустафина</v>
          </cell>
          <cell r="E1416">
            <v>37865</v>
          </cell>
          <cell r="F1416">
            <v>6494068.0899999999</v>
          </cell>
          <cell r="G1416">
            <v>5684524.3499999996</v>
          </cell>
          <cell r="H1416">
            <v>0</v>
          </cell>
          <cell r="I1416">
            <v>12.5</v>
          </cell>
          <cell r="J1416">
            <v>-202939.63</v>
          </cell>
          <cell r="K1416">
            <v>5481584.7199999997</v>
          </cell>
        </row>
        <row r="1417">
          <cell r="D1417" t="str">
            <v>BTS ULTRA KAZGIIZ Абая-Ауэзова</v>
          </cell>
          <cell r="E1417">
            <v>37865</v>
          </cell>
          <cell r="F1417">
            <v>5568842.3700000001</v>
          </cell>
          <cell r="G1417">
            <v>4729281.42</v>
          </cell>
          <cell r="H1417">
            <v>0</v>
          </cell>
          <cell r="I1417">
            <v>12.5</v>
          </cell>
          <cell r="J1417">
            <v>-174026.33</v>
          </cell>
          <cell r="K1417">
            <v>4555255.09</v>
          </cell>
        </row>
        <row r="1418">
          <cell r="D1418" t="str">
            <v>BTS ULTRA KIROV Байтурсынова</v>
          </cell>
          <cell r="E1418">
            <v>37865</v>
          </cell>
          <cell r="F1418">
            <v>5614180.3200000003</v>
          </cell>
          <cell r="G1418">
            <v>4769027.04</v>
          </cell>
          <cell r="H1418">
            <v>0</v>
          </cell>
          <cell r="I1418">
            <v>12.5</v>
          </cell>
          <cell r="J1418">
            <v>-175443.14</v>
          </cell>
          <cell r="K1418">
            <v>4593583.9000000004</v>
          </cell>
        </row>
        <row r="1419">
          <cell r="D1419" t="str">
            <v>BTS ULTRA AZIMUT Кульдж тракт</v>
          </cell>
          <cell r="E1419">
            <v>37865</v>
          </cell>
          <cell r="F1419">
            <v>5337400.2</v>
          </cell>
          <cell r="G1419">
            <v>4503431.57</v>
          </cell>
          <cell r="H1419">
            <v>0</v>
          </cell>
          <cell r="I1419">
            <v>12.5</v>
          </cell>
          <cell r="J1419">
            <v>-166793.76</v>
          </cell>
          <cell r="K1419">
            <v>4336637.8099999996</v>
          </cell>
        </row>
        <row r="1420">
          <cell r="D1420" t="str">
            <v>BTS ULTRA TEXAB Далем 8 Марта</v>
          </cell>
          <cell r="E1420">
            <v>37865</v>
          </cell>
          <cell r="F1420">
            <v>5552145.5700000003</v>
          </cell>
          <cell r="G1420">
            <v>4706992.29</v>
          </cell>
          <cell r="H1420">
            <v>0</v>
          </cell>
          <cell r="I1420">
            <v>12.5</v>
          </cell>
          <cell r="J1420">
            <v>-173504.55</v>
          </cell>
          <cell r="K1420">
            <v>4533487.74</v>
          </cell>
        </row>
        <row r="1421">
          <cell r="D1421" t="str">
            <v>BTS ULTRA BARAH Шоссейная 8</v>
          </cell>
          <cell r="E1421">
            <v>37865</v>
          </cell>
          <cell r="F1421">
            <v>10122638.800000001</v>
          </cell>
          <cell r="G1421">
            <v>8552161.3000000007</v>
          </cell>
          <cell r="H1421">
            <v>0</v>
          </cell>
          <cell r="I1421">
            <v>12.5</v>
          </cell>
          <cell r="J1421">
            <v>-316332.46000000002</v>
          </cell>
          <cell r="K1421">
            <v>8235828.8399999999</v>
          </cell>
        </row>
        <row r="1422">
          <cell r="D1422" t="str">
            <v>BTS ULTRA 19KM Союз Водителей</v>
          </cell>
          <cell r="E1422">
            <v>37865</v>
          </cell>
          <cell r="F1422">
            <v>5013317.28</v>
          </cell>
          <cell r="G1422">
            <v>4229986.6100000003</v>
          </cell>
          <cell r="H1422">
            <v>0</v>
          </cell>
          <cell r="I1422">
            <v>12.5</v>
          </cell>
          <cell r="J1422">
            <v>-156666.17000000001</v>
          </cell>
          <cell r="K1422">
            <v>4073320.44</v>
          </cell>
        </row>
        <row r="1423">
          <cell r="D1423" t="str">
            <v>BTS ULTRA 2TEMI Панфилова-Киро</v>
          </cell>
          <cell r="E1423">
            <v>37865</v>
          </cell>
          <cell r="F1423">
            <v>5442211.2999999998</v>
          </cell>
          <cell r="G1423">
            <v>4795528.46</v>
          </cell>
          <cell r="H1423">
            <v>0</v>
          </cell>
          <cell r="I1423">
            <v>12.5</v>
          </cell>
          <cell r="J1423">
            <v>-170069.1</v>
          </cell>
          <cell r="K1423">
            <v>4625459.3600000003</v>
          </cell>
        </row>
        <row r="1424">
          <cell r="D1424" t="str">
            <v>BTS ULTRA 2MUZ Сатпаева 30а</v>
          </cell>
          <cell r="E1424">
            <v>37865</v>
          </cell>
          <cell r="F1424">
            <v>4200805.95</v>
          </cell>
          <cell r="G1424">
            <v>3554123.11</v>
          </cell>
          <cell r="H1424">
            <v>0</v>
          </cell>
          <cell r="I1424">
            <v>12.5</v>
          </cell>
          <cell r="J1424">
            <v>-131275.19</v>
          </cell>
          <cell r="K1424">
            <v>3422847.92</v>
          </cell>
        </row>
        <row r="1425">
          <cell r="D1425" t="str">
            <v>BTS ULTRA BAIK Байконур киноте</v>
          </cell>
          <cell r="E1425">
            <v>37865</v>
          </cell>
          <cell r="F1425">
            <v>6578188.6699999999</v>
          </cell>
          <cell r="G1425">
            <v>5733035.3899999997</v>
          </cell>
          <cell r="H1425">
            <v>0</v>
          </cell>
          <cell r="I1425">
            <v>12.5</v>
          </cell>
          <cell r="J1425">
            <v>-205568.4</v>
          </cell>
          <cell r="K1425">
            <v>5527466.9900000002</v>
          </cell>
        </row>
        <row r="1426">
          <cell r="D1426" t="str">
            <v>BTS ULTRA PLATO Каменское плат</v>
          </cell>
          <cell r="E1426">
            <v>37865</v>
          </cell>
          <cell r="F1426">
            <v>4138771.2</v>
          </cell>
          <cell r="G1426">
            <v>3492088.36</v>
          </cell>
          <cell r="H1426">
            <v>0</v>
          </cell>
          <cell r="I1426">
            <v>12.5</v>
          </cell>
          <cell r="J1426">
            <v>-129336.6</v>
          </cell>
          <cell r="K1426">
            <v>3362751.76</v>
          </cell>
        </row>
        <row r="1427">
          <cell r="D1427" t="str">
            <v>BTS ULTRA GOLD Сейфуллина-Сове</v>
          </cell>
          <cell r="E1427">
            <v>37865</v>
          </cell>
          <cell r="F1427">
            <v>4262840.6900000004</v>
          </cell>
          <cell r="G1427">
            <v>3616157.85</v>
          </cell>
          <cell r="H1427">
            <v>0</v>
          </cell>
          <cell r="I1427">
            <v>12.5</v>
          </cell>
          <cell r="J1427">
            <v>-133213.76999999999</v>
          </cell>
          <cell r="K1427">
            <v>3482944.08</v>
          </cell>
        </row>
        <row r="1428">
          <cell r="D1428" t="str">
            <v>BTS ULTRA RUDNV Раимбека 312</v>
          </cell>
          <cell r="E1428">
            <v>37865</v>
          </cell>
          <cell r="F1428">
            <v>9797378.0700000003</v>
          </cell>
          <cell r="G1428">
            <v>8963409.4399999995</v>
          </cell>
          <cell r="H1428">
            <v>0</v>
          </cell>
          <cell r="I1428">
            <v>12.5</v>
          </cell>
          <cell r="J1428">
            <v>-306168.07</v>
          </cell>
          <cell r="K1428">
            <v>8657241.3699999992</v>
          </cell>
        </row>
        <row r="1429">
          <cell r="D1429" t="str">
            <v>BTS ULTRA PROFIT Павлодарская</v>
          </cell>
          <cell r="E1429">
            <v>37865</v>
          </cell>
          <cell r="F1429">
            <v>5145290.04</v>
          </cell>
          <cell r="G1429">
            <v>4341338.63</v>
          </cell>
          <cell r="H1429">
            <v>0</v>
          </cell>
          <cell r="I1429">
            <v>12.5</v>
          </cell>
          <cell r="J1429">
            <v>-160790.32</v>
          </cell>
          <cell r="K1429">
            <v>4180548.31</v>
          </cell>
        </row>
        <row r="1430">
          <cell r="D1430" t="str">
            <v>BTS METRO RAMKV Рамстор</v>
          </cell>
          <cell r="E1430">
            <v>37865</v>
          </cell>
          <cell r="F1430">
            <v>2441726.34</v>
          </cell>
          <cell r="G1430">
            <v>2105719.0699999998</v>
          </cell>
          <cell r="H1430">
            <v>0</v>
          </cell>
          <cell r="I1430">
            <v>12.5</v>
          </cell>
          <cell r="J1430">
            <v>-76303.95</v>
          </cell>
          <cell r="K1430">
            <v>2029415.12</v>
          </cell>
        </row>
        <row r="1431">
          <cell r="D1431" t="str">
            <v>BTS ULTRA TOWER Сейфуллина 174</v>
          </cell>
          <cell r="E1431">
            <v>37865</v>
          </cell>
          <cell r="F1431">
            <v>5444772.8799999999</v>
          </cell>
          <cell r="G1431">
            <v>4605211.93</v>
          </cell>
          <cell r="H1431">
            <v>0</v>
          </cell>
          <cell r="I1431">
            <v>12.5</v>
          </cell>
          <cell r="J1431">
            <v>-170149.15</v>
          </cell>
          <cell r="K1431">
            <v>4435062.78</v>
          </cell>
        </row>
        <row r="1432">
          <cell r="D1432" t="str">
            <v>BTS ULTRA PHILM Майлина 1</v>
          </cell>
          <cell r="E1432">
            <v>37865</v>
          </cell>
          <cell r="F1432">
            <v>3860985.84</v>
          </cell>
          <cell r="G1432">
            <v>3257706.96</v>
          </cell>
          <cell r="H1432">
            <v>0</v>
          </cell>
          <cell r="I1432">
            <v>12.5</v>
          </cell>
          <cell r="J1432">
            <v>-120655.81</v>
          </cell>
          <cell r="K1432">
            <v>3137051.15</v>
          </cell>
        </row>
        <row r="1433">
          <cell r="D1433" t="str">
            <v>BTS ULTRA SHKOL п.Мамыр</v>
          </cell>
          <cell r="E1433">
            <v>37865</v>
          </cell>
          <cell r="F1433">
            <v>8522902.1799999997</v>
          </cell>
          <cell r="G1433">
            <v>7683341.2300000004</v>
          </cell>
          <cell r="H1433">
            <v>0</v>
          </cell>
          <cell r="I1433">
            <v>12.5</v>
          </cell>
          <cell r="J1433">
            <v>-266340.69</v>
          </cell>
          <cell r="K1433">
            <v>7417000.54</v>
          </cell>
        </row>
        <row r="1434">
          <cell r="D1434" t="str">
            <v>BTS ULTRA BAZAR Северное кольц</v>
          </cell>
          <cell r="E1434">
            <v>37865</v>
          </cell>
          <cell r="F1434">
            <v>5169623.68</v>
          </cell>
          <cell r="G1434">
            <v>4373054.79</v>
          </cell>
          <cell r="H1434">
            <v>0</v>
          </cell>
          <cell r="I1434">
            <v>12.5</v>
          </cell>
          <cell r="J1434">
            <v>-161550.74</v>
          </cell>
          <cell r="K1434">
            <v>4211504.05</v>
          </cell>
        </row>
        <row r="1435">
          <cell r="D1435" t="str">
            <v>BTS ULTRA KZYLMA Ипподромная</v>
          </cell>
          <cell r="E1435">
            <v>37956</v>
          </cell>
          <cell r="F1435">
            <v>4779003.8600000003</v>
          </cell>
          <cell r="G1435">
            <v>4181628.5</v>
          </cell>
          <cell r="H1435">
            <v>0</v>
          </cell>
          <cell r="I1435">
            <v>12.5</v>
          </cell>
          <cell r="J1435">
            <v>-149343.87</v>
          </cell>
          <cell r="K1435">
            <v>4032284.63</v>
          </cell>
        </row>
        <row r="1436">
          <cell r="D1436" t="str">
            <v>BTS ULTRA ALMFOSTIS Рыскулова</v>
          </cell>
          <cell r="E1436">
            <v>37956</v>
          </cell>
          <cell r="F1436">
            <v>3485983.43</v>
          </cell>
          <cell r="G1436">
            <v>3050235.63</v>
          </cell>
          <cell r="H1436">
            <v>0</v>
          </cell>
          <cell r="I1436">
            <v>12.5</v>
          </cell>
          <cell r="J1436">
            <v>-108936.98</v>
          </cell>
          <cell r="K1436">
            <v>2941298.65</v>
          </cell>
        </row>
        <row r="1437">
          <cell r="D1437" t="str">
            <v>BTS ULTRA ALMEFES п.Береке</v>
          </cell>
          <cell r="E1437">
            <v>37956</v>
          </cell>
          <cell r="F1437">
            <v>3708921.58</v>
          </cell>
          <cell r="G1437">
            <v>3245306.51</v>
          </cell>
          <cell r="H1437">
            <v>0</v>
          </cell>
          <cell r="I1437">
            <v>12.5</v>
          </cell>
          <cell r="J1437">
            <v>-115903.8</v>
          </cell>
          <cell r="K1437">
            <v>3129402.71</v>
          </cell>
        </row>
        <row r="1438">
          <cell r="D1438" t="str">
            <v>BTS ULTRA N2TSKB1 Шевченко</v>
          </cell>
          <cell r="E1438">
            <v>37956</v>
          </cell>
          <cell r="F1438">
            <v>3485983.43</v>
          </cell>
          <cell r="G1438">
            <v>3050235.63</v>
          </cell>
          <cell r="H1438">
            <v>0</v>
          </cell>
          <cell r="I1438">
            <v>12.5</v>
          </cell>
          <cell r="J1438">
            <v>-108936.98</v>
          </cell>
          <cell r="K1438">
            <v>2941298.65</v>
          </cell>
        </row>
        <row r="1439">
          <cell r="D1439" t="str">
            <v>BTS ULTRA N2ASG1 Жарокова</v>
          </cell>
          <cell r="E1439">
            <v>37956</v>
          </cell>
          <cell r="F1439">
            <v>3708978.08</v>
          </cell>
          <cell r="G1439">
            <v>3245355.94</v>
          </cell>
          <cell r="H1439">
            <v>0</v>
          </cell>
          <cell r="I1439">
            <v>12.5</v>
          </cell>
          <cell r="J1439">
            <v>-115905.57</v>
          </cell>
          <cell r="K1439">
            <v>3129450.37</v>
          </cell>
        </row>
        <row r="1440">
          <cell r="D1440" t="str">
            <v>BTS ULTRA N2PETR1 Шевченко</v>
          </cell>
          <cell r="E1440">
            <v>37956</v>
          </cell>
          <cell r="F1440">
            <v>4623539.0999999996</v>
          </cell>
          <cell r="G1440">
            <v>4045596.84</v>
          </cell>
          <cell r="H1440">
            <v>0</v>
          </cell>
          <cell r="I1440">
            <v>12.5</v>
          </cell>
          <cell r="J1440">
            <v>-144485.6</v>
          </cell>
          <cell r="K1440">
            <v>3901111.24</v>
          </cell>
        </row>
        <row r="1441">
          <cell r="D1441" t="str">
            <v>BTS ULTRA N2MVD Достык</v>
          </cell>
          <cell r="E1441">
            <v>37956</v>
          </cell>
          <cell r="F1441">
            <v>4670354.34</v>
          </cell>
          <cell r="G1441">
            <v>4086560.17</v>
          </cell>
          <cell r="H1441">
            <v>0</v>
          </cell>
          <cell r="I1441">
            <v>12.5</v>
          </cell>
          <cell r="J1441">
            <v>-145948.57</v>
          </cell>
          <cell r="K1441">
            <v>3940611.6</v>
          </cell>
        </row>
        <row r="1442">
          <cell r="D1442" t="str">
            <v>BTS ULTRA N1CARSCH Жансугурова</v>
          </cell>
          <cell r="E1442">
            <v>37956</v>
          </cell>
          <cell r="F1442">
            <v>3542660.79</v>
          </cell>
          <cell r="G1442">
            <v>3099828.32</v>
          </cell>
          <cell r="H1442">
            <v>0</v>
          </cell>
          <cell r="I1442">
            <v>12.5</v>
          </cell>
          <cell r="J1442">
            <v>-110708.15</v>
          </cell>
          <cell r="K1442">
            <v>2989120.17</v>
          </cell>
        </row>
        <row r="1443">
          <cell r="D1443" t="str">
            <v>BTS ULTRA GULDEN Бокейханова</v>
          </cell>
          <cell r="E1443">
            <v>37956</v>
          </cell>
          <cell r="F1443">
            <v>3542660.79</v>
          </cell>
          <cell r="G1443">
            <v>3099828.32</v>
          </cell>
          <cell r="H1443">
            <v>0</v>
          </cell>
          <cell r="I1443">
            <v>12.5</v>
          </cell>
          <cell r="J1443">
            <v>-110708.15</v>
          </cell>
          <cell r="K1443">
            <v>2989120.17</v>
          </cell>
        </row>
        <row r="1444">
          <cell r="D1444" t="str">
            <v>BTS ULTRA NAPKZTK Толе Би АПК</v>
          </cell>
          <cell r="E1444">
            <v>37956</v>
          </cell>
          <cell r="F1444">
            <v>4225769.38</v>
          </cell>
          <cell r="G1444">
            <v>3697548.33</v>
          </cell>
          <cell r="H1444">
            <v>0</v>
          </cell>
          <cell r="I1444">
            <v>12.5</v>
          </cell>
          <cell r="J1444">
            <v>-132055.29</v>
          </cell>
          <cell r="K1444">
            <v>3565493.04</v>
          </cell>
        </row>
        <row r="1445">
          <cell r="D1445" t="str">
            <v>BTS ULTRA NDARYN Муратбаева</v>
          </cell>
          <cell r="E1445">
            <v>37956</v>
          </cell>
          <cell r="F1445">
            <v>3310673.23</v>
          </cell>
          <cell r="G1445">
            <v>2896839.2</v>
          </cell>
          <cell r="H1445">
            <v>0</v>
          </cell>
          <cell r="I1445">
            <v>12.5</v>
          </cell>
          <cell r="J1445">
            <v>-103458.54</v>
          </cell>
          <cell r="K1445">
            <v>2793380.66</v>
          </cell>
        </row>
        <row r="1446">
          <cell r="D1446" t="str">
            <v>BTS ULTRA NARCAD Байзакова</v>
          </cell>
          <cell r="E1446">
            <v>37956</v>
          </cell>
          <cell r="F1446">
            <v>3983378.38</v>
          </cell>
          <cell r="G1446">
            <v>3485456.21</v>
          </cell>
          <cell r="H1446">
            <v>0</v>
          </cell>
          <cell r="I1446">
            <v>12.5</v>
          </cell>
          <cell r="J1446">
            <v>-124480.58</v>
          </cell>
          <cell r="K1446">
            <v>3360975.63</v>
          </cell>
        </row>
        <row r="1447">
          <cell r="D1447" t="str">
            <v>BTS ULTRA NAKBULAK сан Акбулак</v>
          </cell>
          <cell r="E1447">
            <v>37956</v>
          </cell>
          <cell r="F1447">
            <v>3785610.56</v>
          </cell>
          <cell r="G1447">
            <v>3312409.36</v>
          </cell>
          <cell r="H1447">
            <v>0</v>
          </cell>
          <cell r="I1447">
            <v>12.5</v>
          </cell>
          <cell r="J1447">
            <v>-118300.33</v>
          </cell>
          <cell r="K1447">
            <v>3194109.03</v>
          </cell>
        </row>
        <row r="1448">
          <cell r="D1448" t="str">
            <v>BTS ULTRA N3PHIZIC пАлатау ИЯФ</v>
          </cell>
          <cell r="E1448">
            <v>37956</v>
          </cell>
          <cell r="F1448">
            <v>3686726.66</v>
          </cell>
          <cell r="G1448">
            <v>3225885.95</v>
          </cell>
          <cell r="H1448">
            <v>0</v>
          </cell>
          <cell r="I1448">
            <v>12.5</v>
          </cell>
          <cell r="J1448">
            <v>-115210.21</v>
          </cell>
          <cell r="K1448">
            <v>3110675.74</v>
          </cell>
        </row>
        <row r="1449">
          <cell r="D1449" t="str">
            <v>BTS ULTRA N2SHAHAR Калдаякова</v>
          </cell>
          <cell r="E1449">
            <v>37956</v>
          </cell>
          <cell r="F1449">
            <v>3686726.66</v>
          </cell>
          <cell r="G1449">
            <v>3225885.95</v>
          </cell>
          <cell r="H1449">
            <v>0</v>
          </cell>
          <cell r="I1449">
            <v>12.5</v>
          </cell>
          <cell r="J1449">
            <v>-115210.21</v>
          </cell>
          <cell r="K1449">
            <v>3110675.74</v>
          </cell>
        </row>
        <row r="1450">
          <cell r="D1450" t="str">
            <v>BTS ULTRA NPROFIL Суюнбая</v>
          </cell>
          <cell r="E1450">
            <v>37956</v>
          </cell>
          <cell r="F1450">
            <v>3014021.51</v>
          </cell>
          <cell r="G1450">
            <v>2637268.9500000002</v>
          </cell>
          <cell r="H1450">
            <v>0</v>
          </cell>
          <cell r="I1450">
            <v>12.5</v>
          </cell>
          <cell r="J1450">
            <v>-94188.17</v>
          </cell>
          <cell r="K1450">
            <v>2543080.7799999998</v>
          </cell>
        </row>
        <row r="1451">
          <cell r="D1451" t="str">
            <v>BTS ULTRA NASPAN Спаская</v>
          </cell>
          <cell r="E1451">
            <v>37956</v>
          </cell>
          <cell r="F1451">
            <v>3686726.66</v>
          </cell>
          <cell r="G1451">
            <v>3225885.95</v>
          </cell>
          <cell r="H1451">
            <v>0</v>
          </cell>
          <cell r="I1451">
            <v>12.5</v>
          </cell>
          <cell r="J1451">
            <v>-115210.21</v>
          </cell>
          <cell r="K1451">
            <v>3110675.74</v>
          </cell>
        </row>
        <row r="1452">
          <cell r="D1452" t="str">
            <v>BTS ULTRA N2TYANSHAN Кунаева</v>
          </cell>
          <cell r="E1452">
            <v>37956</v>
          </cell>
          <cell r="F1452">
            <v>3014021.51</v>
          </cell>
          <cell r="G1452">
            <v>2637268.9500000002</v>
          </cell>
          <cell r="H1452">
            <v>0</v>
          </cell>
          <cell r="I1452">
            <v>12.5</v>
          </cell>
          <cell r="J1452">
            <v>-94188.17</v>
          </cell>
          <cell r="K1452">
            <v>2543080.7799999998</v>
          </cell>
        </row>
        <row r="1453">
          <cell r="D1453" t="str">
            <v>BTS METRO N2ILLADA Жамбыла-АхА</v>
          </cell>
          <cell r="E1453">
            <v>37956</v>
          </cell>
          <cell r="F1453">
            <v>2641473.06</v>
          </cell>
          <cell r="G1453">
            <v>2311289.0499999998</v>
          </cell>
          <cell r="H1453">
            <v>0</v>
          </cell>
          <cell r="I1453">
            <v>12.5</v>
          </cell>
          <cell r="J1453">
            <v>-82546.03</v>
          </cell>
          <cell r="K1453">
            <v>2228743.02</v>
          </cell>
        </row>
        <row r="1454">
          <cell r="D1454" t="str">
            <v>BTS METRO N3TAU</v>
          </cell>
          <cell r="E1454">
            <v>37956</v>
          </cell>
          <cell r="F1454">
            <v>2633498.09</v>
          </cell>
          <cell r="G1454">
            <v>2304310.9500000002</v>
          </cell>
          <cell r="H1454">
            <v>0</v>
          </cell>
          <cell r="I1454">
            <v>12.5</v>
          </cell>
          <cell r="J1454">
            <v>-82296.820000000007</v>
          </cell>
          <cell r="K1454">
            <v>2222014.13</v>
          </cell>
        </row>
        <row r="1455">
          <cell r="D1455" t="str">
            <v>BTS METRO NALMPETSHI</v>
          </cell>
          <cell r="E1455">
            <v>37956</v>
          </cell>
          <cell r="F1455">
            <v>2633498.09</v>
          </cell>
          <cell r="G1455">
            <v>2304310.9500000002</v>
          </cell>
          <cell r="H1455">
            <v>0</v>
          </cell>
          <cell r="I1455">
            <v>12.5</v>
          </cell>
          <cell r="J1455">
            <v>-82296.820000000007</v>
          </cell>
          <cell r="K1455">
            <v>2222014.13</v>
          </cell>
        </row>
        <row r="1456">
          <cell r="D1456" t="str">
            <v>BTS METRO NALMPROMENAND</v>
          </cell>
          <cell r="E1456">
            <v>37956</v>
          </cell>
          <cell r="F1456">
            <v>2652402.83</v>
          </cell>
          <cell r="G1456">
            <v>2320852.6</v>
          </cell>
          <cell r="H1456">
            <v>0</v>
          </cell>
          <cell r="I1456">
            <v>12.5</v>
          </cell>
          <cell r="J1456">
            <v>-82887.59</v>
          </cell>
          <cell r="K1456">
            <v>2237965.0099999998</v>
          </cell>
        </row>
        <row r="1457">
          <cell r="D1457" t="str">
            <v>BTS METRO N2AMBASS</v>
          </cell>
          <cell r="E1457">
            <v>37956</v>
          </cell>
          <cell r="F1457">
            <v>2621124.9300000002</v>
          </cell>
          <cell r="G1457">
            <v>2293484.44</v>
          </cell>
          <cell r="H1457">
            <v>0</v>
          </cell>
          <cell r="I1457">
            <v>12.5</v>
          </cell>
          <cell r="J1457">
            <v>-81910.16</v>
          </cell>
          <cell r="K1457">
            <v>2211574.2799999998</v>
          </cell>
        </row>
        <row r="1458">
          <cell r="D1458" t="str">
            <v>BTS ULTRA N2KASEAN</v>
          </cell>
          <cell r="E1458">
            <v>37956</v>
          </cell>
          <cell r="F1458">
            <v>3014021.51</v>
          </cell>
          <cell r="G1458">
            <v>2637268.9500000002</v>
          </cell>
          <cell r="H1458">
            <v>0</v>
          </cell>
          <cell r="I1458">
            <v>12.5</v>
          </cell>
          <cell r="J1458">
            <v>-94188.17</v>
          </cell>
          <cell r="K1458">
            <v>2543080.7799999998</v>
          </cell>
        </row>
        <row r="1459">
          <cell r="D1459" t="str">
            <v>BTS ULTRA 3KOKAR</v>
          </cell>
          <cell r="E1459">
            <v>37956</v>
          </cell>
          <cell r="F1459">
            <v>4201004.58</v>
          </cell>
          <cell r="G1459">
            <v>3675879.13</v>
          </cell>
          <cell r="H1459">
            <v>0</v>
          </cell>
          <cell r="I1459">
            <v>12.5</v>
          </cell>
          <cell r="J1459">
            <v>-131281.39000000001</v>
          </cell>
          <cell r="K1459">
            <v>3544597.74</v>
          </cell>
        </row>
        <row r="1460">
          <cell r="D1460" t="str">
            <v>BTS ULTRA 3SHU</v>
          </cell>
          <cell r="E1460">
            <v>37956</v>
          </cell>
          <cell r="F1460">
            <v>6059449.9800000004</v>
          </cell>
          <cell r="G1460">
            <v>5302018.8600000003</v>
          </cell>
          <cell r="H1460">
            <v>0</v>
          </cell>
          <cell r="I1460">
            <v>12.5</v>
          </cell>
          <cell r="J1460">
            <v>-189357.81</v>
          </cell>
          <cell r="K1460">
            <v>5112661.05</v>
          </cell>
        </row>
        <row r="1461">
          <cell r="D1461" t="str">
            <v>BTS ULTRA 3ISSYKRES</v>
          </cell>
          <cell r="E1461">
            <v>37956</v>
          </cell>
          <cell r="F1461">
            <v>4205864.58</v>
          </cell>
          <cell r="G1461">
            <v>3680131.63</v>
          </cell>
          <cell r="H1461">
            <v>0</v>
          </cell>
          <cell r="I1461">
            <v>12.5</v>
          </cell>
          <cell r="J1461">
            <v>-131433.26999999999</v>
          </cell>
          <cell r="K1461">
            <v>3548698.36</v>
          </cell>
        </row>
        <row r="1462">
          <cell r="D1462" t="str">
            <v>BTS ULTRA N3MERKE</v>
          </cell>
          <cell r="E1462">
            <v>37956</v>
          </cell>
          <cell r="F1462">
            <v>3866325.01</v>
          </cell>
          <cell r="G1462">
            <v>3383034.51</v>
          </cell>
          <cell r="H1462">
            <v>0</v>
          </cell>
          <cell r="I1462">
            <v>12.5</v>
          </cell>
          <cell r="J1462">
            <v>-120822.66</v>
          </cell>
          <cell r="K1462">
            <v>3262211.85</v>
          </cell>
        </row>
        <row r="1463">
          <cell r="D1463" t="str">
            <v>RBS 2202 ASCEN</v>
          </cell>
          <cell r="E1463">
            <v>37956</v>
          </cell>
          <cell r="F1463">
            <v>5281058.8</v>
          </cell>
          <cell r="G1463">
            <v>4620926.57</v>
          </cell>
          <cell r="H1463">
            <v>0</v>
          </cell>
          <cell r="I1463">
            <v>12.5</v>
          </cell>
          <cell r="J1463">
            <v>-165033.09</v>
          </cell>
          <cell r="K1463">
            <v>4455893.4800000004</v>
          </cell>
        </row>
        <row r="1464">
          <cell r="D1464" t="str">
            <v>RBS 2202 ASINKOM</v>
          </cell>
          <cell r="E1464">
            <v>37956</v>
          </cell>
          <cell r="F1464">
            <v>7561342.9900000002</v>
          </cell>
          <cell r="G1464">
            <v>6996877.6399999997</v>
          </cell>
          <cell r="H1464">
            <v>0</v>
          </cell>
          <cell r="I1464">
            <v>12.5</v>
          </cell>
          <cell r="J1464">
            <v>-236291.97</v>
          </cell>
          <cell r="K1464">
            <v>6760585.6699999999</v>
          </cell>
        </row>
        <row r="1465">
          <cell r="D1465" t="str">
            <v>RBS 2202 ASTPOLIGRAFIA</v>
          </cell>
          <cell r="E1465">
            <v>37956</v>
          </cell>
          <cell r="F1465">
            <v>3311331.68</v>
          </cell>
          <cell r="G1465">
            <v>2897415.34</v>
          </cell>
          <cell r="H1465">
            <v>0</v>
          </cell>
          <cell r="I1465">
            <v>12.5</v>
          </cell>
          <cell r="J1465">
            <v>-103479.12</v>
          </cell>
          <cell r="K1465">
            <v>2793936.22</v>
          </cell>
        </row>
        <row r="1466">
          <cell r="D1466" t="str">
            <v>RBS 2202 ASTELEVATOR</v>
          </cell>
          <cell r="E1466">
            <v>37956</v>
          </cell>
          <cell r="F1466">
            <v>3206552.49</v>
          </cell>
          <cell r="G1466">
            <v>2805733.55</v>
          </cell>
          <cell r="H1466">
            <v>0</v>
          </cell>
          <cell r="I1466">
            <v>12.5</v>
          </cell>
          <cell r="J1466">
            <v>-100204.77</v>
          </cell>
          <cell r="K1466">
            <v>2705528.78</v>
          </cell>
        </row>
        <row r="1467">
          <cell r="D1467" t="str">
            <v>RBS 2202 ASZHARTAS</v>
          </cell>
          <cell r="E1467">
            <v>37956</v>
          </cell>
          <cell r="F1467">
            <v>3206552.49</v>
          </cell>
          <cell r="G1467">
            <v>2805733.55</v>
          </cell>
          <cell r="H1467">
            <v>0</v>
          </cell>
          <cell r="I1467">
            <v>12.5</v>
          </cell>
          <cell r="J1467">
            <v>-100204.77</v>
          </cell>
          <cell r="K1467">
            <v>2705528.78</v>
          </cell>
        </row>
        <row r="1468">
          <cell r="D1468" t="str">
            <v>RBS 2202 KOTYRKOL</v>
          </cell>
          <cell r="E1468">
            <v>37956</v>
          </cell>
          <cell r="F1468">
            <v>3206552.49</v>
          </cell>
          <cell r="G1468">
            <v>2805733.55</v>
          </cell>
          <cell r="H1468">
            <v>0</v>
          </cell>
          <cell r="I1468">
            <v>12.5</v>
          </cell>
          <cell r="J1468">
            <v>-100204.77</v>
          </cell>
          <cell r="K1468">
            <v>2705528.78</v>
          </cell>
        </row>
        <row r="1469">
          <cell r="D1469" t="str">
            <v>RBS 2202 MAKINSK</v>
          </cell>
          <cell r="E1469">
            <v>37956</v>
          </cell>
          <cell r="F1469">
            <v>3206552.49</v>
          </cell>
          <cell r="G1469">
            <v>2805733.55</v>
          </cell>
          <cell r="H1469">
            <v>0</v>
          </cell>
          <cell r="I1469">
            <v>12.5</v>
          </cell>
          <cell r="J1469">
            <v>-100204.77</v>
          </cell>
          <cell r="K1469">
            <v>2705528.78</v>
          </cell>
        </row>
        <row r="1470">
          <cell r="D1470" t="str">
            <v>RBS 2202 ASDUM</v>
          </cell>
          <cell r="E1470">
            <v>37956</v>
          </cell>
          <cell r="F1470">
            <v>3206552.49</v>
          </cell>
          <cell r="G1470">
            <v>2805733.55</v>
          </cell>
          <cell r="H1470">
            <v>0</v>
          </cell>
          <cell r="I1470">
            <v>12.5</v>
          </cell>
          <cell r="J1470">
            <v>-100204.77</v>
          </cell>
          <cell r="K1470">
            <v>2705528.78</v>
          </cell>
        </row>
        <row r="1471">
          <cell r="D1471" t="str">
            <v>RBS 2202 ASTSU</v>
          </cell>
          <cell r="E1471">
            <v>37956</v>
          </cell>
          <cell r="F1471">
            <v>3416979.79</v>
          </cell>
          <cell r="G1471">
            <v>2989857.44</v>
          </cell>
          <cell r="H1471">
            <v>0</v>
          </cell>
          <cell r="I1471">
            <v>12.5</v>
          </cell>
          <cell r="J1471">
            <v>-106780.62</v>
          </cell>
          <cell r="K1471">
            <v>2883076.82</v>
          </cell>
        </row>
        <row r="1472">
          <cell r="D1472" t="str">
            <v>RBS 2202 ASTCESN</v>
          </cell>
          <cell r="E1472">
            <v>37956</v>
          </cell>
          <cell r="F1472">
            <v>3522193.44</v>
          </cell>
          <cell r="G1472">
            <v>3081919.38</v>
          </cell>
          <cell r="H1472">
            <v>0</v>
          </cell>
          <cell r="I1472">
            <v>12.5</v>
          </cell>
          <cell r="J1472">
            <v>-110068.55</v>
          </cell>
          <cell r="K1472">
            <v>2971850.83</v>
          </cell>
        </row>
        <row r="1473">
          <cell r="D1473" t="str">
            <v>RBS 2202 ASTNURJAS</v>
          </cell>
          <cell r="E1473">
            <v>37956</v>
          </cell>
          <cell r="F1473">
            <v>3271361.83</v>
          </cell>
          <cell r="G1473">
            <v>2862441.73</v>
          </cell>
          <cell r="H1473">
            <v>0</v>
          </cell>
          <cell r="I1473">
            <v>12.5</v>
          </cell>
          <cell r="J1473">
            <v>-102230.06</v>
          </cell>
          <cell r="K1473">
            <v>2760211.67</v>
          </cell>
        </row>
        <row r="1474">
          <cell r="D1474" t="str">
            <v>RBS 2202 AMOST</v>
          </cell>
          <cell r="E1474">
            <v>37956</v>
          </cell>
          <cell r="F1474">
            <v>3703806.34</v>
          </cell>
          <cell r="G1474">
            <v>3240830.67</v>
          </cell>
          <cell r="H1474">
            <v>0</v>
          </cell>
          <cell r="I1474">
            <v>12.5</v>
          </cell>
          <cell r="J1474">
            <v>-115743.95</v>
          </cell>
          <cell r="K1474">
            <v>3125086.72</v>
          </cell>
        </row>
        <row r="1475">
          <cell r="D1475" t="str">
            <v>RBS 2202 ASTANATULPAR</v>
          </cell>
          <cell r="E1475">
            <v>37956</v>
          </cell>
          <cell r="F1475">
            <v>2839602.95</v>
          </cell>
          <cell r="G1475">
            <v>2484652.71</v>
          </cell>
          <cell r="H1475">
            <v>0</v>
          </cell>
          <cell r="I1475">
            <v>12.5</v>
          </cell>
          <cell r="J1475">
            <v>-88737.59</v>
          </cell>
          <cell r="K1475">
            <v>2395915.12</v>
          </cell>
        </row>
        <row r="1476">
          <cell r="D1476" t="str">
            <v>RBS 2202 ASTGASSERVICE</v>
          </cell>
          <cell r="E1476">
            <v>37956</v>
          </cell>
          <cell r="F1476">
            <v>2839602.95</v>
          </cell>
          <cell r="G1476">
            <v>2484652.71</v>
          </cell>
          <cell r="H1476">
            <v>0</v>
          </cell>
          <cell r="I1476">
            <v>12.5</v>
          </cell>
          <cell r="J1476">
            <v>-88737.59</v>
          </cell>
          <cell r="K1476">
            <v>2395915.12</v>
          </cell>
        </row>
        <row r="1477">
          <cell r="D1477" t="str">
            <v>RBS 2202 ASTAQUAPARK</v>
          </cell>
          <cell r="E1477">
            <v>37956</v>
          </cell>
          <cell r="F1477">
            <v>5885222.1699999999</v>
          </cell>
          <cell r="G1477">
            <v>5530271.9299999997</v>
          </cell>
          <cell r="H1477">
            <v>0</v>
          </cell>
          <cell r="I1477">
            <v>12.5</v>
          </cell>
          <cell r="J1477">
            <v>-183913.19</v>
          </cell>
          <cell r="K1477">
            <v>5346358.74</v>
          </cell>
        </row>
        <row r="1478">
          <cell r="D1478" t="str">
            <v>RBS 2202 ASTKUIS</v>
          </cell>
          <cell r="E1478">
            <v>37956</v>
          </cell>
          <cell r="F1478">
            <v>2839602.95</v>
          </cell>
          <cell r="G1478">
            <v>2484652.71</v>
          </cell>
          <cell r="H1478">
            <v>0</v>
          </cell>
          <cell r="I1478">
            <v>12.5</v>
          </cell>
          <cell r="J1478">
            <v>-88737.59</v>
          </cell>
          <cell r="K1478">
            <v>2395915.12</v>
          </cell>
        </row>
        <row r="1479">
          <cell r="D1479" t="str">
            <v>RBS 2202 MATIN</v>
          </cell>
          <cell r="E1479">
            <v>37956</v>
          </cell>
          <cell r="F1479">
            <v>3268141.54</v>
          </cell>
          <cell r="G1479">
            <v>2859623.97</v>
          </cell>
          <cell r="H1479">
            <v>0</v>
          </cell>
          <cell r="I1479">
            <v>12.5</v>
          </cell>
          <cell r="J1479">
            <v>-102129.42</v>
          </cell>
          <cell r="K1479">
            <v>2757494.55</v>
          </cell>
        </row>
        <row r="1480">
          <cell r="D1480" t="str">
            <v>RBS 2202 MAKH1</v>
          </cell>
          <cell r="E1480">
            <v>37956</v>
          </cell>
          <cell r="F1480">
            <v>3762408.18</v>
          </cell>
          <cell r="G1480">
            <v>3292107.28</v>
          </cell>
          <cell r="H1480">
            <v>0</v>
          </cell>
          <cell r="I1480">
            <v>12.5</v>
          </cell>
          <cell r="J1480">
            <v>-117575.26</v>
          </cell>
          <cell r="K1480">
            <v>3174532.02</v>
          </cell>
        </row>
        <row r="1481">
          <cell r="D1481" t="str">
            <v>RBS 2202 ALMALY</v>
          </cell>
          <cell r="E1481">
            <v>37956</v>
          </cell>
          <cell r="F1481">
            <v>3762048.2</v>
          </cell>
          <cell r="G1481">
            <v>3291792.3</v>
          </cell>
          <cell r="H1481">
            <v>0</v>
          </cell>
          <cell r="I1481">
            <v>12.5</v>
          </cell>
          <cell r="J1481">
            <v>-117564.01</v>
          </cell>
          <cell r="K1481">
            <v>3174228.29</v>
          </cell>
        </row>
        <row r="1482">
          <cell r="D1482" t="str">
            <v>RBS 2202 ATYRAULYCEUM</v>
          </cell>
          <cell r="E1482">
            <v>37956</v>
          </cell>
          <cell r="F1482">
            <v>3278220.33</v>
          </cell>
          <cell r="G1482">
            <v>2868442.91</v>
          </cell>
          <cell r="H1482">
            <v>0</v>
          </cell>
          <cell r="I1482">
            <v>12.5</v>
          </cell>
          <cell r="J1482">
            <v>-102444.39</v>
          </cell>
          <cell r="K1482">
            <v>2765998.52</v>
          </cell>
        </row>
        <row r="1483">
          <cell r="D1483" t="str">
            <v>RBS 2202 ATYRAUAIR</v>
          </cell>
          <cell r="E1483">
            <v>37956</v>
          </cell>
          <cell r="F1483">
            <v>5422043.9000000004</v>
          </cell>
          <cell r="G1483">
            <v>4744288.54</v>
          </cell>
          <cell r="H1483">
            <v>0</v>
          </cell>
          <cell r="I1483">
            <v>12.5</v>
          </cell>
          <cell r="J1483">
            <v>-169438.87</v>
          </cell>
          <cell r="K1483">
            <v>4574849.67</v>
          </cell>
        </row>
        <row r="1484">
          <cell r="D1484" t="str">
            <v>RBS 2202 GANUSH</v>
          </cell>
          <cell r="E1484">
            <v>37956</v>
          </cell>
          <cell r="F1484">
            <v>5711998.9100000001</v>
          </cell>
          <cell r="G1484">
            <v>5006673.08</v>
          </cell>
          <cell r="H1484">
            <v>0</v>
          </cell>
          <cell r="I1484">
            <v>12.5</v>
          </cell>
          <cell r="J1484">
            <v>-178499.97</v>
          </cell>
          <cell r="K1484">
            <v>4828173.1100000003</v>
          </cell>
        </row>
        <row r="1485">
          <cell r="D1485" t="str">
            <v>RBS 2202 AGADYR</v>
          </cell>
          <cell r="E1485">
            <v>37956</v>
          </cell>
          <cell r="F1485">
            <v>6416830</v>
          </cell>
          <cell r="G1485">
            <v>5614726.3700000001</v>
          </cell>
          <cell r="H1485">
            <v>0</v>
          </cell>
          <cell r="I1485">
            <v>12.5</v>
          </cell>
          <cell r="J1485">
            <v>-200525.94</v>
          </cell>
          <cell r="K1485">
            <v>5414200.4299999997</v>
          </cell>
        </row>
        <row r="1486">
          <cell r="D1486" t="str">
            <v>RBS 2202 AKZHAL</v>
          </cell>
          <cell r="E1486">
            <v>37956</v>
          </cell>
          <cell r="F1486">
            <v>6649785.0899999999</v>
          </cell>
          <cell r="G1486">
            <v>5818562.0800000001</v>
          </cell>
          <cell r="H1486">
            <v>0</v>
          </cell>
          <cell r="I1486">
            <v>12.5</v>
          </cell>
          <cell r="J1486">
            <v>-207805.79</v>
          </cell>
          <cell r="K1486">
            <v>5610756.29</v>
          </cell>
        </row>
        <row r="1487">
          <cell r="D1487" t="str">
            <v>RBS 2202 AKSAYL</v>
          </cell>
          <cell r="E1487">
            <v>37956</v>
          </cell>
          <cell r="F1487">
            <v>6171543.3300000001</v>
          </cell>
          <cell r="G1487">
            <v>5400100.54</v>
          </cell>
          <cell r="H1487">
            <v>0</v>
          </cell>
          <cell r="I1487">
            <v>12.5</v>
          </cell>
          <cell r="J1487">
            <v>-192860.73</v>
          </cell>
          <cell r="K1487">
            <v>5207239.8099999996</v>
          </cell>
        </row>
        <row r="1488">
          <cell r="D1488" t="str">
            <v>RBS 2202 BALKHASHNAN</v>
          </cell>
          <cell r="E1488">
            <v>37956</v>
          </cell>
          <cell r="F1488">
            <v>6373708.9699999997</v>
          </cell>
          <cell r="G1488">
            <v>5579628.7699999996</v>
          </cell>
          <cell r="H1488">
            <v>0</v>
          </cell>
          <cell r="I1488">
            <v>12.5</v>
          </cell>
          <cell r="J1488">
            <v>-199178.41</v>
          </cell>
          <cell r="K1488">
            <v>5380450.3600000003</v>
          </cell>
        </row>
        <row r="1489">
          <cell r="D1489" t="str">
            <v>RBS 2202 KARATS47</v>
          </cell>
          <cell r="E1489">
            <v>37956</v>
          </cell>
          <cell r="F1489">
            <v>4790591.21</v>
          </cell>
          <cell r="G1489">
            <v>4191767.43</v>
          </cell>
          <cell r="H1489">
            <v>0</v>
          </cell>
          <cell r="I1489">
            <v>12.5</v>
          </cell>
          <cell r="J1489">
            <v>-149705.98000000001</v>
          </cell>
          <cell r="K1489">
            <v>4042061.45</v>
          </cell>
        </row>
        <row r="1490">
          <cell r="D1490" t="str">
            <v>RBS 2202 PRC-11</v>
          </cell>
          <cell r="E1490">
            <v>37956</v>
          </cell>
          <cell r="F1490">
            <v>3919578.24</v>
          </cell>
          <cell r="G1490">
            <v>3429631.08</v>
          </cell>
          <cell r="H1490">
            <v>0</v>
          </cell>
          <cell r="I1490">
            <v>12.5</v>
          </cell>
          <cell r="J1490">
            <v>-122486.82</v>
          </cell>
          <cell r="K1490">
            <v>3307144.26</v>
          </cell>
        </row>
        <row r="1491">
          <cell r="D1491" t="str">
            <v>RBS 2202 KARAGATS74</v>
          </cell>
          <cell r="E1491">
            <v>37956</v>
          </cell>
          <cell r="F1491">
            <v>3347013.43</v>
          </cell>
          <cell r="G1491">
            <v>2928636.88</v>
          </cell>
          <cell r="H1491">
            <v>0</v>
          </cell>
          <cell r="I1491">
            <v>12.5</v>
          </cell>
          <cell r="J1491">
            <v>-104594.17</v>
          </cell>
          <cell r="K1491">
            <v>2824042.71</v>
          </cell>
        </row>
        <row r="1492">
          <cell r="D1492" t="str">
            <v>RBS 2202 KARGAB</v>
          </cell>
          <cell r="E1492">
            <v>37956</v>
          </cell>
          <cell r="F1492">
            <v>7023119.6500000004</v>
          </cell>
          <cell r="G1492">
            <v>6145229.8200000003</v>
          </cell>
          <cell r="H1492">
            <v>0</v>
          </cell>
          <cell r="I1492">
            <v>12.5</v>
          </cell>
          <cell r="J1492">
            <v>-219472.49</v>
          </cell>
          <cell r="K1492">
            <v>5925757.3300000001</v>
          </cell>
        </row>
        <row r="1493">
          <cell r="D1493" t="str">
            <v>RBS 2202 KATUR</v>
          </cell>
          <cell r="E1493">
            <v>37956</v>
          </cell>
          <cell r="F1493">
            <v>7023119.6500000004</v>
          </cell>
          <cell r="G1493">
            <v>6145229.8200000003</v>
          </cell>
          <cell r="H1493">
            <v>0</v>
          </cell>
          <cell r="I1493">
            <v>12.5</v>
          </cell>
          <cell r="J1493">
            <v>-219472.49</v>
          </cell>
          <cell r="K1493">
            <v>5925757.3300000001</v>
          </cell>
        </row>
        <row r="1494">
          <cell r="D1494" t="str">
            <v>RBS 2202 KSTOM</v>
          </cell>
          <cell r="E1494">
            <v>37956</v>
          </cell>
          <cell r="F1494">
            <v>7023119.6500000004</v>
          </cell>
          <cell r="G1494">
            <v>6145229.8200000003</v>
          </cell>
          <cell r="H1494">
            <v>0</v>
          </cell>
          <cell r="I1494">
            <v>12.5</v>
          </cell>
          <cell r="J1494">
            <v>-219472.49</v>
          </cell>
          <cell r="K1494">
            <v>5925757.3300000001</v>
          </cell>
        </row>
        <row r="1495">
          <cell r="D1495" t="str">
            <v>RBS 2202 KADOM</v>
          </cell>
          <cell r="E1495">
            <v>37956</v>
          </cell>
          <cell r="F1495">
            <v>7023119.6500000004</v>
          </cell>
          <cell r="G1495">
            <v>6145229.8200000003</v>
          </cell>
          <cell r="H1495">
            <v>0</v>
          </cell>
          <cell r="I1495">
            <v>12.5</v>
          </cell>
          <cell r="J1495">
            <v>-219472.49</v>
          </cell>
          <cell r="K1495">
            <v>5925757.3300000001</v>
          </cell>
        </row>
        <row r="1496">
          <cell r="D1496" t="str">
            <v>RBS 2202 KARUZ</v>
          </cell>
          <cell r="E1496">
            <v>37956</v>
          </cell>
          <cell r="F1496">
            <v>7007436.7000000002</v>
          </cell>
          <cell r="G1496">
            <v>6131507.2400000002</v>
          </cell>
          <cell r="H1496">
            <v>0</v>
          </cell>
          <cell r="I1496">
            <v>12.5</v>
          </cell>
          <cell r="J1496">
            <v>-218982.39999999999</v>
          </cell>
          <cell r="K1496">
            <v>5912524.8399999999</v>
          </cell>
        </row>
        <row r="1497">
          <cell r="D1497" t="str">
            <v>RBS 2202 KADIF</v>
          </cell>
          <cell r="E1497">
            <v>37956</v>
          </cell>
          <cell r="F1497">
            <v>7007436.7000000002</v>
          </cell>
          <cell r="G1497">
            <v>6131507.2400000002</v>
          </cell>
          <cell r="H1497">
            <v>0</v>
          </cell>
          <cell r="I1497">
            <v>12.5</v>
          </cell>
          <cell r="J1497">
            <v>-218982.39999999999</v>
          </cell>
          <cell r="K1497">
            <v>5912524.8399999999</v>
          </cell>
        </row>
        <row r="1498">
          <cell r="D1498" t="str">
            <v>RBS 2202 KULAN</v>
          </cell>
          <cell r="E1498">
            <v>37956</v>
          </cell>
          <cell r="F1498">
            <v>4109980.88</v>
          </cell>
          <cell r="G1498">
            <v>3596233.39</v>
          </cell>
          <cell r="H1498">
            <v>0</v>
          </cell>
          <cell r="I1498">
            <v>12.5</v>
          </cell>
          <cell r="J1498">
            <v>-128436.9</v>
          </cell>
          <cell r="K1498">
            <v>3467796.49</v>
          </cell>
        </row>
        <row r="1499">
          <cell r="D1499" t="str">
            <v>RBS 2202 KZLORTPC</v>
          </cell>
          <cell r="E1499">
            <v>37956</v>
          </cell>
          <cell r="F1499">
            <v>4258023.9800000004</v>
          </cell>
          <cell r="G1499">
            <v>3725771.11</v>
          </cell>
          <cell r="H1499">
            <v>0</v>
          </cell>
          <cell r="I1499">
            <v>12.5</v>
          </cell>
          <cell r="J1499">
            <v>-133063.25</v>
          </cell>
          <cell r="K1499">
            <v>3592707.86</v>
          </cell>
        </row>
        <row r="1500">
          <cell r="D1500" t="str">
            <v>RBS 2202 SHILITOWN</v>
          </cell>
          <cell r="E1500">
            <v>37956</v>
          </cell>
          <cell r="F1500">
            <v>4179372.18</v>
          </cell>
          <cell r="G1500">
            <v>3659119.26</v>
          </cell>
          <cell r="H1500">
            <v>0</v>
          </cell>
          <cell r="I1500">
            <v>12.5</v>
          </cell>
          <cell r="J1500">
            <v>-130605.38</v>
          </cell>
          <cell r="K1500">
            <v>3528513.88</v>
          </cell>
        </row>
        <row r="1501">
          <cell r="D1501" t="str">
            <v>RBS 2202 SHAUEZ</v>
          </cell>
          <cell r="E1501">
            <v>37956</v>
          </cell>
          <cell r="F1501">
            <v>6660587.1900000004</v>
          </cell>
          <cell r="G1501">
            <v>5828013.9199999999</v>
          </cell>
          <cell r="H1501">
            <v>0</v>
          </cell>
          <cell r="I1501">
            <v>12.5</v>
          </cell>
          <cell r="J1501">
            <v>-208143.35</v>
          </cell>
          <cell r="K1501">
            <v>5619870.5700000003</v>
          </cell>
        </row>
        <row r="1502">
          <cell r="D1502" t="str">
            <v>RBS 2202 SHAGRO</v>
          </cell>
          <cell r="E1502">
            <v>37956</v>
          </cell>
          <cell r="F1502">
            <v>6660587.1900000004</v>
          </cell>
          <cell r="G1502">
            <v>5828013.9199999999</v>
          </cell>
          <cell r="H1502">
            <v>0</v>
          </cell>
          <cell r="I1502">
            <v>12.5</v>
          </cell>
          <cell r="J1502">
            <v>-208143.35</v>
          </cell>
          <cell r="K1502">
            <v>5619870.5700000003</v>
          </cell>
        </row>
        <row r="1503">
          <cell r="D1503" t="str">
            <v>RBS 2202 SHTVER</v>
          </cell>
          <cell r="E1503">
            <v>37956</v>
          </cell>
          <cell r="F1503">
            <v>6659630.2599999998</v>
          </cell>
          <cell r="G1503">
            <v>5827176.5999999996</v>
          </cell>
          <cell r="H1503">
            <v>0</v>
          </cell>
          <cell r="I1503">
            <v>12.5</v>
          </cell>
          <cell r="J1503">
            <v>-208113.45</v>
          </cell>
          <cell r="K1503">
            <v>5619063.1500000004</v>
          </cell>
        </row>
        <row r="1504">
          <cell r="D1504" t="str">
            <v>RBS 2202 SHADAL</v>
          </cell>
          <cell r="E1504">
            <v>37956</v>
          </cell>
          <cell r="F1504">
            <v>6659630.2599999998</v>
          </cell>
          <cell r="G1504">
            <v>5827176.5999999996</v>
          </cell>
          <cell r="H1504">
            <v>0</v>
          </cell>
          <cell r="I1504">
            <v>12.5</v>
          </cell>
          <cell r="J1504">
            <v>-208113.45</v>
          </cell>
          <cell r="K1504">
            <v>5619063.1500000004</v>
          </cell>
        </row>
        <row r="1505">
          <cell r="D1505" t="str">
            <v>RBS 2202 SASTO</v>
          </cell>
          <cell r="E1505">
            <v>37956</v>
          </cell>
          <cell r="F1505">
            <v>3762174.43</v>
          </cell>
          <cell r="G1505">
            <v>3291902.75</v>
          </cell>
          <cell r="H1505">
            <v>0</v>
          </cell>
          <cell r="I1505">
            <v>12.5</v>
          </cell>
          <cell r="J1505">
            <v>-117567.95</v>
          </cell>
          <cell r="K1505">
            <v>3174334.8</v>
          </cell>
        </row>
        <row r="1506">
          <cell r="D1506" t="str">
            <v>RBS 2202 SHRTS</v>
          </cell>
          <cell r="E1506">
            <v>37956</v>
          </cell>
          <cell r="F1506">
            <v>3933614.09</v>
          </cell>
          <cell r="G1506">
            <v>3441912.45</v>
          </cell>
          <cell r="H1506">
            <v>0</v>
          </cell>
          <cell r="I1506">
            <v>12.5</v>
          </cell>
          <cell r="J1506">
            <v>-122925.44</v>
          </cell>
          <cell r="K1506">
            <v>3318987.01</v>
          </cell>
        </row>
        <row r="1507">
          <cell r="D1507" t="str">
            <v>RBS 2202 SHOKPAKPRC</v>
          </cell>
          <cell r="E1507">
            <v>37956</v>
          </cell>
          <cell r="F1507">
            <v>3845329.6</v>
          </cell>
          <cell r="G1507">
            <v>3364663.52</v>
          </cell>
          <cell r="H1507">
            <v>0</v>
          </cell>
          <cell r="I1507">
            <v>12.5</v>
          </cell>
          <cell r="J1507">
            <v>-120166.55</v>
          </cell>
          <cell r="K1507">
            <v>3244496.97</v>
          </cell>
        </row>
        <row r="1508">
          <cell r="D1508" t="str">
            <v>RBS 2202 TARAZHOTEL</v>
          </cell>
          <cell r="E1508">
            <v>37956</v>
          </cell>
          <cell r="F1508">
            <v>2914730.93</v>
          </cell>
          <cell r="G1508">
            <v>2550389.69</v>
          </cell>
          <cell r="H1508">
            <v>0</v>
          </cell>
          <cell r="I1508">
            <v>12.5</v>
          </cell>
          <cell r="J1508">
            <v>-91085.34</v>
          </cell>
          <cell r="K1508">
            <v>2459304.35</v>
          </cell>
        </row>
        <row r="1509">
          <cell r="D1509" t="str">
            <v>RBS 2202 BAURZ</v>
          </cell>
          <cell r="E1509">
            <v>37956</v>
          </cell>
          <cell r="F1509">
            <v>3762174.43</v>
          </cell>
          <cell r="G1509">
            <v>3291902.75</v>
          </cell>
          <cell r="H1509">
            <v>0</v>
          </cell>
          <cell r="I1509">
            <v>12.5</v>
          </cell>
          <cell r="J1509">
            <v>-117567.95</v>
          </cell>
          <cell r="K1509">
            <v>3174334.8</v>
          </cell>
        </row>
        <row r="1510">
          <cell r="D1510" t="str">
            <v>RBS 2202 TARATV</v>
          </cell>
          <cell r="E1510">
            <v>37956</v>
          </cell>
          <cell r="F1510">
            <v>7688642.7300000004</v>
          </cell>
          <cell r="G1510">
            <v>6727562.5099999998</v>
          </cell>
          <cell r="H1510">
            <v>0</v>
          </cell>
          <cell r="I1510">
            <v>12.5</v>
          </cell>
          <cell r="J1510">
            <v>-240270.09</v>
          </cell>
          <cell r="K1510">
            <v>6487292.4199999999</v>
          </cell>
        </row>
        <row r="1511">
          <cell r="D1511" t="str">
            <v>RBS 2202 KUYUKPRS</v>
          </cell>
          <cell r="E1511">
            <v>37956</v>
          </cell>
          <cell r="F1511">
            <v>3890424.43</v>
          </cell>
          <cell r="G1511">
            <v>3404121.5</v>
          </cell>
          <cell r="H1511">
            <v>0</v>
          </cell>
          <cell r="I1511">
            <v>12.5</v>
          </cell>
          <cell r="J1511">
            <v>-121575.76</v>
          </cell>
          <cell r="K1511">
            <v>3282545.74</v>
          </cell>
        </row>
        <row r="1512">
          <cell r="D1512" t="str">
            <v>RBS 2202 SHIMATAKENT</v>
          </cell>
          <cell r="E1512">
            <v>37956</v>
          </cell>
          <cell r="F1512">
            <v>2914730.93</v>
          </cell>
          <cell r="G1512">
            <v>2550389.69</v>
          </cell>
          <cell r="H1512">
            <v>0</v>
          </cell>
          <cell r="I1512">
            <v>12.5</v>
          </cell>
          <cell r="J1512">
            <v>-91085.34</v>
          </cell>
          <cell r="K1512">
            <v>2459304.35</v>
          </cell>
        </row>
        <row r="1513">
          <cell r="D1513" t="str">
            <v>RBS 2202 SARALEX</v>
          </cell>
          <cell r="E1513">
            <v>37956</v>
          </cell>
          <cell r="F1513">
            <v>7507073.7599999998</v>
          </cell>
          <cell r="G1513">
            <v>6568689.6600000001</v>
          </cell>
          <cell r="H1513">
            <v>0</v>
          </cell>
          <cell r="I1513">
            <v>12.5</v>
          </cell>
          <cell r="J1513">
            <v>-234596.06</v>
          </cell>
          <cell r="K1513">
            <v>6334093.5999999996</v>
          </cell>
        </row>
        <row r="1514">
          <cell r="D1514" t="str">
            <v>RBS 2202 TERN</v>
          </cell>
          <cell r="E1514">
            <v>37956</v>
          </cell>
          <cell r="F1514">
            <v>6797069.9199999999</v>
          </cell>
          <cell r="G1514">
            <v>5947436.2999999998</v>
          </cell>
          <cell r="H1514">
            <v>0</v>
          </cell>
          <cell r="I1514">
            <v>12.5</v>
          </cell>
          <cell r="J1514">
            <v>-212408.44</v>
          </cell>
          <cell r="K1514">
            <v>5735027.8600000003</v>
          </cell>
        </row>
        <row r="1515">
          <cell r="D1515" t="str">
            <v>RBS 2202 AKYRTOBE</v>
          </cell>
          <cell r="E1515">
            <v>37956</v>
          </cell>
          <cell r="F1515">
            <v>4265934.45</v>
          </cell>
          <cell r="G1515">
            <v>3732692.77</v>
          </cell>
          <cell r="H1515">
            <v>0</v>
          </cell>
          <cell r="I1515">
            <v>12.5</v>
          </cell>
          <cell r="J1515">
            <v>-133310.45000000001</v>
          </cell>
          <cell r="K1515">
            <v>3599382.32</v>
          </cell>
        </row>
        <row r="1516">
          <cell r="D1516" t="str">
            <v>RBS 2202 TARAZGRES</v>
          </cell>
          <cell r="E1516">
            <v>37956</v>
          </cell>
          <cell r="F1516">
            <v>3454656.17</v>
          </cell>
          <cell r="G1516">
            <v>3025361.59</v>
          </cell>
          <cell r="H1516">
            <v>0</v>
          </cell>
          <cell r="I1516">
            <v>12.5</v>
          </cell>
          <cell r="J1516">
            <v>-107958.01</v>
          </cell>
          <cell r="K1516">
            <v>2917403.58</v>
          </cell>
        </row>
        <row r="1517">
          <cell r="D1517" t="str">
            <v>RBS 2202 TASBUG</v>
          </cell>
          <cell r="E1517">
            <v>37956</v>
          </cell>
          <cell r="F1517">
            <v>6861758.1299999999</v>
          </cell>
          <cell r="G1517">
            <v>6004038.4900000002</v>
          </cell>
          <cell r="H1517">
            <v>0</v>
          </cell>
          <cell r="I1517">
            <v>12.5</v>
          </cell>
          <cell r="J1517">
            <v>-214429.94</v>
          </cell>
          <cell r="K1517">
            <v>5789608.5499999998</v>
          </cell>
        </row>
        <row r="1518">
          <cell r="D1518" t="str">
            <v>RBS 2202 KOKNBANK</v>
          </cell>
          <cell r="E1518">
            <v>37956</v>
          </cell>
          <cell r="F1518">
            <v>7904658.8499999996</v>
          </cell>
          <cell r="G1518">
            <v>6916576.6200000001</v>
          </cell>
          <cell r="H1518">
            <v>0</v>
          </cell>
          <cell r="I1518">
            <v>12.5</v>
          </cell>
          <cell r="J1518">
            <v>-247020.59</v>
          </cell>
          <cell r="K1518">
            <v>6669556.0300000003</v>
          </cell>
        </row>
        <row r="1519">
          <cell r="D1519" t="str">
            <v>RBS 2202 BOROVOEOUT</v>
          </cell>
          <cell r="E1519">
            <v>37956</v>
          </cell>
          <cell r="F1519">
            <v>3438212.98</v>
          </cell>
          <cell r="G1519">
            <v>3008436.48</v>
          </cell>
          <cell r="H1519">
            <v>0</v>
          </cell>
          <cell r="I1519">
            <v>12.5</v>
          </cell>
          <cell r="J1519">
            <v>-107444.16</v>
          </cell>
          <cell r="K1519">
            <v>2900992.32</v>
          </cell>
        </row>
        <row r="1520">
          <cell r="D1520" t="str">
            <v>RBS 2202 KOKHOSP</v>
          </cell>
          <cell r="E1520">
            <v>37956</v>
          </cell>
          <cell r="F1520">
            <v>6861758.1299999999</v>
          </cell>
          <cell r="G1520">
            <v>6004038.4900000002</v>
          </cell>
          <cell r="H1520">
            <v>0</v>
          </cell>
          <cell r="I1520">
            <v>12.5</v>
          </cell>
          <cell r="J1520">
            <v>-214429.94</v>
          </cell>
          <cell r="K1520">
            <v>5789608.5499999998</v>
          </cell>
        </row>
        <row r="1521">
          <cell r="D1521" t="str">
            <v>RBS 2202 KOKTVTOWER</v>
          </cell>
          <cell r="E1521">
            <v>37956</v>
          </cell>
          <cell r="F1521">
            <v>3264901.91</v>
          </cell>
          <cell r="G1521">
            <v>2856789.3</v>
          </cell>
          <cell r="H1521">
            <v>0</v>
          </cell>
          <cell r="I1521">
            <v>12.5</v>
          </cell>
          <cell r="J1521">
            <v>-102028.19</v>
          </cell>
          <cell r="K1521">
            <v>2754761.11</v>
          </cell>
        </row>
        <row r="1522">
          <cell r="D1522" t="str">
            <v>RBS 2202 PETMORANBAN</v>
          </cell>
          <cell r="E1522">
            <v>37956</v>
          </cell>
          <cell r="F1522">
            <v>6861758.1299999999</v>
          </cell>
          <cell r="G1522">
            <v>6004038.4900000002</v>
          </cell>
          <cell r="H1522">
            <v>0</v>
          </cell>
          <cell r="I1522">
            <v>12.5</v>
          </cell>
          <cell r="J1522">
            <v>-214429.94</v>
          </cell>
          <cell r="K1522">
            <v>5789608.5499999998</v>
          </cell>
        </row>
        <row r="1523">
          <cell r="D1523" t="str">
            <v>RBS 2202 PETBSKOL</v>
          </cell>
          <cell r="E1523">
            <v>37956</v>
          </cell>
          <cell r="F1523">
            <v>3116858.81</v>
          </cell>
          <cell r="G1523">
            <v>2727251.58</v>
          </cell>
          <cell r="H1523">
            <v>0</v>
          </cell>
          <cell r="I1523">
            <v>12.5</v>
          </cell>
          <cell r="J1523">
            <v>-97401.84</v>
          </cell>
          <cell r="K1523">
            <v>2629849.7400000002</v>
          </cell>
        </row>
        <row r="1524">
          <cell r="D1524" t="str">
            <v>RBS 2202 AKTOBEZHANAZHOL</v>
          </cell>
          <cell r="E1524">
            <v>37956</v>
          </cell>
          <cell r="F1524">
            <v>3408137.63</v>
          </cell>
          <cell r="G1524">
            <v>3018530.4</v>
          </cell>
          <cell r="H1524">
            <v>0</v>
          </cell>
          <cell r="I1524">
            <v>12.5</v>
          </cell>
          <cell r="J1524">
            <v>-106504.3</v>
          </cell>
          <cell r="K1524">
            <v>2912026.1</v>
          </cell>
        </row>
        <row r="1525">
          <cell r="D1525" t="str">
            <v>RBS 2202 ALGA</v>
          </cell>
          <cell r="E1525">
            <v>37956</v>
          </cell>
          <cell r="F1525">
            <v>4298773</v>
          </cell>
          <cell r="G1525">
            <v>3761426.5</v>
          </cell>
          <cell r="H1525">
            <v>0</v>
          </cell>
          <cell r="I1525">
            <v>12.5</v>
          </cell>
          <cell r="J1525">
            <v>-134336.66</v>
          </cell>
          <cell r="K1525">
            <v>3627089.84</v>
          </cell>
        </row>
        <row r="1526">
          <cell r="D1526" t="str">
            <v>RBS 2202 AKBULAK</v>
          </cell>
          <cell r="E1526">
            <v>37956</v>
          </cell>
          <cell r="F1526">
            <v>6861758.1299999999</v>
          </cell>
          <cell r="G1526">
            <v>6004038.4900000002</v>
          </cell>
          <cell r="H1526">
            <v>0</v>
          </cell>
          <cell r="I1526">
            <v>12.5</v>
          </cell>
          <cell r="J1526">
            <v>-214429.94</v>
          </cell>
          <cell r="K1526">
            <v>5789608.5499999998</v>
          </cell>
        </row>
        <row r="1527">
          <cell r="D1527" t="str">
            <v>RBS 2202 AKTATS23</v>
          </cell>
          <cell r="E1527">
            <v>37956</v>
          </cell>
          <cell r="F1527">
            <v>6861758.1299999999</v>
          </cell>
          <cell r="G1527">
            <v>6004038.4900000002</v>
          </cell>
          <cell r="H1527">
            <v>0</v>
          </cell>
          <cell r="I1527">
            <v>12.5</v>
          </cell>
          <cell r="J1527">
            <v>-214429.94</v>
          </cell>
          <cell r="K1527">
            <v>5789608.5499999998</v>
          </cell>
        </row>
        <row r="1528">
          <cell r="D1528" t="str">
            <v>RBS 2202 AKTAUKENDERLY</v>
          </cell>
          <cell r="E1528">
            <v>37956</v>
          </cell>
          <cell r="F1528">
            <v>1741819.38</v>
          </cell>
          <cell r="G1528">
            <v>1524092.08</v>
          </cell>
          <cell r="H1528">
            <v>0</v>
          </cell>
          <cell r="I1528">
            <v>12.5</v>
          </cell>
          <cell r="J1528">
            <v>-54431.86</v>
          </cell>
          <cell r="K1528">
            <v>1469660.22</v>
          </cell>
        </row>
        <row r="1529">
          <cell r="D1529" t="str">
            <v>RBS 2202 AKTAUGRS</v>
          </cell>
          <cell r="E1529">
            <v>37956</v>
          </cell>
          <cell r="F1529">
            <v>6861758.1299999999</v>
          </cell>
          <cell r="G1529">
            <v>6004038.4900000002</v>
          </cell>
          <cell r="H1529">
            <v>0</v>
          </cell>
          <cell r="I1529">
            <v>12.5</v>
          </cell>
          <cell r="J1529">
            <v>-214429.94</v>
          </cell>
          <cell r="K1529">
            <v>5789608.5499999998</v>
          </cell>
        </row>
        <row r="1530">
          <cell r="D1530" t="str">
            <v>RBS 2202 ZHANAUTOWER</v>
          </cell>
          <cell r="E1530">
            <v>37956</v>
          </cell>
          <cell r="F1530">
            <v>4855861.28</v>
          </cell>
          <cell r="G1530">
            <v>4254655.1900000004</v>
          </cell>
          <cell r="H1530">
            <v>0</v>
          </cell>
          <cell r="I1530">
            <v>12.5</v>
          </cell>
          <cell r="J1530">
            <v>-151745.67000000001</v>
          </cell>
          <cell r="K1530">
            <v>4102909.52</v>
          </cell>
        </row>
        <row r="1531">
          <cell r="D1531" t="str">
            <v>RBS 2202 AKTSHAGALA</v>
          </cell>
          <cell r="E1531">
            <v>37956</v>
          </cell>
          <cell r="F1531">
            <v>6759004.3300000001</v>
          </cell>
          <cell r="G1531">
            <v>5914128.9100000001</v>
          </cell>
          <cell r="H1531">
            <v>0</v>
          </cell>
          <cell r="I1531">
            <v>12.5</v>
          </cell>
          <cell r="J1531">
            <v>-211218.89</v>
          </cell>
          <cell r="K1531">
            <v>5702910.0199999996</v>
          </cell>
        </row>
        <row r="1532">
          <cell r="D1532" t="str">
            <v>RBS 2202 KARA7KM</v>
          </cell>
          <cell r="E1532">
            <v>37956</v>
          </cell>
          <cell r="F1532">
            <v>4196019.2</v>
          </cell>
          <cell r="G1532">
            <v>3671516.92</v>
          </cell>
          <cell r="H1532">
            <v>0</v>
          </cell>
          <cell r="I1532">
            <v>12.5</v>
          </cell>
          <cell r="J1532">
            <v>-131125.6</v>
          </cell>
          <cell r="K1532">
            <v>3540391.32</v>
          </cell>
        </row>
        <row r="1533">
          <cell r="D1533" t="str">
            <v>RBS 2202 KAKCC</v>
          </cell>
          <cell r="E1533">
            <v>37956</v>
          </cell>
          <cell r="F1533">
            <v>4196019.2</v>
          </cell>
          <cell r="G1533">
            <v>3671516.92</v>
          </cell>
          <cell r="H1533">
            <v>0</v>
          </cell>
          <cell r="I1533">
            <v>12.5</v>
          </cell>
          <cell r="J1533">
            <v>-131125.6</v>
          </cell>
          <cell r="K1533">
            <v>3540391.32</v>
          </cell>
        </row>
        <row r="1534">
          <cell r="D1534" t="str">
            <v>RBS 2202 KARAKRS</v>
          </cell>
          <cell r="E1534">
            <v>37956</v>
          </cell>
          <cell r="F1534">
            <v>4196019.2</v>
          </cell>
          <cell r="G1534">
            <v>3671516.92</v>
          </cell>
          <cell r="H1534">
            <v>0</v>
          </cell>
          <cell r="I1534">
            <v>12.5</v>
          </cell>
          <cell r="J1534">
            <v>-131125.6</v>
          </cell>
          <cell r="K1534">
            <v>3540391.32</v>
          </cell>
        </row>
        <row r="1535">
          <cell r="D1535" t="str">
            <v>RBS 2202 PAKSU</v>
          </cell>
          <cell r="E1535">
            <v>37956</v>
          </cell>
          <cell r="F1535">
            <v>4196019.2</v>
          </cell>
          <cell r="G1535">
            <v>3671516.92</v>
          </cell>
          <cell r="H1535">
            <v>0</v>
          </cell>
          <cell r="I1535">
            <v>12.5</v>
          </cell>
          <cell r="J1535">
            <v>-131125.6</v>
          </cell>
          <cell r="K1535">
            <v>3540391.32</v>
          </cell>
        </row>
        <row r="1536">
          <cell r="D1536" t="str">
            <v>RBS 2202 PAVLODAR2</v>
          </cell>
          <cell r="E1536">
            <v>37956</v>
          </cell>
          <cell r="F1536">
            <v>4069288.89</v>
          </cell>
          <cell r="G1536">
            <v>3560713.95</v>
          </cell>
          <cell r="H1536">
            <v>0</v>
          </cell>
          <cell r="I1536">
            <v>12.5</v>
          </cell>
          <cell r="J1536">
            <v>-127165.28</v>
          </cell>
          <cell r="K1536">
            <v>3433548.67</v>
          </cell>
        </row>
        <row r="1537">
          <cell r="D1537" t="str">
            <v>RBS 2202 EKHOT</v>
          </cell>
          <cell r="E1537">
            <v>37956</v>
          </cell>
          <cell r="F1537">
            <v>2425018.2799999998</v>
          </cell>
          <cell r="G1537">
            <v>2121891.12</v>
          </cell>
          <cell r="H1537">
            <v>0</v>
          </cell>
          <cell r="I1537">
            <v>12.5</v>
          </cell>
          <cell r="J1537">
            <v>-75781.820000000007</v>
          </cell>
          <cell r="K1537">
            <v>2046109.3</v>
          </cell>
        </row>
        <row r="1538">
          <cell r="D1538" t="str">
            <v>RBS 2202 OBUKH</v>
          </cell>
          <cell r="E1538">
            <v>37956</v>
          </cell>
          <cell r="F1538">
            <v>4696154.5599999996</v>
          </cell>
          <cell r="G1538">
            <v>4109135.36</v>
          </cell>
          <cell r="H1538">
            <v>0</v>
          </cell>
          <cell r="I1538">
            <v>12.5</v>
          </cell>
          <cell r="J1538">
            <v>-146754.82999999999</v>
          </cell>
          <cell r="K1538">
            <v>3962380.53</v>
          </cell>
        </row>
        <row r="1539">
          <cell r="D1539" t="str">
            <v>RBS 2202 ASARA</v>
          </cell>
          <cell r="E1539">
            <v>37956</v>
          </cell>
          <cell r="F1539">
            <v>6377311.7300000004</v>
          </cell>
          <cell r="G1539">
            <v>5580147.8899999997</v>
          </cell>
          <cell r="H1539">
            <v>0</v>
          </cell>
          <cell r="I1539">
            <v>12.5</v>
          </cell>
          <cell r="J1539">
            <v>-199290.99</v>
          </cell>
          <cell r="K1539">
            <v>5380856.9000000004</v>
          </cell>
        </row>
        <row r="1540">
          <cell r="D1540" t="str">
            <v>RBS 2202 TANSHA</v>
          </cell>
          <cell r="E1540">
            <v>37956</v>
          </cell>
          <cell r="F1540">
            <v>3814326.6</v>
          </cell>
          <cell r="G1540">
            <v>3337535.9</v>
          </cell>
          <cell r="H1540">
            <v>0</v>
          </cell>
          <cell r="I1540">
            <v>12.5</v>
          </cell>
          <cell r="J1540">
            <v>-119197.71</v>
          </cell>
          <cell r="K1540">
            <v>3218338.19</v>
          </cell>
        </row>
        <row r="1541">
          <cell r="D1541" t="str">
            <v>RBS 2202 AKLAW</v>
          </cell>
          <cell r="E1541">
            <v>37956</v>
          </cell>
          <cell r="F1541">
            <v>6377311.7300000004</v>
          </cell>
          <cell r="G1541">
            <v>5580147.8899999997</v>
          </cell>
          <cell r="H1541">
            <v>0</v>
          </cell>
          <cell r="I1541">
            <v>12.5</v>
          </cell>
          <cell r="J1541">
            <v>-199290.99</v>
          </cell>
          <cell r="K1541">
            <v>5380856.9000000004</v>
          </cell>
        </row>
        <row r="1542">
          <cell r="D1542" t="str">
            <v>RBS 2202 ZHOSAL</v>
          </cell>
          <cell r="E1542">
            <v>37956</v>
          </cell>
          <cell r="F1542">
            <v>3714593.9</v>
          </cell>
          <cell r="G1542">
            <v>3250269.79</v>
          </cell>
          <cell r="H1542">
            <v>0</v>
          </cell>
          <cell r="I1542">
            <v>12.5</v>
          </cell>
          <cell r="J1542">
            <v>-116081.06</v>
          </cell>
          <cell r="K1542">
            <v>3134188.73</v>
          </cell>
        </row>
        <row r="1543">
          <cell r="D1543" t="str">
            <v>RBS 2202 KZUNIV</v>
          </cell>
          <cell r="E1543">
            <v>37956</v>
          </cell>
          <cell r="F1543">
            <v>6112288.8499999996</v>
          </cell>
          <cell r="G1543">
            <v>5348252.87</v>
          </cell>
          <cell r="H1543">
            <v>0</v>
          </cell>
          <cell r="I1543">
            <v>12.5</v>
          </cell>
          <cell r="J1543">
            <v>-191009.03</v>
          </cell>
          <cell r="K1543">
            <v>5157243.84</v>
          </cell>
        </row>
        <row r="1544">
          <cell r="D1544" t="str">
            <v>RBS 2202 KZTEM</v>
          </cell>
          <cell r="E1544">
            <v>37956</v>
          </cell>
          <cell r="F1544">
            <v>6112288.8499999996</v>
          </cell>
          <cell r="G1544">
            <v>5348252.87</v>
          </cell>
          <cell r="H1544">
            <v>0</v>
          </cell>
          <cell r="I1544">
            <v>12.5</v>
          </cell>
          <cell r="J1544">
            <v>-191009.03</v>
          </cell>
          <cell r="K1544">
            <v>5157243.84</v>
          </cell>
        </row>
        <row r="1545">
          <cell r="D1545" t="str">
            <v>RBS 2202 DZHTHEATRE</v>
          </cell>
          <cell r="E1545">
            <v>37956</v>
          </cell>
          <cell r="F1545">
            <v>6112288.8499999996</v>
          </cell>
          <cell r="G1545">
            <v>5348252.87</v>
          </cell>
          <cell r="H1545">
            <v>0</v>
          </cell>
          <cell r="I1545">
            <v>12.5</v>
          </cell>
          <cell r="J1545">
            <v>-191009.03</v>
          </cell>
          <cell r="K1545">
            <v>5157243.84</v>
          </cell>
        </row>
        <row r="1546">
          <cell r="D1546" t="str">
            <v>RBS 2202 DZHOS</v>
          </cell>
          <cell r="E1546">
            <v>37956</v>
          </cell>
          <cell r="F1546">
            <v>6112288.8499999996</v>
          </cell>
          <cell r="G1546">
            <v>5348252.87</v>
          </cell>
          <cell r="H1546">
            <v>0</v>
          </cell>
          <cell r="I1546">
            <v>12.5</v>
          </cell>
          <cell r="J1546">
            <v>-191009.03</v>
          </cell>
          <cell r="K1546">
            <v>5157243.84</v>
          </cell>
        </row>
        <row r="1547">
          <cell r="D1547" t="str">
            <v>RBS 2202 DIS28-21</v>
          </cell>
          <cell r="E1547">
            <v>37956</v>
          </cell>
          <cell r="F1547">
            <v>6243823.8499999996</v>
          </cell>
          <cell r="G1547">
            <v>5464716.1500000004</v>
          </cell>
          <cell r="H1547">
            <v>0</v>
          </cell>
          <cell r="I1547">
            <v>12.5</v>
          </cell>
          <cell r="J1547">
            <v>-195119.5</v>
          </cell>
          <cell r="K1547">
            <v>5269596.6500000004</v>
          </cell>
        </row>
        <row r="1548">
          <cell r="D1548" t="str">
            <v>RBS 2202 BURL</v>
          </cell>
          <cell r="E1548">
            <v>37956</v>
          </cell>
          <cell r="F1548">
            <v>6381442.9000000004</v>
          </cell>
          <cell r="G1548">
            <v>5583762.6600000001</v>
          </cell>
          <cell r="H1548">
            <v>0</v>
          </cell>
          <cell r="I1548">
            <v>12.5</v>
          </cell>
          <cell r="J1548">
            <v>-199420.09</v>
          </cell>
          <cell r="K1548">
            <v>5384342.5700000003</v>
          </cell>
        </row>
        <row r="1549">
          <cell r="D1549" t="str">
            <v>RBS 2202 ZHITIKARARMZ</v>
          </cell>
          <cell r="E1549">
            <v>37956</v>
          </cell>
          <cell r="F1549">
            <v>6112288.8499999996</v>
          </cell>
          <cell r="G1549">
            <v>5348252.87</v>
          </cell>
          <cell r="H1549">
            <v>0</v>
          </cell>
          <cell r="I1549">
            <v>12.5</v>
          </cell>
          <cell r="J1549">
            <v>-191009.03</v>
          </cell>
          <cell r="K1549">
            <v>5157243.84</v>
          </cell>
        </row>
        <row r="1550">
          <cell r="D1550" t="str">
            <v>BTS ULTRA 2KOREA</v>
          </cell>
          <cell r="E1550">
            <v>37986</v>
          </cell>
          <cell r="F1550">
            <v>6322619.3399999999</v>
          </cell>
          <cell r="G1550">
            <v>5532292.0499999998</v>
          </cell>
          <cell r="H1550">
            <v>0</v>
          </cell>
          <cell r="I1550">
            <v>12.5</v>
          </cell>
          <cell r="J1550">
            <v>-197581.86</v>
          </cell>
          <cell r="K1550">
            <v>5334710.1900000004</v>
          </cell>
        </row>
        <row r="1551">
          <cell r="D1551" t="str">
            <v>BTS ULTRA AVTOK</v>
          </cell>
          <cell r="E1551">
            <v>37986</v>
          </cell>
          <cell r="F1551">
            <v>6492026.7699999996</v>
          </cell>
          <cell r="G1551">
            <v>5696107.1500000004</v>
          </cell>
          <cell r="H1551">
            <v>0</v>
          </cell>
          <cell r="I1551">
            <v>12.5</v>
          </cell>
          <cell r="J1551">
            <v>-202875.84</v>
          </cell>
          <cell r="K1551">
            <v>5493231.3099999996</v>
          </cell>
        </row>
        <row r="1552">
          <cell r="D1552" t="str">
            <v>BTS ULTRA ZHULD</v>
          </cell>
          <cell r="E1552">
            <v>37986</v>
          </cell>
          <cell r="F1552">
            <v>5677339.2199999997</v>
          </cell>
          <cell r="G1552">
            <v>4967671.9400000004</v>
          </cell>
          <cell r="H1552">
            <v>0</v>
          </cell>
          <cell r="I1552">
            <v>12.5</v>
          </cell>
          <cell r="J1552">
            <v>-177416.85</v>
          </cell>
          <cell r="K1552">
            <v>4790255.09</v>
          </cell>
        </row>
        <row r="1553">
          <cell r="D1553" t="str">
            <v>BTS ULTRA 2MAER</v>
          </cell>
          <cell r="E1553">
            <v>37986</v>
          </cell>
          <cell r="F1553">
            <v>4645207.6500000004</v>
          </cell>
          <cell r="G1553">
            <v>4080140.42</v>
          </cell>
          <cell r="H1553">
            <v>0</v>
          </cell>
          <cell r="I1553">
            <v>12.5</v>
          </cell>
          <cell r="J1553">
            <v>-145162.74</v>
          </cell>
          <cell r="K1553">
            <v>3934977.68</v>
          </cell>
        </row>
        <row r="1554">
          <cell r="D1554" t="str">
            <v>BTS ULTRA ARCO1</v>
          </cell>
          <cell r="E1554">
            <v>37986</v>
          </cell>
          <cell r="F1554">
            <v>4475800.22</v>
          </cell>
          <cell r="G1554">
            <v>3916325.32</v>
          </cell>
          <cell r="H1554">
            <v>0</v>
          </cell>
          <cell r="I1554">
            <v>12.5</v>
          </cell>
          <cell r="J1554">
            <v>-139868.76</v>
          </cell>
          <cell r="K1554">
            <v>3776456.56</v>
          </cell>
        </row>
        <row r="1555">
          <cell r="D1555" t="str">
            <v>BTS ULTRA 3GALA</v>
          </cell>
          <cell r="E1555">
            <v>37986</v>
          </cell>
          <cell r="F1555">
            <v>4475800.22</v>
          </cell>
          <cell r="G1555">
            <v>3916325.32</v>
          </cell>
          <cell r="H1555">
            <v>0</v>
          </cell>
          <cell r="I1555">
            <v>12.5</v>
          </cell>
          <cell r="J1555">
            <v>-139868.76</v>
          </cell>
          <cell r="K1555">
            <v>3776456.56</v>
          </cell>
        </row>
        <row r="1556">
          <cell r="D1556" t="str">
            <v>BTS ULTRA 2ATC42</v>
          </cell>
          <cell r="E1556">
            <v>37986</v>
          </cell>
          <cell r="F1556">
            <v>7921233.4699999997</v>
          </cell>
          <cell r="G1556">
            <v>7390973.71</v>
          </cell>
          <cell r="H1556">
            <v>0</v>
          </cell>
          <cell r="I1556">
            <v>12.5</v>
          </cell>
          <cell r="J1556">
            <v>-247538.55</v>
          </cell>
          <cell r="K1556">
            <v>7143435.1600000001</v>
          </cell>
        </row>
        <row r="1557">
          <cell r="D1557" t="str">
            <v>BTS ULTRA KARGAL</v>
          </cell>
          <cell r="E1557">
            <v>37986</v>
          </cell>
          <cell r="F1557">
            <v>9003960.8599999994</v>
          </cell>
          <cell r="G1557">
            <v>7901728.9100000001</v>
          </cell>
          <cell r="H1557">
            <v>0</v>
          </cell>
          <cell r="I1557">
            <v>12.5</v>
          </cell>
          <cell r="J1557">
            <v>-281373.78000000003</v>
          </cell>
          <cell r="K1557">
            <v>7620355.1299999999</v>
          </cell>
        </row>
        <row r="1558">
          <cell r="D1558" t="str">
            <v>BTS ULTRA KZYLMA</v>
          </cell>
          <cell r="E1558">
            <v>37986</v>
          </cell>
          <cell r="F1558">
            <v>6078631.29</v>
          </cell>
          <cell r="G1558">
            <v>5334386.1100000003</v>
          </cell>
          <cell r="H1558">
            <v>0</v>
          </cell>
          <cell r="I1558">
            <v>12.5</v>
          </cell>
          <cell r="J1558">
            <v>-189957.23</v>
          </cell>
          <cell r="K1558">
            <v>5144428.88</v>
          </cell>
        </row>
        <row r="1559">
          <cell r="D1559" t="str">
            <v>BTS ULTRA ALMFOSTIS</v>
          </cell>
          <cell r="E1559">
            <v>37986</v>
          </cell>
          <cell r="F1559">
            <v>7088594.4800000004</v>
          </cell>
          <cell r="G1559">
            <v>6349941.6200000001</v>
          </cell>
          <cell r="H1559">
            <v>0</v>
          </cell>
          <cell r="I1559">
            <v>12.5</v>
          </cell>
          <cell r="J1559">
            <v>-221518.58</v>
          </cell>
          <cell r="K1559">
            <v>6128423.04</v>
          </cell>
        </row>
        <row r="1560">
          <cell r="D1560" t="str">
            <v>BTS ULTRA ALMEFES</v>
          </cell>
          <cell r="E1560">
            <v>37986</v>
          </cell>
          <cell r="F1560">
            <v>5909223.8600000003</v>
          </cell>
          <cell r="G1560">
            <v>5170571</v>
          </cell>
          <cell r="H1560">
            <v>0</v>
          </cell>
          <cell r="I1560">
            <v>12.5</v>
          </cell>
          <cell r="J1560">
            <v>-184663.25</v>
          </cell>
          <cell r="K1560">
            <v>4985907.75</v>
          </cell>
        </row>
        <row r="1561">
          <cell r="D1561" t="str">
            <v>BTS ULTRA N2TSKB1</v>
          </cell>
          <cell r="E1561">
            <v>37986</v>
          </cell>
          <cell r="F1561">
            <v>10598446.58</v>
          </cell>
          <cell r="G1561">
            <v>9273640.8800000008</v>
          </cell>
          <cell r="H1561">
            <v>0</v>
          </cell>
          <cell r="I1561">
            <v>12.5</v>
          </cell>
          <cell r="J1561">
            <v>-331201.46000000002</v>
          </cell>
          <cell r="K1561">
            <v>8942439.4199999999</v>
          </cell>
        </row>
        <row r="1562">
          <cell r="D1562" t="str">
            <v>BTS ULTRA N2ASG1</v>
          </cell>
          <cell r="E1562">
            <v>37986</v>
          </cell>
          <cell r="F1562">
            <v>6078631.29</v>
          </cell>
          <cell r="G1562">
            <v>5334386.1100000003</v>
          </cell>
          <cell r="H1562">
            <v>0</v>
          </cell>
          <cell r="I1562">
            <v>12.5</v>
          </cell>
          <cell r="J1562">
            <v>-189957.23</v>
          </cell>
          <cell r="K1562">
            <v>5144428.88</v>
          </cell>
        </row>
        <row r="1563">
          <cell r="D1563" t="str">
            <v>BTS ULTRA N2PETR1</v>
          </cell>
          <cell r="E1563">
            <v>37986</v>
          </cell>
          <cell r="F1563">
            <v>6186003.9800000004</v>
          </cell>
          <cell r="G1563">
            <v>5436166.4699999997</v>
          </cell>
          <cell r="H1563">
            <v>0</v>
          </cell>
          <cell r="I1563">
            <v>12.5</v>
          </cell>
          <cell r="J1563">
            <v>-193312.63</v>
          </cell>
          <cell r="K1563">
            <v>5242853.84</v>
          </cell>
        </row>
        <row r="1564">
          <cell r="D1564" t="str">
            <v>BTS ULTRA N2MVD</v>
          </cell>
          <cell r="E1564">
            <v>37986</v>
          </cell>
          <cell r="F1564">
            <v>5971258.6100000003</v>
          </cell>
          <cell r="G1564">
            <v>5232605.75</v>
          </cell>
          <cell r="H1564">
            <v>0</v>
          </cell>
          <cell r="I1564">
            <v>12.5</v>
          </cell>
          <cell r="J1564">
            <v>-186601.83</v>
          </cell>
          <cell r="K1564">
            <v>5046003.92</v>
          </cell>
        </row>
        <row r="1565">
          <cell r="D1565" t="str">
            <v>BTS ULTRA N1CARSCH</v>
          </cell>
          <cell r="E1565">
            <v>37986</v>
          </cell>
          <cell r="F1565">
            <v>5909223.8600000003</v>
          </cell>
          <cell r="G1565">
            <v>5170571</v>
          </cell>
          <cell r="H1565">
            <v>0</v>
          </cell>
          <cell r="I1565">
            <v>12.5</v>
          </cell>
          <cell r="J1565">
            <v>-184663.25</v>
          </cell>
          <cell r="K1565">
            <v>4985907.75</v>
          </cell>
        </row>
        <row r="1566">
          <cell r="D1566" t="str">
            <v>BTS ULTRA GULDEN</v>
          </cell>
          <cell r="E1566">
            <v>37986</v>
          </cell>
          <cell r="F1566">
            <v>7807982.54</v>
          </cell>
          <cell r="G1566">
            <v>7069329.6799999997</v>
          </cell>
          <cell r="H1566">
            <v>0</v>
          </cell>
          <cell r="I1566">
            <v>12.5</v>
          </cell>
          <cell r="J1566">
            <v>-243999.46</v>
          </cell>
          <cell r="K1566">
            <v>6825330.2199999997</v>
          </cell>
        </row>
        <row r="1567">
          <cell r="D1567" t="str">
            <v>BTS ULTRA NAPK</v>
          </cell>
          <cell r="E1567">
            <v>37986</v>
          </cell>
          <cell r="F1567">
            <v>6728900.4500000002</v>
          </cell>
          <cell r="G1567">
            <v>5990247.5899999999</v>
          </cell>
          <cell r="H1567">
            <v>0</v>
          </cell>
          <cell r="I1567">
            <v>12.5</v>
          </cell>
          <cell r="J1567">
            <v>-210278.14</v>
          </cell>
          <cell r="K1567">
            <v>5779969.4500000002</v>
          </cell>
        </row>
        <row r="1568">
          <cell r="D1568" t="str">
            <v>BTS ULTRA NDARYN</v>
          </cell>
          <cell r="E1568">
            <v>37986</v>
          </cell>
          <cell r="F1568">
            <v>6123969.2300000004</v>
          </cell>
          <cell r="G1568">
            <v>5374131.7199999997</v>
          </cell>
          <cell r="H1568">
            <v>0</v>
          </cell>
          <cell r="I1568">
            <v>12.5</v>
          </cell>
          <cell r="J1568">
            <v>-191374.04</v>
          </cell>
          <cell r="K1568">
            <v>5182757.68</v>
          </cell>
        </row>
        <row r="1569">
          <cell r="D1569" t="str">
            <v>BTS ULTRA NARCAD</v>
          </cell>
          <cell r="E1569">
            <v>37986</v>
          </cell>
          <cell r="F1569">
            <v>5971258.6100000003</v>
          </cell>
          <cell r="G1569">
            <v>5232605.75</v>
          </cell>
          <cell r="H1569">
            <v>0</v>
          </cell>
          <cell r="I1569">
            <v>12.5</v>
          </cell>
          <cell r="J1569">
            <v>-186601.83</v>
          </cell>
          <cell r="K1569">
            <v>5046003.92</v>
          </cell>
        </row>
        <row r="1570">
          <cell r="D1570" t="str">
            <v>BTS ULTRA NAKBULAK</v>
          </cell>
          <cell r="E1570">
            <v>37986</v>
          </cell>
          <cell r="F1570">
            <v>4351930.22</v>
          </cell>
          <cell r="G1570">
            <v>3807939.07</v>
          </cell>
          <cell r="H1570">
            <v>0</v>
          </cell>
          <cell r="I1570">
            <v>12.5</v>
          </cell>
          <cell r="J1570">
            <v>-135997.82</v>
          </cell>
          <cell r="K1570">
            <v>3671941.25</v>
          </cell>
        </row>
        <row r="1571">
          <cell r="D1571" t="str">
            <v>BTS ULTRA N3PHISIC</v>
          </cell>
          <cell r="E1571">
            <v>37986</v>
          </cell>
          <cell r="F1571">
            <v>5909223.8600000003</v>
          </cell>
          <cell r="G1571">
            <v>5170571</v>
          </cell>
          <cell r="H1571">
            <v>0</v>
          </cell>
          <cell r="I1571">
            <v>12.5</v>
          </cell>
          <cell r="J1571">
            <v>-184663.25</v>
          </cell>
          <cell r="K1571">
            <v>4985907.75</v>
          </cell>
        </row>
        <row r="1572">
          <cell r="D1572" t="str">
            <v>BTS ULTRA N2SHAHAR</v>
          </cell>
          <cell r="E1572">
            <v>37986</v>
          </cell>
          <cell r="F1572">
            <v>6016596.54</v>
          </cell>
          <cell r="G1572">
            <v>5272351.3600000003</v>
          </cell>
          <cell r="H1572">
            <v>0</v>
          </cell>
          <cell r="I1572">
            <v>12.5</v>
          </cell>
          <cell r="J1572">
            <v>-188018.64</v>
          </cell>
          <cell r="K1572">
            <v>5084332.72</v>
          </cell>
        </row>
        <row r="1573">
          <cell r="D1573" t="str">
            <v>BTS ULTRA NPROFIL</v>
          </cell>
          <cell r="E1573">
            <v>37986</v>
          </cell>
          <cell r="F1573">
            <v>4351930.22</v>
          </cell>
          <cell r="G1573">
            <v>3807939.07</v>
          </cell>
          <cell r="H1573">
            <v>0</v>
          </cell>
          <cell r="I1573">
            <v>12.5</v>
          </cell>
          <cell r="J1573">
            <v>-135997.82</v>
          </cell>
          <cell r="K1573">
            <v>3671941.25</v>
          </cell>
        </row>
        <row r="1574">
          <cell r="D1574" t="str">
            <v>BTS ULTRA NASPAN</v>
          </cell>
          <cell r="E1574">
            <v>37986</v>
          </cell>
          <cell r="F1574">
            <v>6037553.1799999997</v>
          </cell>
          <cell r="G1574">
            <v>5282859.16</v>
          </cell>
          <cell r="H1574">
            <v>0</v>
          </cell>
          <cell r="I1574">
            <v>12.5</v>
          </cell>
          <cell r="J1574">
            <v>-188673.54</v>
          </cell>
          <cell r="K1574">
            <v>5094185.62</v>
          </cell>
        </row>
        <row r="1575">
          <cell r="D1575" t="str">
            <v>BTS ULTRA N2KASEAN</v>
          </cell>
          <cell r="E1575">
            <v>37986</v>
          </cell>
          <cell r="F1575">
            <v>6109098.3600000003</v>
          </cell>
          <cell r="G1575">
            <v>5361119.71</v>
          </cell>
          <cell r="H1575">
            <v>0</v>
          </cell>
          <cell r="I1575">
            <v>12.5</v>
          </cell>
          <cell r="J1575">
            <v>-190909.33</v>
          </cell>
          <cell r="K1575">
            <v>5170210.38</v>
          </cell>
        </row>
        <row r="1576">
          <cell r="D1576" t="str">
            <v>BTS ULTRA N2TYAN</v>
          </cell>
          <cell r="E1576">
            <v>37986</v>
          </cell>
          <cell r="F1576">
            <v>6935501.04</v>
          </cell>
          <cell r="G1576">
            <v>6276455.2999999998</v>
          </cell>
          <cell r="H1576">
            <v>0</v>
          </cell>
          <cell r="I1576">
            <v>12.5</v>
          </cell>
          <cell r="J1576">
            <v>-216734.41</v>
          </cell>
          <cell r="K1576">
            <v>6059720.8899999997</v>
          </cell>
        </row>
        <row r="1577">
          <cell r="D1577" t="str">
            <v>BTS ULTRA KASKE</v>
          </cell>
          <cell r="E1577">
            <v>37986</v>
          </cell>
          <cell r="F1577">
            <v>5677339.2199999997</v>
          </cell>
          <cell r="G1577">
            <v>4967671.9400000004</v>
          </cell>
          <cell r="H1577">
            <v>0</v>
          </cell>
          <cell r="I1577">
            <v>12.5</v>
          </cell>
          <cell r="J1577">
            <v>-177416.85</v>
          </cell>
          <cell r="K1577">
            <v>4790255.09</v>
          </cell>
        </row>
        <row r="1578">
          <cell r="D1578" t="str">
            <v>BTS ULTRA KAPCH</v>
          </cell>
          <cell r="E1578">
            <v>37986</v>
          </cell>
          <cell r="F1578">
            <v>5771167.2000000002</v>
          </cell>
          <cell r="G1578">
            <v>5061499.92</v>
          </cell>
          <cell r="H1578">
            <v>0</v>
          </cell>
          <cell r="I1578">
            <v>12.5</v>
          </cell>
          <cell r="J1578">
            <v>-180348.98</v>
          </cell>
          <cell r="K1578">
            <v>4881150.9400000004</v>
          </cell>
        </row>
        <row r="1579">
          <cell r="D1579" t="str">
            <v>BTS ULTRA TALGR</v>
          </cell>
          <cell r="E1579">
            <v>37986</v>
          </cell>
          <cell r="F1579">
            <v>6219852.8799999999</v>
          </cell>
          <cell r="G1579">
            <v>5589792.7199999997</v>
          </cell>
          <cell r="H1579">
            <v>0</v>
          </cell>
          <cell r="I1579">
            <v>12.5</v>
          </cell>
          <cell r="J1579">
            <v>-194370.4</v>
          </cell>
          <cell r="K1579">
            <v>5395422.3200000003</v>
          </cell>
        </row>
        <row r="1580">
          <cell r="D1580" t="str">
            <v>BTS ULTRA TALCO</v>
          </cell>
          <cell r="E1580">
            <v>37986</v>
          </cell>
          <cell r="F1580">
            <v>5677339.2199999997</v>
          </cell>
          <cell r="G1580">
            <v>4967671.9400000004</v>
          </cell>
          <cell r="H1580">
            <v>0</v>
          </cell>
          <cell r="I1580">
            <v>12.5</v>
          </cell>
          <cell r="J1580">
            <v>-177416.85</v>
          </cell>
          <cell r="K1580">
            <v>4790255.09</v>
          </cell>
        </row>
        <row r="1581">
          <cell r="D1581" t="str">
            <v>BTS ULTRA ESSIK</v>
          </cell>
          <cell r="E1581">
            <v>37986</v>
          </cell>
          <cell r="F1581">
            <v>5484762.6600000001</v>
          </cell>
          <cell r="G1581">
            <v>4799167.45</v>
          </cell>
          <cell r="H1581">
            <v>0</v>
          </cell>
          <cell r="I1581">
            <v>12.5</v>
          </cell>
          <cell r="J1581">
            <v>-171398.83</v>
          </cell>
          <cell r="K1581">
            <v>4627768.62</v>
          </cell>
        </row>
        <row r="1582">
          <cell r="D1582" t="str">
            <v>BTS ULTRA GEORG</v>
          </cell>
          <cell r="E1582">
            <v>37986</v>
          </cell>
          <cell r="F1582">
            <v>5484762.6600000001</v>
          </cell>
          <cell r="G1582">
            <v>4799167.45</v>
          </cell>
          <cell r="H1582">
            <v>0</v>
          </cell>
          <cell r="I1582">
            <v>12.5</v>
          </cell>
          <cell r="J1582">
            <v>-171398.83</v>
          </cell>
          <cell r="K1582">
            <v>4627768.62</v>
          </cell>
        </row>
        <row r="1583">
          <cell r="D1583" t="str">
            <v>BTS ULTRA CHEML</v>
          </cell>
          <cell r="E1583">
            <v>37986</v>
          </cell>
          <cell r="F1583">
            <v>5484762.6600000001</v>
          </cell>
          <cell r="G1583">
            <v>4799167.45</v>
          </cell>
          <cell r="H1583">
            <v>0</v>
          </cell>
          <cell r="I1583">
            <v>12.5</v>
          </cell>
          <cell r="J1583">
            <v>-171398.83</v>
          </cell>
          <cell r="K1583">
            <v>4627768.62</v>
          </cell>
        </row>
        <row r="1584">
          <cell r="D1584" t="str">
            <v>BTS ULTRA UZUN</v>
          </cell>
          <cell r="E1584">
            <v>37986</v>
          </cell>
          <cell r="F1584">
            <v>5484762.6600000001</v>
          </cell>
          <cell r="G1584">
            <v>4799167.45</v>
          </cell>
          <cell r="H1584">
            <v>0</v>
          </cell>
          <cell r="I1584">
            <v>12.5</v>
          </cell>
          <cell r="J1584">
            <v>-171398.83</v>
          </cell>
          <cell r="K1584">
            <v>4627768.62</v>
          </cell>
        </row>
        <row r="1585">
          <cell r="D1585" t="str">
            <v>BTS ULTRA DRUZH</v>
          </cell>
          <cell r="E1585">
            <v>37986</v>
          </cell>
          <cell r="F1585">
            <v>5677339.2199999997</v>
          </cell>
          <cell r="G1585">
            <v>4967671.9400000004</v>
          </cell>
          <cell r="H1585">
            <v>0</v>
          </cell>
          <cell r="I1585">
            <v>12.5</v>
          </cell>
          <cell r="J1585">
            <v>-177416.85</v>
          </cell>
          <cell r="K1585">
            <v>4790255.09</v>
          </cell>
        </row>
        <row r="1586">
          <cell r="D1586" t="str">
            <v>BTS ULTRA ZHARK</v>
          </cell>
          <cell r="E1586">
            <v>37986</v>
          </cell>
          <cell r="F1586">
            <v>7130414.8600000003</v>
          </cell>
          <cell r="G1586">
            <v>6244081.6100000003</v>
          </cell>
          <cell r="H1586">
            <v>0</v>
          </cell>
          <cell r="I1586">
            <v>12.5</v>
          </cell>
          <cell r="J1586">
            <v>-222825.47</v>
          </cell>
          <cell r="K1586">
            <v>6021256.1399999997</v>
          </cell>
        </row>
        <row r="1587">
          <cell r="D1587" t="str">
            <v>BTS ULTRA HORGI</v>
          </cell>
          <cell r="E1587">
            <v>37986</v>
          </cell>
          <cell r="F1587">
            <v>5677339.2199999997</v>
          </cell>
          <cell r="G1587">
            <v>4967671.9400000004</v>
          </cell>
          <cell r="H1587">
            <v>0</v>
          </cell>
          <cell r="I1587">
            <v>12.5</v>
          </cell>
          <cell r="J1587">
            <v>-177416.85</v>
          </cell>
          <cell r="K1587">
            <v>4790255.09</v>
          </cell>
        </row>
        <row r="1588">
          <cell r="D1588" t="str">
            <v>BTS ULTRA 113KM</v>
          </cell>
          <cell r="E1588">
            <v>37986</v>
          </cell>
          <cell r="F1588">
            <v>4415186.5</v>
          </cell>
          <cell r="G1588">
            <v>3863288.31</v>
          </cell>
          <cell r="H1588">
            <v>0</v>
          </cell>
          <cell r="I1588">
            <v>12.5</v>
          </cell>
          <cell r="J1588">
            <v>-137974.57999999999</v>
          </cell>
          <cell r="K1588">
            <v>3725313.73</v>
          </cell>
        </row>
        <row r="1589">
          <cell r="D1589" t="str">
            <v>BTS ULTRA KORDA</v>
          </cell>
          <cell r="E1589">
            <v>37986</v>
          </cell>
          <cell r="F1589">
            <v>4509014.4800000004</v>
          </cell>
          <cell r="G1589">
            <v>3957116.29</v>
          </cell>
          <cell r="H1589">
            <v>0</v>
          </cell>
          <cell r="I1589">
            <v>12.5</v>
          </cell>
          <cell r="J1589">
            <v>-140906.70000000001</v>
          </cell>
          <cell r="K1589">
            <v>3816209.59</v>
          </cell>
        </row>
        <row r="1590">
          <cell r="D1590" t="str">
            <v>BTS ULTRA KAPSA</v>
          </cell>
          <cell r="E1590">
            <v>37986</v>
          </cell>
          <cell r="F1590">
            <v>4415186.5</v>
          </cell>
          <cell r="G1590">
            <v>3863288.31</v>
          </cell>
          <cell r="H1590">
            <v>0</v>
          </cell>
          <cell r="I1590">
            <v>12.5</v>
          </cell>
          <cell r="J1590">
            <v>-137974.57999999999</v>
          </cell>
          <cell r="K1590">
            <v>3725313.73</v>
          </cell>
        </row>
        <row r="1591">
          <cell r="D1591" t="str">
            <v>BTS ULTRA ZHANA</v>
          </cell>
          <cell r="E1591">
            <v>37986</v>
          </cell>
          <cell r="F1591">
            <v>4509014.4800000004</v>
          </cell>
          <cell r="G1591">
            <v>3957116.29</v>
          </cell>
          <cell r="H1591">
            <v>0</v>
          </cell>
          <cell r="I1591">
            <v>12.5</v>
          </cell>
          <cell r="J1591">
            <v>-140906.70000000001</v>
          </cell>
          <cell r="K1591">
            <v>3816209.59</v>
          </cell>
        </row>
        <row r="1592">
          <cell r="D1592" t="str">
            <v>BTS ULTRA TALKR</v>
          </cell>
          <cell r="E1592">
            <v>37986</v>
          </cell>
          <cell r="F1592">
            <v>4415186.5</v>
          </cell>
          <cell r="G1592">
            <v>3863288.31</v>
          </cell>
          <cell r="H1592">
            <v>0</v>
          </cell>
          <cell r="I1592">
            <v>12.5</v>
          </cell>
          <cell r="J1592">
            <v>-137974.57999999999</v>
          </cell>
          <cell r="K1592">
            <v>3725313.73</v>
          </cell>
        </row>
        <row r="1593">
          <cell r="D1593" t="str">
            <v>BTS ULTRA TALKC</v>
          </cell>
          <cell r="E1593">
            <v>37986</v>
          </cell>
          <cell r="F1593">
            <v>5473201.46</v>
          </cell>
          <cell r="G1593">
            <v>4789051.4000000004</v>
          </cell>
          <cell r="H1593">
            <v>0</v>
          </cell>
          <cell r="I1593">
            <v>12.5</v>
          </cell>
          <cell r="J1593">
            <v>-171037.55</v>
          </cell>
          <cell r="K1593">
            <v>4618013.8499999996</v>
          </cell>
        </row>
        <row r="1594">
          <cell r="D1594" t="str">
            <v>BTS ULTRA KAPO</v>
          </cell>
          <cell r="E1594">
            <v>37986</v>
          </cell>
          <cell r="F1594">
            <v>5473201.46</v>
          </cell>
          <cell r="G1594">
            <v>4789051.4000000004</v>
          </cell>
          <cell r="H1594">
            <v>0</v>
          </cell>
          <cell r="I1594">
            <v>12.5</v>
          </cell>
          <cell r="J1594">
            <v>-171037.55</v>
          </cell>
          <cell r="K1594">
            <v>4618013.8499999996</v>
          </cell>
        </row>
        <row r="1595">
          <cell r="D1595" t="str">
            <v>BTS ULTRA BURUN</v>
          </cell>
          <cell r="E1595">
            <v>37986</v>
          </cell>
          <cell r="F1595">
            <v>7074300.8600000003</v>
          </cell>
          <cell r="G1595">
            <v>6390150.7999999998</v>
          </cell>
          <cell r="H1595">
            <v>0</v>
          </cell>
          <cell r="I1595">
            <v>12.5</v>
          </cell>
          <cell r="J1595">
            <v>-221071.9</v>
          </cell>
          <cell r="K1595">
            <v>6169078.9000000004</v>
          </cell>
        </row>
        <row r="1596">
          <cell r="D1596" t="str">
            <v>BTS ULTRA 3SAMS1</v>
          </cell>
          <cell r="E1596">
            <v>37986</v>
          </cell>
          <cell r="F1596">
            <v>4715376.5</v>
          </cell>
          <cell r="G1596">
            <v>4126500.92</v>
          </cell>
          <cell r="H1596">
            <v>0</v>
          </cell>
          <cell r="I1596">
            <v>12.5</v>
          </cell>
          <cell r="J1596">
            <v>-147355.51999999999</v>
          </cell>
          <cell r="K1596">
            <v>3979145.4</v>
          </cell>
        </row>
        <row r="1597">
          <cell r="D1597" t="str">
            <v>BTS ULTRA 3SHAG</v>
          </cell>
          <cell r="E1597">
            <v>37986</v>
          </cell>
          <cell r="F1597">
            <v>10954904.800000001</v>
          </cell>
          <cell r="G1597">
            <v>9585541.8200000003</v>
          </cell>
          <cell r="H1597">
            <v>0</v>
          </cell>
          <cell r="I1597">
            <v>12.5</v>
          </cell>
          <cell r="J1597">
            <v>-342340.78</v>
          </cell>
          <cell r="K1597">
            <v>9243201.0399999991</v>
          </cell>
        </row>
        <row r="1598">
          <cell r="D1598" t="str">
            <v>BTS ULTRA CHUNDGA</v>
          </cell>
          <cell r="E1598">
            <v>37986</v>
          </cell>
          <cell r="F1598">
            <v>3176100.83</v>
          </cell>
          <cell r="G1598">
            <v>2779088.35</v>
          </cell>
          <cell r="H1598">
            <v>0</v>
          </cell>
          <cell r="I1598">
            <v>12.5</v>
          </cell>
          <cell r="J1598">
            <v>-99253.15</v>
          </cell>
          <cell r="K1598">
            <v>2679835.2000000002</v>
          </cell>
        </row>
        <row r="1599">
          <cell r="D1599" t="str">
            <v>BTS ULTRA TALTS</v>
          </cell>
          <cell r="E1599">
            <v>37986</v>
          </cell>
          <cell r="F1599">
            <v>5473201.46</v>
          </cell>
          <cell r="G1599">
            <v>4789051.4000000004</v>
          </cell>
          <cell r="H1599">
            <v>0</v>
          </cell>
          <cell r="I1599">
            <v>12.5</v>
          </cell>
          <cell r="J1599">
            <v>-171037.55</v>
          </cell>
          <cell r="K1599">
            <v>4618013.8499999996</v>
          </cell>
        </row>
        <row r="1600">
          <cell r="D1600" t="str">
            <v>BTS ULTRA 3POLI</v>
          </cell>
          <cell r="E1600">
            <v>37986</v>
          </cell>
          <cell r="F1600">
            <v>5473201.46</v>
          </cell>
          <cell r="G1600">
            <v>4789051.4000000004</v>
          </cell>
          <cell r="H1600">
            <v>0</v>
          </cell>
          <cell r="I1600">
            <v>12.5</v>
          </cell>
          <cell r="J1600">
            <v>-171037.55</v>
          </cell>
          <cell r="K1600">
            <v>4618013.8499999996</v>
          </cell>
        </row>
        <row r="1601">
          <cell r="D1601" t="str">
            <v>BTS ULTRA 3FAB</v>
          </cell>
          <cell r="E1601">
            <v>37986</v>
          </cell>
          <cell r="F1601">
            <v>5567029.4400000004</v>
          </cell>
          <cell r="G1601">
            <v>4882879.38</v>
          </cell>
          <cell r="H1601">
            <v>0</v>
          </cell>
          <cell r="I1601">
            <v>12.5</v>
          </cell>
          <cell r="J1601">
            <v>-173969.67</v>
          </cell>
          <cell r="K1601">
            <v>4708909.71</v>
          </cell>
        </row>
        <row r="1602">
          <cell r="D1602" t="str">
            <v>BTS ULTRA 3KOKAR</v>
          </cell>
          <cell r="E1602">
            <v>37986</v>
          </cell>
          <cell r="F1602">
            <v>4954946.4800000004</v>
          </cell>
          <cell r="G1602">
            <v>4347306.79</v>
          </cell>
          <cell r="H1602">
            <v>0</v>
          </cell>
          <cell r="I1602">
            <v>12.5</v>
          </cell>
          <cell r="J1602">
            <v>-154842.07999999999</v>
          </cell>
          <cell r="K1602">
            <v>4192464.71</v>
          </cell>
        </row>
        <row r="1603">
          <cell r="D1603" t="str">
            <v>BTS ULTRA 3SHU</v>
          </cell>
          <cell r="E1603">
            <v>37986</v>
          </cell>
          <cell r="F1603">
            <v>6382477.7999999998</v>
          </cell>
          <cell r="G1603">
            <v>5594865.5899999999</v>
          </cell>
          <cell r="H1603">
            <v>0</v>
          </cell>
          <cell r="I1603">
            <v>12.5</v>
          </cell>
          <cell r="J1603">
            <v>-199452.43</v>
          </cell>
          <cell r="K1603">
            <v>5395413.1600000001</v>
          </cell>
        </row>
        <row r="1604">
          <cell r="D1604" t="str">
            <v>BTS ULTRA Esik RES</v>
          </cell>
          <cell r="E1604">
            <v>37986</v>
          </cell>
          <cell r="F1604">
            <v>8559307.3399999999</v>
          </cell>
          <cell r="G1604">
            <v>7784236.7000000002</v>
          </cell>
          <cell r="H1604">
            <v>0</v>
          </cell>
          <cell r="I1604">
            <v>12.5</v>
          </cell>
          <cell r="J1604">
            <v>-267478.36</v>
          </cell>
          <cell r="K1604">
            <v>7516758.3399999999</v>
          </cell>
        </row>
        <row r="1605">
          <cell r="D1605" t="str">
            <v>BTS METRO 2ZHETY</v>
          </cell>
          <cell r="E1605">
            <v>37986</v>
          </cell>
          <cell r="F1605">
            <v>2532197.34</v>
          </cell>
          <cell r="G1605">
            <v>2215672.7999999998</v>
          </cell>
          <cell r="H1605">
            <v>0</v>
          </cell>
          <cell r="I1605">
            <v>12.5</v>
          </cell>
          <cell r="J1605">
            <v>-79131.17</v>
          </cell>
          <cell r="K1605">
            <v>2136541.63</v>
          </cell>
        </row>
        <row r="1606">
          <cell r="D1606" t="str">
            <v>BTS METRO N2ILLADA</v>
          </cell>
          <cell r="E1606">
            <v>37986</v>
          </cell>
          <cell r="F1606">
            <v>2507423.34</v>
          </cell>
          <cell r="G1606">
            <v>2193995.5499999998</v>
          </cell>
          <cell r="H1606">
            <v>0</v>
          </cell>
          <cell r="I1606">
            <v>12.5</v>
          </cell>
          <cell r="J1606">
            <v>-78356.98</v>
          </cell>
          <cell r="K1606">
            <v>2115638.5699999998</v>
          </cell>
        </row>
        <row r="1607">
          <cell r="D1607" t="str">
            <v>BTS METRO N3TAU</v>
          </cell>
          <cell r="E1607">
            <v>37986</v>
          </cell>
          <cell r="F1607">
            <v>3877444.22</v>
          </cell>
          <cell r="G1607">
            <v>3400593.08</v>
          </cell>
          <cell r="H1607">
            <v>0</v>
          </cell>
          <cell r="I1607">
            <v>12.5</v>
          </cell>
          <cell r="J1607">
            <v>-121170.13</v>
          </cell>
          <cell r="K1607">
            <v>3279422.95</v>
          </cell>
        </row>
        <row r="1608">
          <cell r="D1608" t="str">
            <v>BTS METRO NALMPETSHI</v>
          </cell>
          <cell r="E1608">
            <v>37986</v>
          </cell>
          <cell r="F1608">
            <v>2532197.34</v>
          </cell>
          <cell r="G1608">
            <v>2215672.7999999998</v>
          </cell>
          <cell r="H1608">
            <v>0</v>
          </cell>
          <cell r="I1608">
            <v>12.5</v>
          </cell>
          <cell r="J1608">
            <v>-79131.17</v>
          </cell>
          <cell r="K1608">
            <v>2136541.63</v>
          </cell>
        </row>
        <row r="1609">
          <cell r="D1609" t="str">
            <v>BTS METRO NALMPROMENAND</v>
          </cell>
          <cell r="E1609">
            <v>37986</v>
          </cell>
          <cell r="F1609">
            <v>2532197.34</v>
          </cell>
          <cell r="G1609">
            <v>2215672.7999999998</v>
          </cell>
          <cell r="H1609">
            <v>0</v>
          </cell>
          <cell r="I1609">
            <v>12.5</v>
          </cell>
          <cell r="J1609">
            <v>-79131.17</v>
          </cell>
          <cell r="K1609">
            <v>2136541.63</v>
          </cell>
        </row>
        <row r="1610">
          <cell r="D1610" t="str">
            <v>BTS METRO N2AMBASS</v>
          </cell>
          <cell r="E1610">
            <v>37986</v>
          </cell>
          <cell r="F1610">
            <v>2532197.34</v>
          </cell>
          <cell r="G1610">
            <v>2215672.7999999998</v>
          </cell>
          <cell r="H1610">
            <v>0</v>
          </cell>
          <cell r="I1610">
            <v>12.5</v>
          </cell>
          <cell r="J1610">
            <v>-79131.17</v>
          </cell>
          <cell r="K1610">
            <v>2136541.63</v>
          </cell>
        </row>
        <row r="1611">
          <cell r="D1611" t="str">
            <v>BTS ULTRA N2MERKE</v>
          </cell>
          <cell r="E1611">
            <v>37986</v>
          </cell>
          <cell r="F1611">
            <v>5968681.46</v>
          </cell>
          <cell r="G1611">
            <v>5222596.4000000004</v>
          </cell>
          <cell r="H1611">
            <v>0</v>
          </cell>
          <cell r="I1611">
            <v>12.5</v>
          </cell>
          <cell r="J1611">
            <v>-186521.3</v>
          </cell>
          <cell r="K1611">
            <v>5036075.0999999996</v>
          </cell>
        </row>
        <row r="1612">
          <cell r="D1612" t="str">
            <v>BTS ULTRA N2ALMZHURAVL</v>
          </cell>
          <cell r="E1612">
            <v>37986</v>
          </cell>
          <cell r="F1612">
            <v>6076054.1900000004</v>
          </cell>
          <cell r="G1612">
            <v>5324376.8</v>
          </cell>
          <cell r="H1612">
            <v>0</v>
          </cell>
          <cell r="I1612">
            <v>12.5</v>
          </cell>
          <cell r="J1612">
            <v>-189876.69</v>
          </cell>
          <cell r="K1612">
            <v>5134500.1100000003</v>
          </cell>
        </row>
        <row r="1613">
          <cell r="D1613" t="str">
            <v>BTS ULTRA N2ALMBDO</v>
          </cell>
          <cell r="E1613">
            <v>37986</v>
          </cell>
          <cell r="F1613">
            <v>10099300.789999999</v>
          </cell>
          <cell r="G1613">
            <v>9353215.7300000004</v>
          </cell>
          <cell r="H1613">
            <v>0</v>
          </cell>
          <cell r="I1613">
            <v>12.5</v>
          </cell>
          <cell r="J1613">
            <v>-315603.15000000002</v>
          </cell>
          <cell r="K1613">
            <v>9037612.5800000001</v>
          </cell>
        </row>
        <row r="1614">
          <cell r="D1614" t="str">
            <v>BTS METRO NUZBEK</v>
          </cell>
          <cell r="E1614">
            <v>37986</v>
          </cell>
          <cell r="F1614">
            <v>1886917.22</v>
          </cell>
          <cell r="G1614">
            <v>1651052.69</v>
          </cell>
          <cell r="H1614">
            <v>0</v>
          </cell>
          <cell r="I1614">
            <v>12.5</v>
          </cell>
          <cell r="J1614">
            <v>-58966.16</v>
          </cell>
          <cell r="K1614">
            <v>1592086.53</v>
          </cell>
        </row>
        <row r="1615">
          <cell r="D1615" t="str">
            <v>BTS ULTRA N3TASKUM</v>
          </cell>
          <cell r="E1615">
            <v>37986</v>
          </cell>
          <cell r="F1615">
            <v>6693073.2199999997</v>
          </cell>
          <cell r="G1615">
            <v>5856439.1900000004</v>
          </cell>
          <cell r="H1615">
            <v>0</v>
          </cell>
          <cell r="I1615">
            <v>12.5</v>
          </cell>
          <cell r="J1615">
            <v>-209158.54</v>
          </cell>
          <cell r="K1615">
            <v>5647280.6500000004</v>
          </cell>
        </row>
        <row r="1616">
          <cell r="D1616" t="str">
            <v>ULTRA-SITE AVTOPARK №2</v>
          </cell>
          <cell r="E1616">
            <v>38169</v>
          </cell>
          <cell r="F1616">
            <v>14205136.57</v>
          </cell>
          <cell r="G1616">
            <v>13612889.789999999</v>
          </cell>
          <cell r="H1616">
            <v>0</v>
          </cell>
          <cell r="I1616">
            <v>12.5</v>
          </cell>
          <cell r="J1616">
            <v>-443910.52</v>
          </cell>
          <cell r="K1616">
            <v>13168979.27</v>
          </cell>
        </row>
        <row r="1617">
          <cell r="D1617" t="str">
            <v>METRO-SITE DIVANG</v>
          </cell>
          <cell r="E1617">
            <v>38169</v>
          </cell>
          <cell r="F1617">
            <v>7295998.29</v>
          </cell>
          <cell r="G1617">
            <v>7063602.46</v>
          </cell>
          <cell r="H1617">
            <v>0</v>
          </cell>
          <cell r="I1617">
            <v>12.5</v>
          </cell>
          <cell r="J1617">
            <v>-227999.95</v>
          </cell>
          <cell r="K1617">
            <v>6835602.5099999998</v>
          </cell>
        </row>
        <row r="1618">
          <cell r="D1618" t="str">
            <v>METRO-SITE AINSAN</v>
          </cell>
          <cell r="E1618">
            <v>38169</v>
          </cell>
          <cell r="F1618">
            <v>7295998.29</v>
          </cell>
          <cell r="G1618">
            <v>7063602.46</v>
          </cell>
          <cell r="H1618">
            <v>0</v>
          </cell>
          <cell r="I1618">
            <v>12.5</v>
          </cell>
          <cell r="J1618">
            <v>-227999.95</v>
          </cell>
          <cell r="K1618">
            <v>6835602.5099999998</v>
          </cell>
        </row>
        <row r="1619">
          <cell r="D1619" t="str">
            <v>ULTRA-SITE ALMTUZ</v>
          </cell>
          <cell r="E1619">
            <v>38169</v>
          </cell>
          <cell r="F1619">
            <v>14205136.57</v>
          </cell>
          <cell r="G1619">
            <v>13612889.789999999</v>
          </cell>
          <cell r="H1619">
            <v>0</v>
          </cell>
          <cell r="I1619">
            <v>12.5</v>
          </cell>
          <cell r="J1619">
            <v>-443910.52</v>
          </cell>
          <cell r="K1619">
            <v>13168979.27</v>
          </cell>
        </row>
        <row r="1620">
          <cell r="D1620" t="str">
            <v>ULTRA-SITE SHEN</v>
          </cell>
          <cell r="E1620">
            <v>38169</v>
          </cell>
          <cell r="F1620">
            <v>13078415.050000001</v>
          </cell>
          <cell r="G1620">
            <v>12544851.630000001</v>
          </cell>
          <cell r="H1620">
            <v>0</v>
          </cell>
          <cell r="I1620">
            <v>12.5</v>
          </cell>
          <cell r="J1620">
            <v>-408700.47</v>
          </cell>
          <cell r="K1620">
            <v>12136151.16</v>
          </cell>
        </row>
        <row r="1621">
          <cell r="D1621" t="str">
            <v>ULTRA-SITE REIZ</v>
          </cell>
          <cell r="E1621">
            <v>38169</v>
          </cell>
          <cell r="F1621">
            <v>13078415.050000001</v>
          </cell>
          <cell r="G1621">
            <v>12544851.630000001</v>
          </cell>
          <cell r="H1621">
            <v>0</v>
          </cell>
          <cell r="I1621">
            <v>12.5</v>
          </cell>
          <cell r="J1621">
            <v>-408700.47</v>
          </cell>
          <cell r="K1621">
            <v>12136151.16</v>
          </cell>
        </row>
        <row r="1622">
          <cell r="D1622" t="str">
            <v>ULTRA-SITE MALOV</v>
          </cell>
          <cell r="E1622">
            <v>38169</v>
          </cell>
          <cell r="F1622">
            <v>13078415.050000001</v>
          </cell>
          <cell r="G1622">
            <v>12544851.630000001</v>
          </cell>
          <cell r="H1622">
            <v>0</v>
          </cell>
          <cell r="I1622">
            <v>12.5</v>
          </cell>
          <cell r="J1622">
            <v>-408700.47</v>
          </cell>
          <cell r="K1622">
            <v>12136151.16</v>
          </cell>
        </row>
        <row r="1623">
          <cell r="D1623" t="str">
            <v>ULTRA-SITE GREEN</v>
          </cell>
          <cell r="E1623">
            <v>38169</v>
          </cell>
          <cell r="F1623">
            <v>13369693.869999999</v>
          </cell>
          <cell r="G1623">
            <v>12836130.449999999</v>
          </cell>
          <cell r="H1623">
            <v>0</v>
          </cell>
          <cell r="I1623">
            <v>12.5</v>
          </cell>
          <cell r="J1623">
            <v>-417802.93</v>
          </cell>
          <cell r="K1623">
            <v>12418327.52</v>
          </cell>
        </row>
        <row r="1624">
          <cell r="D1624" t="str">
            <v>METRO-SITE KVK</v>
          </cell>
          <cell r="E1624">
            <v>38169</v>
          </cell>
          <cell r="F1624">
            <v>7295998.29</v>
          </cell>
          <cell r="G1624">
            <v>7063602.46</v>
          </cell>
          <cell r="H1624">
            <v>0</v>
          </cell>
          <cell r="I1624">
            <v>12.5</v>
          </cell>
          <cell r="J1624">
            <v>-227999.95</v>
          </cell>
          <cell r="K1624">
            <v>6835602.5099999998</v>
          </cell>
        </row>
        <row r="1625">
          <cell r="D1625" t="str">
            <v>ULTRA-SITE ENERGY1</v>
          </cell>
          <cell r="E1625">
            <v>38169</v>
          </cell>
          <cell r="F1625">
            <v>16369963.810000001</v>
          </cell>
          <cell r="G1625">
            <v>15664965.609999999</v>
          </cell>
          <cell r="H1625">
            <v>0</v>
          </cell>
          <cell r="I1625">
            <v>12.5</v>
          </cell>
          <cell r="J1625">
            <v>-511561.37</v>
          </cell>
          <cell r="K1625">
            <v>15153404.24</v>
          </cell>
        </row>
        <row r="1626">
          <cell r="D1626" t="str">
            <v>ULTRA-SITE TPMTO</v>
          </cell>
          <cell r="E1626">
            <v>38169</v>
          </cell>
          <cell r="F1626">
            <v>16369963.810000001</v>
          </cell>
          <cell r="G1626">
            <v>15664965.609999999</v>
          </cell>
          <cell r="H1626">
            <v>0</v>
          </cell>
          <cell r="I1626">
            <v>12.5</v>
          </cell>
          <cell r="J1626">
            <v>-511561.37</v>
          </cell>
          <cell r="K1626">
            <v>15153404.24</v>
          </cell>
        </row>
        <row r="1627">
          <cell r="D1627" t="str">
            <v>ULTRA-SITE TTHE</v>
          </cell>
          <cell r="E1627">
            <v>38169</v>
          </cell>
          <cell r="F1627">
            <v>16369963.810000001</v>
          </cell>
          <cell r="G1627">
            <v>15664965.609999999</v>
          </cell>
          <cell r="H1627">
            <v>0</v>
          </cell>
          <cell r="I1627">
            <v>12.5</v>
          </cell>
          <cell r="J1627">
            <v>-511561.37</v>
          </cell>
          <cell r="K1627">
            <v>15153404.24</v>
          </cell>
        </row>
        <row r="1628">
          <cell r="D1628" t="str">
            <v>ULTRA-SITE GORBOL</v>
          </cell>
          <cell r="E1628">
            <v>38169</v>
          </cell>
          <cell r="F1628">
            <v>16369952.32</v>
          </cell>
          <cell r="G1628">
            <v>15664954.66</v>
          </cell>
          <cell r="H1628">
            <v>0</v>
          </cell>
          <cell r="I1628">
            <v>12.5</v>
          </cell>
          <cell r="J1628">
            <v>-511561.01</v>
          </cell>
          <cell r="K1628">
            <v>15153393.65</v>
          </cell>
        </row>
        <row r="1629">
          <cell r="D1629" t="str">
            <v>ULTRA-SITE TAUTO</v>
          </cell>
          <cell r="E1629">
            <v>38169</v>
          </cell>
          <cell r="F1629">
            <v>15465828.720000001</v>
          </cell>
          <cell r="G1629">
            <v>14807920.890000001</v>
          </cell>
          <cell r="H1629">
            <v>0</v>
          </cell>
          <cell r="I1629">
            <v>12.5</v>
          </cell>
          <cell r="J1629">
            <v>-483307.15</v>
          </cell>
          <cell r="K1629">
            <v>14324613.74</v>
          </cell>
        </row>
        <row r="1630">
          <cell r="D1630" t="str">
            <v>METRO-SITE SGEORG</v>
          </cell>
          <cell r="E1630">
            <v>38169</v>
          </cell>
          <cell r="F1630">
            <v>6429448.4000000004</v>
          </cell>
          <cell r="G1630">
            <v>6242185.3799999999</v>
          </cell>
          <cell r="H1630">
            <v>0</v>
          </cell>
          <cell r="I1630">
            <v>12.5</v>
          </cell>
          <cell r="J1630">
            <v>-200920.26</v>
          </cell>
          <cell r="K1630">
            <v>6041265.1200000001</v>
          </cell>
        </row>
        <row r="1631">
          <cell r="D1631" t="str">
            <v>ULTRA-SITE ZHOLAMAN</v>
          </cell>
          <cell r="E1631">
            <v>38169</v>
          </cell>
          <cell r="F1631">
            <v>15233944.08</v>
          </cell>
          <cell r="G1631">
            <v>14588113.57</v>
          </cell>
          <cell r="H1631">
            <v>0</v>
          </cell>
          <cell r="I1631">
            <v>12.5</v>
          </cell>
          <cell r="J1631">
            <v>-476060.75</v>
          </cell>
          <cell r="K1631">
            <v>14112052.82</v>
          </cell>
        </row>
        <row r="1632">
          <cell r="D1632" t="str">
            <v>ULTRA-SITE PIROG</v>
          </cell>
          <cell r="E1632">
            <v>38169</v>
          </cell>
          <cell r="F1632">
            <v>15465828.720000001</v>
          </cell>
          <cell r="G1632">
            <v>14807920.890000001</v>
          </cell>
          <cell r="H1632">
            <v>0</v>
          </cell>
          <cell r="I1632">
            <v>12.5</v>
          </cell>
          <cell r="J1632">
            <v>-483307.15</v>
          </cell>
          <cell r="K1632">
            <v>14324613.74</v>
          </cell>
        </row>
        <row r="1633">
          <cell r="D1633" t="str">
            <v>ULTRA-SITE BOTLERS</v>
          </cell>
          <cell r="E1633">
            <v>38169</v>
          </cell>
          <cell r="F1633">
            <v>15465828.720000001</v>
          </cell>
          <cell r="G1633">
            <v>14807920.890000001</v>
          </cell>
          <cell r="H1633">
            <v>0</v>
          </cell>
          <cell r="I1633">
            <v>12.5</v>
          </cell>
          <cell r="J1633">
            <v>-483307.15</v>
          </cell>
          <cell r="K1633">
            <v>14324613.74</v>
          </cell>
        </row>
        <row r="1634">
          <cell r="D1634" t="str">
            <v>ULTRA-SITE HOZU</v>
          </cell>
          <cell r="E1634">
            <v>38169</v>
          </cell>
          <cell r="F1634">
            <v>15465828.720000001</v>
          </cell>
          <cell r="G1634">
            <v>14807920.890000001</v>
          </cell>
          <cell r="H1634">
            <v>0</v>
          </cell>
          <cell r="I1634">
            <v>12.5</v>
          </cell>
          <cell r="J1634">
            <v>-483307.15</v>
          </cell>
          <cell r="K1634">
            <v>14324613.74</v>
          </cell>
        </row>
        <row r="1635">
          <cell r="D1635" t="str">
            <v>METRO-SITE SAMAL</v>
          </cell>
          <cell r="E1635">
            <v>38169</v>
          </cell>
          <cell r="F1635">
            <v>6429448.4000000004</v>
          </cell>
          <cell r="G1635">
            <v>6242185.3799999999</v>
          </cell>
          <cell r="H1635">
            <v>0</v>
          </cell>
          <cell r="I1635">
            <v>12.5</v>
          </cell>
          <cell r="J1635">
            <v>-200920.26</v>
          </cell>
          <cell r="K1635">
            <v>6041265.1200000001</v>
          </cell>
        </row>
        <row r="1636">
          <cell r="D1636" t="str">
            <v>MIDI-SITE ATC 24</v>
          </cell>
          <cell r="E1636">
            <v>38169</v>
          </cell>
          <cell r="F1636">
            <v>12924346.640000001</v>
          </cell>
          <cell r="G1636">
            <v>12398807.67</v>
          </cell>
          <cell r="H1636">
            <v>0</v>
          </cell>
          <cell r="I1636">
            <v>12.5</v>
          </cell>
          <cell r="J1636">
            <v>-403885.83</v>
          </cell>
          <cell r="K1636">
            <v>11994921.84</v>
          </cell>
        </row>
        <row r="1637">
          <cell r="D1637" t="str">
            <v>ULTRA-SITE TEKELI</v>
          </cell>
          <cell r="E1637">
            <v>38169</v>
          </cell>
          <cell r="F1637">
            <v>13651711.279999999</v>
          </cell>
          <cell r="G1637">
            <v>13088288.73</v>
          </cell>
          <cell r="H1637">
            <v>0</v>
          </cell>
          <cell r="I1637">
            <v>12.5</v>
          </cell>
          <cell r="J1637">
            <v>-426615.98</v>
          </cell>
          <cell r="K1637">
            <v>12661672.75</v>
          </cell>
        </row>
        <row r="1638">
          <cell r="D1638" t="str">
            <v>ULTRA-SITE TKAR</v>
          </cell>
          <cell r="E1638">
            <v>38169</v>
          </cell>
          <cell r="F1638">
            <v>13939873.279999999</v>
          </cell>
          <cell r="G1638">
            <v>13361442.289999999</v>
          </cell>
          <cell r="H1638">
            <v>0</v>
          </cell>
          <cell r="I1638">
            <v>12.5</v>
          </cell>
          <cell r="J1638">
            <v>-435621.04</v>
          </cell>
          <cell r="K1638">
            <v>12925821.25</v>
          </cell>
        </row>
        <row r="1639">
          <cell r="D1639" t="str">
            <v>METRO-SITE ZHARU1</v>
          </cell>
          <cell r="E1639">
            <v>38169</v>
          </cell>
          <cell r="F1639">
            <v>6429448.4000000004</v>
          </cell>
          <cell r="G1639">
            <v>6242185.3799999999</v>
          </cell>
          <cell r="H1639">
            <v>0</v>
          </cell>
          <cell r="I1639">
            <v>12.5</v>
          </cell>
          <cell r="J1639">
            <v>-200920.26</v>
          </cell>
          <cell r="K1639">
            <v>6041265.1200000001</v>
          </cell>
        </row>
        <row r="1640">
          <cell r="D1640" t="str">
            <v>METRO-SITE ASTANA INTEROTEL</v>
          </cell>
          <cell r="E1640">
            <v>38169</v>
          </cell>
          <cell r="F1640">
            <v>7305811.2400000002</v>
          </cell>
          <cell r="G1640">
            <v>7072904.3200000003</v>
          </cell>
          <cell r="H1640">
            <v>0</v>
          </cell>
          <cell r="I1640">
            <v>12.5</v>
          </cell>
          <cell r="J1640">
            <v>-228306.6</v>
          </cell>
          <cell r="K1640">
            <v>6844597.7199999997</v>
          </cell>
        </row>
        <row r="1641">
          <cell r="D1641" t="str">
            <v>METRO-SITE RAHAT PALACE</v>
          </cell>
          <cell r="E1641">
            <v>38169</v>
          </cell>
          <cell r="F1641">
            <v>6660531.1200000001</v>
          </cell>
          <cell r="G1641">
            <v>6461232.54</v>
          </cell>
          <cell r="H1641">
            <v>0</v>
          </cell>
          <cell r="I1641">
            <v>12.5</v>
          </cell>
          <cell r="J1641">
            <v>-208141.6</v>
          </cell>
          <cell r="K1641">
            <v>6253090.9400000004</v>
          </cell>
        </row>
        <row r="1642">
          <cell r="D1642" t="str">
            <v>METRO-SITE TAI</v>
          </cell>
          <cell r="E1642">
            <v>38169</v>
          </cell>
          <cell r="F1642">
            <v>6660531.1200000001</v>
          </cell>
          <cell r="G1642">
            <v>6461232.54</v>
          </cell>
          <cell r="H1642">
            <v>0</v>
          </cell>
          <cell r="I1642">
            <v>12.5</v>
          </cell>
          <cell r="J1642">
            <v>-208141.6</v>
          </cell>
          <cell r="K1642">
            <v>6253090.9400000004</v>
          </cell>
        </row>
        <row r="1643">
          <cell r="D1643" t="str">
            <v>METRO-SITE WORLD CLASS</v>
          </cell>
          <cell r="E1643">
            <v>38169</v>
          </cell>
          <cell r="F1643">
            <v>6660531.1200000001</v>
          </cell>
          <cell r="G1643">
            <v>6461232.54</v>
          </cell>
          <cell r="H1643">
            <v>0</v>
          </cell>
          <cell r="I1643">
            <v>12.5</v>
          </cell>
          <cell r="J1643">
            <v>-208141.6</v>
          </cell>
          <cell r="K1643">
            <v>6253090.9400000004</v>
          </cell>
        </row>
        <row r="1644">
          <cell r="D1644" t="str">
            <v>METRO-SITE FILIAL</v>
          </cell>
          <cell r="E1644">
            <v>38169</v>
          </cell>
          <cell r="F1644">
            <v>6660531.1200000001</v>
          </cell>
          <cell r="G1644">
            <v>6461232.54</v>
          </cell>
          <cell r="H1644">
            <v>0</v>
          </cell>
          <cell r="I1644">
            <v>12.5</v>
          </cell>
          <cell r="J1644">
            <v>-208141.6</v>
          </cell>
          <cell r="K1644">
            <v>6253090.9400000004</v>
          </cell>
        </row>
        <row r="1645">
          <cell r="D1645" t="str">
            <v>ULTRA-SITE PERIN</v>
          </cell>
          <cell r="E1645">
            <v>38169</v>
          </cell>
          <cell r="F1645">
            <v>15338985.84</v>
          </cell>
          <cell r="G1645">
            <v>14687684.41</v>
          </cell>
          <cell r="H1645">
            <v>0</v>
          </cell>
          <cell r="I1645">
            <v>12.5</v>
          </cell>
          <cell r="J1645">
            <v>-479343.31</v>
          </cell>
          <cell r="K1645">
            <v>14208341.1</v>
          </cell>
        </row>
        <row r="1646">
          <cell r="D1646" t="str">
            <v>ULTRA-SITE BAGAN</v>
          </cell>
          <cell r="E1646">
            <v>38169</v>
          </cell>
          <cell r="F1646">
            <v>15080124.720000001</v>
          </cell>
          <cell r="G1646">
            <v>14442305.640000001</v>
          </cell>
          <cell r="H1646">
            <v>0</v>
          </cell>
          <cell r="I1646">
            <v>12.5</v>
          </cell>
          <cell r="J1646">
            <v>-471253.9</v>
          </cell>
          <cell r="K1646">
            <v>13971051.74</v>
          </cell>
        </row>
        <row r="1647">
          <cell r="D1647" t="str">
            <v>ULTRA-SITE STCHEM</v>
          </cell>
          <cell r="E1647">
            <v>38169</v>
          </cell>
          <cell r="F1647">
            <v>14970348.720000001</v>
          </cell>
          <cell r="G1647">
            <v>14338247.140000001</v>
          </cell>
          <cell r="H1647">
            <v>0</v>
          </cell>
          <cell r="I1647">
            <v>12.5</v>
          </cell>
          <cell r="J1647">
            <v>-467823.4</v>
          </cell>
          <cell r="K1647">
            <v>13870423.74</v>
          </cell>
        </row>
        <row r="1648">
          <cell r="D1648" t="str">
            <v>ULTRA-SITE PULSAR</v>
          </cell>
          <cell r="E1648">
            <v>38169</v>
          </cell>
          <cell r="F1648">
            <v>14893053.84</v>
          </cell>
          <cell r="G1648">
            <v>14264978.029999999</v>
          </cell>
          <cell r="H1648">
            <v>0</v>
          </cell>
          <cell r="I1648">
            <v>12.5</v>
          </cell>
          <cell r="J1648">
            <v>-465407.93</v>
          </cell>
          <cell r="K1648">
            <v>13799570.1</v>
          </cell>
        </row>
        <row r="1649">
          <cell r="D1649" t="str">
            <v>ULTRA-SITE DIDAR</v>
          </cell>
          <cell r="E1649">
            <v>38169</v>
          </cell>
          <cell r="F1649">
            <v>11832945.09</v>
          </cell>
          <cell r="G1649">
            <v>11364249.949999999</v>
          </cell>
          <cell r="H1649">
            <v>0</v>
          </cell>
          <cell r="I1649">
            <v>12.5</v>
          </cell>
          <cell r="J1649">
            <v>-369779.54</v>
          </cell>
          <cell r="K1649">
            <v>10994470.41</v>
          </cell>
        </row>
        <row r="1650">
          <cell r="D1650" t="str">
            <v>ULTRA-SITE MAULEN</v>
          </cell>
          <cell r="E1650">
            <v>38169</v>
          </cell>
          <cell r="F1650">
            <v>11601060.449999999</v>
          </cell>
          <cell r="G1650">
            <v>11144442.630000001</v>
          </cell>
          <cell r="H1650">
            <v>0</v>
          </cell>
          <cell r="I1650">
            <v>12.5</v>
          </cell>
          <cell r="J1650">
            <v>-362533.14</v>
          </cell>
          <cell r="K1650">
            <v>10781909.49</v>
          </cell>
        </row>
        <row r="1651">
          <cell r="D1651" t="str">
            <v>ULTRA-SITE SARAY</v>
          </cell>
          <cell r="E1651">
            <v>38169</v>
          </cell>
          <cell r="F1651">
            <v>11601060.449999999</v>
          </cell>
          <cell r="G1651">
            <v>11144442.630000001</v>
          </cell>
          <cell r="H1651">
            <v>0</v>
          </cell>
          <cell r="I1651">
            <v>12.5</v>
          </cell>
          <cell r="J1651">
            <v>-362533.14</v>
          </cell>
          <cell r="K1651">
            <v>10781909.49</v>
          </cell>
        </row>
        <row r="1652">
          <cell r="D1652" t="str">
            <v>ULTRA-SITE PAVILON</v>
          </cell>
          <cell r="E1652">
            <v>38169</v>
          </cell>
          <cell r="F1652">
            <v>11601060.449999999</v>
          </cell>
          <cell r="G1652">
            <v>11144442.630000001</v>
          </cell>
          <cell r="H1652">
            <v>0</v>
          </cell>
          <cell r="I1652">
            <v>12.5</v>
          </cell>
          <cell r="J1652">
            <v>-362533.14</v>
          </cell>
          <cell r="K1652">
            <v>10781909.49</v>
          </cell>
        </row>
        <row r="1653">
          <cell r="D1653" t="str">
            <v>ULTRA-SITE STANDART</v>
          </cell>
          <cell r="E1653">
            <v>38169</v>
          </cell>
          <cell r="F1653">
            <v>14738464.08</v>
          </cell>
          <cell r="G1653">
            <v>14118439.82</v>
          </cell>
          <cell r="H1653">
            <v>0</v>
          </cell>
          <cell r="I1653">
            <v>12.5</v>
          </cell>
          <cell r="J1653">
            <v>-460577</v>
          </cell>
          <cell r="K1653">
            <v>13657862.82</v>
          </cell>
        </row>
        <row r="1654">
          <cell r="D1654" t="str">
            <v>ULTRA-SITE BOILER</v>
          </cell>
          <cell r="E1654">
            <v>38169</v>
          </cell>
          <cell r="F1654">
            <v>14738464.08</v>
          </cell>
          <cell r="G1654">
            <v>14118439.82</v>
          </cell>
          <cell r="H1654">
            <v>0</v>
          </cell>
          <cell r="I1654">
            <v>12.5</v>
          </cell>
          <cell r="J1654">
            <v>-460577</v>
          </cell>
          <cell r="K1654">
            <v>13657862.82</v>
          </cell>
        </row>
        <row r="1655">
          <cell r="D1655" t="str">
            <v>ULTRA-SITE MASAGET</v>
          </cell>
          <cell r="E1655">
            <v>38169</v>
          </cell>
          <cell r="F1655">
            <v>14738464.08</v>
          </cell>
          <cell r="G1655">
            <v>14118439.82</v>
          </cell>
          <cell r="H1655">
            <v>0</v>
          </cell>
          <cell r="I1655">
            <v>12.5</v>
          </cell>
          <cell r="J1655">
            <v>-460577</v>
          </cell>
          <cell r="K1655">
            <v>13657862.82</v>
          </cell>
        </row>
        <row r="1656">
          <cell r="D1656" t="str">
            <v>ULTRA-SITE CDC CENTER</v>
          </cell>
          <cell r="E1656">
            <v>38169</v>
          </cell>
          <cell r="F1656">
            <v>14829652.060000001</v>
          </cell>
          <cell r="G1656">
            <v>14204878.43</v>
          </cell>
          <cell r="H1656">
            <v>0</v>
          </cell>
          <cell r="I1656">
            <v>12.5</v>
          </cell>
          <cell r="J1656">
            <v>-463426.63</v>
          </cell>
          <cell r="K1656">
            <v>13741451.800000001</v>
          </cell>
        </row>
        <row r="1657">
          <cell r="D1657" t="str">
            <v>ULTRA-SITE NUSTA</v>
          </cell>
          <cell r="E1657">
            <v>38169</v>
          </cell>
          <cell r="F1657">
            <v>11361992.65</v>
          </cell>
          <cell r="G1657">
            <v>10917826.279999999</v>
          </cell>
          <cell r="H1657">
            <v>0</v>
          </cell>
          <cell r="I1657">
            <v>12.5</v>
          </cell>
          <cell r="J1657">
            <v>-355062.27</v>
          </cell>
          <cell r="K1657">
            <v>10562764.01</v>
          </cell>
        </row>
        <row r="1658">
          <cell r="D1658" t="str">
            <v>ULTRA-SITE SARY</v>
          </cell>
          <cell r="E1658">
            <v>38169</v>
          </cell>
          <cell r="F1658">
            <v>11361992.65</v>
          </cell>
          <cell r="G1658">
            <v>10917826.279999999</v>
          </cell>
          <cell r="H1658">
            <v>0</v>
          </cell>
          <cell r="I1658">
            <v>12.5</v>
          </cell>
          <cell r="J1658">
            <v>-355062.27</v>
          </cell>
          <cell r="K1658">
            <v>10562764.01</v>
          </cell>
        </row>
        <row r="1659">
          <cell r="D1659" t="str">
            <v>ULTRA-SITE OTAR</v>
          </cell>
          <cell r="E1659">
            <v>38169</v>
          </cell>
          <cell r="F1659">
            <v>11361992.65</v>
          </cell>
          <cell r="G1659">
            <v>10917826.279999999</v>
          </cell>
          <cell r="H1659">
            <v>0</v>
          </cell>
          <cell r="I1659">
            <v>12.5</v>
          </cell>
          <cell r="J1659">
            <v>-355062.27</v>
          </cell>
          <cell r="K1659">
            <v>10562764.01</v>
          </cell>
        </row>
        <row r="1660">
          <cell r="D1660" t="str">
            <v>ULTRA-SITE KOKTA</v>
          </cell>
          <cell r="E1660">
            <v>38169</v>
          </cell>
          <cell r="F1660">
            <v>11459333.35</v>
          </cell>
          <cell r="G1660">
            <v>11010097.15</v>
          </cell>
          <cell r="H1660">
            <v>0</v>
          </cell>
          <cell r="I1660">
            <v>12.5</v>
          </cell>
          <cell r="J1660">
            <v>-358104.17</v>
          </cell>
          <cell r="K1660">
            <v>10651992.98</v>
          </cell>
        </row>
        <row r="1661">
          <cell r="D1661" t="str">
            <v>ULTRA-SITE KAMAZ</v>
          </cell>
          <cell r="E1661">
            <v>38169</v>
          </cell>
          <cell r="F1661">
            <v>11057012.99</v>
          </cell>
          <cell r="G1661">
            <v>10628730.98</v>
          </cell>
          <cell r="H1661">
            <v>0</v>
          </cell>
          <cell r="I1661">
            <v>12.5</v>
          </cell>
          <cell r="J1661">
            <v>-345531.66</v>
          </cell>
          <cell r="K1661">
            <v>10283199.32</v>
          </cell>
        </row>
        <row r="1662">
          <cell r="D1662" t="str">
            <v>ULTRA-SITE KOSM</v>
          </cell>
          <cell r="E1662">
            <v>38169</v>
          </cell>
          <cell r="F1662">
            <v>11375574.720000001</v>
          </cell>
          <cell r="G1662">
            <v>10930700.949999999</v>
          </cell>
          <cell r="H1662">
            <v>0</v>
          </cell>
          <cell r="I1662">
            <v>12.5</v>
          </cell>
          <cell r="J1662">
            <v>-355486.71</v>
          </cell>
          <cell r="K1662">
            <v>10575214.24</v>
          </cell>
        </row>
        <row r="1663">
          <cell r="D1663" t="str">
            <v>RBS 2202 ASPOJ</v>
          </cell>
          <cell r="E1663">
            <v>38169</v>
          </cell>
          <cell r="F1663">
            <v>12738220.24</v>
          </cell>
          <cell r="G1663">
            <v>12314498.779999999</v>
          </cell>
          <cell r="H1663">
            <v>0</v>
          </cell>
          <cell r="I1663">
            <v>12.5</v>
          </cell>
          <cell r="J1663">
            <v>-398069.38</v>
          </cell>
          <cell r="K1663">
            <v>11916429.4</v>
          </cell>
        </row>
        <row r="1664">
          <cell r="D1664" t="str">
            <v>RBS 2202 ASINF</v>
          </cell>
          <cell r="E1664">
            <v>38169</v>
          </cell>
          <cell r="F1664">
            <v>15787499.23</v>
          </cell>
          <cell r="G1664">
            <v>15363587.15</v>
          </cell>
          <cell r="H1664">
            <v>0</v>
          </cell>
          <cell r="I1664">
            <v>12.5</v>
          </cell>
          <cell r="J1664">
            <v>-493359.35</v>
          </cell>
          <cell r="K1664">
            <v>14870227.800000001</v>
          </cell>
        </row>
        <row r="1665">
          <cell r="D1665" t="str">
            <v>RBS 2202 ASMER</v>
          </cell>
          <cell r="E1665">
            <v>38169</v>
          </cell>
          <cell r="F1665">
            <v>12296884.42</v>
          </cell>
          <cell r="G1665">
            <v>11896149.199999999</v>
          </cell>
          <cell r="H1665">
            <v>0</v>
          </cell>
          <cell r="I1665">
            <v>12.5</v>
          </cell>
          <cell r="J1665">
            <v>-384277.64</v>
          </cell>
          <cell r="K1665">
            <v>11511871.560000001</v>
          </cell>
        </row>
        <row r="1666">
          <cell r="D1666" t="str">
            <v>RBS 2202 AST40STATION</v>
          </cell>
          <cell r="E1666">
            <v>38169</v>
          </cell>
          <cell r="F1666">
            <v>12296884.42</v>
          </cell>
          <cell r="G1666">
            <v>11896149.199999999</v>
          </cell>
          <cell r="H1666">
            <v>0</v>
          </cell>
          <cell r="I1666">
            <v>12.5</v>
          </cell>
          <cell r="J1666">
            <v>-384277.64</v>
          </cell>
          <cell r="K1666">
            <v>11511871.560000001</v>
          </cell>
        </row>
        <row r="1667">
          <cell r="D1667" t="str">
            <v>RBS 2202 ATBASARELV</v>
          </cell>
          <cell r="E1667">
            <v>38169</v>
          </cell>
          <cell r="F1667">
            <v>12581420.050000001</v>
          </cell>
          <cell r="G1667">
            <v>12165865.26</v>
          </cell>
          <cell r="H1667">
            <v>0</v>
          </cell>
          <cell r="I1667">
            <v>12.5</v>
          </cell>
          <cell r="J1667">
            <v>-393169.38</v>
          </cell>
          <cell r="K1667">
            <v>11772695.880000001</v>
          </cell>
        </row>
        <row r="1668">
          <cell r="D1668" t="str">
            <v>RBS 2202 ASTARKTUR</v>
          </cell>
          <cell r="E1668">
            <v>38169</v>
          </cell>
          <cell r="F1668">
            <v>12474862</v>
          </cell>
          <cell r="G1668">
            <v>12064857.109999999</v>
          </cell>
          <cell r="H1668">
            <v>0</v>
          </cell>
          <cell r="I1668">
            <v>12.5</v>
          </cell>
          <cell r="J1668">
            <v>-389839.44</v>
          </cell>
          <cell r="K1668">
            <v>11675017.67</v>
          </cell>
        </row>
        <row r="1669">
          <cell r="D1669" t="str">
            <v>RBS 2202 ASTCOMPACT</v>
          </cell>
          <cell r="E1669">
            <v>38169</v>
          </cell>
          <cell r="F1669">
            <v>12919857.59</v>
          </cell>
          <cell r="G1669">
            <v>12486675.85</v>
          </cell>
          <cell r="H1669">
            <v>0</v>
          </cell>
          <cell r="I1669">
            <v>12.5</v>
          </cell>
          <cell r="J1669">
            <v>-403745.55</v>
          </cell>
          <cell r="K1669">
            <v>12082930.300000001</v>
          </cell>
        </row>
        <row r="1670">
          <cell r="D1670" t="str">
            <v>RBS 2202 2ASKMG</v>
          </cell>
          <cell r="E1670">
            <v>38169</v>
          </cell>
          <cell r="F1670">
            <v>16105108.23</v>
          </cell>
          <cell r="G1670">
            <v>15664654.02</v>
          </cell>
          <cell r="H1670">
            <v>0</v>
          </cell>
          <cell r="I1670">
            <v>12.5</v>
          </cell>
          <cell r="J1670">
            <v>-503284.63</v>
          </cell>
          <cell r="K1670">
            <v>15161369.390000001</v>
          </cell>
        </row>
        <row r="1671">
          <cell r="D1671" t="str">
            <v>RBS 2202 ASTAD</v>
          </cell>
          <cell r="E1671">
            <v>38169</v>
          </cell>
          <cell r="F1671">
            <v>13236841.119999999</v>
          </cell>
          <cell r="G1671">
            <v>12787149.82</v>
          </cell>
          <cell r="H1671">
            <v>0</v>
          </cell>
          <cell r="I1671">
            <v>12.5</v>
          </cell>
          <cell r="J1671">
            <v>-413651.29</v>
          </cell>
          <cell r="K1671">
            <v>12373498.529999999</v>
          </cell>
        </row>
        <row r="1672">
          <cell r="D1672" t="str">
            <v>RBS 2202 ASUYT</v>
          </cell>
          <cell r="E1672">
            <v>38169</v>
          </cell>
          <cell r="F1672">
            <v>12862662.720000001</v>
          </cell>
          <cell r="G1672">
            <v>12432459.880000001</v>
          </cell>
          <cell r="H1672">
            <v>0</v>
          </cell>
          <cell r="I1672">
            <v>12.5</v>
          </cell>
          <cell r="J1672">
            <v>-401958.21</v>
          </cell>
          <cell r="K1672">
            <v>12030501.67</v>
          </cell>
        </row>
        <row r="1673">
          <cell r="D1673" t="str">
            <v>RBS 2202 ASHOS</v>
          </cell>
          <cell r="E1673">
            <v>38169</v>
          </cell>
          <cell r="F1673">
            <v>12832215.039999999</v>
          </cell>
          <cell r="G1673">
            <v>12403598.01</v>
          </cell>
          <cell r="H1673">
            <v>0</v>
          </cell>
          <cell r="I1673">
            <v>12.5</v>
          </cell>
          <cell r="J1673">
            <v>-401006.72</v>
          </cell>
          <cell r="K1673">
            <v>12002591.289999999</v>
          </cell>
        </row>
        <row r="1674">
          <cell r="D1674" t="str">
            <v>RBS 2206 ASBUL</v>
          </cell>
          <cell r="E1674">
            <v>38169</v>
          </cell>
          <cell r="F1674">
            <v>20116788.27</v>
          </cell>
          <cell r="G1674">
            <v>19225481.469999999</v>
          </cell>
          <cell r="H1674">
            <v>0</v>
          </cell>
          <cell r="I1674">
            <v>12.5</v>
          </cell>
          <cell r="J1674">
            <v>-628649.63</v>
          </cell>
          <cell r="K1674">
            <v>18596831.84</v>
          </cell>
        </row>
        <row r="1675">
          <cell r="D1675" t="str">
            <v>RBS 2206 ASPAR</v>
          </cell>
          <cell r="E1675">
            <v>38169</v>
          </cell>
          <cell r="F1675">
            <v>20413937.440000001</v>
          </cell>
          <cell r="G1675">
            <v>19560029.469999999</v>
          </cell>
          <cell r="H1675">
            <v>0</v>
          </cell>
          <cell r="I1675">
            <v>12.5</v>
          </cell>
          <cell r="J1675">
            <v>-637935.55000000005</v>
          </cell>
          <cell r="K1675">
            <v>18922093.920000002</v>
          </cell>
        </row>
        <row r="1676">
          <cell r="D1676" t="str">
            <v>RBS 2202 ZEREN</v>
          </cell>
          <cell r="E1676">
            <v>38169</v>
          </cell>
          <cell r="F1676">
            <v>11204328.140000001</v>
          </cell>
          <cell r="G1676">
            <v>10860496.890000001</v>
          </cell>
          <cell r="H1676">
            <v>0</v>
          </cell>
          <cell r="I1676">
            <v>12.5</v>
          </cell>
          <cell r="J1676">
            <v>-350135.26</v>
          </cell>
          <cell r="K1676">
            <v>10510361.630000001</v>
          </cell>
        </row>
        <row r="1677">
          <cell r="D1677" t="str">
            <v>RBS 2302 ASKAS</v>
          </cell>
          <cell r="E1677">
            <v>38169</v>
          </cell>
          <cell r="F1677">
            <v>10536604.59</v>
          </cell>
          <cell r="G1677">
            <v>10227550.609999999</v>
          </cell>
          <cell r="H1677">
            <v>0</v>
          </cell>
          <cell r="I1677">
            <v>12.5</v>
          </cell>
          <cell r="J1677">
            <v>-329268.89</v>
          </cell>
          <cell r="K1677">
            <v>9898281.7200000007</v>
          </cell>
        </row>
        <row r="1678">
          <cell r="D1678" t="str">
            <v>RBS 2206 KULDK</v>
          </cell>
          <cell r="E1678">
            <v>38169</v>
          </cell>
          <cell r="F1678">
            <v>18818889.41</v>
          </cell>
          <cell r="G1678">
            <v>17995181.510000002</v>
          </cell>
          <cell r="H1678">
            <v>0</v>
          </cell>
          <cell r="I1678">
            <v>12.5</v>
          </cell>
          <cell r="J1678">
            <v>-588090.30000000005</v>
          </cell>
          <cell r="K1678">
            <v>17407091.210000001</v>
          </cell>
        </row>
        <row r="1679">
          <cell r="D1679" t="str">
            <v>RBS 2206 ATNGM</v>
          </cell>
          <cell r="E1679">
            <v>38169</v>
          </cell>
          <cell r="F1679">
            <v>18304851.23</v>
          </cell>
          <cell r="G1679">
            <v>17507916.149999999</v>
          </cell>
          <cell r="H1679">
            <v>0</v>
          </cell>
          <cell r="I1679">
            <v>12.5</v>
          </cell>
          <cell r="J1679">
            <v>-572026.6</v>
          </cell>
          <cell r="K1679">
            <v>16935889.550000001</v>
          </cell>
        </row>
        <row r="1680">
          <cell r="D1680" t="str">
            <v>RBS 2206 ATSERV</v>
          </cell>
          <cell r="E1680">
            <v>38169</v>
          </cell>
          <cell r="F1680">
            <v>20250515.460000001</v>
          </cell>
          <cell r="G1680">
            <v>19352243.699999999</v>
          </cell>
          <cell r="H1680">
            <v>0</v>
          </cell>
          <cell r="I1680">
            <v>12.5</v>
          </cell>
          <cell r="J1680">
            <v>-632828.61</v>
          </cell>
          <cell r="K1680">
            <v>18719415.09</v>
          </cell>
        </row>
        <row r="1681">
          <cell r="D1681" t="str">
            <v>RBS 2206 JAMAN</v>
          </cell>
          <cell r="E1681">
            <v>38169</v>
          </cell>
          <cell r="F1681">
            <v>19669223.850000001</v>
          </cell>
          <cell r="G1681">
            <v>18801227.699999999</v>
          </cell>
          <cell r="H1681">
            <v>0</v>
          </cell>
          <cell r="I1681">
            <v>12.5</v>
          </cell>
          <cell r="J1681">
            <v>-614663.25</v>
          </cell>
          <cell r="K1681">
            <v>18186564.449999999</v>
          </cell>
        </row>
        <row r="1682">
          <cell r="D1682" t="str">
            <v>RBS 2206 ATSTO</v>
          </cell>
          <cell r="E1682">
            <v>38169</v>
          </cell>
          <cell r="F1682">
            <v>21143756.23</v>
          </cell>
          <cell r="G1682">
            <v>20198961.52</v>
          </cell>
          <cell r="H1682">
            <v>0</v>
          </cell>
          <cell r="I1682">
            <v>12.5</v>
          </cell>
          <cell r="J1682">
            <v>-660742.38</v>
          </cell>
          <cell r="K1682">
            <v>19538219.140000001</v>
          </cell>
        </row>
        <row r="1683">
          <cell r="D1683" t="str">
            <v>RBS 2206 ATZAG</v>
          </cell>
          <cell r="E1683">
            <v>38169</v>
          </cell>
          <cell r="F1683">
            <v>19028922.02</v>
          </cell>
          <cell r="G1683">
            <v>18194274.920000002</v>
          </cell>
          <cell r="H1683">
            <v>0</v>
          </cell>
          <cell r="I1683">
            <v>12.5</v>
          </cell>
          <cell r="J1683">
            <v>-594653.81000000006</v>
          </cell>
          <cell r="K1683">
            <v>17599621.109999999</v>
          </cell>
        </row>
        <row r="1684">
          <cell r="D1684" t="str">
            <v>RBS 2206 KULKA</v>
          </cell>
          <cell r="E1684">
            <v>38169</v>
          </cell>
          <cell r="F1684">
            <v>20383767.800000001</v>
          </cell>
          <cell r="G1684">
            <v>19586328.050000001</v>
          </cell>
          <cell r="H1684">
            <v>0</v>
          </cell>
          <cell r="I1684">
            <v>12.5</v>
          </cell>
          <cell r="J1684">
            <v>-636992.75</v>
          </cell>
          <cell r="K1684">
            <v>18949335.300000001</v>
          </cell>
        </row>
        <row r="1685">
          <cell r="D1685" t="str">
            <v>RBS 2206 ATRAU</v>
          </cell>
          <cell r="E1685">
            <v>38169</v>
          </cell>
          <cell r="F1685">
            <v>20383767.800000001</v>
          </cell>
          <cell r="G1685">
            <v>19586328.050000001</v>
          </cell>
          <cell r="H1685">
            <v>0</v>
          </cell>
          <cell r="I1685">
            <v>12.5</v>
          </cell>
          <cell r="J1685">
            <v>-636992.75</v>
          </cell>
          <cell r="K1685">
            <v>18949335.300000001</v>
          </cell>
        </row>
        <row r="1686">
          <cell r="D1686" t="str">
            <v>RBS 2206 TRITON</v>
          </cell>
          <cell r="E1686">
            <v>38169</v>
          </cell>
          <cell r="F1686">
            <v>20383767.800000001</v>
          </cell>
          <cell r="G1686">
            <v>19586328.050000001</v>
          </cell>
          <cell r="H1686">
            <v>0</v>
          </cell>
          <cell r="I1686">
            <v>12.5</v>
          </cell>
          <cell r="J1686">
            <v>-636992.75</v>
          </cell>
          <cell r="K1686">
            <v>18949335.300000001</v>
          </cell>
        </row>
        <row r="1687">
          <cell r="D1687" t="str">
            <v>RBS 2206 ODT</v>
          </cell>
          <cell r="E1687">
            <v>38169</v>
          </cell>
          <cell r="F1687">
            <v>20441954.300000001</v>
          </cell>
          <cell r="G1687">
            <v>19641484</v>
          </cell>
          <cell r="H1687">
            <v>0</v>
          </cell>
          <cell r="I1687">
            <v>12.5</v>
          </cell>
          <cell r="J1687">
            <v>-638811.06999999995</v>
          </cell>
          <cell r="K1687">
            <v>19002672.93</v>
          </cell>
        </row>
        <row r="1688">
          <cell r="D1688" t="str">
            <v>RBS 2206 ATKAS</v>
          </cell>
          <cell r="E1688">
            <v>38169</v>
          </cell>
          <cell r="F1688">
            <v>20361358.199999999</v>
          </cell>
          <cell r="G1688">
            <v>19565085.620000001</v>
          </cell>
          <cell r="H1688">
            <v>0</v>
          </cell>
          <cell r="I1688">
            <v>12.5</v>
          </cell>
          <cell r="J1688">
            <v>-636292.44999999995</v>
          </cell>
          <cell r="K1688">
            <v>18928793.170000002</v>
          </cell>
        </row>
        <row r="1689">
          <cell r="D1689" t="str">
            <v>RBS 2202 KATOM</v>
          </cell>
          <cell r="E1689">
            <v>38169</v>
          </cell>
          <cell r="F1689">
            <v>11210862.6</v>
          </cell>
          <cell r="G1689">
            <v>10866691.01</v>
          </cell>
          <cell r="H1689">
            <v>0</v>
          </cell>
          <cell r="I1689">
            <v>12.5</v>
          </cell>
          <cell r="J1689">
            <v>-350339.46</v>
          </cell>
          <cell r="K1689">
            <v>10516351.550000001</v>
          </cell>
        </row>
        <row r="1690">
          <cell r="D1690" t="str">
            <v>RBS 2206 KADOS</v>
          </cell>
          <cell r="E1690">
            <v>38169</v>
          </cell>
          <cell r="F1690">
            <v>18086451.77</v>
          </cell>
          <cell r="G1690">
            <v>17300891.66</v>
          </cell>
          <cell r="H1690">
            <v>0</v>
          </cell>
          <cell r="I1690">
            <v>12.5</v>
          </cell>
          <cell r="J1690">
            <v>-565201.62</v>
          </cell>
          <cell r="K1690">
            <v>16735690.039999999</v>
          </cell>
        </row>
        <row r="1691">
          <cell r="D1691" t="str">
            <v>RBS 2202 KANAN</v>
          </cell>
          <cell r="E1691">
            <v>38169</v>
          </cell>
          <cell r="F1691">
            <v>10801549.800000001</v>
          </cell>
          <cell r="G1691">
            <v>10478696.59</v>
          </cell>
          <cell r="H1691">
            <v>0</v>
          </cell>
          <cell r="I1691">
            <v>12.5</v>
          </cell>
          <cell r="J1691">
            <v>-337548.43</v>
          </cell>
          <cell r="K1691">
            <v>10141148.16</v>
          </cell>
        </row>
        <row r="1692">
          <cell r="D1692" t="str">
            <v>RBS 2202 KRBAS</v>
          </cell>
          <cell r="E1692">
            <v>38169</v>
          </cell>
          <cell r="F1692">
            <v>10810439.300000001</v>
          </cell>
          <cell r="G1692">
            <v>10487671.699999999</v>
          </cell>
          <cell r="H1692">
            <v>0</v>
          </cell>
          <cell r="I1692">
            <v>12.5</v>
          </cell>
          <cell r="J1692">
            <v>-337826.23</v>
          </cell>
          <cell r="K1692">
            <v>10149845.470000001</v>
          </cell>
        </row>
        <row r="1693">
          <cell r="D1693" t="str">
            <v>RBS 2202 SHYMKARABULAK</v>
          </cell>
          <cell r="E1693">
            <v>38169</v>
          </cell>
          <cell r="F1693">
            <v>11221156.810000001</v>
          </cell>
          <cell r="G1693">
            <v>10876449.07</v>
          </cell>
          <cell r="H1693">
            <v>0</v>
          </cell>
          <cell r="I1693">
            <v>12.5</v>
          </cell>
          <cell r="J1693">
            <v>-350661.15</v>
          </cell>
          <cell r="K1693">
            <v>10525787.92</v>
          </cell>
        </row>
        <row r="1694">
          <cell r="D1694" t="str">
            <v>RBS 2202 KAZGUR</v>
          </cell>
          <cell r="E1694">
            <v>38169</v>
          </cell>
          <cell r="F1694">
            <v>11221156.810000001</v>
          </cell>
          <cell r="G1694">
            <v>10876449.07</v>
          </cell>
          <cell r="H1694">
            <v>0</v>
          </cell>
          <cell r="I1694">
            <v>12.5</v>
          </cell>
          <cell r="J1694">
            <v>-350661.15</v>
          </cell>
          <cell r="K1694">
            <v>10525787.92</v>
          </cell>
        </row>
        <row r="1695">
          <cell r="D1695" t="str">
            <v>RBS 2202 DZHRUD</v>
          </cell>
          <cell r="E1695">
            <v>38169</v>
          </cell>
          <cell r="F1695">
            <v>10776161.210000001</v>
          </cell>
          <cell r="G1695">
            <v>10454630.32</v>
          </cell>
          <cell r="H1695">
            <v>0</v>
          </cell>
          <cell r="I1695">
            <v>12.5</v>
          </cell>
          <cell r="J1695">
            <v>-336755.04</v>
          </cell>
          <cell r="K1695">
            <v>10117875.279999999</v>
          </cell>
        </row>
        <row r="1696">
          <cell r="D1696" t="str">
            <v>RBS 2206 STEPN</v>
          </cell>
          <cell r="E1696">
            <v>38169</v>
          </cell>
          <cell r="F1696">
            <v>20377178.530000001</v>
          </cell>
          <cell r="G1696">
            <v>19580081.969999999</v>
          </cell>
          <cell r="H1696">
            <v>0</v>
          </cell>
          <cell r="I1696">
            <v>12.5</v>
          </cell>
          <cell r="J1696">
            <v>-636786.82999999996</v>
          </cell>
          <cell r="K1696">
            <v>18943295.140000001</v>
          </cell>
        </row>
        <row r="1697">
          <cell r="D1697" t="str">
            <v>RBS 2206 SHAKT</v>
          </cell>
          <cell r="E1697">
            <v>38169</v>
          </cell>
          <cell r="F1697">
            <v>9622086.3699999992</v>
          </cell>
          <cell r="G1697">
            <v>9277378.6300000008</v>
          </cell>
          <cell r="H1697">
            <v>0</v>
          </cell>
          <cell r="I1697">
            <v>12.5</v>
          </cell>
          <cell r="J1697">
            <v>-300690.2</v>
          </cell>
          <cell r="K1697">
            <v>8976688.4299999997</v>
          </cell>
        </row>
        <row r="1698">
          <cell r="D1698" t="str">
            <v>RBS 2206 SHPETR</v>
          </cell>
          <cell r="E1698">
            <v>38169</v>
          </cell>
          <cell r="F1698">
            <v>9622089.2699999996</v>
          </cell>
          <cell r="G1698">
            <v>9277381.3800000008</v>
          </cell>
          <cell r="H1698">
            <v>0</v>
          </cell>
          <cell r="I1698">
            <v>12.5</v>
          </cell>
          <cell r="J1698">
            <v>-300690.28999999998</v>
          </cell>
          <cell r="K1698">
            <v>8976691.0899999999</v>
          </cell>
        </row>
        <row r="1699">
          <cell r="D1699" t="str">
            <v>RBS 2206 ZHBEER</v>
          </cell>
          <cell r="E1699">
            <v>38169</v>
          </cell>
          <cell r="F1699">
            <v>9617303.6400000006</v>
          </cell>
          <cell r="G1699">
            <v>9272845</v>
          </cell>
          <cell r="H1699">
            <v>0</v>
          </cell>
          <cell r="I1699">
            <v>12.5</v>
          </cell>
          <cell r="J1699">
            <v>-300540.74</v>
          </cell>
          <cell r="K1699">
            <v>8972304.2599999998</v>
          </cell>
        </row>
        <row r="1700">
          <cell r="D1700" t="str">
            <v>RBS 2202 KZKORG</v>
          </cell>
          <cell r="E1700">
            <v>38169</v>
          </cell>
          <cell r="F1700">
            <v>11216374.08</v>
          </cell>
          <cell r="G1700">
            <v>10728078.960000001</v>
          </cell>
          <cell r="H1700">
            <v>0</v>
          </cell>
          <cell r="I1700">
            <v>12.5</v>
          </cell>
          <cell r="J1700">
            <v>-350511.69</v>
          </cell>
          <cell r="K1700">
            <v>10377567.27</v>
          </cell>
        </row>
        <row r="1701">
          <cell r="D1701" t="str">
            <v>RBS 2202 KZSAN</v>
          </cell>
          <cell r="E1701">
            <v>38169</v>
          </cell>
          <cell r="F1701">
            <v>11216374.08</v>
          </cell>
          <cell r="G1701">
            <v>10728078.960000001</v>
          </cell>
          <cell r="H1701">
            <v>0</v>
          </cell>
          <cell r="I1701">
            <v>12.5</v>
          </cell>
          <cell r="J1701">
            <v>-350511.69</v>
          </cell>
          <cell r="K1701">
            <v>10377567.27</v>
          </cell>
        </row>
        <row r="1702">
          <cell r="D1702" t="str">
            <v>RBS 2206 TRZLAF</v>
          </cell>
          <cell r="E1702">
            <v>38169</v>
          </cell>
          <cell r="F1702">
            <v>9180724.3599999994</v>
          </cell>
          <cell r="G1702">
            <v>8859004.2200000007</v>
          </cell>
          <cell r="H1702">
            <v>0</v>
          </cell>
          <cell r="I1702">
            <v>12.5</v>
          </cell>
          <cell r="J1702">
            <v>-286897.64</v>
          </cell>
          <cell r="K1702">
            <v>8572106.5800000001</v>
          </cell>
        </row>
        <row r="1703">
          <cell r="D1703" t="str">
            <v>RBS 2206 TRZTHE</v>
          </cell>
          <cell r="E1703">
            <v>38169</v>
          </cell>
          <cell r="F1703">
            <v>9588035.6300000008</v>
          </cell>
          <cell r="G1703">
            <v>9245101.3599999994</v>
          </cell>
          <cell r="H1703">
            <v>0</v>
          </cell>
          <cell r="I1703">
            <v>12.5</v>
          </cell>
          <cell r="J1703">
            <v>-299626.11</v>
          </cell>
          <cell r="K1703">
            <v>8945475.25</v>
          </cell>
        </row>
        <row r="1704">
          <cell r="D1704" t="str">
            <v>RBS 2202 TUUNIV</v>
          </cell>
          <cell r="E1704">
            <v>38169</v>
          </cell>
          <cell r="F1704">
            <v>10740251.5</v>
          </cell>
          <cell r="G1704">
            <v>10420590.91</v>
          </cell>
          <cell r="H1704">
            <v>0</v>
          </cell>
          <cell r="I1704">
            <v>12.5</v>
          </cell>
          <cell r="J1704">
            <v>-335632.86</v>
          </cell>
          <cell r="K1704">
            <v>10084958.050000001</v>
          </cell>
        </row>
        <row r="1705">
          <cell r="D1705" t="str">
            <v>RBS 2202 TUELEV</v>
          </cell>
          <cell r="E1705">
            <v>38169</v>
          </cell>
          <cell r="F1705">
            <v>10740251.5</v>
          </cell>
          <cell r="G1705">
            <v>10420590.91</v>
          </cell>
          <cell r="H1705">
            <v>0</v>
          </cell>
          <cell r="I1705">
            <v>12.5</v>
          </cell>
          <cell r="J1705">
            <v>-335632.86</v>
          </cell>
          <cell r="K1705">
            <v>10084958.050000001</v>
          </cell>
        </row>
        <row r="1706">
          <cell r="D1706" t="str">
            <v>MSC/BSC AKTOBE SWICH</v>
          </cell>
          <cell r="E1706">
            <v>38169</v>
          </cell>
          <cell r="F1706">
            <v>18694272.210000001</v>
          </cell>
          <cell r="G1706">
            <v>17920135.170000002</v>
          </cell>
          <cell r="H1706">
            <v>0</v>
          </cell>
          <cell r="I1706">
            <v>12.5</v>
          </cell>
          <cell r="J1706">
            <v>-584196.01</v>
          </cell>
          <cell r="K1706">
            <v>17335939.16</v>
          </cell>
        </row>
        <row r="1707">
          <cell r="D1707" t="str">
            <v>RBS MINI2302 KARTS</v>
          </cell>
          <cell r="E1707">
            <v>38169</v>
          </cell>
          <cell r="F1707">
            <v>10217593.9</v>
          </cell>
          <cell r="G1707">
            <v>9932308.3200000003</v>
          </cell>
          <cell r="H1707">
            <v>0</v>
          </cell>
          <cell r="I1707">
            <v>12.5</v>
          </cell>
          <cell r="J1707">
            <v>-319299.81</v>
          </cell>
          <cell r="K1707">
            <v>9613008.5099999998</v>
          </cell>
        </row>
        <row r="1708">
          <cell r="D1708" t="str">
            <v>RBS 2202 VANNOV</v>
          </cell>
          <cell r="E1708">
            <v>38169</v>
          </cell>
          <cell r="F1708">
            <v>11757134.720000001</v>
          </cell>
          <cell r="G1708">
            <v>11384511.460000001</v>
          </cell>
          <cell r="H1708">
            <v>0</v>
          </cell>
          <cell r="I1708">
            <v>12.5</v>
          </cell>
          <cell r="J1708">
            <v>-367410.46</v>
          </cell>
          <cell r="K1708">
            <v>11017101</v>
          </cell>
        </row>
        <row r="1709">
          <cell r="D1709" t="str">
            <v>RBS 2206 SHIMBEREK</v>
          </cell>
          <cell r="E1709">
            <v>38169</v>
          </cell>
          <cell r="F1709">
            <v>8987385.4600000009</v>
          </cell>
          <cell r="G1709">
            <v>8675735.0600000005</v>
          </cell>
          <cell r="H1709">
            <v>0</v>
          </cell>
          <cell r="I1709">
            <v>12.5</v>
          </cell>
          <cell r="J1709">
            <v>-280855.8</v>
          </cell>
          <cell r="K1709">
            <v>8394879.2599999998</v>
          </cell>
        </row>
        <row r="1710">
          <cell r="D1710" t="str">
            <v>RBS 2202 ROSIN</v>
          </cell>
          <cell r="E1710">
            <v>38169</v>
          </cell>
          <cell r="F1710">
            <v>11374918.210000001</v>
          </cell>
          <cell r="G1710">
            <v>11022202.060000001</v>
          </cell>
          <cell r="H1710">
            <v>0</v>
          </cell>
          <cell r="I1710">
            <v>12.5</v>
          </cell>
          <cell r="J1710">
            <v>-355466.2</v>
          </cell>
          <cell r="K1710">
            <v>10666735.859999999</v>
          </cell>
        </row>
        <row r="1711">
          <cell r="D1711" t="str">
            <v>RBS 2202 SMIRN</v>
          </cell>
          <cell r="E1711">
            <v>38169</v>
          </cell>
          <cell r="F1711">
            <v>11374932.75</v>
          </cell>
          <cell r="G1711">
            <v>11022215.84</v>
          </cell>
          <cell r="H1711">
            <v>0</v>
          </cell>
          <cell r="I1711">
            <v>12.5</v>
          </cell>
          <cell r="J1711">
            <v>-355466.65</v>
          </cell>
          <cell r="K1711">
            <v>10666749.189999999</v>
          </cell>
        </row>
        <row r="1712">
          <cell r="D1712" t="str">
            <v>RBS 2202 AKSAYKTH</v>
          </cell>
          <cell r="E1712">
            <v>38169</v>
          </cell>
          <cell r="F1712">
            <v>11676898.02</v>
          </cell>
          <cell r="G1712">
            <v>11308453.76</v>
          </cell>
          <cell r="H1712">
            <v>0</v>
          </cell>
          <cell r="I1712">
            <v>12.5</v>
          </cell>
          <cell r="J1712">
            <v>-364903.06</v>
          </cell>
          <cell r="K1712">
            <v>10943550.699999999</v>
          </cell>
        </row>
        <row r="1713">
          <cell r="D1713" t="str">
            <v>RBS 2302 KUSRESIDENCE</v>
          </cell>
          <cell r="E1713">
            <v>38169</v>
          </cell>
          <cell r="F1713">
            <v>9856366.7200000007</v>
          </cell>
          <cell r="G1713">
            <v>9582741.7899999991</v>
          </cell>
          <cell r="H1713">
            <v>0</v>
          </cell>
          <cell r="I1713">
            <v>12.5</v>
          </cell>
          <cell r="J1713">
            <v>-308011.46000000002</v>
          </cell>
          <cell r="K1713">
            <v>9274730.3300000001</v>
          </cell>
        </row>
        <row r="1714">
          <cell r="D1714" t="str">
            <v>RBS 2202 PAMEH1</v>
          </cell>
          <cell r="E1714">
            <v>38169</v>
          </cell>
          <cell r="F1714">
            <v>11555660.98</v>
          </cell>
          <cell r="G1714">
            <v>11193531.15</v>
          </cell>
          <cell r="H1714">
            <v>0</v>
          </cell>
          <cell r="I1714">
            <v>12.5</v>
          </cell>
          <cell r="J1714">
            <v>-361114.41</v>
          </cell>
          <cell r="K1714">
            <v>10832416.74</v>
          </cell>
        </row>
        <row r="1715">
          <cell r="D1715" t="str">
            <v>RBS 2202 PAREV</v>
          </cell>
          <cell r="E1715">
            <v>38169</v>
          </cell>
          <cell r="F1715">
            <v>11311470.01</v>
          </cell>
          <cell r="G1715">
            <v>10962058.460000001</v>
          </cell>
          <cell r="H1715">
            <v>0</v>
          </cell>
          <cell r="I1715">
            <v>12.5</v>
          </cell>
          <cell r="J1715">
            <v>-353483.44</v>
          </cell>
          <cell r="K1715">
            <v>10608575.02</v>
          </cell>
        </row>
        <row r="1716">
          <cell r="D1716" t="str">
            <v>RBS 2202 PASYL</v>
          </cell>
          <cell r="E1716">
            <v>38169</v>
          </cell>
          <cell r="F1716">
            <v>11428390.01</v>
          </cell>
          <cell r="G1716">
            <v>11072888.869999999</v>
          </cell>
          <cell r="H1716">
            <v>0</v>
          </cell>
          <cell r="I1716">
            <v>12.5</v>
          </cell>
          <cell r="J1716">
            <v>-357137.19</v>
          </cell>
          <cell r="K1716">
            <v>10715751.68</v>
          </cell>
        </row>
        <row r="1717">
          <cell r="D1717" t="str">
            <v>RBS 2202 SHIDER</v>
          </cell>
          <cell r="E1717">
            <v>38169</v>
          </cell>
          <cell r="F1717">
            <v>11318386.529999999</v>
          </cell>
          <cell r="G1717">
            <v>10968974.98</v>
          </cell>
          <cell r="H1717">
            <v>0</v>
          </cell>
          <cell r="I1717">
            <v>12.5</v>
          </cell>
          <cell r="J1717">
            <v>-353699.58</v>
          </cell>
          <cell r="K1717">
            <v>10615275.4</v>
          </cell>
        </row>
        <row r="1718">
          <cell r="D1718" t="str">
            <v>RBS 2202 BOZSHA</v>
          </cell>
          <cell r="E1718">
            <v>38169</v>
          </cell>
          <cell r="F1718">
            <v>11311470.01</v>
          </cell>
          <cell r="G1718">
            <v>10962058.460000001</v>
          </cell>
          <cell r="H1718">
            <v>0</v>
          </cell>
          <cell r="I1718">
            <v>12.5</v>
          </cell>
          <cell r="J1718">
            <v>-353483.44</v>
          </cell>
          <cell r="K1718">
            <v>10608575.02</v>
          </cell>
        </row>
        <row r="1719">
          <cell r="D1719" t="str">
            <v>RBS 2202 ULENTY</v>
          </cell>
          <cell r="E1719">
            <v>38169</v>
          </cell>
          <cell r="F1719">
            <v>11311474.369999999</v>
          </cell>
          <cell r="G1719">
            <v>10962062.59</v>
          </cell>
          <cell r="H1719">
            <v>0</v>
          </cell>
          <cell r="I1719">
            <v>12.5</v>
          </cell>
          <cell r="J1719">
            <v>-353483.58</v>
          </cell>
          <cell r="K1719">
            <v>10608579.01</v>
          </cell>
        </row>
        <row r="1720">
          <cell r="D1720" t="str">
            <v>RBS 2206 ERMEN</v>
          </cell>
          <cell r="E1720">
            <v>38169</v>
          </cell>
          <cell r="F1720">
            <v>9289684.4100000001</v>
          </cell>
          <cell r="G1720">
            <v>8962289.2699999996</v>
          </cell>
          <cell r="H1720">
            <v>0</v>
          </cell>
          <cell r="I1720">
            <v>12.5</v>
          </cell>
          <cell r="J1720">
            <v>-290302.64</v>
          </cell>
          <cell r="K1720">
            <v>8671986.6300000008</v>
          </cell>
        </row>
        <row r="1721">
          <cell r="D1721" t="str">
            <v>RBS 2202 BAKHTY</v>
          </cell>
          <cell r="E1721">
            <v>38169</v>
          </cell>
          <cell r="F1721">
            <v>10751315.189999999</v>
          </cell>
          <cell r="G1721">
            <v>10431078.369999999</v>
          </cell>
          <cell r="H1721">
            <v>0</v>
          </cell>
          <cell r="I1721">
            <v>12.5</v>
          </cell>
          <cell r="J1721">
            <v>-335978.6</v>
          </cell>
          <cell r="K1721">
            <v>10095099.77</v>
          </cell>
        </row>
        <row r="1722">
          <cell r="D1722" t="str">
            <v>RBS 2202 PAIRP</v>
          </cell>
          <cell r="E1722">
            <v>38169</v>
          </cell>
          <cell r="F1722">
            <v>10751369.109999999</v>
          </cell>
          <cell r="G1722">
            <v>10431129.48</v>
          </cell>
          <cell r="H1722">
            <v>0</v>
          </cell>
          <cell r="I1722">
            <v>12.5</v>
          </cell>
          <cell r="J1722">
            <v>-335980.29</v>
          </cell>
          <cell r="K1722">
            <v>10095149.189999999</v>
          </cell>
        </row>
        <row r="1723">
          <cell r="D1723" t="str">
            <v>RBS2206 32ATC</v>
          </cell>
          <cell r="E1723">
            <v>38260</v>
          </cell>
          <cell r="F1723">
            <v>11242533.34</v>
          </cell>
          <cell r="G1723">
            <v>11077421.539999999</v>
          </cell>
          <cell r="H1723">
            <v>0</v>
          </cell>
          <cell r="I1723">
            <v>12.5</v>
          </cell>
          <cell r="J1723">
            <v>-351329.17</v>
          </cell>
          <cell r="K1723">
            <v>10726092.369999999</v>
          </cell>
        </row>
        <row r="1724">
          <cell r="D1724" t="str">
            <v>RBS2206 AGROU</v>
          </cell>
          <cell r="E1724">
            <v>38260</v>
          </cell>
          <cell r="F1724">
            <v>8196914.1200000001</v>
          </cell>
          <cell r="G1724">
            <v>8031802.3200000003</v>
          </cell>
          <cell r="H1724">
            <v>0</v>
          </cell>
          <cell r="I1724">
            <v>12.5</v>
          </cell>
          <cell r="J1724">
            <v>-256153.57</v>
          </cell>
          <cell r="K1724">
            <v>7775648.75</v>
          </cell>
        </row>
        <row r="1725">
          <cell r="D1725" t="str">
            <v>RBS2206 ASDVM</v>
          </cell>
          <cell r="E1725">
            <v>38260</v>
          </cell>
          <cell r="F1725">
            <v>11242533.34</v>
          </cell>
          <cell r="G1725">
            <v>11077421.539999999</v>
          </cell>
          <cell r="H1725">
            <v>0</v>
          </cell>
          <cell r="I1725">
            <v>12.5</v>
          </cell>
          <cell r="J1725">
            <v>-351329.17</v>
          </cell>
          <cell r="K1725">
            <v>10726092.369999999</v>
          </cell>
        </row>
        <row r="1726">
          <cell r="D1726" t="str">
            <v>RBS2206 ASDPR</v>
          </cell>
          <cell r="E1726">
            <v>38260</v>
          </cell>
          <cell r="F1726">
            <v>11357926.08</v>
          </cell>
          <cell r="G1726">
            <v>11189208.25</v>
          </cell>
          <cell r="H1726">
            <v>0</v>
          </cell>
          <cell r="I1726">
            <v>12.5</v>
          </cell>
          <cell r="J1726">
            <v>-354935.19</v>
          </cell>
          <cell r="K1726">
            <v>10834273.060000001</v>
          </cell>
        </row>
        <row r="1727">
          <cell r="D1727" t="str">
            <v>RBS2206 ASKUS</v>
          </cell>
          <cell r="E1727">
            <v>38260</v>
          </cell>
          <cell r="F1727">
            <v>12097993.460000001</v>
          </cell>
          <cell r="G1727">
            <v>11929275.630000001</v>
          </cell>
          <cell r="H1727">
            <v>0</v>
          </cell>
          <cell r="I1727">
            <v>12.5</v>
          </cell>
          <cell r="J1727">
            <v>-378062.3</v>
          </cell>
          <cell r="K1727">
            <v>11551213.33</v>
          </cell>
        </row>
        <row r="1728">
          <cell r="D1728" t="str">
            <v>RBS2206 ASBOL</v>
          </cell>
          <cell r="E1728">
            <v>38260</v>
          </cell>
          <cell r="F1728">
            <v>8312306.8600000003</v>
          </cell>
          <cell r="G1728">
            <v>8143589.0300000003</v>
          </cell>
          <cell r="H1728">
            <v>0</v>
          </cell>
          <cell r="I1728">
            <v>12.5</v>
          </cell>
          <cell r="J1728">
            <v>-259759.59</v>
          </cell>
          <cell r="K1728">
            <v>7883829.4400000004</v>
          </cell>
        </row>
        <row r="1729">
          <cell r="D1729" t="str">
            <v>RBS2206 ASINKOM</v>
          </cell>
          <cell r="E1729">
            <v>38260</v>
          </cell>
          <cell r="F1729">
            <v>8312306.8600000003</v>
          </cell>
          <cell r="G1729">
            <v>8143589.0300000003</v>
          </cell>
          <cell r="H1729">
            <v>0</v>
          </cell>
          <cell r="I1729">
            <v>12.5</v>
          </cell>
          <cell r="J1729">
            <v>-259759.59</v>
          </cell>
          <cell r="K1729">
            <v>7883829.4400000004</v>
          </cell>
        </row>
        <row r="1730">
          <cell r="D1730" t="str">
            <v>RBS2206 ASTPOLIGRAFIA</v>
          </cell>
          <cell r="E1730">
            <v>38260</v>
          </cell>
          <cell r="F1730">
            <v>11357926.08</v>
          </cell>
          <cell r="G1730">
            <v>11189208.25</v>
          </cell>
          <cell r="H1730">
            <v>0</v>
          </cell>
          <cell r="I1730">
            <v>12.5</v>
          </cell>
          <cell r="J1730">
            <v>-354935.19</v>
          </cell>
          <cell r="K1730">
            <v>10834273.060000001</v>
          </cell>
        </row>
        <row r="1731">
          <cell r="D1731" t="str">
            <v>RBS2206 TPARK</v>
          </cell>
          <cell r="E1731">
            <v>38260</v>
          </cell>
          <cell r="F1731">
            <v>8310815.6200000001</v>
          </cell>
          <cell r="G1731">
            <v>8142175.46</v>
          </cell>
          <cell r="H1731">
            <v>0</v>
          </cell>
          <cell r="I1731">
            <v>12.5</v>
          </cell>
          <cell r="J1731">
            <v>-259712.99</v>
          </cell>
          <cell r="K1731">
            <v>7882462.4699999997</v>
          </cell>
        </row>
        <row r="1732">
          <cell r="D1732" t="str">
            <v>RBS2206 ASTZHARTAS</v>
          </cell>
          <cell r="E1732">
            <v>38260</v>
          </cell>
          <cell r="F1732">
            <v>11355689.210000001</v>
          </cell>
          <cell r="G1732">
            <v>11187087.890000001</v>
          </cell>
          <cell r="H1732">
            <v>0</v>
          </cell>
          <cell r="I1732">
            <v>12.5</v>
          </cell>
          <cell r="J1732">
            <v>-354865.29</v>
          </cell>
          <cell r="K1732">
            <v>10832222.6</v>
          </cell>
        </row>
        <row r="1733">
          <cell r="D1733" t="str">
            <v>RBS2206 ASKLI</v>
          </cell>
          <cell r="E1733">
            <v>38260</v>
          </cell>
          <cell r="F1733">
            <v>8301282.3499999996</v>
          </cell>
          <cell r="G1733">
            <v>8133138.7199999997</v>
          </cell>
          <cell r="H1733">
            <v>0</v>
          </cell>
          <cell r="I1733">
            <v>12.5</v>
          </cell>
          <cell r="J1733">
            <v>-259415.07</v>
          </cell>
          <cell r="K1733">
            <v>7873723.6500000004</v>
          </cell>
        </row>
        <row r="1734">
          <cell r="D1734" t="str">
            <v>RBS2206 CONST</v>
          </cell>
          <cell r="E1734">
            <v>38260</v>
          </cell>
          <cell r="F1734">
            <v>11440729.550000001</v>
          </cell>
          <cell r="G1734">
            <v>11272585.92</v>
          </cell>
          <cell r="H1734">
            <v>0</v>
          </cell>
          <cell r="I1734">
            <v>12.5</v>
          </cell>
          <cell r="J1734">
            <v>-357522.8</v>
          </cell>
          <cell r="K1734">
            <v>10915063.119999999</v>
          </cell>
        </row>
        <row r="1735">
          <cell r="D1735" t="str">
            <v>RBS 2206 ATNAL</v>
          </cell>
          <cell r="E1735">
            <v>38260</v>
          </cell>
          <cell r="F1735">
            <v>8278872.75</v>
          </cell>
          <cell r="G1735">
            <v>8111896.2800000003</v>
          </cell>
          <cell r="H1735">
            <v>0</v>
          </cell>
          <cell r="I1735">
            <v>12.5</v>
          </cell>
          <cell r="J1735">
            <v>-258714.77</v>
          </cell>
          <cell r="K1735">
            <v>7853181.5099999998</v>
          </cell>
        </row>
        <row r="1736">
          <cell r="D1736" t="str">
            <v>RBS 2206 ATUCH</v>
          </cell>
          <cell r="E1736">
            <v>38260</v>
          </cell>
          <cell r="F1736">
            <v>8278872.75</v>
          </cell>
          <cell r="G1736">
            <v>8111896.2800000003</v>
          </cell>
          <cell r="H1736">
            <v>0</v>
          </cell>
          <cell r="I1736">
            <v>12.5</v>
          </cell>
          <cell r="J1736">
            <v>-258714.77</v>
          </cell>
          <cell r="K1736">
            <v>7853181.5099999998</v>
          </cell>
        </row>
        <row r="1737">
          <cell r="D1737" t="str">
            <v>RBS2206 ASPRI</v>
          </cell>
          <cell r="E1737">
            <v>38260</v>
          </cell>
          <cell r="F1737">
            <v>22633990.57</v>
          </cell>
          <cell r="G1737">
            <v>21925298.300000001</v>
          </cell>
          <cell r="H1737">
            <v>0</v>
          </cell>
          <cell r="I1737">
            <v>12.5</v>
          </cell>
          <cell r="J1737">
            <v>-707312.21</v>
          </cell>
          <cell r="K1737">
            <v>21217986.09</v>
          </cell>
        </row>
        <row r="1738">
          <cell r="D1738" t="str">
            <v>RBS2206 ASJEZ</v>
          </cell>
          <cell r="E1738">
            <v>38260</v>
          </cell>
          <cell r="F1738">
            <v>22105771.48</v>
          </cell>
          <cell r="G1738">
            <v>21413586.050000001</v>
          </cell>
          <cell r="H1738">
            <v>0</v>
          </cell>
          <cell r="I1738">
            <v>12.5</v>
          </cell>
          <cell r="J1738">
            <v>-690805.36</v>
          </cell>
          <cell r="K1738">
            <v>20722780.690000001</v>
          </cell>
        </row>
        <row r="1739">
          <cell r="D1739" t="str">
            <v>RBS2206 RAMST</v>
          </cell>
          <cell r="E1739">
            <v>38260</v>
          </cell>
          <cell r="F1739">
            <v>25151390.699999999</v>
          </cell>
          <cell r="G1739">
            <v>24459205.27</v>
          </cell>
          <cell r="H1739">
            <v>0</v>
          </cell>
          <cell r="I1739">
            <v>12.5</v>
          </cell>
          <cell r="J1739">
            <v>-785980.96</v>
          </cell>
          <cell r="K1739">
            <v>23673224.309999999</v>
          </cell>
        </row>
        <row r="1740">
          <cell r="D1740" t="str">
            <v>RBS2206 ASNSK</v>
          </cell>
          <cell r="E1740">
            <v>38260</v>
          </cell>
          <cell r="F1740">
            <v>24136184.300000001</v>
          </cell>
          <cell r="G1740">
            <v>23443998.870000001</v>
          </cell>
          <cell r="H1740">
            <v>0</v>
          </cell>
          <cell r="I1740">
            <v>12.5</v>
          </cell>
          <cell r="J1740">
            <v>-754255.76</v>
          </cell>
          <cell r="K1740">
            <v>22689743.109999999</v>
          </cell>
        </row>
        <row r="1741">
          <cell r="D1741" t="str">
            <v>RBS2206 ASGVAR</v>
          </cell>
          <cell r="E1741">
            <v>38260</v>
          </cell>
          <cell r="F1741">
            <v>25149548.539999999</v>
          </cell>
          <cell r="G1741">
            <v>24457459.059999999</v>
          </cell>
          <cell r="H1741">
            <v>0</v>
          </cell>
          <cell r="I1741">
            <v>12.5</v>
          </cell>
          <cell r="J1741">
            <v>-785923.39</v>
          </cell>
          <cell r="K1741">
            <v>23671535.670000002</v>
          </cell>
        </row>
        <row r="1742">
          <cell r="D1742" t="str">
            <v>RBS2202 BISAT</v>
          </cell>
          <cell r="E1742">
            <v>38260</v>
          </cell>
          <cell r="F1742">
            <v>19090527.23</v>
          </cell>
          <cell r="G1742">
            <v>18499681.84</v>
          </cell>
          <cell r="H1742">
            <v>0</v>
          </cell>
          <cell r="I1742">
            <v>12.5</v>
          </cell>
          <cell r="J1742">
            <v>-596578.98</v>
          </cell>
          <cell r="K1742">
            <v>17903102.859999999</v>
          </cell>
        </row>
        <row r="1743">
          <cell r="D1743" t="str">
            <v>RBS2206 ATSPOR</v>
          </cell>
          <cell r="E1743">
            <v>38260</v>
          </cell>
          <cell r="F1743">
            <v>22938617.09</v>
          </cell>
          <cell r="G1743">
            <v>22219014.43</v>
          </cell>
          <cell r="H1743">
            <v>0</v>
          </cell>
          <cell r="I1743">
            <v>12.5</v>
          </cell>
          <cell r="J1743">
            <v>-716831.79</v>
          </cell>
          <cell r="K1743">
            <v>21502182.640000001</v>
          </cell>
        </row>
        <row r="1744">
          <cell r="D1744" t="str">
            <v>RBS2202 SOROCH</v>
          </cell>
          <cell r="E1744">
            <v>38260</v>
          </cell>
          <cell r="F1744">
            <v>18477307.350000001</v>
          </cell>
          <cell r="G1744">
            <v>17905355.039999999</v>
          </cell>
          <cell r="H1744">
            <v>0</v>
          </cell>
          <cell r="I1744">
            <v>12.5</v>
          </cell>
          <cell r="J1744">
            <v>-577415.86</v>
          </cell>
          <cell r="K1744">
            <v>17327939.18</v>
          </cell>
        </row>
        <row r="1745">
          <cell r="D1745" t="str">
            <v>RBS2206 MOIYNK</v>
          </cell>
          <cell r="E1745">
            <v>38260</v>
          </cell>
          <cell r="F1745">
            <v>22221055.440000001</v>
          </cell>
          <cell r="G1745">
            <v>21525351.510000002</v>
          </cell>
          <cell r="H1745">
            <v>0</v>
          </cell>
          <cell r="I1745">
            <v>12.5</v>
          </cell>
          <cell r="J1745">
            <v>-694407.98</v>
          </cell>
          <cell r="K1745">
            <v>20830943.530000001</v>
          </cell>
        </row>
        <row r="1746">
          <cell r="D1746" t="str">
            <v>RBS2202 SHARAP</v>
          </cell>
          <cell r="E1746">
            <v>38260</v>
          </cell>
          <cell r="F1746">
            <v>16743000.310000001</v>
          </cell>
          <cell r="G1746">
            <v>16259221.800000001</v>
          </cell>
          <cell r="H1746">
            <v>0</v>
          </cell>
          <cell r="I1746">
            <v>12.5</v>
          </cell>
          <cell r="J1746">
            <v>-523218.76</v>
          </cell>
          <cell r="K1746">
            <v>15736003.039999999</v>
          </cell>
        </row>
        <row r="1747">
          <cell r="D1747" t="str">
            <v>RBS2202 SHYMTIPOGRAFIYA</v>
          </cell>
          <cell r="E1747">
            <v>38260</v>
          </cell>
          <cell r="F1747">
            <v>15807025.970000001</v>
          </cell>
          <cell r="G1747">
            <v>15367713.27</v>
          </cell>
          <cell r="H1747">
            <v>0</v>
          </cell>
          <cell r="I1747">
            <v>12.5</v>
          </cell>
          <cell r="J1747">
            <v>-493969.56</v>
          </cell>
          <cell r="K1747">
            <v>14873743.710000001</v>
          </cell>
        </row>
        <row r="1748">
          <cell r="D1748" t="str">
            <v>RBS2202 KOKSHE</v>
          </cell>
          <cell r="E1748">
            <v>38260</v>
          </cell>
          <cell r="F1748">
            <v>16258407.720000001</v>
          </cell>
          <cell r="G1748">
            <v>15795585.560000001</v>
          </cell>
          <cell r="H1748">
            <v>0</v>
          </cell>
          <cell r="I1748">
            <v>12.5</v>
          </cell>
          <cell r="J1748">
            <v>-508075.24</v>
          </cell>
          <cell r="K1748">
            <v>15287510.32</v>
          </cell>
        </row>
        <row r="1749">
          <cell r="D1749" t="str">
            <v>RBS2202 KOSHI</v>
          </cell>
          <cell r="E1749">
            <v>38260</v>
          </cell>
          <cell r="F1749">
            <v>16227803.57</v>
          </cell>
          <cell r="G1749">
            <v>15766756.539999999</v>
          </cell>
          <cell r="H1749">
            <v>0</v>
          </cell>
          <cell r="I1749">
            <v>12.5</v>
          </cell>
          <cell r="J1749">
            <v>-507118.86</v>
          </cell>
          <cell r="K1749">
            <v>15259637.68</v>
          </cell>
        </row>
        <row r="1750">
          <cell r="D1750" t="str">
            <v>RBS2206 KARGALYCUST</v>
          </cell>
          <cell r="E1750">
            <v>38260</v>
          </cell>
          <cell r="F1750">
            <v>19462980.219999999</v>
          </cell>
          <cell r="G1750">
            <v>18904488.5</v>
          </cell>
          <cell r="H1750">
            <v>0</v>
          </cell>
          <cell r="I1750">
            <v>12.5</v>
          </cell>
          <cell r="J1750">
            <v>-608218.13</v>
          </cell>
          <cell r="K1750">
            <v>18296270.370000001</v>
          </cell>
        </row>
        <row r="1751">
          <cell r="D1751" t="str">
            <v>RBS2202 AKTOBEAZM</v>
          </cell>
          <cell r="E1751">
            <v>38260</v>
          </cell>
          <cell r="F1751">
            <v>14320277.119999999</v>
          </cell>
          <cell r="G1751">
            <v>13958284.17</v>
          </cell>
          <cell r="H1751">
            <v>0</v>
          </cell>
          <cell r="I1751">
            <v>12.5</v>
          </cell>
          <cell r="J1751">
            <v>-447508.66</v>
          </cell>
          <cell r="K1751">
            <v>13510775.51</v>
          </cell>
        </row>
        <row r="1752">
          <cell r="D1752" t="str">
            <v>RBS2202 SULTAN</v>
          </cell>
          <cell r="E1752">
            <v>38260</v>
          </cell>
          <cell r="F1752">
            <v>13733319.77</v>
          </cell>
          <cell r="G1752">
            <v>13401667.33</v>
          </cell>
          <cell r="H1752">
            <v>0</v>
          </cell>
          <cell r="I1752">
            <v>12.5</v>
          </cell>
          <cell r="J1752">
            <v>-429166.24</v>
          </cell>
          <cell r="K1752">
            <v>12972501.09</v>
          </cell>
        </row>
        <row r="1753">
          <cell r="D1753" t="str">
            <v>RBS2202 MAELEV</v>
          </cell>
          <cell r="E1753">
            <v>38260</v>
          </cell>
          <cell r="F1753">
            <v>14274487.970000001</v>
          </cell>
          <cell r="G1753">
            <v>13914359.890000001</v>
          </cell>
          <cell r="H1753">
            <v>0</v>
          </cell>
          <cell r="I1753">
            <v>12.5</v>
          </cell>
          <cell r="J1753">
            <v>-446077.75</v>
          </cell>
          <cell r="K1753">
            <v>13468282.140000001</v>
          </cell>
        </row>
        <row r="1754">
          <cell r="D1754" t="str">
            <v>RBS2202 SHUBARKUDUK</v>
          </cell>
          <cell r="E1754">
            <v>38260</v>
          </cell>
          <cell r="F1754">
            <v>13719719.99</v>
          </cell>
          <cell r="G1754">
            <v>13388289.93</v>
          </cell>
          <cell r="H1754">
            <v>0</v>
          </cell>
          <cell r="I1754">
            <v>12.5</v>
          </cell>
          <cell r="J1754">
            <v>-428741.25</v>
          </cell>
          <cell r="K1754">
            <v>12959548.68</v>
          </cell>
        </row>
        <row r="1755">
          <cell r="D1755" t="str">
            <v>RBS2206 EMBA</v>
          </cell>
          <cell r="E1755">
            <v>38260</v>
          </cell>
          <cell r="F1755">
            <v>17576384.649999999</v>
          </cell>
          <cell r="G1755">
            <v>17115919.609999999</v>
          </cell>
          <cell r="H1755">
            <v>0</v>
          </cell>
          <cell r="I1755">
            <v>12.5</v>
          </cell>
          <cell r="J1755">
            <v>-549262.02</v>
          </cell>
          <cell r="K1755">
            <v>16566657.59</v>
          </cell>
        </row>
        <row r="1756">
          <cell r="D1756" t="str">
            <v>RBS2206 BEYNEU</v>
          </cell>
          <cell r="E1756">
            <v>38260</v>
          </cell>
          <cell r="F1756">
            <v>18336968.52</v>
          </cell>
          <cell r="G1756">
            <v>17840737.140000001</v>
          </cell>
          <cell r="H1756">
            <v>0</v>
          </cell>
          <cell r="I1756">
            <v>12.5</v>
          </cell>
          <cell r="J1756">
            <v>-573030.27</v>
          </cell>
          <cell r="K1756">
            <v>17267706.870000001</v>
          </cell>
        </row>
        <row r="1757">
          <cell r="D1757" t="str">
            <v>RBS2202 SHETPE</v>
          </cell>
          <cell r="E1757">
            <v>38260</v>
          </cell>
          <cell r="F1757">
            <v>14114989.890000001</v>
          </cell>
          <cell r="G1757">
            <v>13759209.52</v>
          </cell>
          <cell r="H1757">
            <v>0</v>
          </cell>
          <cell r="I1757">
            <v>12.5</v>
          </cell>
          <cell r="J1757">
            <v>-441093.44</v>
          </cell>
          <cell r="K1757">
            <v>13318116.08</v>
          </cell>
        </row>
        <row r="1758">
          <cell r="D1758" t="str">
            <v>RBS2202 FORTAK</v>
          </cell>
          <cell r="E1758">
            <v>38260</v>
          </cell>
          <cell r="F1758">
            <v>14113553.76</v>
          </cell>
          <cell r="G1758">
            <v>13757818.289999999</v>
          </cell>
          <cell r="H1758">
            <v>0</v>
          </cell>
          <cell r="I1758">
            <v>12.5</v>
          </cell>
          <cell r="J1758">
            <v>-441048.56</v>
          </cell>
          <cell r="K1758">
            <v>13316769.73</v>
          </cell>
        </row>
        <row r="1759">
          <cell r="D1759" t="str">
            <v>RBS2206 AKDISTR11_06</v>
          </cell>
          <cell r="E1759">
            <v>38260</v>
          </cell>
          <cell r="F1759">
            <v>12172285.720000001</v>
          </cell>
          <cell r="G1759">
            <v>11871632.800000001</v>
          </cell>
          <cell r="H1759">
            <v>0</v>
          </cell>
          <cell r="I1759">
            <v>12.5</v>
          </cell>
          <cell r="J1759">
            <v>-380383.93</v>
          </cell>
          <cell r="K1759">
            <v>11491248.869999999</v>
          </cell>
        </row>
        <row r="1760">
          <cell r="D1760" t="str">
            <v>RBS2206 AKDISTR04_47</v>
          </cell>
          <cell r="E1760">
            <v>38260</v>
          </cell>
          <cell r="F1760">
            <v>12078457.74</v>
          </cell>
          <cell r="G1760">
            <v>11777804.82</v>
          </cell>
          <cell r="H1760">
            <v>0</v>
          </cell>
          <cell r="I1760">
            <v>12.5</v>
          </cell>
          <cell r="J1760">
            <v>-377451.81</v>
          </cell>
          <cell r="K1760">
            <v>11400353.01</v>
          </cell>
        </row>
        <row r="1761">
          <cell r="D1761" t="str">
            <v>RBS2202 MANGY</v>
          </cell>
          <cell r="E1761">
            <v>38260</v>
          </cell>
          <cell r="F1761">
            <v>13916668.859999999</v>
          </cell>
          <cell r="G1761">
            <v>13567086.050000001</v>
          </cell>
          <cell r="H1761">
            <v>0</v>
          </cell>
          <cell r="I1761">
            <v>12.5</v>
          </cell>
          <cell r="J1761">
            <v>-434895.9</v>
          </cell>
          <cell r="K1761">
            <v>13132190.15</v>
          </cell>
        </row>
        <row r="1762">
          <cell r="D1762" t="str">
            <v>RBS2206 DISTR8-16</v>
          </cell>
          <cell r="E1762">
            <v>38260</v>
          </cell>
          <cell r="F1762">
            <v>11892820.5</v>
          </cell>
          <cell r="G1762">
            <v>11597968.74</v>
          </cell>
          <cell r="H1762">
            <v>0</v>
          </cell>
          <cell r="I1762">
            <v>12.5</v>
          </cell>
          <cell r="J1762">
            <v>-371650.64</v>
          </cell>
          <cell r="K1762">
            <v>11226318.1</v>
          </cell>
        </row>
        <row r="1763">
          <cell r="D1763" t="str">
            <v>RBS2206 DIS637</v>
          </cell>
          <cell r="E1763">
            <v>38260</v>
          </cell>
          <cell r="F1763">
            <v>11854157.140000001</v>
          </cell>
          <cell r="G1763">
            <v>11561319.1</v>
          </cell>
          <cell r="H1763">
            <v>0</v>
          </cell>
          <cell r="I1763">
            <v>12.5</v>
          </cell>
          <cell r="J1763">
            <v>-370442.41</v>
          </cell>
          <cell r="K1763">
            <v>11190876.689999999</v>
          </cell>
        </row>
        <row r="1764">
          <cell r="D1764" t="str">
            <v>RBS2206 UZDK</v>
          </cell>
          <cell r="E1764">
            <v>38260</v>
          </cell>
          <cell r="F1764">
            <v>11815493.779999999</v>
          </cell>
          <cell r="G1764">
            <v>11524669.460000001</v>
          </cell>
          <cell r="H1764">
            <v>0</v>
          </cell>
          <cell r="I1764">
            <v>12.5</v>
          </cell>
          <cell r="J1764">
            <v>-369234.18</v>
          </cell>
          <cell r="K1764">
            <v>11155435.279999999</v>
          </cell>
        </row>
        <row r="1765">
          <cell r="D1765" t="str">
            <v>RBS2206 DIS47</v>
          </cell>
          <cell r="E1765">
            <v>38260</v>
          </cell>
          <cell r="F1765">
            <v>11815493.779999999</v>
          </cell>
          <cell r="G1765">
            <v>11524669.460000001</v>
          </cell>
          <cell r="H1765">
            <v>0</v>
          </cell>
          <cell r="I1765">
            <v>12.5</v>
          </cell>
          <cell r="J1765">
            <v>-369234.18</v>
          </cell>
          <cell r="K1765">
            <v>11155435.279999999</v>
          </cell>
        </row>
        <row r="1766">
          <cell r="D1766" t="str">
            <v>RBS2202 KURTV</v>
          </cell>
          <cell r="E1766">
            <v>38260</v>
          </cell>
          <cell r="F1766">
            <v>14153541.869999999</v>
          </cell>
          <cell r="G1766">
            <v>13799082.42</v>
          </cell>
          <cell r="H1766">
            <v>0</v>
          </cell>
          <cell r="I1766">
            <v>12.5</v>
          </cell>
          <cell r="J1766">
            <v>-442298.18</v>
          </cell>
          <cell r="K1766">
            <v>13356784.24</v>
          </cell>
        </row>
        <row r="1767">
          <cell r="D1767" t="str">
            <v>RBS2202 UTNTEK</v>
          </cell>
          <cell r="E1767">
            <v>38260</v>
          </cell>
          <cell r="F1767">
            <v>13833073.210000001</v>
          </cell>
          <cell r="G1767">
            <v>13487713.73</v>
          </cell>
          <cell r="H1767">
            <v>0</v>
          </cell>
          <cell r="I1767">
            <v>12.5</v>
          </cell>
          <cell r="J1767">
            <v>-432283.54</v>
          </cell>
          <cell r="K1767">
            <v>13055430.189999999</v>
          </cell>
        </row>
        <row r="1768">
          <cell r="D1768" t="str">
            <v>RBS2202 UMZ</v>
          </cell>
          <cell r="E1768">
            <v>38260</v>
          </cell>
          <cell r="F1768">
            <v>13785004.82</v>
          </cell>
          <cell r="G1768">
            <v>13442148.91</v>
          </cell>
          <cell r="H1768">
            <v>0</v>
          </cell>
          <cell r="I1768">
            <v>12.5</v>
          </cell>
          <cell r="J1768">
            <v>-430781.4</v>
          </cell>
          <cell r="K1768">
            <v>13011367.51</v>
          </cell>
        </row>
        <row r="1769">
          <cell r="D1769" t="str">
            <v>RBS2202 UAERO</v>
          </cell>
          <cell r="E1769">
            <v>38260</v>
          </cell>
          <cell r="F1769">
            <v>13785004.82</v>
          </cell>
          <cell r="G1769">
            <v>13442148.91</v>
          </cell>
          <cell r="H1769">
            <v>0</v>
          </cell>
          <cell r="I1769">
            <v>12.5</v>
          </cell>
          <cell r="J1769">
            <v>-430781.4</v>
          </cell>
          <cell r="K1769">
            <v>13011367.51</v>
          </cell>
        </row>
        <row r="1770">
          <cell r="D1770" t="str">
            <v>RBS2202 UPTL</v>
          </cell>
          <cell r="E1770">
            <v>38260</v>
          </cell>
          <cell r="F1770">
            <v>13620687.59</v>
          </cell>
          <cell r="G1770">
            <v>13282966.59</v>
          </cell>
          <cell r="H1770">
            <v>0</v>
          </cell>
          <cell r="I1770">
            <v>12.5</v>
          </cell>
          <cell r="J1770">
            <v>-425646.49</v>
          </cell>
          <cell r="K1770">
            <v>12857320.1</v>
          </cell>
        </row>
        <row r="1771">
          <cell r="D1771" t="str">
            <v>RBS2202 UYAI</v>
          </cell>
          <cell r="E1771">
            <v>38260</v>
          </cell>
          <cell r="F1771">
            <v>13552083.619999999</v>
          </cell>
          <cell r="G1771">
            <v>13217935.74</v>
          </cell>
          <cell r="H1771">
            <v>0</v>
          </cell>
          <cell r="I1771">
            <v>12.5</v>
          </cell>
          <cell r="J1771">
            <v>-423502.61</v>
          </cell>
          <cell r="K1771">
            <v>12794433.130000001</v>
          </cell>
        </row>
        <row r="1772">
          <cell r="D1772" t="str">
            <v>RBS2202 ARKAL</v>
          </cell>
          <cell r="E1772">
            <v>38260</v>
          </cell>
          <cell r="F1772">
            <v>13613880.289999999</v>
          </cell>
          <cell r="G1772">
            <v>13278411.66</v>
          </cell>
          <cell r="H1772">
            <v>0</v>
          </cell>
          <cell r="I1772">
            <v>12.5</v>
          </cell>
          <cell r="J1772">
            <v>-425433.76</v>
          </cell>
          <cell r="K1772">
            <v>12852977.9</v>
          </cell>
        </row>
        <row r="1773">
          <cell r="D1773" t="str">
            <v>RBS2202 KUNIV</v>
          </cell>
          <cell r="E1773">
            <v>38260</v>
          </cell>
          <cell r="F1773">
            <v>13522784.640000001</v>
          </cell>
          <cell r="G1773">
            <v>13190162.75</v>
          </cell>
          <cell r="H1773">
            <v>0</v>
          </cell>
          <cell r="I1773">
            <v>12.5</v>
          </cell>
          <cell r="J1773">
            <v>-422587.02</v>
          </cell>
          <cell r="K1773">
            <v>12767575.73</v>
          </cell>
        </row>
        <row r="1774">
          <cell r="D1774" t="str">
            <v>RBS2202 KUSAC</v>
          </cell>
          <cell r="E1774">
            <v>38260</v>
          </cell>
          <cell r="F1774">
            <v>13522784.640000001</v>
          </cell>
          <cell r="G1774">
            <v>13190162.75</v>
          </cell>
          <cell r="H1774">
            <v>0</v>
          </cell>
          <cell r="I1774">
            <v>12.5</v>
          </cell>
          <cell r="J1774">
            <v>-422587.02</v>
          </cell>
          <cell r="K1774">
            <v>12767575.73</v>
          </cell>
        </row>
        <row r="1775">
          <cell r="D1775" t="str">
            <v>RBS2202 SARKOL</v>
          </cell>
          <cell r="E1775">
            <v>38260</v>
          </cell>
          <cell r="F1775">
            <v>12946875.98</v>
          </cell>
          <cell r="G1775">
            <v>12644249.33</v>
          </cell>
          <cell r="H1775">
            <v>0</v>
          </cell>
          <cell r="I1775">
            <v>12.5</v>
          </cell>
          <cell r="J1775">
            <v>-404589.88</v>
          </cell>
          <cell r="K1775">
            <v>12239659.449999999</v>
          </cell>
        </row>
        <row r="1776">
          <cell r="D1776" t="str">
            <v>RBS2202 RUZAEV</v>
          </cell>
          <cell r="E1776">
            <v>38260</v>
          </cell>
          <cell r="F1776">
            <v>13451988.18</v>
          </cell>
          <cell r="G1776">
            <v>13123053.609999999</v>
          </cell>
          <cell r="H1776">
            <v>0</v>
          </cell>
          <cell r="I1776">
            <v>12.5</v>
          </cell>
          <cell r="J1776">
            <v>-420374.63</v>
          </cell>
          <cell r="K1776">
            <v>12702678.98</v>
          </cell>
        </row>
        <row r="1777">
          <cell r="D1777" t="str">
            <v>RBS2202 NISHIM</v>
          </cell>
          <cell r="E1777">
            <v>38260</v>
          </cell>
          <cell r="F1777">
            <v>12876079.52</v>
          </cell>
          <cell r="G1777">
            <v>12577140.189999999</v>
          </cell>
          <cell r="H1777">
            <v>0</v>
          </cell>
          <cell r="I1777">
            <v>12.5</v>
          </cell>
          <cell r="J1777">
            <v>-402377.49</v>
          </cell>
          <cell r="K1777">
            <v>12174762.699999999</v>
          </cell>
        </row>
        <row r="1778">
          <cell r="D1778" t="str">
            <v>RBS2202 AYAGUZELVT</v>
          </cell>
          <cell r="E1778">
            <v>38260</v>
          </cell>
          <cell r="F1778">
            <v>13634179.48</v>
          </cell>
          <cell r="G1778">
            <v>13299551.43</v>
          </cell>
          <cell r="H1778">
            <v>0</v>
          </cell>
          <cell r="I1778">
            <v>12.5</v>
          </cell>
          <cell r="J1778">
            <v>-426068.11</v>
          </cell>
          <cell r="K1778">
            <v>12873483.32</v>
          </cell>
        </row>
        <row r="1779">
          <cell r="D1779" t="str">
            <v>RBS2202 KURCHATOV</v>
          </cell>
          <cell r="E1779">
            <v>38260</v>
          </cell>
          <cell r="F1779">
            <v>12876079.52</v>
          </cell>
          <cell r="G1779">
            <v>12577140.189999999</v>
          </cell>
          <cell r="H1779">
            <v>0</v>
          </cell>
          <cell r="I1779">
            <v>12.5</v>
          </cell>
          <cell r="J1779">
            <v>-402377.49</v>
          </cell>
          <cell r="K1779">
            <v>12174762.699999999</v>
          </cell>
        </row>
        <row r="1780">
          <cell r="D1780" t="str">
            <v>RBS2202 SEMRAHAT</v>
          </cell>
          <cell r="E1780">
            <v>38260</v>
          </cell>
          <cell r="F1780">
            <v>13617162.09</v>
          </cell>
          <cell r="G1780">
            <v>13284786.390000001</v>
          </cell>
          <cell r="H1780">
            <v>0</v>
          </cell>
          <cell r="I1780">
            <v>12.5</v>
          </cell>
          <cell r="J1780">
            <v>-425536.32</v>
          </cell>
          <cell r="K1780">
            <v>12859250.07</v>
          </cell>
        </row>
        <row r="1781">
          <cell r="D1781" t="str">
            <v>RBS2202 SEMEH</v>
          </cell>
          <cell r="E1781">
            <v>38260</v>
          </cell>
          <cell r="F1781">
            <v>12876079.52</v>
          </cell>
          <cell r="G1781">
            <v>12577140.189999999</v>
          </cell>
          <cell r="H1781">
            <v>0</v>
          </cell>
          <cell r="I1781">
            <v>12.5</v>
          </cell>
          <cell r="J1781">
            <v>-402377.49</v>
          </cell>
          <cell r="K1781">
            <v>12174762.699999999</v>
          </cell>
        </row>
        <row r="1782">
          <cell r="D1782" t="str">
            <v>RBS2202 URDZH</v>
          </cell>
          <cell r="E1782">
            <v>38260</v>
          </cell>
          <cell r="F1782">
            <v>13625199.09</v>
          </cell>
          <cell r="G1782">
            <v>13290851.68</v>
          </cell>
          <cell r="H1782">
            <v>0</v>
          </cell>
          <cell r="I1782">
            <v>12.5</v>
          </cell>
          <cell r="J1782">
            <v>-425787.47</v>
          </cell>
          <cell r="K1782">
            <v>12865064.210000001</v>
          </cell>
        </row>
        <row r="1783">
          <cell r="D1783" t="str">
            <v>RBS2202 PAVLODAROTRAR</v>
          </cell>
          <cell r="E1783">
            <v>38260</v>
          </cell>
          <cell r="F1783">
            <v>13460684.18</v>
          </cell>
          <cell r="G1783">
            <v>13131477.859999999</v>
          </cell>
          <cell r="H1783">
            <v>0</v>
          </cell>
          <cell r="I1783">
            <v>12.5</v>
          </cell>
          <cell r="J1783">
            <v>-420646.38</v>
          </cell>
          <cell r="K1783">
            <v>12710831.48</v>
          </cell>
        </row>
        <row r="1784">
          <cell r="D1784" t="str">
            <v>RBS2206 ZYRYAN</v>
          </cell>
          <cell r="E1784">
            <v>38260</v>
          </cell>
          <cell r="F1784">
            <v>11240666.4</v>
          </cell>
          <cell r="G1784">
            <v>10980094.57</v>
          </cell>
          <cell r="H1784">
            <v>0</v>
          </cell>
          <cell r="I1784">
            <v>12.5</v>
          </cell>
          <cell r="J1784">
            <v>-351270.83</v>
          </cell>
          <cell r="K1784">
            <v>10628823.74</v>
          </cell>
        </row>
        <row r="1785">
          <cell r="D1785" t="str">
            <v>RBS2202 SHEMON</v>
          </cell>
          <cell r="E1785">
            <v>38260</v>
          </cell>
          <cell r="F1785">
            <v>13445381.890000001</v>
          </cell>
          <cell r="G1785">
            <v>13116791.4</v>
          </cell>
          <cell r="H1785">
            <v>0</v>
          </cell>
          <cell r="I1785">
            <v>12.5</v>
          </cell>
          <cell r="J1785">
            <v>-420168.19</v>
          </cell>
          <cell r="K1785">
            <v>12696623.210000001</v>
          </cell>
        </row>
        <row r="1786">
          <cell r="D1786" t="str">
            <v>RBS2202 PALEN</v>
          </cell>
          <cell r="E1786">
            <v>38260</v>
          </cell>
          <cell r="F1786">
            <v>11663636.65</v>
          </cell>
          <cell r="G1786">
            <v>11427845.390000001</v>
          </cell>
          <cell r="H1786">
            <v>0</v>
          </cell>
          <cell r="I1786">
            <v>12.5</v>
          </cell>
          <cell r="J1786">
            <v>-364488.65</v>
          </cell>
          <cell r="K1786">
            <v>11063356.74</v>
          </cell>
        </row>
        <row r="1787">
          <cell r="D1787" t="str">
            <v>RBS2202 PARAI</v>
          </cell>
          <cell r="E1787">
            <v>38260</v>
          </cell>
          <cell r="F1787">
            <v>10952567.439999999</v>
          </cell>
          <cell r="G1787">
            <v>10750995.189999999</v>
          </cell>
          <cell r="H1787">
            <v>0</v>
          </cell>
          <cell r="I1787">
            <v>12.5</v>
          </cell>
          <cell r="J1787">
            <v>-342267.73</v>
          </cell>
          <cell r="K1787">
            <v>10408727.460000001</v>
          </cell>
        </row>
        <row r="1788">
          <cell r="D1788" t="str">
            <v>RBS2202 POLET</v>
          </cell>
          <cell r="E1788">
            <v>38260</v>
          </cell>
          <cell r="F1788">
            <v>11229236.77</v>
          </cell>
          <cell r="G1788">
            <v>11007020.5</v>
          </cell>
          <cell r="H1788">
            <v>0</v>
          </cell>
          <cell r="I1788">
            <v>12.5</v>
          </cell>
          <cell r="J1788">
            <v>-350913.65</v>
          </cell>
          <cell r="K1788">
            <v>10656106.85</v>
          </cell>
        </row>
        <row r="1789">
          <cell r="D1789" t="str">
            <v>RBS2202 USKOT</v>
          </cell>
          <cell r="E1789">
            <v>38260</v>
          </cell>
          <cell r="F1789">
            <v>10816423.93</v>
          </cell>
          <cell r="G1789">
            <v>10619482.49</v>
          </cell>
          <cell r="H1789">
            <v>0</v>
          </cell>
          <cell r="I1789">
            <v>12.5</v>
          </cell>
          <cell r="J1789">
            <v>-338013.25</v>
          </cell>
          <cell r="K1789">
            <v>10281469.24</v>
          </cell>
        </row>
        <row r="1790">
          <cell r="D1790" t="str">
            <v>RBS2202 TRZFOS</v>
          </cell>
          <cell r="E1790">
            <v>38260</v>
          </cell>
          <cell r="F1790">
            <v>11392332.58</v>
          </cell>
          <cell r="G1790">
            <v>11165395.9</v>
          </cell>
          <cell r="H1790">
            <v>0</v>
          </cell>
          <cell r="I1790">
            <v>12.5</v>
          </cell>
          <cell r="J1790">
            <v>-356010.39</v>
          </cell>
          <cell r="K1790">
            <v>10809385.51</v>
          </cell>
        </row>
        <row r="1791">
          <cell r="D1791" t="str">
            <v>RBS2202 FOGEL</v>
          </cell>
          <cell r="E1791">
            <v>38260</v>
          </cell>
          <cell r="F1791">
            <v>11457890.720000001</v>
          </cell>
          <cell r="G1791">
            <v>11243071.92</v>
          </cell>
          <cell r="H1791">
            <v>0</v>
          </cell>
          <cell r="I1791">
            <v>12.5</v>
          </cell>
          <cell r="J1791">
            <v>-358059.09</v>
          </cell>
          <cell r="K1791">
            <v>10885012.83</v>
          </cell>
        </row>
        <row r="1792">
          <cell r="D1792" t="str">
            <v>RBS2202 CHERNYAEVKA</v>
          </cell>
          <cell r="E1792">
            <v>38260</v>
          </cell>
          <cell r="F1792">
            <v>11392332.58</v>
          </cell>
          <cell r="G1792">
            <v>11165395.9</v>
          </cell>
          <cell r="H1792">
            <v>0</v>
          </cell>
          <cell r="I1792">
            <v>12.5</v>
          </cell>
          <cell r="J1792">
            <v>-356010.39</v>
          </cell>
          <cell r="K1792">
            <v>10809385.51</v>
          </cell>
        </row>
        <row r="1793">
          <cell r="D1793" t="str">
            <v>RBS2202 ZHYBEK</v>
          </cell>
          <cell r="E1793">
            <v>38260</v>
          </cell>
          <cell r="F1793">
            <v>11353616.23</v>
          </cell>
          <cell r="G1793">
            <v>11140766.439999999</v>
          </cell>
          <cell r="H1793">
            <v>0</v>
          </cell>
          <cell r="I1793">
            <v>12.5</v>
          </cell>
          <cell r="J1793">
            <v>-354800.51</v>
          </cell>
          <cell r="K1793">
            <v>10785965.93</v>
          </cell>
        </row>
        <row r="1794">
          <cell r="D1794" t="str">
            <v>RBS2202 CHAR</v>
          </cell>
          <cell r="E1794">
            <v>38260</v>
          </cell>
          <cell r="F1794">
            <v>12041464.01</v>
          </cell>
          <cell r="G1794">
            <v>11795843.710000001</v>
          </cell>
          <cell r="H1794">
            <v>0</v>
          </cell>
          <cell r="I1794">
            <v>12.5</v>
          </cell>
          <cell r="J1794">
            <v>-376295.75</v>
          </cell>
          <cell r="K1794">
            <v>11419547.960000001</v>
          </cell>
        </row>
        <row r="1795">
          <cell r="D1795" t="str">
            <v>RBS2202 SHABAY</v>
          </cell>
          <cell r="E1795">
            <v>38260</v>
          </cell>
          <cell r="F1795">
            <v>10774236.390000001</v>
          </cell>
          <cell r="G1795">
            <v>10579492.220000001</v>
          </cell>
          <cell r="H1795">
            <v>0</v>
          </cell>
          <cell r="I1795">
            <v>12.5</v>
          </cell>
          <cell r="J1795">
            <v>-336694.89</v>
          </cell>
          <cell r="K1795">
            <v>10242797.33</v>
          </cell>
        </row>
        <row r="1796">
          <cell r="D1796" t="str">
            <v>RBS2202 SARMVD</v>
          </cell>
          <cell r="E1796">
            <v>38260</v>
          </cell>
          <cell r="F1796">
            <v>11349990.51</v>
          </cell>
          <cell r="G1796">
            <v>11125259.15</v>
          </cell>
          <cell r="H1796">
            <v>0</v>
          </cell>
          <cell r="I1796">
            <v>12.5</v>
          </cell>
          <cell r="J1796">
            <v>-354687.2</v>
          </cell>
          <cell r="K1796">
            <v>10770571.949999999</v>
          </cell>
        </row>
        <row r="1797">
          <cell r="D1797" t="str">
            <v>METROSITE TO RBS2302 DASTARHAN</v>
          </cell>
          <cell r="E1797">
            <v>38292</v>
          </cell>
          <cell r="F1797">
            <v>5507836.1900000004</v>
          </cell>
          <cell r="G1797">
            <v>5450462.9100000001</v>
          </cell>
          <cell r="H1797">
            <v>0</v>
          </cell>
          <cell r="I1797">
            <v>12.5</v>
          </cell>
          <cell r="J1797">
            <v>-172119.88</v>
          </cell>
          <cell r="K1797">
            <v>5278343.03</v>
          </cell>
        </row>
        <row r="1798">
          <cell r="D1798" t="str">
            <v>METROSITE TO RBS2302 ASTANAOTE</v>
          </cell>
          <cell r="E1798">
            <v>38292</v>
          </cell>
          <cell r="F1798">
            <v>5504948.8399999999</v>
          </cell>
          <cell r="G1798">
            <v>5447605.6299999999</v>
          </cell>
          <cell r="H1798">
            <v>0</v>
          </cell>
          <cell r="I1798">
            <v>12.5</v>
          </cell>
          <cell r="J1798">
            <v>-172029.65</v>
          </cell>
          <cell r="K1798">
            <v>5275575.9800000004</v>
          </cell>
        </row>
        <row r="1799">
          <cell r="D1799" t="str">
            <v>METROSITE TO RBS2302 WORLDCLAS</v>
          </cell>
          <cell r="E1799">
            <v>38292</v>
          </cell>
          <cell r="F1799">
            <v>5504948.8399999999</v>
          </cell>
          <cell r="G1799">
            <v>5447605.6299999999</v>
          </cell>
          <cell r="H1799">
            <v>0</v>
          </cell>
          <cell r="I1799">
            <v>12.5</v>
          </cell>
          <cell r="J1799">
            <v>-172029.65</v>
          </cell>
          <cell r="K1799">
            <v>5275575.9800000004</v>
          </cell>
        </row>
        <row r="1800">
          <cell r="D1800" t="str">
            <v>METROSITE TO RBS2302 LINEBREWM</v>
          </cell>
          <cell r="E1800">
            <v>38292</v>
          </cell>
          <cell r="F1800">
            <v>5504948.8399999999</v>
          </cell>
          <cell r="G1800">
            <v>5447605.6299999999</v>
          </cell>
          <cell r="H1800">
            <v>0</v>
          </cell>
          <cell r="I1800">
            <v>12.5</v>
          </cell>
          <cell r="J1800">
            <v>-172029.65</v>
          </cell>
          <cell r="K1800">
            <v>5275575.9800000004</v>
          </cell>
        </row>
        <row r="1801">
          <cell r="D1801" t="str">
            <v>METROSITE TO RBS2302 SAINTGEOR</v>
          </cell>
          <cell r="E1801">
            <v>38292</v>
          </cell>
          <cell r="F1801">
            <v>5785411.4400000004</v>
          </cell>
          <cell r="G1801">
            <v>5725146.75</v>
          </cell>
          <cell r="H1801">
            <v>0</v>
          </cell>
          <cell r="I1801">
            <v>12.5</v>
          </cell>
          <cell r="J1801">
            <v>-180794.11</v>
          </cell>
          <cell r="K1801">
            <v>5544352.6399999997</v>
          </cell>
        </row>
        <row r="1802">
          <cell r="D1802" t="str">
            <v>METROSITE TO RBS2302 ELLADAMIC</v>
          </cell>
          <cell r="E1802">
            <v>38292</v>
          </cell>
          <cell r="F1802">
            <v>5601636.0899999999</v>
          </cell>
          <cell r="G1802">
            <v>5543285.7199999997</v>
          </cell>
          <cell r="H1802">
            <v>0</v>
          </cell>
          <cell r="I1802">
            <v>12.5</v>
          </cell>
          <cell r="J1802">
            <v>-175051.13</v>
          </cell>
          <cell r="K1802">
            <v>5368234.59</v>
          </cell>
        </row>
        <row r="1803">
          <cell r="D1803" t="str">
            <v>METROSITE TO RBS2302 ANKARA</v>
          </cell>
          <cell r="E1803">
            <v>38292</v>
          </cell>
          <cell r="F1803">
            <v>5597224.1699999999</v>
          </cell>
          <cell r="G1803">
            <v>5538919.7599999998</v>
          </cell>
          <cell r="H1803">
            <v>0</v>
          </cell>
          <cell r="I1803">
            <v>12.5</v>
          </cell>
          <cell r="J1803">
            <v>-174913.26</v>
          </cell>
          <cell r="K1803">
            <v>5364006.5</v>
          </cell>
        </row>
        <row r="1804">
          <cell r="D1804" t="str">
            <v>RBS2206 ZHOLSERVIS</v>
          </cell>
          <cell r="E1804">
            <v>38321</v>
          </cell>
          <cell r="F1804">
            <v>15595495.34</v>
          </cell>
          <cell r="G1804">
            <v>15464330.779999999</v>
          </cell>
          <cell r="H1804">
            <v>0</v>
          </cell>
          <cell r="I1804">
            <v>12.5</v>
          </cell>
          <cell r="J1804">
            <v>-487359.23</v>
          </cell>
          <cell r="K1804">
            <v>14976971.550000001</v>
          </cell>
        </row>
        <row r="1805">
          <cell r="D1805" t="str">
            <v>RBS2206 AKTOBEVZRYVPROM</v>
          </cell>
          <cell r="E1805">
            <v>38321</v>
          </cell>
          <cell r="F1805">
            <v>16135280.220000001</v>
          </cell>
          <cell r="G1805">
            <v>15998492.9</v>
          </cell>
          <cell r="H1805">
            <v>0</v>
          </cell>
          <cell r="I1805">
            <v>12.5</v>
          </cell>
          <cell r="J1805">
            <v>-504227.51</v>
          </cell>
          <cell r="K1805">
            <v>15494265.390000001</v>
          </cell>
        </row>
        <row r="1806">
          <cell r="D1806" t="str">
            <v>RBS2202 AKMED</v>
          </cell>
          <cell r="E1806">
            <v>38321</v>
          </cell>
          <cell r="F1806">
            <v>16247064.039999999</v>
          </cell>
          <cell r="G1806">
            <v>16125769.289999999</v>
          </cell>
          <cell r="H1806">
            <v>0</v>
          </cell>
          <cell r="I1806">
            <v>12.5</v>
          </cell>
          <cell r="J1806">
            <v>-507720.75</v>
          </cell>
          <cell r="K1806">
            <v>15618048.539999999</v>
          </cell>
        </row>
        <row r="1807">
          <cell r="D1807" t="str">
            <v>RBS2206 AKTADMINSUDOV</v>
          </cell>
          <cell r="E1807">
            <v>38321</v>
          </cell>
          <cell r="F1807">
            <v>16731273.699999999</v>
          </cell>
          <cell r="G1807">
            <v>16588278.119999999</v>
          </cell>
          <cell r="H1807">
            <v>0</v>
          </cell>
          <cell r="I1807">
            <v>12.5</v>
          </cell>
          <cell r="J1807">
            <v>-522852.3</v>
          </cell>
          <cell r="K1807">
            <v>16065425.82</v>
          </cell>
        </row>
        <row r="1808">
          <cell r="D1808" t="str">
            <v>RBS2206 AKTOBESULTAN</v>
          </cell>
          <cell r="E1808">
            <v>38321</v>
          </cell>
          <cell r="F1808">
            <v>22573292.440000001</v>
          </cell>
          <cell r="G1808">
            <v>22369442.489999998</v>
          </cell>
          <cell r="H1808">
            <v>0</v>
          </cell>
          <cell r="I1808">
            <v>12.5</v>
          </cell>
          <cell r="J1808">
            <v>-705415.39</v>
          </cell>
          <cell r="K1808">
            <v>21664027.100000001</v>
          </cell>
        </row>
        <row r="1809">
          <cell r="D1809" t="str">
            <v>RBS2206 MARTUK</v>
          </cell>
          <cell r="E1809">
            <v>38321</v>
          </cell>
          <cell r="F1809">
            <v>21488096.420000002</v>
          </cell>
          <cell r="G1809">
            <v>21295550.600000001</v>
          </cell>
          <cell r="H1809">
            <v>0</v>
          </cell>
          <cell r="I1809">
            <v>12.5</v>
          </cell>
          <cell r="J1809">
            <v>-671503.01</v>
          </cell>
          <cell r="K1809">
            <v>20624047.59</v>
          </cell>
        </row>
        <row r="1810">
          <cell r="D1810" t="str">
            <v>RBS2206 AKCOM</v>
          </cell>
          <cell r="E1810">
            <v>38321</v>
          </cell>
          <cell r="F1810">
            <v>22581234.510000002</v>
          </cell>
          <cell r="G1810">
            <v>22377301.84</v>
          </cell>
          <cell r="H1810">
            <v>0</v>
          </cell>
          <cell r="I1810">
            <v>12.5</v>
          </cell>
          <cell r="J1810">
            <v>-705663.58</v>
          </cell>
          <cell r="K1810">
            <v>21671638.260000002</v>
          </cell>
        </row>
        <row r="1811">
          <cell r="D1811" t="str">
            <v>RBS2206 AKZHEM</v>
          </cell>
          <cell r="E1811">
            <v>38321</v>
          </cell>
          <cell r="F1811">
            <v>21948820.079999998</v>
          </cell>
          <cell r="G1811">
            <v>21751475.059999999</v>
          </cell>
          <cell r="H1811">
            <v>0</v>
          </cell>
          <cell r="I1811">
            <v>12.5</v>
          </cell>
          <cell r="J1811">
            <v>-685900.63</v>
          </cell>
          <cell r="K1811">
            <v>21065574.43</v>
          </cell>
        </row>
        <row r="1812">
          <cell r="D1812" t="str">
            <v>RBS2206 NISSAN</v>
          </cell>
          <cell r="E1812">
            <v>38321</v>
          </cell>
          <cell r="F1812">
            <v>22698118.989999998</v>
          </cell>
          <cell r="G1812">
            <v>22492968.77</v>
          </cell>
          <cell r="H1812">
            <v>0</v>
          </cell>
          <cell r="I1812">
            <v>12.5</v>
          </cell>
          <cell r="J1812">
            <v>-709316.22</v>
          </cell>
          <cell r="K1812">
            <v>21783652.550000001</v>
          </cell>
        </row>
        <row r="1813">
          <cell r="D1813" t="str">
            <v>RBS2206 ASTKAZSPORT</v>
          </cell>
          <cell r="E1813">
            <v>38321</v>
          </cell>
          <cell r="F1813">
            <v>21895067.780000001</v>
          </cell>
          <cell r="G1813">
            <v>21698282.68</v>
          </cell>
          <cell r="H1813">
            <v>0</v>
          </cell>
          <cell r="I1813">
            <v>12.5</v>
          </cell>
          <cell r="J1813">
            <v>-684220.87</v>
          </cell>
          <cell r="K1813">
            <v>21014061.809999999</v>
          </cell>
        </row>
        <row r="1814">
          <cell r="D1814" t="str">
            <v>RBS2206 ASTABAY777</v>
          </cell>
          <cell r="E1814">
            <v>38321</v>
          </cell>
          <cell r="F1814">
            <v>19654975.829999998</v>
          </cell>
          <cell r="G1814">
            <v>19481525.02</v>
          </cell>
          <cell r="H1814">
            <v>0</v>
          </cell>
          <cell r="I1814">
            <v>12.5</v>
          </cell>
          <cell r="J1814">
            <v>-614218</v>
          </cell>
          <cell r="K1814">
            <v>18867307.02</v>
          </cell>
        </row>
        <row r="1815">
          <cell r="D1815" t="str">
            <v>RBS2206 ASTANATAXI</v>
          </cell>
          <cell r="E1815">
            <v>38321</v>
          </cell>
          <cell r="F1815">
            <v>24597476.690000001</v>
          </cell>
          <cell r="G1815">
            <v>24404266.690000001</v>
          </cell>
          <cell r="H1815">
            <v>0</v>
          </cell>
          <cell r="I1815">
            <v>12.5</v>
          </cell>
          <cell r="J1815">
            <v>-768671.15</v>
          </cell>
          <cell r="K1815">
            <v>23635595.539999999</v>
          </cell>
        </row>
        <row r="1816">
          <cell r="D1816" t="str">
            <v>RBS2206 ASTMUNAYSHI</v>
          </cell>
          <cell r="E1816">
            <v>38321</v>
          </cell>
          <cell r="F1816">
            <v>25095526.59</v>
          </cell>
          <cell r="G1816">
            <v>24897128.57</v>
          </cell>
          <cell r="H1816">
            <v>0</v>
          </cell>
          <cell r="I1816">
            <v>12.5</v>
          </cell>
          <cell r="J1816">
            <v>-784235.21</v>
          </cell>
          <cell r="K1816">
            <v>24112893.359999999</v>
          </cell>
        </row>
        <row r="1817">
          <cell r="D1817" t="str">
            <v>RBS2206 ASFEN</v>
          </cell>
          <cell r="E1817">
            <v>38321</v>
          </cell>
          <cell r="F1817">
            <v>19053225.02</v>
          </cell>
          <cell r="G1817">
            <v>18886042.440000001</v>
          </cell>
          <cell r="H1817">
            <v>0</v>
          </cell>
          <cell r="I1817">
            <v>12.5</v>
          </cell>
          <cell r="J1817">
            <v>-595413.28</v>
          </cell>
          <cell r="K1817">
            <v>18290629.16</v>
          </cell>
        </row>
        <row r="1818">
          <cell r="D1818" t="str">
            <v>RBS2206 ASHOT</v>
          </cell>
          <cell r="E1818">
            <v>38321</v>
          </cell>
          <cell r="F1818">
            <v>21982192.5</v>
          </cell>
          <cell r="G1818">
            <v>21816225.050000001</v>
          </cell>
          <cell r="H1818">
            <v>0</v>
          </cell>
          <cell r="I1818">
            <v>12.5</v>
          </cell>
          <cell r="J1818">
            <v>-686943.52</v>
          </cell>
          <cell r="K1818">
            <v>21129281.530000001</v>
          </cell>
        </row>
        <row r="1819">
          <cell r="D1819" t="str">
            <v>RBS2206 AKB13</v>
          </cell>
          <cell r="E1819">
            <v>38321</v>
          </cell>
          <cell r="F1819">
            <v>24071651.510000002</v>
          </cell>
          <cell r="G1819">
            <v>23852193.66</v>
          </cell>
          <cell r="H1819">
            <v>0</v>
          </cell>
          <cell r="I1819">
            <v>12.5</v>
          </cell>
          <cell r="J1819">
            <v>-752239.11</v>
          </cell>
          <cell r="K1819">
            <v>23099954.550000001</v>
          </cell>
        </row>
        <row r="1820">
          <cell r="D1820" t="str">
            <v>RBS2206 GEORGBULGAR</v>
          </cell>
          <cell r="E1820">
            <v>38321</v>
          </cell>
          <cell r="F1820">
            <v>20547131.719999999</v>
          </cell>
          <cell r="G1820">
            <v>20327673.870000001</v>
          </cell>
          <cell r="H1820">
            <v>0</v>
          </cell>
          <cell r="I1820">
            <v>12.5</v>
          </cell>
          <cell r="J1820">
            <v>-642097.87</v>
          </cell>
          <cell r="K1820">
            <v>19685576</v>
          </cell>
        </row>
        <row r="1821">
          <cell r="D1821" t="str">
            <v>RBS2202 ASTANADELO</v>
          </cell>
          <cell r="E1821">
            <v>38321</v>
          </cell>
          <cell r="F1821">
            <v>18036546.579999998</v>
          </cell>
          <cell r="G1821">
            <v>17896611.390000001</v>
          </cell>
          <cell r="H1821">
            <v>0</v>
          </cell>
          <cell r="I1821">
            <v>12.5</v>
          </cell>
          <cell r="J1821">
            <v>-563642.07999999996</v>
          </cell>
          <cell r="K1821">
            <v>17332969.309999999</v>
          </cell>
        </row>
        <row r="1822">
          <cell r="D1822" t="str">
            <v>RBS2202 RUDNYGORNYAK</v>
          </cell>
          <cell r="E1822">
            <v>38321</v>
          </cell>
          <cell r="F1822">
            <v>15070561.140000001</v>
          </cell>
          <cell r="G1822">
            <v>14961521.630000001</v>
          </cell>
          <cell r="H1822">
            <v>0</v>
          </cell>
          <cell r="I1822">
            <v>12.5</v>
          </cell>
          <cell r="J1822">
            <v>-470955.04</v>
          </cell>
          <cell r="K1822">
            <v>14490566.59</v>
          </cell>
        </row>
        <row r="1823">
          <cell r="D1823" t="str">
            <v>RBS2202 KLINIK</v>
          </cell>
          <cell r="E1823">
            <v>38321</v>
          </cell>
          <cell r="F1823">
            <v>19062538.149999999</v>
          </cell>
          <cell r="G1823">
            <v>18911915.550000001</v>
          </cell>
          <cell r="H1823">
            <v>0</v>
          </cell>
          <cell r="I1823">
            <v>12.5</v>
          </cell>
          <cell r="J1823">
            <v>-595704.31999999995</v>
          </cell>
          <cell r="K1823">
            <v>18316211.23</v>
          </cell>
        </row>
        <row r="1824">
          <cell r="D1824" t="str">
            <v>ULTRA OAZIS</v>
          </cell>
          <cell r="E1824">
            <v>38321</v>
          </cell>
          <cell r="F1824">
            <v>15447824.58</v>
          </cell>
          <cell r="G1824">
            <v>15334855.24</v>
          </cell>
          <cell r="H1824">
            <v>0</v>
          </cell>
          <cell r="I1824">
            <v>12.5</v>
          </cell>
          <cell r="J1824">
            <v>-482744.52</v>
          </cell>
          <cell r="K1824">
            <v>14852110.720000001</v>
          </cell>
        </row>
        <row r="1825">
          <cell r="D1825" t="str">
            <v>RBS2202 DERZHAVINSK</v>
          </cell>
          <cell r="E1825">
            <v>38321</v>
          </cell>
          <cell r="F1825">
            <v>13562605.029999999</v>
          </cell>
          <cell r="G1825">
            <v>13469273.4</v>
          </cell>
          <cell r="H1825">
            <v>0</v>
          </cell>
          <cell r="I1825">
            <v>12.5</v>
          </cell>
          <cell r="J1825">
            <v>-423831.41</v>
          </cell>
          <cell r="K1825">
            <v>13045441.99</v>
          </cell>
        </row>
        <row r="1826">
          <cell r="D1826" t="str">
            <v>RBS2206 SHZTAU</v>
          </cell>
          <cell r="E1826">
            <v>38321</v>
          </cell>
          <cell r="F1826">
            <v>21091095.489999998</v>
          </cell>
          <cell r="G1826">
            <v>20902685.100000001</v>
          </cell>
          <cell r="H1826">
            <v>0</v>
          </cell>
          <cell r="I1826">
            <v>12.5</v>
          </cell>
          <cell r="J1826">
            <v>-659096.74</v>
          </cell>
          <cell r="K1826">
            <v>20243588.359999999</v>
          </cell>
        </row>
        <row r="1827">
          <cell r="D1827" t="str">
            <v>RBS2202 URALTECHSTROY</v>
          </cell>
          <cell r="E1827">
            <v>38321</v>
          </cell>
          <cell r="F1827">
            <v>14872660.84</v>
          </cell>
          <cell r="G1827">
            <v>14765682.789999999</v>
          </cell>
          <cell r="H1827">
            <v>0</v>
          </cell>
          <cell r="I1827">
            <v>12.5</v>
          </cell>
          <cell r="J1827">
            <v>-464770.65</v>
          </cell>
          <cell r="K1827">
            <v>14300912.140000001</v>
          </cell>
        </row>
        <row r="1828">
          <cell r="D1828" t="str">
            <v>RBS2206 SHYMVOSKHOD</v>
          </cell>
          <cell r="E1828">
            <v>38321</v>
          </cell>
          <cell r="F1828">
            <v>21058447.859999999</v>
          </cell>
          <cell r="G1828">
            <v>20870377.550000001</v>
          </cell>
          <cell r="H1828">
            <v>0</v>
          </cell>
          <cell r="I1828">
            <v>12.5</v>
          </cell>
          <cell r="J1828">
            <v>-658076.5</v>
          </cell>
          <cell r="K1828">
            <v>20212301.050000001</v>
          </cell>
        </row>
        <row r="1829">
          <cell r="D1829" t="str">
            <v>RBS2206 ALMES</v>
          </cell>
          <cell r="E1829">
            <v>38321</v>
          </cell>
          <cell r="F1829">
            <v>18322185.829999998</v>
          </cell>
          <cell r="G1829">
            <v>18162618.25</v>
          </cell>
          <cell r="H1829">
            <v>0</v>
          </cell>
          <cell r="I1829">
            <v>12.5</v>
          </cell>
          <cell r="J1829">
            <v>-572568.31000000006</v>
          </cell>
          <cell r="K1829">
            <v>17590049.940000001</v>
          </cell>
        </row>
        <row r="1830">
          <cell r="D1830" t="str">
            <v>RBS2206 SHYMKENTBAZAR</v>
          </cell>
          <cell r="E1830">
            <v>38321</v>
          </cell>
          <cell r="F1830">
            <v>21018176.949999999</v>
          </cell>
          <cell r="G1830">
            <v>20830526.120000001</v>
          </cell>
          <cell r="H1830">
            <v>0</v>
          </cell>
          <cell r="I1830">
            <v>12.5</v>
          </cell>
          <cell r="J1830">
            <v>-656818.03</v>
          </cell>
          <cell r="K1830">
            <v>20173708.09</v>
          </cell>
        </row>
        <row r="1831">
          <cell r="D1831" t="str">
            <v>RBS2206 SHYMKAYNAR</v>
          </cell>
          <cell r="E1831">
            <v>38321</v>
          </cell>
          <cell r="F1831">
            <v>18322185.829999998</v>
          </cell>
          <cell r="G1831">
            <v>18162618.25</v>
          </cell>
          <cell r="H1831">
            <v>0</v>
          </cell>
          <cell r="I1831">
            <v>12.5</v>
          </cell>
          <cell r="J1831">
            <v>-572568.31000000006</v>
          </cell>
          <cell r="K1831">
            <v>17590049.940000001</v>
          </cell>
        </row>
        <row r="1832">
          <cell r="D1832" t="str">
            <v>RBS2206 SHDOSTYK</v>
          </cell>
          <cell r="E1832">
            <v>38321</v>
          </cell>
          <cell r="F1832">
            <v>18332561.18</v>
          </cell>
          <cell r="G1832">
            <v>18172885.52</v>
          </cell>
          <cell r="H1832">
            <v>0</v>
          </cell>
          <cell r="I1832">
            <v>12.5</v>
          </cell>
          <cell r="J1832">
            <v>-572892.54</v>
          </cell>
          <cell r="K1832">
            <v>17599992.98</v>
          </cell>
        </row>
        <row r="1833">
          <cell r="D1833" t="str">
            <v>RBS2206 2KAZGU</v>
          </cell>
          <cell r="E1833">
            <v>38321</v>
          </cell>
          <cell r="F1833">
            <v>21007801.609999999</v>
          </cell>
          <cell r="G1833">
            <v>20820258.859999999</v>
          </cell>
          <cell r="H1833">
            <v>0</v>
          </cell>
          <cell r="I1833">
            <v>12.5</v>
          </cell>
          <cell r="J1833">
            <v>-656493.80000000005</v>
          </cell>
          <cell r="K1833">
            <v>20163765.059999999</v>
          </cell>
        </row>
        <row r="1834">
          <cell r="D1834" t="str">
            <v>RBS2206 KZHOL</v>
          </cell>
          <cell r="E1834">
            <v>38321</v>
          </cell>
          <cell r="F1834">
            <v>21464608.670000002</v>
          </cell>
          <cell r="G1834">
            <v>21304032.710000001</v>
          </cell>
          <cell r="H1834">
            <v>0</v>
          </cell>
          <cell r="I1834">
            <v>12.5</v>
          </cell>
          <cell r="J1834">
            <v>-670769.02</v>
          </cell>
          <cell r="K1834">
            <v>20633263.690000001</v>
          </cell>
        </row>
        <row r="1835">
          <cell r="D1835" t="str">
            <v>RBS2206 ALMIKS</v>
          </cell>
          <cell r="E1835">
            <v>38321</v>
          </cell>
          <cell r="F1835">
            <v>18408614.100000001</v>
          </cell>
          <cell r="G1835">
            <v>18248146.219999999</v>
          </cell>
          <cell r="H1835">
            <v>0</v>
          </cell>
          <cell r="I1835">
            <v>12.5</v>
          </cell>
          <cell r="J1835">
            <v>-575269.18999999994</v>
          </cell>
          <cell r="K1835">
            <v>17672877.030000001</v>
          </cell>
        </row>
        <row r="1836">
          <cell r="D1836" t="str">
            <v>RBS2206 TALDYKSKLAD</v>
          </cell>
          <cell r="E1836">
            <v>38321</v>
          </cell>
          <cell r="F1836">
            <v>21627796.469999999</v>
          </cell>
          <cell r="G1836">
            <v>21433795.440000001</v>
          </cell>
          <cell r="H1836">
            <v>0</v>
          </cell>
          <cell r="I1836">
            <v>12.5</v>
          </cell>
          <cell r="J1836">
            <v>-675868.64</v>
          </cell>
          <cell r="K1836">
            <v>20757926.800000001</v>
          </cell>
        </row>
        <row r="1837">
          <cell r="D1837" t="str">
            <v>RBS2202 KOKSEYNUR</v>
          </cell>
          <cell r="E1837">
            <v>38321</v>
          </cell>
          <cell r="F1837">
            <v>14461210.130000001</v>
          </cell>
          <cell r="G1837">
            <v>14358518.029999999</v>
          </cell>
          <cell r="H1837">
            <v>0</v>
          </cell>
          <cell r="I1837">
            <v>12.5</v>
          </cell>
          <cell r="J1837">
            <v>-451912.82</v>
          </cell>
          <cell r="K1837">
            <v>13906605.210000001</v>
          </cell>
        </row>
        <row r="1838">
          <cell r="D1838" t="str">
            <v>RBS2202 KOKSHEOTAN</v>
          </cell>
          <cell r="E1838">
            <v>38321</v>
          </cell>
          <cell r="F1838">
            <v>15138844.27</v>
          </cell>
          <cell r="G1838">
            <v>15029093.48</v>
          </cell>
          <cell r="H1838">
            <v>0</v>
          </cell>
          <cell r="I1838">
            <v>12.5</v>
          </cell>
          <cell r="J1838">
            <v>-473088.88</v>
          </cell>
          <cell r="K1838">
            <v>14556004.6</v>
          </cell>
        </row>
        <row r="1839">
          <cell r="D1839" t="str">
            <v>RBS2206 TATEK</v>
          </cell>
          <cell r="E1839">
            <v>38321</v>
          </cell>
          <cell r="F1839">
            <v>21104634.32</v>
          </cell>
          <cell r="G1839">
            <v>20916082.899999999</v>
          </cell>
          <cell r="H1839">
            <v>0</v>
          </cell>
          <cell r="I1839">
            <v>12.5</v>
          </cell>
          <cell r="J1839">
            <v>-659519.81999999995</v>
          </cell>
          <cell r="K1839">
            <v>20256563.079999998</v>
          </cell>
        </row>
        <row r="1840">
          <cell r="D1840" t="str">
            <v>RBS2206 SHKUS</v>
          </cell>
          <cell r="E1840">
            <v>38321</v>
          </cell>
          <cell r="F1840">
            <v>22135008.16</v>
          </cell>
          <cell r="G1840">
            <v>21935723.68</v>
          </cell>
          <cell r="H1840">
            <v>0</v>
          </cell>
          <cell r="I1840">
            <v>12.5</v>
          </cell>
          <cell r="J1840">
            <v>-691719.01</v>
          </cell>
          <cell r="K1840">
            <v>21244004.670000002</v>
          </cell>
        </row>
        <row r="1841">
          <cell r="D1841" t="str">
            <v>RBS2202 SHELV</v>
          </cell>
          <cell r="E1841">
            <v>38321</v>
          </cell>
          <cell r="F1841">
            <v>17488735.02</v>
          </cell>
          <cell r="G1841">
            <v>17354506.199999999</v>
          </cell>
          <cell r="H1841">
            <v>0</v>
          </cell>
          <cell r="I1841">
            <v>12.5</v>
          </cell>
          <cell r="J1841">
            <v>-546522.97</v>
          </cell>
          <cell r="K1841">
            <v>16807983.23</v>
          </cell>
        </row>
        <row r="1842">
          <cell r="D1842" t="str">
            <v>RBS2206 KPGRAF</v>
          </cell>
          <cell r="E1842">
            <v>38321</v>
          </cell>
          <cell r="F1842">
            <v>21690897.710000001</v>
          </cell>
          <cell r="G1842">
            <v>21496239.379999999</v>
          </cell>
          <cell r="H1842">
            <v>0</v>
          </cell>
          <cell r="I1842">
            <v>12.5</v>
          </cell>
          <cell r="J1842">
            <v>-677840.55</v>
          </cell>
          <cell r="K1842">
            <v>20818398.829999998</v>
          </cell>
        </row>
        <row r="1843">
          <cell r="D1843" t="str">
            <v>RBS2206 ZELEN</v>
          </cell>
          <cell r="E1843">
            <v>38321</v>
          </cell>
          <cell r="F1843">
            <v>25678951.640000001</v>
          </cell>
          <cell r="G1843">
            <v>25442751.079999998</v>
          </cell>
          <cell r="H1843">
            <v>0</v>
          </cell>
          <cell r="I1843">
            <v>12.5</v>
          </cell>
          <cell r="J1843">
            <v>-802467.24</v>
          </cell>
          <cell r="K1843">
            <v>24640283.84</v>
          </cell>
        </row>
        <row r="1844">
          <cell r="D1844" t="str">
            <v>RBS2206 TTUSM5</v>
          </cell>
          <cell r="E1844">
            <v>38321</v>
          </cell>
          <cell r="F1844">
            <v>22431318.059999999</v>
          </cell>
          <cell r="G1844">
            <v>22228947.010000002</v>
          </cell>
          <cell r="H1844">
            <v>0</v>
          </cell>
          <cell r="I1844">
            <v>12.5</v>
          </cell>
          <cell r="J1844">
            <v>-700978.69</v>
          </cell>
          <cell r="K1844">
            <v>21527968.32</v>
          </cell>
        </row>
        <row r="1845">
          <cell r="D1845" t="str">
            <v>RBS2206 ELTAY</v>
          </cell>
          <cell r="E1845">
            <v>38321</v>
          </cell>
          <cell r="F1845">
            <v>25068566.239999998</v>
          </cell>
          <cell r="G1845">
            <v>24838723.859999999</v>
          </cell>
          <cell r="H1845">
            <v>0</v>
          </cell>
          <cell r="I1845">
            <v>12.5</v>
          </cell>
          <cell r="J1845">
            <v>-783392.7</v>
          </cell>
          <cell r="K1845">
            <v>24055331.16</v>
          </cell>
        </row>
        <row r="1846">
          <cell r="D1846" t="str">
            <v>RBS2202 TRZKAN</v>
          </cell>
          <cell r="E1846">
            <v>38321</v>
          </cell>
          <cell r="F1846">
            <v>14401771.5</v>
          </cell>
          <cell r="G1846">
            <v>14299698.550000001</v>
          </cell>
          <cell r="H1846">
            <v>0</v>
          </cell>
          <cell r="I1846">
            <v>12.5</v>
          </cell>
          <cell r="J1846">
            <v>-450055.36</v>
          </cell>
          <cell r="K1846">
            <v>13849643.189999999</v>
          </cell>
        </row>
        <row r="1847">
          <cell r="D1847" t="str">
            <v>RBS2206 IKAN</v>
          </cell>
          <cell r="E1847">
            <v>38321</v>
          </cell>
          <cell r="F1847">
            <v>19755618.859999999</v>
          </cell>
          <cell r="G1847">
            <v>19581119.68</v>
          </cell>
          <cell r="H1847">
            <v>0</v>
          </cell>
          <cell r="I1847">
            <v>12.5</v>
          </cell>
          <cell r="J1847">
            <v>-617363.09</v>
          </cell>
          <cell r="K1847">
            <v>18963756.59</v>
          </cell>
        </row>
        <row r="1848">
          <cell r="D1848" t="str">
            <v>RBS2206 THOSP</v>
          </cell>
          <cell r="E1848">
            <v>38321</v>
          </cell>
          <cell r="F1848">
            <v>20800716.670000002</v>
          </cell>
          <cell r="G1848">
            <v>20615331.059999999</v>
          </cell>
          <cell r="H1848">
            <v>0</v>
          </cell>
          <cell r="I1848">
            <v>12.5</v>
          </cell>
          <cell r="J1848">
            <v>-650022.40000000002</v>
          </cell>
          <cell r="K1848">
            <v>19965308.66</v>
          </cell>
        </row>
        <row r="1849">
          <cell r="D1849" t="str">
            <v>RBS2206 SAIRM</v>
          </cell>
          <cell r="E1849">
            <v>38321</v>
          </cell>
          <cell r="F1849">
            <v>19774343.530000001</v>
          </cell>
          <cell r="G1849">
            <v>19599649.300000001</v>
          </cell>
          <cell r="H1849">
            <v>0</v>
          </cell>
          <cell r="I1849">
            <v>12.5</v>
          </cell>
          <cell r="J1849">
            <v>-617948.24</v>
          </cell>
          <cell r="K1849">
            <v>18981701.059999999</v>
          </cell>
        </row>
        <row r="1850">
          <cell r="D1850" t="str">
            <v>RBS2206 BAYT</v>
          </cell>
          <cell r="E1850">
            <v>38321</v>
          </cell>
          <cell r="F1850">
            <v>20903706.82</v>
          </cell>
          <cell r="G1850">
            <v>20717248.390000001</v>
          </cell>
          <cell r="H1850">
            <v>0</v>
          </cell>
          <cell r="I1850">
            <v>12.5</v>
          </cell>
          <cell r="J1850">
            <v>-653240.84</v>
          </cell>
          <cell r="K1850">
            <v>20064007.550000001</v>
          </cell>
        </row>
        <row r="1851">
          <cell r="D1851" t="str">
            <v>RBS2206 KURLYS</v>
          </cell>
          <cell r="E1851">
            <v>38321</v>
          </cell>
          <cell r="F1851">
            <v>20598873.170000002</v>
          </cell>
          <cell r="G1851">
            <v>20415590.09</v>
          </cell>
          <cell r="H1851">
            <v>0</v>
          </cell>
          <cell r="I1851">
            <v>12.5</v>
          </cell>
          <cell r="J1851">
            <v>-643714.79</v>
          </cell>
          <cell r="K1851">
            <v>19771875.300000001</v>
          </cell>
        </row>
        <row r="1852">
          <cell r="D1852" t="str">
            <v>RBS2206 2SDVOR</v>
          </cell>
          <cell r="E1852">
            <v>38321</v>
          </cell>
          <cell r="F1852">
            <v>23865813.550000001</v>
          </cell>
          <cell r="G1852">
            <v>23648499.84</v>
          </cell>
          <cell r="H1852">
            <v>0</v>
          </cell>
          <cell r="I1852">
            <v>12.5</v>
          </cell>
          <cell r="J1852">
            <v>-745806.67</v>
          </cell>
          <cell r="K1852">
            <v>22902693.170000002</v>
          </cell>
        </row>
        <row r="1853">
          <cell r="D1853" t="str">
            <v>RBS2206 2ARGON</v>
          </cell>
          <cell r="E1853">
            <v>38321</v>
          </cell>
          <cell r="F1853">
            <v>20598873.170000002</v>
          </cell>
          <cell r="G1853">
            <v>20415590.09</v>
          </cell>
          <cell r="H1853">
            <v>0</v>
          </cell>
          <cell r="I1853">
            <v>12.5</v>
          </cell>
          <cell r="J1853">
            <v>-643714.79</v>
          </cell>
          <cell r="K1853">
            <v>19771875.300000001</v>
          </cell>
        </row>
        <row r="1854">
          <cell r="D1854" t="str">
            <v>RBS2202 STEPAKIMAT</v>
          </cell>
          <cell r="E1854">
            <v>38321</v>
          </cell>
          <cell r="F1854">
            <v>16993884.489999998</v>
          </cell>
          <cell r="G1854">
            <v>16864810.359999999</v>
          </cell>
          <cell r="H1854">
            <v>0</v>
          </cell>
          <cell r="I1854">
            <v>12.5</v>
          </cell>
          <cell r="J1854">
            <v>-531058.89</v>
          </cell>
          <cell r="K1854">
            <v>16333751.470000001</v>
          </cell>
        </row>
        <row r="1855">
          <cell r="D1855" t="str">
            <v>RBS2202 STGUT</v>
          </cell>
          <cell r="E1855">
            <v>38321</v>
          </cell>
          <cell r="F1855">
            <v>14898674.52</v>
          </cell>
          <cell r="G1855">
            <v>14791425.5</v>
          </cell>
          <cell r="H1855">
            <v>0</v>
          </cell>
          <cell r="I1855">
            <v>12.5</v>
          </cell>
          <cell r="J1855">
            <v>-465583.58</v>
          </cell>
          <cell r="K1855">
            <v>14325841.92</v>
          </cell>
        </row>
        <row r="1856">
          <cell r="D1856" t="str">
            <v>RBS2202 ZHETY</v>
          </cell>
          <cell r="E1856">
            <v>38321</v>
          </cell>
          <cell r="F1856">
            <v>14462838.27</v>
          </cell>
          <cell r="G1856">
            <v>14360129.210000001</v>
          </cell>
          <cell r="H1856">
            <v>0</v>
          </cell>
          <cell r="I1856">
            <v>12.5</v>
          </cell>
          <cell r="J1856">
            <v>-451963.7</v>
          </cell>
          <cell r="K1856">
            <v>13908165.51</v>
          </cell>
        </row>
        <row r="1857">
          <cell r="D1857" t="str">
            <v>ULTRA NAGROPRODUCT</v>
          </cell>
          <cell r="E1857">
            <v>38321</v>
          </cell>
          <cell r="F1857">
            <v>11702716.43</v>
          </cell>
          <cell r="G1857">
            <v>11628758.640000001</v>
          </cell>
          <cell r="H1857">
            <v>0</v>
          </cell>
          <cell r="I1857">
            <v>12.5</v>
          </cell>
          <cell r="J1857">
            <v>-365709.89</v>
          </cell>
          <cell r="K1857">
            <v>11263048.75</v>
          </cell>
        </row>
        <row r="1858">
          <cell r="D1858" t="str">
            <v>RBS2206 ALMAVTOKOMBINAT</v>
          </cell>
          <cell r="E1858">
            <v>38321</v>
          </cell>
          <cell r="F1858">
            <v>19923224.440000001</v>
          </cell>
          <cell r="G1858">
            <v>19768129.5</v>
          </cell>
          <cell r="H1858">
            <v>0</v>
          </cell>
          <cell r="I1858">
            <v>12.5</v>
          </cell>
          <cell r="J1858">
            <v>-622600.77</v>
          </cell>
          <cell r="K1858">
            <v>19145528.73</v>
          </cell>
        </row>
        <row r="1859">
          <cell r="D1859" t="str">
            <v>RBS2206 BARYS</v>
          </cell>
          <cell r="E1859">
            <v>38321</v>
          </cell>
          <cell r="F1859">
            <v>20904741.899999999</v>
          </cell>
          <cell r="G1859">
            <v>20718272.690000001</v>
          </cell>
          <cell r="H1859">
            <v>0</v>
          </cell>
          <cell r="I1859">
            <v>12.5</v>
          </cell>
          <cell r="J1859">
            <v>-653273.18999999994</v>
          </cell>
          <cell r="K1859">
            <v>20064999.5</v>
          </cell>
        </row>
        <row r="1860">
          <cell r="D1860" t="str">
            <v>RBS2206 KARAM</v>
          </cell>
          <cell r="E1860">
            <v>38321</v>
          </cell>
          <cell r="F1860">
            <v>23319829.34</v>
          </cell>
          <cell r="G1860">
            <v>23108202.969999999</v>
          </cell>
          <cell r="H1860">
            <v>0</v>
          </cell>
          <cell r="I1860">
            <v>12.5</v>
          </cell>
          <cell r="J1860">
            <v>-728744.67</v>
          </cell>
          <cell r="K1860">
            <v>22379458.300000001</v>
          </cell>
        </row>
        <row r="1861">
          <cell r="D1861" t="str">
            <v>ULTRA TO RBS2206 N3TASKUM</v>
          </cell>
          <cell r="E1861">
            <v>38321</v>
          </cell>
          <cell r="F1861">
            <v>17790663.84</v>
          </cell>
          <cell r="G1861">
            <v>17636632.940000001</v>
          </cell>
          <cell r="H1861">
            <v>0</v>
          </cell>
          <cell r="I1861">
            <v>12.5</v>
          </cell>
          <cell r="J1861">
            <v>-555958.25</v>
          </cell>
          <cell r="K1861">
            <v>17080674.690000001</v>
          </cell>
        </row>
        <row r="1862">
          <cell r="D1862" t="str">
            <v>ULTRA TO RBS2206ALMINSTPHISICI</v>
          </cell>
          <cell r="E1862">
            <v>38321</v>
          </cell>
          <cell r="F1862">
            <v>18236222.190000001</v>
          </cell>
          <cell r="G1862">
            <v>18077550.059999999</v>
          </cell>
          <cell r="H1862">
            <v>0</v>
          </cell>
          <cell r="I1862">
            <v>12.5</v>
          </cell>
          <cell r="J1862">
            <v>-569881.93999999994</v>
          </cell>
          <cell r="K1862">
            <v>17507668.120000001</v>
          </cell>
        </row>
        <row r="1863">
          <cell r="D1863" t="str">
            <v>ULTRA TO RBS2206 STCHEMOLGAN</v>
          </cell>
          <cell r="E1863">
            <v>38321</v>
          </cell>
          <cell r="F1863">
            <v>18000948.239999998</v>
          </cell>
          <cell r="G1863">
            <v>17844726.879999999</v>
          </cell>
          <cell r="H1863">
            <v>0</v>
          </cell>
          <cell r="I1863">
            <v>12.5</v>
          </cell>
          <cell r="J1863">
            <v>-562529.63</v>
          </cell>
          <cell r="K1863">
            <v>17282197.25</v>
          </cell>
        </row>
        <row r="1864">
          <cell r="D1864" t="str">
            <v>ULTRA TO RBS2206 ALMEFES</v>
          </cell>
          <cell r="E1864">
            <v>38321</v>
          </cell>
          <cell r="F1864">
            <v>17958926.43</v>
          </cell>
          <cell r="G1864">
            <v>17803142.800000001</v>
          </cell>
          <cell r="H1864">
            <v>0</v>
          </cell>
          <cell r="I1864">
            <v>12.5</v>
          </cell>
          <cell r="J1864">
            <v>-561216.44999999995</v>
          </cell>
          <cell r="K1864">
            <v>17241926.350000001</v>
          </cell>
        </row>
        <row r="1865">
          <cell r="D1865" t="str">
            <v>2202 TO 2206 ASTANA CENTERCRED</v>
          </cell>
          <cell r="E1865">
            <v>38321</v>
          </cell>
          <cell r="F1865">
            <v>23011174.510000002</v>
          </cell>
          <cell r="G1865">
            <v>22834488.489999998</v>
          </cell>
          <cell r="H1865">
            <v>0</v>
          </cell>
          <cell r="I1865">
            <v>12.5</v>
          </cell>
          <cell r="J1865">
            <v>-719099.2</v>
          </cell>
          <cell r="K1865">
            <v>22115389.289999999</v>
          </cell>
        </row>
        <row r="1866">
          <cell r="D1866" t="str">
            <v>RBS2202 TO 2206 ASTMERCUR</v>
          </cell>
          <cell r="E1866">
            <v>38321</v>
          </cell>
          <cell r="F1866">
            <v>20433596.390000001</v>
          </cell>
          <cell r="G1866">
            <v>20220746.440000001</v>
          </cell>
          <cell r="H1866">
            <v>0</v>
          </cell>
          <cell r="I1866">
            <v>12.5</v>
          </cell>
          <cell r="J1866">
            <v>-638549.89</v>
          </cell>
          <cell r="K1866">
            <v>19582196.550000001</v>
          </cell>
        </row>
        <row r="1867">
          <cell r="D1867" t="str">
            <v>ULTRA TO RBS2206 ALMPHILMORRIS</v>
          </cell>
          <cell r="E1867">
            <v>38321</v>
          </cell>
          <cell r="F1867">
            <v>15693283.689999999</v>
          </cell>
          <cell r="G1867">
            <v>15561100.5</v>
          </cell>
          <cell r="H1867">
            <v>0</v>
          </cell>
          <cell r="I1867">
            <v>12.5</v>
          </cell>
          <cell r="J1867">
            <v>-490415.12</v>
          </cell>
          <cell r="K1867">
            <v>15070685.380000001</v>
          </cell>
        </row>
        <row r="1868">
          <cell r="D1868" t="str">
            <v>ULTRA TO RBS2206 ALMGRES</v>
          </cell>
          <cell r="E1868">
            <v>38321</v>
          </cell>
          <cell r="F1868">
            <v>20928059.940000001</v>
          </cell>
          <cell r="G1868">
            <v>20741347.829999998</v>
          </cell>
          <cell r="H1868">
            <v>0</v>
          </cell>
          <cell r="I1868">
            <v>12.5</v>
          </cell>
          <cell r="J1868">
            <v>-654001.87</v>
          </cell>
          <cell r="K1868">
            <v>20087345.960000001</v>
          </cell>
        </row>
        <row r="1869">
          <cell r="D1869" t="str">
            <v>ULTRA TO RBS2206 ALMGALLAHERFA</v>
          </cell>
          <cell r="E1869">
            <v>38321</v>
          </cell>
          <cell r="F1869">
            <v>17949263.059999999</v>
          </cell>
          <cell r="G1869">
            <v>17793580.09</v>
          </cell>
          <cell r="H1869">
            <v>0</v>
          </cell>
          <cell r="I1869">
            <v>12.5</v>
          </cell>
          <cell r="J1869">
            <v>-560914.47</v>
          </cell>
          <cell r="K1869">
            <v>17232665.620000001</v>
          </cell>
        </row>
        <row r="1870">
          <cell r="D1870" t="str">
            <v>ULTRA TO RBS2206 ALMERCURCUSTO</v>
          </cell>
          <cell r="E1870">
            <v>38321</v>
          </cell>
          <cell r="F1870">
            <v>14751529.73</v>
          </cell>
          <cell r="G1870">
            <v>14629156.48</v>
          </cell>
          <cell r="H1870">
            <v>0</v>
          </cell>
          <cell r="I1870">
            <v>12.5</v>
          </cell>
          <cell r="J1870">
            <v>-460985.31</v>
          </cell>
          <cell r="K1870">
            <v>14168171.17</v>
          </cell>
        </row>
        <row r="1871">
          <cell r="D1871" t="str">
            <v>RBS2202 TO 2206 ASTTURMIS</v>
          </cell>
          <cell r="E1871">
            <v>38321</v>
          </cell>
          <cell r="F1871">
            <v>15693283.689999999</v>
          </cell>
          <cell r="G1871">
            <v>15510314.310000001</v>
          </cell>
          <cell r="H1871">
            <v>0</v>
          </cell>
          <cell r="I1871">
            <v>12.5</v>
          </cell>
          <cell r="J1871">
            <v>-490415.12</v>
          </cell>
          <cell r="K1871">
            <v>15019899.189999999</v>
          </cell>
        </row>
        <row r="1872">
          <cell r="D1872" t="str">
            <v>ULTRA TO RBS2206 ALMTOWER</v>
          </cell>
          <cell r="E1872">
            <v>38321</v>
          </cell>
          <cell r="F1872">
            <v>15229832.640000001</v>
          </cell>
          <cell r="G1872">
            <v>15107626.029999999</v>
          </cell>
          <cell r="H1872">
            <v>0</v>
          </cell>
          <cell r="I1872">
            <v>12.5</v>
          </cell>
          <cell r="J1872">
            <v>-475932.27</v>
          </cell>
          <cell r="K1872">
            <v>14631693.76</v>
          </cell>
        </row>
        <row r="1873">
          <cell r="D1873" t="str">
            <v>ULTRA TO RBS2206 ALMASPAN</v>
          </cell>
          <cell r="E1873">
            <v>38321</v>
          </cell>
          <cell r="F1873">
            <v>14745907.43</v>
          </cell>
          <cell r="G1873">
            <v>14623592.75</v>
          </cell>
          <cell r="H1873">
            <v>0</v>
          </cell>
          <cell r="I1873">
            <v>12.5</v>
          </cell>
          <cell r="J1873">
            <v>-460809.61</v>
          </cell>
          <cell r="K1873">
            <v>14162783.140000001</v>
          </cell>
        </row>
        <row r="1874">
          <cell r="D1874" t="str">
            <v>ULTRA TO RBS2206 ALMPYATI</v>
          </cell>
          <cell r="E1874">
            <v>38321</v>
          </cell>
          <cell r="F1874">
            <v>17781151.300000001</v>
          </cell>
          <cell r="G1874">
            <v>17658944.690000001</v>
          </cell>
          <cell r="H1874">
            <v>0</v>
          </cell>
          <cell r="I1874">
            <v>12.5</v>
          </cell>
          <cell r="J1874">
            <v>-555660.98</v>
          </cell>
          <cell r="K1874">
            <v>17103283.710000001</v>
          </cell>
        </row>
        <row r="1875">
          <cell r="D1875" t="str">
            <v>ULTRA TO RBS2206 ALMREIZ</v>
          </cell>
          <cell r="E1875">
            <v>38321</v>
          </cell>
          <cell r="F1875">
            <v>17791526.649999999</v>
          </cell>
          <cell r="G1875">
            <v>17669211.969999999</v>
          </cell>
          <cell r="H1875">
            <v>0</v>
          </cell>
          <cell r="I1875">
            <v>12.5</v>
          </cell>
          <cell r="J1875">
            <v>-555985.21</v>
          </cell>
          <cell r="K1875">
            <v>17113226.760000002</v>
          </cell>
        </row>
        <row r="1876">
          <cell r="D1876" t="str">
            <v>ULTRA TO RBS2206 ALMAPORT</v>
          </cell>
          <cell r="E1876">
            <v>38321</v>
          </cell>
          <cell r="F1876">
            <v>17781151.300000001</v>
          </cell>
          <cell r="G1876">
            <v>17658944.690000001</v>
          </cell>
          <cell r="H1876">
            <v>0</v>
          </cell>
          <cell r="I1876">
            <v>12.5</v>
          </cell>
          <cell r="J1876">
            <v>-555660.98</v>
          </cell>
          <cell r="K1876">
            <v>17103283.710000001</v>
          </cell>
        </row>
        <row r="1877">
          <cell r="D1877" t="str">
            <v>ULTRA TO RBS2206 ALMAIRKAZ</v>
          </cell>
          <cell r="E1877">
            <v>38321</v>
          </cell>
          <cell r="F1877">
            <v>22182948.109999999</v>
          </cell>
          <cell r="G1877">
            <v>22060633.43</v>
          </cell>
          <cell r="H1877">
            <v>0</v>
          </cell>
          <cell r="I1877">
            <v>12.5</v>
          </cell>
          <cell r="J1877">
            <v>-693217.13</v>
          </cell>
          <cell r="K1877">
            <v>21367416.300000001</v>
          </cell>
        </row>
        <row r="1878">
          <cell r="D1878" t="str">
            <v>ULTRA TO RBS2206 ALMFIZULI</v>
          </cell>
          <cell r="E1878">
            <v>38321</v>
          </cell>
          <cell r="F1878">
            <v>17732322.84</v>
          </cell>
          <cell r="G1878">
            <v>17610624.859999999</v>
          </cell>
          <cell r="H1878">
            <v>0</v>
          </cell>
          <cell r="I1878">
            <v>12.5</v>
          </cell>
          <cell r="J1878">
            <v>-554135.09</v>
          </cell>
          <cell r="K1878">
            <v>17056489.77</v>
          </cell>
        </row>
        <row r="1879">
          <cell r="D1879" t="str">
            <v>ULTRA TO RBS2206 ALMAVTOB</v>
          </cell>
          <cell r="E1879">
            <v>38321</v>
          </cell>
          <cell r="F1879">
            <v>14697078.960000001</v>
          </cell>
          <cell r="G1879">
            <v>14575272.91</v>
          </cell>
          <cell r="H1879">
            <v>0</v>
          </cell>
          <cell r="I1879">
            <v>12.5</v>
          </cell>
          <cell r="J1879">
            <v>-459283.72</v>
          </cell>
          <cell r="K1879">
            <v>14115989.189999999</v>
          </cell>
        </row>
        <row r="1880">
          <cell r="D1880" t="str">
            <v>2202 TO 2206 SHUCHINSKRELAY</v>
          </cell>
          <cell r="E1880">
            <v>38321</v>
          </cell>
          <cell r="F1880">
            <v>18169799.210000001</v>
          </cell>
          <cell r="G1880">
            <v>18011818.989999998</v>
          </cell>
          <cell r="H1880">
            <v>0</v>
          </cell>
          <cell r="I1880">
            <v>12.5</v>
          </cell>
          <cell r="J1880">
            <v>-567806.23</v>
          </cell>
          <cell r="K1880">
            <v>17444012.760000002</v>
          </cell>
        </row>
        <row r="1881">
          <cell r="D1881" t="str">
            <v>ULTRA TO RBS2206 ALMBENTA</v>
          </cell>
          <cell r="E1881">
            <v>38321</v>
          </cell>
          <cell r="F1881">
            <v>21345176.469999999</v>
          </cell>
          <cell r="G1881">
            <v>21187744.52</v>
          </cell>
          <cell r="H1881">
            <v>0</v>
          </cell>
          <cell r="I1881">
            <v>12.5</v>
          </cell>
          <cell r="J1881">
            <v>-667036.77</v>
          </cell>
          <cell r="K1881">
            <v>20520707.75</v>
          </cell>
        </row>
        <row r="1882">
          <cell r="D1882" t="str">
            <v>ULTRA TO RBS2206 ALMKAMAZ</v>
          </cell>
          <cell r="E1882">
            <v>38321</v>
          </cell>
          <cell r="F1882">
            <v>14686703.619999999</v>
          </cell>
          <cell r="G1882">
            <v>14565005.640000001</v>
          </cell>
          <cell r="H1882">
            <v>0</v>
          </cell>
          <cell r="I1882">
            <v>12.5</v>
          </cell>
          <cell r="J1882">
            <v>-458959.49</v>
          </cell>
          <cell r="K1882">
            <v>14106046.15</v>
          </cell>
        </row>
        <row r="1883">
          <cell r="D1883" t="str">
            <v>ULTRA TO RBS2206 ALMAINAB</v>
          </cell>
          <cell r="E1883">
            <v>38321</v>
          </cell>
          <cell r="F1883">
            <v>14708727.220000001</v>
          </cell>
          <cell r="G1883">
            <v>14586799.83</v>
          </cell>
          <cell r="H1883">
            <v>0</v>
          </cell>
          <cell r="I1883">
            <v>12.5</v>
          </cell>
          <cell r="J1883">
            <v>-459647.73</v>
          </cell>
          <cell r="K1883">
            <v>14127152.1</v>
          </cell>
        </row>
        <row r="1884">
          <cell r="D1884" t="str">
            <v>ULTRA TO RBS2206 ALMBURUN</v>
          </cell>
          <cell r="E1884">
            <v>38321</v>
          </cell>
          <cell r="F1884">
            <v>17733824.789999999</v>
          </cell>
          <cell r="G1884">
            <v>17580385.969999999</v>
          </cell>
          <cell r="H1884">
            <v>0</v>
          </cell>
          <cell r="I1884">
            <v>12.5</v>
          </cell>
          <cell r="J1884">
            <v>-554182.03</v>
          </cell>
          <cell r="K1884">
            <v>17026203.940000001</v>
          </cell>
        </row>
        <row r="1885">
          <cell r="D1885" t="str">
            <v>ULTRA TO RBS2206 ALMZHULD</v>
          </cell>
          <cell r="E1885">
            <v>38321</v>
          </cell>
          <cell r="F1885">
            <v>16197307.58</v>
          </cell>
          <cell r="G1885">
            <v>16079386.58</v>
          </cell>
          <cell r="H1885">
            <v>0</v>
          </cell>
          <cell r="I1885">
            <v>12.5</v>
          </cell>
          <cell r="J1885">
            <v>-506165.86</v>
          </cell>
          <cell r="K1885">
            <v>15573220.720000001</v>
          </cell>
        </row>
        <row r="1886">
          <cell r="D1886" t="str">
            <v>ULTRA TO RBS2206 ALMPROFIL</v>
          </cell>
          <cell r="E1886">
            <v>38321</v>
          </cell>
          <cell r="F1886">
            <v>16344151.619999999</v>
          </cell>
          <cell r="G1886">
            <v>16226338.689999999</v>
          </cell>
          <cell r="H1886">
            <v>0</v>
          </cell>
          <cell r="I1886">
            <v>12.5</v>
          </cell>
          <cell r="J1886">
            <v>-510754.74</v>
          </cell>
          <cell r="K1886">
            <v>15715583.949999999</v>
          </cell>
        </row>
        <row r="1887">
          <cell r="D1887" t="str">
            <v>ULTRA TO RBS2206 ALMPROFIT</v>
          </cell>
          <cell r="E1887">
            <v>38321</v>
          </cell>
          <cell r="F1887">
            <v>19242926.829999998</v>
          </cell>
          <cell r="G1887">
            <v>19125005.829999998</v>
          </cell>
          <cell r="H1887">
            <v>0</v>
          </cell>
          <cell r="I1887">
            <v>12.5</v>
          </cell>
          <cell r="J1887">
            <v>-601341.46</v>
          </cell>
          <cell r="K1887">
            <v>18523664.370000001</v>
          </cell>
        </row>
        <row r="1888">
          <cell r="D1888" t="str">
            <v>ULTRA TO RBS2206 ALMAZIMA</v>
          </cell>
          <cell r="E1888">
            <v>38321</v>
          </cell>
          <cell r="F1888">
            <v>14313738.800000001</v>
          </cell>
          <cell r="G1888">
            <v>14195925.869999999</v>
          </cell>
          <cell r="H1888">
            <v>0</v>
          </cell>
          <cell r="I1888">
            <v>12.5</v>
          </cell>
          <cell r="J1888">
            <v>-447304.34</v>
          </cell>
          <cell r="K1888">
            <v>13748621.529999999</v>
          </cell>
        </row>
        <row r="1889">
          <cell r="D1889" t="str">
            <v>ULTRA TO RBS2206 ALMMASAGET</v>
          </cell>
          <cell r="E1889">
            <v>38321</v>
          </cell>
          <cell r="F1889">
            <v>14224652.130000001</v>
          </cell>
          <cell r="G1889">
            <v>14107767.189999999</v>
          </cell>
          <cell r="H1889">
            <v>0</v>
          </cell>
          <cell r="I1889">
            <v>12.5</v>
          </cell>
          <cell r="J1889">
            <v>-444520.38</v>
          </cell>
          <cell r="K1889">
            <v>13663246.810000001</v>
          </cell>
        </row>
        <row r="1890">
          <cell r="D1890" t="str">
            <v>ULTRA TO RBS2206 ALMLGFAC</v>
          </cell>
          <cell r="E1890">
            <v>38321</v>
          </cell>
          <cell r="F1890">
            <v>20860872.34</v>
          </cell>
          <cell r="G1890">
            <v>20740210.420000002</v>
          </cell>
          <cell r="H1890">
            <v>0</v>
          </cell>
          <cell r="I1890">
            <v>12.5</v>
          </cell>
          <cell r="J1890">
            <v>-651902.26</v>
          </cell>
          <cell r="K1890">
            <v>20088308.16</v>
          </cell>
        </row>
        <row r="1891">
          <cell r="D1891" t="str">
            <v>ULTRA TO RBS2206 ALMGULDEN</v>
          </cell>
          <cell r="E1891">
            <v>38321</v>
          </cell>
          <cell r="F1891">
            <v>14597616.939999999</v>
          </cell>
          <cell r="G1891">
            <v>14476846.949999999</v>
          </cell>
          <cell r="H1891">
            <v>0</v>
          </cell>
          <cell r="I1891">
            <v>12.5</v>
          </cell>
          <cell r="J1891">
            <v>-456175.53</v>
          </cell>
          <cell r="K1891">
            <v>14020671.42</v>
          </cell>
        </row>
        <row r="1892">
          <cell r="D1892" t="str">
            <v>ULTRA TO RBS2206 ALMRISCU</v>
          </cell>
          <cell r="E1892">
            <v>38321</v>
          </cell>
          <cell r="F1892">
            <v>14369380.24</v>
          </cell>
          <cell r="G1892">
            <v>14252603.369999999</v>
          </cell>
          <cell r="H1892">
            <v>0</v>
          </cell>
          <cell r="I1892">
            <v>12.5</v>
          </cell>
          <cell r="J1892">
            <v>-449043.13</v>
          </cell>
          <cell r="K1892">
            <v>13803560.24</v>
          </cell>
        </row>
        <row r="1893">
          <cell r="D1893" t="str">
            <v>ULTRA TO RBS2206 ALMBAZAR</v>
          </cell>
          <cell r="E1893">
            <v>38321</v>
          </cell>
          <cell r="F1893">
            <v>18489583.030000001</v>
          </cell>
          <cell r="G1893">
            <v>18372698.09</v>
          </cell>
          <cell r="H1893">
            <v>0</v>
          </cell>
          <cell r="I1893">
            <v>12.5</v>
          </cell>
          <cell r="J1893">
            <v>-577799.47</v>
          </cell>
          <cell r="K1893">
            <v>17794898.620000001</v>
          </cell>
        </row>
        <row r="1894">
          <cell r="D1894" t="str">
            <v>ULTRA TO RBS2206 ALMMEDIC</v>
          </cell>
          <cell r="E1894">
            <v>38321</v>
          </cell>
          <cell r="F1894">
            <v>14214276.779999999</v>
          </cell>
          <cell r="G1894">
            <v>14097499.91</v>
          </cell>
          <cell r="H1894">
            <v>0</v>
          </cell>
          <cell r="I1894">
            <v>12.5</v>
          </cell>
          <cell r="J1894">
            <v>-444196.15</v>
          </cell>
          <cell r="K1894">
            <v>13653303.76</v>
          </cell>
        </row>
        <row r="1895">
          <cell r="D1895" t="str">
            <v>ULTRA TO RBS2206 ALMBELIN</v>
          </cell>
          <cell r="E1895">
            <v>38321</v>
          </cell>
          <cell r="F1895">
            <v>17263073.09</v>
          </cell>
          <cell r="G1895">
            <v>17146263.129999999</v>
          </cell>
          <cell r="H1895">
            <v>0</v>
          </cell>
          <cell r="I1895">
            <v>12.5</v>
          </cell>
          <cell r="J1895">
            <v>-539471.04</v>
          </cell>
          <cell r="K1895">
            <v>16606792.09</v>
          </cell>
        </row>
        <row r="1896">
          <cell r="D1896" t="str">
            <v>ULTRA TO RBS2206 ALMATC35</v>
          </cell>
          <cell r="E1896">
            <v>38321</v>
          </cell>
          <cell r="F1896">
            <v>14207078.529999999</v>
          </cell>
          <cell r="G1896">
            <v>14090376.65</v>
          </cell>
          <cell r="H1896">
            <v>0</v>
          </cell>
          <cell r="I1896">
            <v>12.5</v>
          </cell>
          <cell r="J1896">
            <v>-443971.21</v>
          </cell>
          <cell r="K1896">
            <v>13646405.439999999</v>
          </cell>
        </row>
        <row r="1897">
          <cell r="D1897" t="str">
            <v>ULTRA TO RBS2206 ALMBLUES</v>
          </cell>
          <cell r="E1897">
            <v>38321</v>
          </cell>
          <cell r="F1897">
            <v>17263073.09</v>
          </cell>
          <cell r="G1897">
            <v>17146263.129999999</v>
          </cell>
          <cell r="H1897">
            <v>0</v>
          </cell>
          <cell r="I1897">
            <v>12.5</v>
          </cell>
          <cell r="J1897">
            <v>-539471.04</v>
          </cell>
          <cell r="K1897">
            <v>16606792.09</v>
          </cell>
        </row>
        <row r="1898">
          <cell r="D1898" t="str">
            <v>METRO TO RBS2302 ALMPERFECT</v>
          </cell>
          <cell r="E1898">
            <v>38321</v>
          </cell>
          <cell r="F1898">
            <v>14207078.529999999</v>
          </cell>
          <cell r="G1898">
            <v>14090376.65</v>
          </cell>
          <cell r="H1898">
            <v>0</v>
          </cell>
          <cell r="I1898">
            <v>12.5</v>
          </cell>
          <cell r="J1898">
            <v>-443971.21</v>
          </cell>
          <cell r="K1898">
            <v>13646405.439999999</v>
          </cell>
        </row>
        <row r="1899">
          <cell r="D1899" t="str">
            <v>ULTRA TO RBS2206 ALMAVTOK</v>
          </cell>
          <cell r="E1899">
            <v>38321</v>
          </cell>
          <cell r="F1899">
            <v>16708720.02</v>
          </cell>
          <cell r="G1899">
            <v>16591910.060000001</v>
          </cell>
          <cell r="H1899">
            <v>0</v>
          </cell>
          <cell r="I1899">
            <v>12.5</v>
          </cell>
          <cell r="J1899">
            <v>-522147.5</v>
          </cell>
          <cell r="K1899">
            <v>16069762.560000001</v>
          </cell>
        </row>
        <row r="1900">
          <cell r="D1900" t="str">
            <v>ULTRA TO RBS2206 ALMKOREA</v>
          </cell>
          <cell r="E1900">
            <v>38321</v>
          </cell>
          <cell r="F1900">
            <v>19743963.899999999</v>
          </cell>
          <cell r="G1900">
            <v>19627262.02</v>
          </cell>
          <cell r="H1900">
            <v>0</v>
          </cell>
          <cell r="I1900">
            <v>12.5</v>
          </cell>
          <cell r="J1900">
            <v>-616998.87</v>
          </cell>
          <cell r="K1900">
            <v>19010263.149999999</v>
          </cell>
        </row>
        <row r="1901">
          <cell r="D1901" t="str">
            <v>ULTRA TO RBS2206 ALMCARSCH</v>
          </cell>
          <cell r="E1901">
            <v>38321</v>
          </cell>
          <cell r="F1901">
            <v>14200722.67</v>
          </cell>
          <cell r="G1901">
            <v>14084086.99</v>
          </cell>
          <cell r="H1901">
            <v>0</v>
          </cell>
          <cell r="I1901">
            <v>12.5</v>
          </cell>
          <cell r="J1901">
            <v>-443772.58</v>
          </cell>
          <cell r="K1901">
            <v>13640314.41</v>
          </cell>
        </row>
        <row r="1902">
          <cell r="D1902" t="str">
            <v>ULTRA TO RBS2206 ALMPODST</v>
          </cell>
          <cell r="E1902">
            <v>38321</v>
          </cell>
          <cell r="F1902">
            <v>14190347.33</v>
          </cell>
          <cell r="G1902">
            <v>14073819.73</v>
          </cell>
          <cell r="H1902">
            <v>0</v>
          </cell>
          <cell r="I1902">
            <v>12.5</v>
          </cell>
          <cell r="J1902">
            <v>-443448.36</v>
          </cell>
          <cell r="K1902">
            <v>13630371.369999999</v>
          </cell>
        </row>
        <row r="1903">
          <cell r="D1903" t="str">
            <v>ULTRA TO RBS2206 ALMMEKOM</v>
          </cell>
          <cell r="E1903">
            <v>38321</v>
          </cell>
          <cell r="F1903">
            <v>14200722.67</v>
          </cell>
          <cell r="G1903">
            <v>14084086.99</v>
          </cell>
          <cell r="H1903">
            <v>0</v>
          </cell>
          <cell r="I1903">
            <v>12.5</v>
          </cell>
          <cell r="J1903">
            <v>-443772.58</v>
          </cell>
          <cell r="K1903">
            <v>13640314.41</v>
          </cell>
        </row>
        <row r="1904">
          <cell r="D1904" t="str">
            <v>ULTRA TO RBS2206 ALMDORZA</v>
          </cell>
          <cell r="E1904">
            <v>38321</v>
          </cell>
          <cell r="F1904">
            <v>14494763.699999999</v>
          </cell>
          <cell r="G1904">
            <v>14375065.1</v>
          </cell>
          <cell r="H1904">
            <v>0</v>
          </cell>
          <cell r="I1904">
            <v>12.5</v>
          </cell>
          <cell r="J1904">
            <v>-452961.37</v>
          </cell>
          <cell r="K1904">
            <v>13922103.73</v>
          </cell>
        </row>
        <row r="1905">
          <cell r="D1905" t="str">
            <v>ULTRA TO RBS2206 ALMKZYLMA</v>
          </cell>
          <cell r="E1905">
            <v>38321</v>
          </cell>
          <cell r="F1905">
            <v>18426735.289999999</v>
          </cell>
          <cell r="G1905">
            <v>18297803.850000001</v>
          </cell>
          <cell r="H1905">
            <v>0</v>
          </cell>
          <cell r="I1905">
            <v>12.5</v>
          </cell>
          <cell r="J1905">
            <v>-575835.48</v>
          </cell>
          <cell r="K1905">
            <v>17721968.370000001</v>
          </cell>
        </row>
        <row r="1906">
          <cell r="D1906" t="str">
            <v>ULTRA TO RBS2206 ALMKARLA</v>
          </cell>
          <cell r="E1906">
            <v>38321</v>
          </cell>
          <cell r="F1906">
            <v>18212211.460000001</v>
          </cell>
          <cell r="G1906">
            <v>18085514.640000001</v>
          </cell>
          <cell r="H1906">
            <v>0</v>
          </cell>
          <cell r="I1906">
            <v>12.5</v>
          </cell>
          <cell r="J1906">
            <v>-569131.61</v>
          </cell>
          <cell r="K1906">
            <v>17516383.030000001</v>
          </cell>
        </row>
        <row r="1907">
          <cell r="D1907" t="str">
            <v>ULTRA TO RBS2206 ALMUSTA</v>
          </cell>
          <cell r="E1907">
            <v>38321</v>
          </cell>
          <cell r="F1907">
            <v>15176967.59</v>
          </cell>
          <cell r="G1907">
            <v>15050162.699999999</v>
          </cell>
          <cell r="H1907">
            <v>0</v>
          </cell>
          <cell r="I1907">
            <v>12.5</v>
          </cell>
          <cell r="J1907">
            <v>-474280.24</v>
          </cell>
          <cell r="K1907">
            <v>14575882.460000001</v>
          </cell>
        </row>
        <row r="1908">
          <cell r="D1908" t="str">
            <v>ULTRA TO RBS2206 ALMZHEN</v>
          </cell>
          <cell r="E1908">
            <v>38321</v>
          </cell>
          <cell r="F1908">
            <v>16702317.17</v>
          </cell>
          <cell r="G1908">
            <v>16559623.220000001</v>
          </cell>
          <cell r="H1908">
            <v>0</v>
          </cell>
          <cell r="I1908">
            <v>12.5</v>
          </cell>
          <cell r="J1908">
            <v>-521947.41</v>
          </cell>
          <cell r="K1908">
            <v>16037675.810000001</v>
          </cell>
        </row>
        <row r="1909">
          <cell r="D1909" t="str">
            <v>ULTRA TO RBS2206 ALMBARA</v>
          </cell>
          <cell r="E1909">
            <v>38321</v>
          </cell>
          <cell r="F1909">
            <v>21143246.23</v>
          </cell>
          <cell r="G1909">
            <v>20954292.600000001</v>
          </cell>
          <cell r="H1909">
            <v>0</v>
          </cell>
          <cell r="I1909">
            <v>12.5</v>
          </cell>
          <cell r="J1909">
            <v>-660726.44999999995</v>
          </cell>
          <cell r="K1909">
            <v>20293566.149999999</v>
          </cell>
        </row>
        <row r="1910">
          <cell r="D1910" t="str">
            <v>RBS2202 TO 2206 ASTKAZPRORT</v>
          </cell>
          <cell r="E1910">
            <v>38321</v>
          </cell>
          <cell r="F1910">
            <v>26357271.780000001</v>
          </cell>
          <cell r="G1910">
            <v>26114005.379999999</v>
          </cell>
          <cell r="H1910">
            <v>0</v>
          </cell>
          <cell r="I1910">
            <v>12.5</v>
          </cell>
          <cell r="J1910">
            <v>-823664.74</v>
          </cell>
          <cell r="K1910">
            <v>25290340.640000001</v>
          </cell>
        </row>
        <row r="1911">
          <cell r="D1911" t="str">
            <v>RBS2202 TO 2206 USKAMENHOTEL</v>
          </cell>
          <cell r="E1911">
            <v>38321</v>
          </cell>
          <cell r="F1911">
            <v>23791555.219999999</v>
          </cell>
          <cell r="G1911">
            <v>23575015.039999999</v>
          </cell>
          <cell r="H1911">
            <v>0</v>
          </cell>
          <cell r="I1911">
            <v>12.5</v>
          </cell>
          <cell r="J1911">
            <v>-743486.1</v>
          </cell>
          <cell r="K1911">
            <v>22831528.940000001</v>
          </cell>
        </row>
        <row r="1912">
          <cell r="D1912" t="str">
            <v>RBS2202 TO 2206 TARAZTVTOWER</v>
          </cell>
          <cell r="E1912">
            <v>38321</v>
          </cell>
          <cell r="F1912">
            <v>30133683.960000001</v>
          </cell>
          <cell r="G1912">
            <v>29905761.02</v>
          </cell>
          <cell r="H1912">
            <v>0</v>
          </cell>
          <cell r="I1912">
            <v>12.5</v>
          </cell>
          <cell r="J1912">
            <v>-941677.63</v>
          </cell>
          <cell r="K1912">
            <v>28964083.390000001</v>
          </cell>
        </row>
        <row r="1913">
          <cell r="D1913" t="str">
            <v>RBS2202 TO 2206 TARAZHOTEL</v>
          </cell>
          <cell r="E1913">
            <v>38321</v>
          </cell>
          <cell r="F1913">
            <v>24924062.140000001</v>
          </cell>
          <cell r="G1913">
            <v>24695725.010000002</v>
          </cell>
          <cell r="H1913">
            <v>0</v>
          </cell>
          <cell r="I1913">
            <v>12.5</v>
          </cell>
          <cell r="J1913">
            <v>-778876.94</v>
          </cell>
          <cell r="K1913">
            <v>23916848.07</v>
          </cell>
        </row>
        <row r="1914">
          <cell r="D1914" t="str">
            <v>RBS2202 TO 2206 ASTANAFENIX</v>
          </cell>
          <cell r="E1914">
            <v>38321</v>
          </cell>
          <cell r="F1914">
            <v>24719260.609999999</v>
          </cell>
          <cell r="G1914">
            <v>24493056.829999998</v>
          </cell>
          <cell r="H1914">
            <v>0</v>
          </cell>
          <cell r="I1914">
            <v>12.5</v>
          </cell>
          <cell r="J1914">
            <v>-772476.9</v>
          </cell>
          <cell r="K1914">
            <v>23720579.93</v>
          </cell>
        </row>
        <row r="1915">
          <cell r="D1915" t="str">
            <v>RBS2202 TO 2206 ASTABAY777</v>
          </cell>
          <cell r="E1915">
            <v>38321</v>
          </cell>
          <cell r="F1915">
            <v>23852466.710000001</v>
          </cell>
          <cell r="G1915">
            <v>23635292.030000001</v>
          </cell>
          <cell r="H1915">
            <v>0</v>
          </cell>
          <cell r="I1915">
            <v>12.5</v>
          </cell>
          <cell r="J1915">
            <v>-745389.59</v>
          </cell>
          <cell r="K1915">
            <v>22889902.440000001</v>
          </cell>
        </row>
        <row r="1916">
          <cell r="D1916" t="str">
            <v>RBS2202 TO 2206 ASTANAUYTNHOTE</v>
          </cell>
          <cell r="E1916">
            <v>38321</v>
          </cell>
          <cell r="F1916">
            <v>23818346.59</v>
          </cell>
          <cell r="G1916">
            <v>23601527.329999998</v>
          </cell>
          <cell r="H1916">
            <v>0</v>
          </cell>
          <cell r="I1916">
            <v>12.5</v>
          </cell>
          <cell r="J1916">
            <v>-744323.33</v>
          </cell>
          <cell r="K1916">
            <v>22857204</v>
          </cell>
        </row>
        <row r="1917">
          <cell r="D1917" t="str">
            <v>RBS2202 TO 2206 AKTAUSHAGALA</v>
          </cell>
          <cell r="E1917">
            <v>38321</v>
          </cell>
          <cell r="F1917">
            <v>24126740</v>
          </cell>
          <cell r="G1917">
            <v>23906708.309999999</v>
          </cell>
          <cell r="H1917">
            <v>0</v>
          </cell>
          <cell r="I1917">
            <v>12.5</v>
          </cell>
          <cell r="J1917">
            <v>-753960.63</v>
          </cell>
          <cell r="K1917">
            <v>23152747.68</v>
          </cell>
        </row>
        <row r="1918">
          <cell r="D1918" t="str">
            <v>RBS2202 TO 2206 AKTAMD13</v>
          </cell>
          <cell r="E1918">
            <v>38321</v>
          </cell>
          <cell r="F1918">
            <v>22107063.300000001</v>
          </cell>
          <cell r="G1918">
            <v>21908069.91</v>
          </cell>
          <cell r="H1918">
            <v>0</v>
          </cell>
          <cell r="I1918">
            <v>12.5</v>
          </cell>
          <cell r="J1918">
            <v>-690845.73</v>
          </cell>
          <cell r="K1918">
            <v>21217224.18</v>
          </cell>
        </row>
        <row r="1919">
          <cell r="D1919" t="str">
            <v>RBS2202 TO 2206 ASTKAZRUSUNIVE</v>
          </cell>
          <cell r="E1919">
            <v>38321</v>
          </cell>
          <cell r="F1919">
            <v>23318665.34</v>
          </cell>
          <cell r="G1919">
            <v>23138776.289999999</v>
          </cell>
          <cell r="H1919">
            <v>0</v>
          </cell>
          <cell r="I1919">
            <v>12.5</v>
          </cell>
          <cell r="J1919">
            <v>-728708.29</v>
          </cell>
          <cell r="K1919">
            <v>22410068</v>
          </cell>
        </row>
        <row r="1920">
          <cell r="D1920" t="str">
            <v>RBS2202 TO 2206 AKTAUDISTR8</v>
          </cell>
          <cell r="E1920">
            <v>38321</v>
          </cell>
          <cell r="F1920">
            <v>17808375.960000001</v>
          </cell>
          <cell r="G1920">
            <v>17654160.559999999</v>
          </cell>
          <cell r="H1920">
            <v>0</v>
          </cell>
          <cell r="I1920">
            <v>12.5</v>
          </cell>
          <cell r="J1920">
            <v>-556511.75</v>
          </cell>
          <cell r="K1920">
            <v>17097648.809999999</v>
          </cell>
        </row>
        <row r="1921">
          <cell r="D1921" t="str">
            <v>RBS2202 TO 2206 ATYRAUAIRPORT</v>
          </cell>
          <cell r="E1921">
            <v>38321</v>
          </cell>
          <cell r="F1921">
            <v>18387072.300000001</v>
          </cell>
          <cell r="G1921">
            <v>18226828.809999999</v>
          </cell>
          <cell r="H1921">
            <v>0</v>
          </cell>
          <cell r="I1921">
            <v>12.5</v>
          </cell>
          <cell r="J1921">
            <v>-574596.01</v>
          </cell>
          <cell r="K1921">
            <v>17652232.800000001</v>
          </cell>
        </row>
        <row r="1922">
          <cell r="D1922" t="str">
            <v>RBS2202 TO 2206 ASTCENTBIOTECH</v>
          </cell>
          <cell r="E1922">
            <v>38321</v>
          </cell>
          <cell r="F1922">
            <v>18169785.16</v>
          </cell>
          <cell r="G1922">
            <v>18011805.079999998</v>
          </cell>
          <cell r="H1922">
            <v>0</v>
          </cell>
          <cell r="I1922">
            <v>12.5</v>
          </cell>
          <cell r="J1922">
            <v>-567805.79</v>
          </cell>
          <cell r="K1922">
            <v>17443999.289999999</v>
          </cell>
        </row>
        <row r="1923">
          <cell r="D1923" t="str">
            <v>RBS2202 TO 2206 ZHANAUZENTOWER</v>
          </cell>
          <cell r="E1923">
            <v>38321</v>
          </cell>
          <cell r="F1923">
            <v>15649568.689999999</v>
          </cell>
          <cell r="G1923">
            <v>15486552.359999999</v>
          </cell>
          <cell r="H1923">
            <v>0</v>
          </cell>
          <cell r="I1923">
            <v>12.5</v>
          </cell>
          <cell r="J1923">
            <v>-489049.02</v>
          </cell>
          <cell r="K1923">
            <v>14997503.34</v>
          </cell>
        </row>
        <row r="1924">
          <cell r="D1924" t="str">
            <v>RBS2202 TO 2206 ASTSPORTSCHOOL</v>
          </cell>
          <cell r="E1924">
            <v>38321</v>
          </cell>
          <cell r="F1924">
            <v>12830372.77</v>
          </cell>
          <cell r="G1924">
            <v>12696723.060000001</v>
          </cell>
          <cell r="H1924">
            <v>0</v>
          </cell>
          <cell r="I1924">
            <v>12.5</v>
          </cell>
          <cell r="J1924">
            <v>-400949.15</v>
          </cell>
          <cell r="K1924">
            <v>12295773.91</v>
          </cell>
        </row>
        <row r="1925">
          <cell r="D1925" t="str">
            <v>RBS2202 TO 2206 ASTAKZHAIK</v>
          </cell>
          <cell r="E1925">
            <v>38321</v>
          </cell>
          <cell r="F1925">
            <v>13137242.130000001</v>
          </cell>
          <cell r="G1925">
            <v>13000395.869999999</v>
          </cell>
          <cell r="H1925">
            <v>0</v>
          </cell>
          <cell r="I1925">
            <v>12.5</v>
          </cell>
          <cell r="J1925">
            <v>-410538.82</v>
          </cell>
          <cell r="K1925">
            <v>12589857.050000001</v>
          </cell>
        </row>
        <row r="1926">
          <cell r="D1926" t="str">
            <v>RBS2202 TO 2206 STEPNOGSKORTPC</v>
          </cell>
          <cell r="E1926">
            <v>38321</v>
          </cell>
          <cell r="F1926">
            <v>10313151</v>
          </cell>
          <cell r="G1926">
            <v>10205722.35</v>
          </cell>
          <cell r="H1926">
            <v>0</v>
          </cell>
          <cell r="I1926">
            <v>12.5</v>
          </cell>
          <cell r="J1926">
            <v>-322285.96999999997</v>
          </cell>
          <cell r="K1926">
            <v>9883436.3800000008</v>
          </cell>
        </row>
        <row r="1927">
          <cell r="D1927" t="str">
            <v>ULTRA TO RBS2206 ALMCOC</v>
          </cell>
          <cell r="E1927">
            <v>38321</v>
          </cell>
          <cell r="F1927">
            <v>17529248.460000001</v>
          </cell>
          <cell r="G1927">
            <v>17373234.140000001</v>
          </cell>
          <cell r="H1927">
            <v>0</v>
          </cell>
          <cell r="I1927">
            <v>12.5</v>
          </cell>
          <cell r="J1927">
            <v>-547789.02</v>
          </cell>
          <cell r="K1927">
            <v>16825445.120000001</v>
          </cell>
        </row>
        <row r="1928">
          <cell r="D1928" t="str">
            <v>ULTRA TO RBS2206 DARYN</v>
          </cell>
          <cell r="E1928">
            <v>38321</v>
          </cell>
          <cell r="F1928">
            <v>18329864.440000001</v>
          </cell>
          <cell r="G1928">
            <v>18170653.559999999</v>
          </cell>
          <cell r="H1928">
            <v>0</v>
          </cell>
          <cell r="I1928">
            <v>12.5</v>
          </cell>
          <cell r="J1928">
            <v>-572808.27</v>
          </cell>
          <cell r="K1928">
            <v>17597845.289999999</v>
          </cell>
        </row>
        <row r="1929">
          <cell r="D1929" t="str">
            <v>ULTRA TO RBS2206 KIROV</v>
          </cell>
          <cell r="E1929">
            <v>38321</v>
          </cell>
          <cell r="F1929">
            <v>15875991.99</v>
          </cell>
          <cell r="G1929">
            <v>15742342.279999999</v>
          </cell>
          <cell r="H1929">
            <v>0</v>
          </cell>
          <cell r="I1929">
            <v>12.5</v>
          </cell>
          <cell r="J1929">
            <v>-496124.75</v>
          </cell>
          <cell r="K1929">
            <v>15246217.529999999</v>
          </cell>
        </row>
        <row r="1930">
          <cell r="D1930" t="str">
            <v>ULTRA TO RBS2206 ARBAT</v>
          </cell>
          <cell r="E1930">
            <v>38321</v>
          </cell>
          <cell r="F1930">
            <v>13845579.18</v>
          </cell>
          <cell r="G1930">
            <v>13711929.470000001</v>
          </cell>
          <cell r="H1930">
            <v>0</v>
          </cell>
          <cell r="I1930">
            <v>12.5</v>
          </cell>
          <cell r="J1930">
            <v>-432674.35</v>
          </cell>
          <cell r="K1930">
            <v>13279255.119999999</v>
          </cell>
        </row>
        <row r="1931">
          <cell r="D1931" t="str">
            <v>ULTRA TO RBS2206 ATS-30</v>
          </cell>
          <cell r="E1931">
            <v>38321</v>
          </cell>
          <cell r="F1931">
            <v>18634658.629999999</v>
          </cell>
          <cell r="G1931">
            <v>18472272.809999999</v>
          </cell>
          <cell r="H1931">
            <v>0</v>
          </cell>
          <cell r="I1931">
            <v>12.5</v>
          </cell>
          <cell r="J1931">
            <v>-582333.07999999996</v>
          </cell>
          <cell r="K1931">
            <v>17889939.73</v>
          </cell>
        </row>
        <row r="1932">
          <cell r="D1932" t="str">
            <v>ULTRA TO RBS2206 TEXAB</v>
          </cell>
          <cell r="E1932">
            <v>38321</v>
          </cell>
          <cell r="F1932">
            <v>15870168.34</v>
          </cell>
          <cell r="G1932">
            <v>15736579.300000001</v>
          </cell>
          <cell r="H1932">
            <v>0</v>
          </cell>
          <cell r="I1932">
            <v>12.5</v>
          </cell>
          <cell r="J1932">
            <v>-495942.76</v>
          </cell>
          <cell r="K1932">
            <v>15240636.539999999</v>
          </cell>
        </row>
        <row r="1933">
          <cell r="D1933" t="str">
            <v>ULTRA TO RBS2206 INKAT</v>
          </cell>
          <cell r="E1933">
            <v>38321</v>
          </cell>
          <cell r="F1933">
            <v>14854961.939999999</v>
          </cell>
          <cell r="G1933">
            <v>14721372.9</v>
          </cell>
          <cell r="H1933">
            <v>0</v>
          </cell>
          <cell r="I1933">
            <v>12.5</v>
          </cell>
          <cell r="J1933">
            <v>-464217.56</v>
          </cell>
          <cell r="K1933">
            <v>14257155.34</v>
          </cell>
        </row>
        <row r="1934">
          <cell r="D1934" t="str">
            <v>ULTRA TO RBS2206 GREEN</v>
          </cell>
          <cell r="E1934">
            <v>38321</v>
          </cell>
          <cell r="F1934">
            <v>17274128.579999998</v>
          </cell>
          <cell r="G1934">
            <v>17125914.949999999</v>
          </cell>
          <cell r="H1934">
            <v>0</v>
          </cell>
          <cell r="I1934">
            <v>12.5</v>
          </cell>
          <cell r="J1934">
            <v>-539816.52</v>
          </cell>
          <cell r="K1934">
            <v>16586098.43</v>
          </cell>
        </row>
        <row r="1935">
          <cell r="D1935" t="str">
            <v>ULTRA TO RBS2206 TRAMDEPO</v>
          </cell>
          <cell r="E1935">
            <v>38321</v>
          </cell>
          <cell r="F1935">
            <v>15870168.34</v>
          </cell>
          <cell r="G1935">
            <v>15736579.300000001</v>
          </cell>
          <cell r="H1935">
            <v>0</v>
          </cell>
          <cell r="I1935">
            <v>12.5</v>
          </cell>
          <cell r="J1935">
            <v>-495942.76</v>
          </cell>
          <cell r="K1935">
            <v>15240636.539999999</v>
          </cell>
        </row>
        <row r="1936">
          <cell r="D1936" t="str">
            <v>ULTRA TO RBS2206 GOLDTELECOM</v>
          </cell>
          <cell r="E1936">
            <v>38321</v>
          </cell>
          <cell r="F1936">
            <v>15468700.65</v>
          </cell>
          <cell r="G1936">
            <v>15328718.5</v>
          </cell>
          <cell r="H1936">
            <v>0</v>
          </cell>
          <cell r="I1936">
            <v>12.5</v>
          </cell>
          <cell r="J1936">
            <v>-483396.9</v>
          </cell>
          <cell r="K1936">
            <v>14845321.6</v>
          </cell>
        </row>
        <row r="1937">
          <cell r="D1937" t="str">
            <v>ULTRA TO RBS2206 KAZZHOL</v>
          </cell>
          <cell r="E1937">
            <v>38321</v>
          </cell>
          <cell r="F1937">
            <v>12922386.07</v>
          </cell>
          <cell r="G1937">
            <v>12787777.890000001</v>
          </cell>
          <cell r="H1937">
            <v>0</v>
          </cell>
          <cell r="I1937">
            <v>12.5</v>
          </cell>
          <cell r="J1937">
            <v>-403824.57</v>
          </cell>
          <cell r="K1937">
            <v>12383953.32</v>
          </cell>
        </row>
        <row r="1938">
          <cell r="D1938" t="str">
            <v>ULTRA TO RBS2206 ATC32</v>
          </cell>
          <cell r="E1938">
            <v>38321</v>
          </cell>
          <cell r="F1938">
            <v>15968005.289999999</v>
          </cell>
          <cell r="G1938">
            <v>15833397.109999999</v>
          </cell>
          <cell r="H1938">
            <v>0</v>
          </cell>
          <cell r="I1938">
            <v>12.5</v>
          </cell>
          <cell r="J1938">
            <v>-499000.17</v>
          </cell>
          <cell r="K1938">
            <v>15334396.939999999</v>
          </cell>
        </row>
        <row r="1939">
          <cell r="D1939" t="str">
            <v>ULTRA TO RBS2206 TUZ</v>
          </cell>
          <cell r="E1939">
            <v>38321</v>
          </cell>
          <cell r="F1939">
            <v>15968005.289999999</v>
          </cell>
          <cell r="G1939">
            <v>15833397.109999999</v>
          </cell>
          <cell r="H1939">
            <v>0</v>
          </cell>
          <cell r="I1939">
            <v>12.5</v>
          </cell>
          <cell r="J1939">
            <v>-499000.17</v>
          </cell>
          <cell r="K1939">
            <v>15334396.939999999</v>
          </cell>
        </row>
        <row r="1940">
          <cell r="D1940" t="str">
            <v>ULTRA TO RBS2206 EURAB</v>
          </cell>
          <cell r="E1940">
            <v>38321</v>
          </cell>
          <cell r="F1940">
            <v>16143148.93</v>
          </cell>
          <cell r="G1940">
            <v>16006716.34</v>
          </cell>
          <cell r="H1940">
            <v>0</v>
          </cell>
          <cell r="I1940">
            <v>12.5</v>
          </cell>
          <cell r="J1940">
            <v>-504473.41</v>
          </cell>
          <cell r="K1940">
            <v>15502242.93</v>
          </cell>
        </row>
        <row r="1941">
          <cell r="D1941" t="str">
            <v>ULTRA TO RBS2206 ALMATYAKIMAT</v>
          </cell>
          <cell r="E1941">
            <v>38321</v>
          </cell>
          <cell r="F1941">
            <v>12922386.07</v>
          </cell>
          <cell r="G1941">
            <v>12787777.890000001</v>
          </cell>
          <cell r="H1941">
            <v>0</v>
          </cell>
          <cell r="I1941">
            <v>12.5</v>
          </cell>
          <cell r="J1941">
            <v>-403824.57</v>
          </cell>
          <cell r="K1941">
            <v>12383953.32</v>
          </cell>
        </row>
        <row r="1942">
          <cell r="D1942" t="str">
            <v>ULTRA TO RBS2206 ALMATFBANK</v>
          </cell>
          <cell r="E1942">
            <v>38321</v>
          </cell>
          <cell r="F1942">
            <v>17371965.530000001</v>
          </cell>
          <cell r="G1942">
            <v>17222732.77</v>
          </cell>
          <cell r="H1942">
            <v>0</v>
          </cell>
          <cell r="I1942">
            <v>12.5</v>
          </cell>
          <cell r="J1942">
            <v>-542873.92000000004</v>
          </cell>
          <cell r="K1942">
            <v>16679858.85</v>
          </cell>
        </row>
        <row r="1943">
          <cell r="D1943" t="str">
            <v>ULTRA TO RBS2206 ABAYUNIVERSIT</v>
          </cell>
          <cell r="E1943">
            <v>38321</v>
          </cell>
          <cell r="F1943">
            <v>13022109.35</v>
          </cell>
          <cell r="G1943">
            <v>12887501.17</v>
          </cell>
          <cell r="H1943">
            <v>0</v>
          </cell>
          <cell r="I1943">
            <v>12.5</v>
          </cell>
          <cell r="J1943">
            <v>-406940.92</v>
          </cell>
          <cell r="K1943">
            <v>12480560.25</v>
          </cell>
        </row>
        <row r="1944">
          <cell r="D1944" t="str">
            <v>ULTRA TO RBS2206 NALOGOVAYA</v>
          </cell>
          <cell r="E1944">
            <v>38321</v>
          </cell>
          <cell r="F1944">
            <v>15976685.539999999</v>
          </cell>
          <cell r="G1944">
            <v>15841986.939999999</v>
          </cell>
          <cell r="H1944">
            <v>0</v>
          </cell>
          <cell r="I1944">
            <v>12.5</v>
          </cell>
          <cell r="J1944">
            <v>-499271.42</v>
          </cell>
          <cell r="K1944">
            <v>15342715.52</v>
          </cell>
        </row>
        <row r="1945">
          <cell r="D1945" t="str">
            <v>ULTRA TO RBS2206 LATON</v>
          </cell>
          <cell r="E1945">
            <v>38321</v>
          </cell>
          <cell r="F1945">
            <v>15994046.050000001</v>
          </cell>
          <cell r="G1945">
            <v>15859166.609999999</v>
          </cell>
          <cell r="H1945">
            <v>0</v>
          </cell>
          <cell r="I1945">
            <v>12.5</v>
          </cell>
          <cell r="J1945">
            <v>-499813.94</v>
          </cell>
          <cell r="K1945">
            <v>15359352.67</v>
          </cell>
        </row>
        <row r="1946">
          <cell r="D1946" t="str">
            <v>ULTRA TO RBS2206 MIRASOVETSKAY</v>
          </cell>
          <cell r="E1946">
            <v>38321</v>
          </cell>
          <cell r="F1946">
            <v>15994046.050000001</v>
          </cell>
          <cell r="G1946">
            <v>15859166.609999999</v>
          </cell>
          <cell r="H1946">
            <v>0</v>
          </cell>
          <cell r="I1946">
            <v>12.5</v>
          </cell>
          <cell r="J1946">
            <v>-499813.94</v>
          </cell>
          <cell r="K1946">
            <v>15359352.67</v>
          </cell>
        </row>
        <row r="1947">
          <cell r="D1947" t="str">
            <v>ULTRA TO RBS2206 TEMIRZHOLY</v>
          </cell>
          <cell r="E1947">
            <v>38321</v>
          </cell>
          <cell r="F1947">
            <v>15960573.68</v>
          </cell>
          <cell r="G1947">
            <v>15815467.85</v>
          </cell>
          <cell r="H1947">
            <v>0</v>
          </cell>
          <cell r="I1947">
            <v>12.5</v>
          </cell>
          <cell r="J1947">
            <v>-498767.93</v>
          </cell>
          <cell r="K1947">
            <v>15316699.92</v>
          </cell>
        </row>
        <row r="1948">
          <cell r="D1948" t="str">
            <v>ULTRA TO RBS2206 ATC63</v>
          </cell>
          <cell r="E1948">
            <v>38321</v>
          </cell>
          <cell r="F1948">
            <v>18315087.719999999</v>
          </cell>
          <cell r="G1948">
            <v>18176382.440000001</v>
          </cell>
          <cell r="H1948">
            <v>0</v>
          </cell>
          <cell r="I1948">
            <v>12.5</v>
          </cell>
          <cell r="J1948">
            <v>-572346.49</v>
          </cell>
          <cell r="K1948">
            <v>17604035.949999999</v>
          </cell>
        </row>
        <row r="1949">
          <cell r="D1949" t="str">
            <v>ULTRA TO RBS2206 TSKB</v>
          </cell>
          <cell r="E1949">
            <v>38321</v>
          </cell>
          <cell r="F1949">
            <v>16348513.66</v>
          </cell>
          <cell r="G1949">
            <v>16209941.85</v>
          </cell>
          <cell r="H1949">
            <v>0</v>
          </cell>
          <cell r="I1949">
            <v>12.5</v>
          </cell>
          <cell r="J1949">
            <v>-510891.05</v>
          </cell>
          <cell r="K1949">
            <v>15699050.800000001</v>
          </cell>
        </row>
        <row r="1950">
          <cell r="D1950" t="str">
            <v>ULTRA TO RBS2206 TYANSHYAN</v>
          </cell>
          <cell r="E1950">
            <v>38321</v>
          </cell>
          <cell r="F1950">
            <v>15333307.26</v>
          </cell>
          <cell r="G1950">
            <v>15194735.449999999</v>
          </cell>
          <cell r="H1950">
            <v>0</v>
          </cell>
          <cell r="I1950">
            <v>12.5</v>
          </cell>
          <cell r="J1950">
            <v>-479165.85</v>
          </cell>
          <cell r="K1950">
            <v>14715569.6</v>
          </cell>
        </row>
        <row r="1951">
          <cell r="D1951" t="str">
            <v>ULTRA TO RBS2206 CUKOVA</v>
          </cell>
          <cell r="E1951">
            <v>38321</v>
          </cell>
          <cell r="F1951">
            <v>15333307.26</v>
          </cell>
          <cell r="G1951">
            <v>15194735.449999999</v>
          </cell>
          <cell r="H1951">
            <v>0</v>
          </cell>
          <cell r="I1951">
            <v>12.5</v>
          </cell>
          <cell r="J1951">
            <v>-479165.85</v>
          </cell>
          <cell r="K1951">
            <v>14715569.6</v>
          </cell>
        </row>
        <row r="1952">
          <cell r="D1952" t="str">
            <v>ULTRA TO RBS2206 SHAHAR</v>
          </cell>
          <cell r="E1952">
            <v>38321</v>
          </cell>
          <cell r="F1952">
            <v>16348513.66</v>
          </cell>
          <cell r="G1952">
            <v>16209941.85</v>
          </cell>
          <cell r="H1952">
            <v>0</v>
          </cell>
          <cell r="I1952">
            <v>12.5</v>
          </cell>
          <cell r="J1952">
            <v>-510891.05</v>
          </cell>
          <cell r="K1952">
            <v>15699050.800000001</v>
          </cell>
        </row>
        <row r="1953">
          <cell r="D1953" t="str">
            <v>ULTRA TO RBS2206 MAULEN</v>
          </cell>
          <cell r="E1953">
            <v>38321</v>
          </cell>
          <cell r="F1953">
            <v>15637472.23</v>
          </cell>
          <cell r="G1953">
            <v>15495732.039999999</v>
          </cell>
          <cell r="H1953">
            <v>0</v>
          </cell>
          <cell r="I1953">
            <v>12.5</v>
          </cell>
          <cell r="J1953">
            <v>-488671.01</v>
          </cell>
          <cell r="K1953">
            <v>15007061.029999999</v>
          </cell>
        </row>
        <row r="1954">
          <cell r="D1954" t="str">
            <v>ULTRA TO RBS2206 MATHFACULTY</v>
          </cell>
          <cell r="E1954">
            <v>38321</v>
          </cell>
          <cell r="F1954">
            <v>13300194.039999999</v>
          </cell>
          <cell r="G1954">
            <v>13161650.359999999</v>
          </cell>
          <cell r="H1954">
            <v>0</v>
          </cell>
          <cell r="I1954">
            <v>12.5</v>
          </cell>
          <cell r="J1954">
            <v>-415631.07</v>
          </cell>
          <cell r="K1954">
            <v>12746019.289999999</v>
          </cell>
        </row>
        <row r="1955">
          <cell r="D1955" t="str">
            <v>ULTRA TO RBS2206 ENERGY</v>
          </cell>
          <cell r="E1955">
            <v>38321</v>
          </cell>
          <cell r="F1955">
            <v>16345821.24</v>
          </cell>
          <cell r="G1955">
            <v>16207277.48</v>
          </cell>
          <cell r="H1955">
            <v>0</v>
          </cell>
          <cell r="I1955">
            <v>12.5</v>
          </cell>
          <cell r="J1955">
            <v>-510806.92</v>
          </cell>
          <cell r="K1955">
            <v>15696470.560000001</v>
          </cell>
        </row>
        <row r="1956">
          <cell r="D1956" t="str">
            <v>ULTRA TO RBS2206 BALET</v>
          </cell>
          <cell r="E1956">
            <v>38321</v>
          </cell>
          <cell r="F1956">
            <v>16345821.24</v>
          </cell>
          <cell r="G1956">
            <v>16207277.48</v>
          </cell>
          <cell r="H1956">
            <v>0</v>
          </cell>
          <cell r="I1956">
            <v>12.5</v>
          </cell>
          <cell r="J1956">
            <v>-510806.92</v>
          </cell>
          <cell r="K1956">
            <v>15696470.560000001</v>
          </cell>
        </row>
        <row r="1957">
          <cell r="D1957" t="str">
            <v>ULTRA TO RBS2206 DEMIRBANK</v>
          </cell>
          <cell r="E1957">
            <v>38321</v>
          </cell>
          <cell r="F1957">
            <v>16345821.24</v>
          </cell>
          <cell r="G1957">
            <v>16207277.48</v>
          </cell>
          <cell r="H1957">
            <v>0</v>
          </cell>
          <cell r="I1957">
            <v>12.5</v>
          </cell>
          <cell r="J1957">
            <v>-510806.92</v>
          </cell>
          <cell r="K1957">
            <v>15696470.560000001</v>
          </cell>
        </row>
        <row r="1958">
          <cell r="D1958" t="str">
            <v>ULTRA TO RBS2206 LERMTHEATRE</v>
          </cell>
          <cell r="E1958">
            <v>38321</v>
          </cell>
          <cell r="F1958">
            <v>15293899.939999999</v>
          </cell>
          <cell r="G1958">
            <v>15155738.630000001</v>
          </cell>
          <cell r="H1958">
            <v>0</v>
          </cell>
          <cell r="I1958">
            <v>12.5</v>
          </cell>
          <cell r="J1958">
            <v>-477934.37</v>
          </cell>
          <cell r="K1958">
            <v>14677804.26</v>
          </cell>
        </row>
        <row r="1959">
          <cell r="D1959" t="str">
            <v>ULTRA TO RBS2206 ALMHOZU</v>
          </cell>
          <cell r="E1959">
            <v>38321</v>
          </cell>
          <cell r="F1959">
            <v>16309106.34</v>
          </cell>
          <cell r="G1959">
            <v>16170945.029999999</v>
          </cell>
          <cell r="H1959">
            <v>0</v>
          </cell>
          <cell r="I1959">
            <v>12.5</v>
          </cell>
          <cell r="J1959">
            <v>-509659.57</v>
          </cell>
          <cell r="K1959">
            <v>15661285.460000001</v>
          </cell>
        </row>
        <row r="1960">
          <cell r="D1960" t="str">
            <v>ULTRA TO RBS2206 ERICSSON</v>
          </cell>
          <cell r="E1960">
            <v>38321</v>
          </cell>
          <cell r="F1960">
            <v>17713066.57</v>
          </cell>
          <cell r="G1960">
            <v>17560280.670000002</v>
          </cell>
          <cell r="H1960">
            <v>0</v>
          </cell>
          <cell r="I1960">
            <v>12.5</v>
          </cell>
          <cell r="J1960">
            <v>-553533.32999999996</v>
          </cell>
          <cell r="K1960">
            <v>17006747.34</v>
          </cell>
        </row>
        <row r="1961">
          <cell r="D1961" t="str">
            <v>ULTRA TO RBS2206 ALMKASEAN</v>
          </cell>
          <cell r="E1961">
            <v>38321</v>
          </cell>
          <cell r="F1961">
            <v>16309106.34</v>
          </cell>
          <cell r="G1961">
            <v>16170945.029999999</v>
          </cell>
          <cell r="H1961">
            <v>0</v>
          </cell>
          <cell r="I1961">
            <v>12.5</v>
          </cell>
          <cell r="J1961">
            <v>-509659.57</v>
          </cell>
          <cell r="K1961">
            <v>15661285.460000001</v>
          </cell>
        </row>
        <row r="1962">
          <cell r="D1962" t="str">
            <v>ULTRA TO RBS2206 SHYGYS</v>
          </cell>
          <cell r="E1962">
            <v>38321</v>
          </cell>
          <cell r="F1962">
            <v>16309106.34</v>
          </cell>
          <cell r="G1962">
            <v>16170945.029999999</v>
          </cell>
          <cell r="H1962">
            <v>0</v>
          </cell>
          <cell r="I1962">
            <v>12.5</v>
          </cell>
          <cell r="J1962">
            <v>-509659.57</v>
          </cell>
          <cell r="K1962">
            <v>15661285.460000001</v>
          </cell>
        </row>
        <row r="1963">
          <cell r="D1963" t="str">
            <v>ULTRA TO RBS2206 KEGOK</v>
          </cell>
          <cell r="E1963">
            <v>38321</v>
          </cell>
          <cell r="F1963">
            <v>16309106.34</v>
          </cell>
          <cell r="G1963">
            <v>16170945.029999999</v>
          </cell>
          <cell r="H1963">
            <v>0</v>
          </cell>
          <cell r="I1963">
            <v>12.5</v>
          </cell>
          <cell r="J1963">
            <v>-509659.57</v>
          </cell>
          <cell r="K1963">
            <v>15661285.460000001</v>
          </cell>
        </row>
        <row r="1964">
          <cell r="D1964" t="str">
            <v>ULTRA TO RBS2206 PETROLIUM</v>
          </cell>
          <cell r="E1964">
            <v>38321</v>
          </cell>
          <cell r="F1964">
            <v>16305929.039999999</v>
          </cell>
          <cell r="G1964">
            <v>16167800.82</v>
          </cell>
          <cell r="H1964">
            <v>0</v>
          </cell>
          <cell r="I1964">
            <v>12.5</v>
          </cell>
          <cell r="J1964">
            <v>-509560.28</v>
          </cell>
          <cell r="K1964">
            <v>15658240.539999999</v>
          </cell>
        </row>
        <row r="1965">
          <cell r="D1965" t="str">
            <v>ULTRA TO RBS2206 KOSM</v>
          </cell>
          <cell r="E1965">
            <v>38321</v>
          </cell>
          <cell r="F1965">
            <v>16738169.539999999</v>
          </cell>
          <cell r="G1965">
            <v>16595538.82</v>
          </cell>
          <cell r="H1965">
            <v>0</v>
          </cell>
          <cell r="I1965">
            <v>12.5</v>
          </cell>
          <cell r="J1965">
            <v>-523067.8</v>
          </cell>
          <cell r="K1965">
            <v>16072471.02</v>
          </cell>
        </row>
        <row r="1966">
          <cell r="D1966" t="str">
            <v>ULTRA TO RBS2206 CIRC</v>
          </cell>
          <cell r="E1966">
            <v>38321</v>
          </cell>
          <cell r="F1966">
            <v>17032025.239999998</v>
          </cell>
          <cell r="G1966">
            <v>16898524.25</v>
          </cell>
          <cell r="H1966">
            <v>0</v>
          </cell>
          <cell r="I1966">
            <v>12.5</v>
          </cell>
          <cell r="J1966">
            <v>-532250.79</v>
          </cell>
          <cell r="K1966">
            <v>16366273.460000001</v>
          </cell>
        </row>
        <row r="1967">
          <cell r="D1967" t="str">
            <v>ULTRA TO RBS2206 ARCADA</v>
          </cell>
          <cell r="E1967">
            <v>38321</v>
          </cell>
          <cell r="F1967">
            <v>16456319.43</v>
          </cell>
          <cell r="G1967">
            <v>16316624.65</v>
          </cell>
          <cell r="H1967">
            <v>0</v>
          </cell>
          <cell r="I1967">
            <v>12.5</v>
          </cell>
          <cell r="J1967">
            <v>-514259.98</v>
          </cell>
          <cell r="K1967">
            <v>15802364.67</v>
          </cell>
        </row>
        <row r="1968">
          <cell r="D1968" t="str">
            <v>ULTRA TO RBS2206 ALMMUZEI</v>
          </cell>
          <cell r="E1968">
            <v>38321</v>
          </cell>
          <cell r="F1968">
            <v>15441113.029999999</v>
          </cell>
          <cell r="G1968">
            <v>15301418.25</v>
          </cell>
          <cell r="H1968">
            <v>0</v>
          </cell>
          <cell r="I1968">
            <v>12.5</v>
          </cell>
          <cell r="J1968">
            <v>-482534.78</v>
          </cell>
          <cell r="K1968">
            <v>14818883.470000001</v>
          </cell>
        </row>
        <row r="1969">
          <cell r="D1969" t="str">
            <v>ULTRA TO RBS2206 KOKEM</v>
          </cell>
          <cell r="E1969">
            <v>38321</v>
          </cell>
          <cell r="F1969">
            <v>16404555.48</v>
          </cell>
          <cell r="G1969">
            <v>16265399.9</v>
          </cell>
          <cell r="H1969">
            <v>0</v>
          </cell>
          <cell r="I1969">
            <v>12.5</v>
          </cell>
          <cell r="J1969">
            <v>-512642.36</v>
          </cell>
          <cell r="K1969">
            <v>15752757.539999999</v>
          </cell>
        </row>
        <row r="1970">
          <cell r="D1970" t="str">
            <v>ULTRA TO RBS2206 UNCO</v>
          </cell>
          <cell r="E1970">
            <v>38321</v>
          </cell>
          <cell r="F1970">
            <v>13397997.4</v>
          </cell>
          <cell r="G1970">
            <v>13258434.939999999</v>
          </cell>
          <cell r="H1970">
            <v>0</v>
          </cell>
          <cell r="I1970">
            <v>12.5</v>
          </cell>
          <cell r="J1970">
            <v>-418687.42</v>
          </cell>
          <cell r="K1970">
            <v>12839747.52</v>
          </cell>
        </row>
        <row r="1971">
          <cell r="D1971" t="str">
            <v>ULTRA TO RBS2206 PIROG</v>
          </cell>
          <cell r="E1971">
            <v>38321</v>
          </cell>
          <cell r="F1971">
            <v>16750485.98</v>
          </cell>
          <cell r="G1971">
            <v>16607726.960000001</v>
          </cell>
          <cell r="H1971">
            <v>0</v>
          </cell>
          <cell r="I1971">
            <v>12.5</v>
          </cell>
          <cell r="J1971">
            <v>-523452.69</v>
          </cell>
          <cell r="K1971">
            <v>16084274.27</v>
          </cell>
        </row>
        <row r="1972">
          <cell r="D1972" t="str">
            <v>ULTRA TO RBS2206 KZNTU</v>
          </cell>
          <cell r="E1972">
            <v>38321</v>
          </cell>
          <cell r="F1972">
            <v>16083908.529999999</v>
          </cell>
          <cell r="G1972">
            <v>15948093.029999999</v>
          </cell>
          <cell r="H1972">
            <v>0</v>
          </cell>
          <cell r="I1972">
            <v>12.5</v>
          </cell>
          <cell r="J1972">
            <v>-502622.14</v>
          </cell>
          <cell r="K1972">
            <v>15445470.890000001</v>
          </cell>
        </row>
        <row r="1973">
          <cell r="D1973" t="str">
            <v>ULTRA TO RBS2206 OBSH</v>
          </cell>
          <cell r="E1973">
            <v>38321</v>
          </cell>
          <cell r="F1973">
            <v>11744634.74</v>
          </cell>
          <cell r="G1973">
            <v>11622294.810000001</v>
          </cell>
          <cell r="H1973">
            <v>0</v>
          </cell>
          <cell r="I1973">
            <v>12.5</v>
          </cell>
          <cell r="J1973">
            <v>-367019.84</v>
          </cell>
          <cell r="K1973">
            <v>11255274.970000001</v>
          </cell>
        </row>
        <row r="1974">
          <cell r="D1974" t="str">
            <v>ULTRA TO RBS2206 KIMEPUNIVER</v>
          </cell>
          <cell r="E1974">
            <v>38321</v>
          </cell>
          <cell r="F1974">
            <v>13766790.73</v>
          </cell>
          <cell r="G1974">
            <v>13644536.800000001</v>
          </cell>
          <cell r="H1974">
            <v>0</v>
          </cell>
          <cell r="I1974">
            <v>12.5</v>
          </cell>
          <cell r="J1974">
            <v>-430212.21</v>
          </cell>
          <cell r="K1974">
            <v>13214324.59</v>
          </cell>
        </row>
        <row r="1975">
          <cell r="D1975" t="str">
            <v>ULTRA TO RBS2206 ALMDOSTYK</v>
          </cell>
          <cell r="E1975">
            <v>38321</v>
          </cell>
          <cell r="F1975">
            <v>13766790.73</v>
          </cell>
          <cell r="G1975">
            <v>13644536.800000001</v>
          </cell>
          <cell r="H1975">
            <v>0</v>
          </cell>
          <cell r="I1975">
            <v>12.5</v>
          </cell>
          <cell r="J1975">
            <v>-430212.21</v>
          </cell>
          <cell r="K1975">
            <v>13214324.59</v>
          </cell>
        </row>
        <row r="1976">
          <cell r="D1976" t="str">
            <v>ULTRA TO RBS2206 LUGANSKOGO</v>
          </cell>
          <cell r="E1976">
            <v>38321</v>
          </cell>
          <cell r="F1976">
            <v>13766790.73</v>
          </cell>
          <cell r="G1976">
            <v>13644536.800000001</v>
          </cell>
          <cell r="H1976">
            <v>0</v>
          </cell>
          <cell r="I1976">
            <v>12.5</v>
          </cell>
          <cell r="J1976">
            <v>-430212.21</v>
          </cell>
          <cell r="K1976">
            <v>13214324.59</v>
          </cell>
        </row>
        <row r="1977">
          <cell r="D1977" t="str">
            <v>ULTRA TO RBS2206 SARAY</v>
          </cell>
          <cell r="E1977">
            <v>38321</v>
          </cell>
          <cell r="F1977">
            <v>13766790.73</v>
          </cell>
          <cell r="G1977">
            <v>13644536.800000001</v>
          </cell>
          <cell r="H1977">
            <v>0</v>
          </cell>
          <cell r="I1977">
            <v>12.5</v>
          </cell>
          <cell r="J1977">
            <v>-430212.21</v>
          </cell>
          <cell r="K1977">
            <v>13214324.59</v>
          </cell>
        </row>
        <row r="1978">
          <cell r="D1978" t="str">
            <v>ULTRA TO RBS2206 REPUBLIKSQURE</v>
          </cell>
          <cell r="E1978">
            <v>38321</v>
          </cell>
          <cell r="F1978">
            <v>15489563.83</v>
          </cell>
          <cell r="G1978">
            <v>15360916.789999999</v>
          </cell>
          <cell r="H1978">
            <v>0</v>
          </cell>
          <cell r="I1978">
            <v>12.5</v>
          </cell>
          <cell r="J1978">
            <v>-484048.87</v>
          </cell>
          <cell r="K1978">
            <v>14876867.92</v>
          </cell>
        </row>
        <row r="1979">
          <cell r="D1979" t="str">
            <v>ULTRA TO RBS2206 KCELLOFFICE</v>
          </cell>
          <cell r="E1979">
            <v>38321</v>
          </cell>
          <cell r="F1979">
            <v>14781997.130000001</v>
          </cell>
          <cell r="G1979">
            <v>14659743.199999999</v>
          </cell>
          <cell r="H1979">
            <v>0</v>
          </cell>
          <cell r="I1979">
            <v>12.5</v>
          </cell>
          <cell r="J1979">
            <v>-461937.41</v>
          </cell>
          <cell r="K1979">
            <v>14197805.789999999</v>
          </cell>
        </row>
        <row r="1980">
          <cell r="D1980" t="str">
            <v>ULTRA TO RBS2206 ALATAUCASINO</v>
          </cell>
          <cell r="E1980">
            <v>38321</v>
          </cell>
          <cell r="F1980">
            <v>11732730.73</v>
          </cell>
          <cell r="G1980">
            <v>11610514.800000001</v>
          </cell>
          <cell r="H1980">
            <v>0</v>
          </cell>
          <cell r="I1980">
            <v>12.5</v>
          </cell>
          <cell r="J1980">
            <v>-366647.84</v>
          </cell>
          <cell r="K1980">
            <v>11243866.960000001</v>
          </cell>
        </row>
        <row r="1981">
          <cell r="D1981" t="str">
            <v>ULTRA TO RBS2206 ALATAUHOTEL</v>
          </cell>
          <cell r="E1981">
            <v>38321</v>
          </cell>
          <cell r="F1981">
            <v>13153474.32</v>
          </cell>
          <cell r="G1981">
            <v>13016458.970000001</v>
          </cell>
          <cell r="H1981">
            <v>0</v>
          </cell>
          <cell r="I1981">
            <v>12.5</v>
          </cell>
          <cell r="J1981">
            <v>-411046.07</v>
          </cell>
          <cell r="K1981">
            <v>12605412.9</v>
          </cell>
        </row>
        <row r="1982">
          <cell r="D1982" t="str">
            <v>ULTRA TO RBS2206 CDCCENTER</v>
          </cell>
          <cell r="E1982">
            <v>38321</v>
          </cell>
          <cell r="F1982">
            <v>13763143.560000001</v>
          </cell>
          <cell r="G1982">
            <v>13640927.630000001</v>
          </cell>
          <cell r="H1982">
            <v>0</v>
          </cell>
          <cell r="I1982">
            <v>12.5</v>
          </cell>
          <cell r="J1982">
            <v>-430098.24</v>
          </cell>
          <cell r="K1982">
            <v>13210829.390000001</v>
          </cell>
        </row>
        <row r="1983">
          <cell r="D1983" t="str">
            <v>ULTRA TO RBS2206 USKO</v>
          </cell>
          <cell r="E1983">
            <v>38321</v>
          </cell>
          <cell r="F1983">
            <v>15068666.33</v>
          </cell>
          <cell r="G1983">
            <v>14946460.42</v>
          </cell>
          <cell r="H1983">
            <v>0</v>
          </cell>
          <cell r="I1983">
            <v>12.5</v>
          </cell>
          <cell r="J1983">
            <v>-470895.82</v>
          </cell>
          <cell r="K1983">
            <v>14475564.6</v>
          </cell>
        </row>
        <row r="1984">
          <cell r="D1984" t="str">
            <v>ULTRA TO RBS2206 ALMKHANTENGRI</v>
          </cell>
          <cell r="E1984">
            <v>38321</v>
          </cell>
          <cell r="F1984">
            <v>14776550.390000001</v>
          </cell>
          <cell r="G1984">
            <v>14654353.199999999</v>
          </cell>
          <cell r="H1984">
            <v>0</v>
          </cell>
          <cell r="I1984">
            <v>12.5</v>
          </cell>
          <cell r="J1984">
            <v>-461767.2</v>
          </cell>
          <cell r="K1984">
            <v>14192586</v>
          </cell>
        </row>
        <row r="1985">
          <cell r="D1985" t="str">
            <v>ULTRA TO RBS2206 ALMFILARMONIA</v>
          </cell>
          <cell r="E1985">
            <v>38321</v>
          </cell>
          <cell r="F1985">
            <v>15374304.74</v>
          </cell>
          <cell r="G1985">
            <v>15245880.939999999</v>
          </cell>
          <cell r="H1985">
            <v>0</v>
          </cell>
          <cell r="I1985">
            <v>12.5</v>
          </cell>
          <cell r="J1985">
            <v>-480447.02</v>
          </cell>
          <cell r="K1985">
            <v>14765433.92</v>
          </cell>
        </row>
        <row r="1986">
          <cell r="D1986" t="str">
            <v>ULTRA TO RBS2206 GORNYGIGANT</v>
          </cell>
          <cell r="E1986">
            <v>38321</v>
          </cell>
          <cell r="F1986">
            <v>12730153.210000001</v>
          </cell>
          <cell r="G1986">
            <v>12608122.52</v>
          </cell>
          <cell r="H1986">
            <v>0</v>
          </cell>
          <cell r="I1986">
            <v>12.5</v>
          </cell>
          <cell r="J1986">
            <v>-397817.29</v>
          </cell>
          <cell r="K1986">
            <v>12210305.23</v>
          </cell>
        </row>
        <row r="1987">
          <cell r="D1987" t="str">
            <v>ULTRA TO RBS2206 ORTPC</v>
          </cell>
          <cell r="E1987">
            <v>38321</v>
          </cell>
          <cell r="F1987">
            <v>14344940.43</v>
          </cell>
          <cell r="G1987">
            <v>14227239.18</v>
          </cell>
          <cell r="H1987">
            <v>0</v>
          </cell>
          <cell r="I1987">
            <v>12.5</v>
          </cell>
          <cell r="J1987">
            <v>-448279.39</v>
          </cell>
          <cell r="K1987">
            <v>13778959.789999999</v>
          </cell>
        </row>
        <row r="1988">
          <cell r="D1988" t="str">
            <v>ULTRA TO RBS2206 MAERSK</v>
          </cell>
          <cell r="E1988">
            <v>38321</v>
          </cell>
          <cell r="F1988">
            <v>14846987.279999999</v>
          </cell>
          <cell r="G1988">
            <v>14730806.6</v>
          </cell>
          <cell r="H1988">
            <v>0</v>
          </cell>
          <cell r="I1988">
            <v>12.5</v>
          </cell>
          <cell r="J1988">
            <v>-463968.35</v>
          </cell>
          <cell r="K1988">
            <v>14266838.25</v>
          </cell>
        </row>
        <row r="1989">
          <cell r="D1989" t="str">
            <v>ULTRA TO RBS2206 MVD</v>
          </cell>
          <cell r="E1989">
            <v>38321</v>
          </cell>
          <cell r="F1989">
            <v>14505834.619999999</v>
          </cell>
          <cell r="G1989">
            <v>14386457.390000001</v>
          </cell>
          <cell r="H1989">
            <v>0</v>
          </cell>
          <cell r="I1989">
            <v>12.5</v>
          </cell>
          <cell r="J1989">
            <v>-453307.33</v>
          </cell>
          <cell r="K1989">
            <v>13933150.060000001</v>
          </cell>
        </row>
        <row r="1990">
          <cell r="D1990" t="str">
            <v>METRO SITE TO RBS2308 ZHARU</v>
          </cell>
          <cell r="E1990">
            <v>38321</v>
          </cell>
          <cell r="F1990">
            <v>10118301.93</v>
          </cell>
          <cell r="G1990">
            <v>10034458.92</v>
          </cell>
          <cell r="H1990">
            <v>0</v>
          </cell>
          <cell r="I1990">
            <v>12.5</v>
          </cell>
          <cell r="J1990">
            <v>-316196.94</v>
          </cell>
          <cell r="K1990">
            <v>9718261.9800000004</v>
          </cell>
        </row>
        <row r="1991">
          <cell r="D1991" t="str">
            <v>METROSITE TO RBS2308 SAMALMICR</v>
          </cell>
          <cell r="E1991">
            <v>38321</v>
          </cell>
          <cell r="F1991">
            <v>8045420.2300000004</v>
          </cell>
          <cell r="G1991">
            <v>7961613.7800000003</v>
          </cell>
          <cell r="H1991">
            <v>0</v>
          </cell>
          <cell r="I1991">
            <v>12.5</v>
          </cell>
          <cell r="J1991">
            <v>-251419.38</v>
          </cell>
          <cell r="K1991">
            <v>7710194.4000000004</v>
          </cell>
        </row>
        <row r="1992">
          <cell r="D1992" t="str">
            <v>METROSITE TO RBS2308 ZHETYREST</v>
          </cell>
          <cell r="E1992">
            <v>38321</v>
          </cell>
          <cell r="F1992">
            <v>10934539.300000001</v>
          </cell>
          <cell r="G1992">
            <v>10849771.65</v>
          </cell>
          <cell r="H1992">
            <v>0</v>
          </cell>
          <cell r="I1992">
            <v>12.5</v>
          </cell>
          <cell r="J1992">
            <v>-341704.35</v>
          </cell>
          <cell r="K1992">
            <v>10508067.300000001</v>
          </cell>
        </row>
        <row r="1993">
          <cell r="D1993" t="str">
            <v>METROSITE TO RBS2308 PROMENADE</v>
          </cell>
          <cell r="E1993">
            <v>38321</v>
          </cell>
          <cell r="F1993">
            <v>8137695.5599999996</v>
          </cell>
          <cell r="G1993">
            <v>8052927.9100000001</v>
          </cell>
          <cell r="H1993">
            <v>0</v>
          </cell>
          <cell r="I1993">
            <v>12.5</v>
          </cell>
          <cell r="J1993">
            <v>-254302.99</v>
          </cell>
          <cell r="K1993">
            <v>7798624.9199999999</v>
          </cell>
        </row>
        <row r="1994">
          <cell r="D1994" t="str">
            <v>METROSITE TO RBS2308 ALMDIVANM</v>
          </cell>
          <cell r="E1994">
            <v>38321</v>
          </cell>
          <cell r="F1994">
            <v>8137695.5599999996</v>
          </cell>
          <cell r="G1994">
            <v>8052927.9100000001</v>
          </cell>
          <cell r="H1994">
            <v>0</v>
          </cell>
          <cell r="I1994">
            <v>12.5</v>
          </cell>
          <cell r="J1994">
            <v>-254302.99</v>
          </cell>
          <cell r="K1994">
            <v>7798624.9199999999</v>
          </cell>
        </row>
        <row r="1995">
          <cell r="D1995" t="str">
            <v>METROSITE TO RBS2308 AMBASSADO</v>
          </cell>
          <cell r="E1995">
            <v>38321</v>
          </cell>
          <cell r="F1995">
            <v>10262000.34</v>
          </cell>
          <cell r="G1995">
            <v>10155104.51</v>
          </cell>
          <cell r="H1995">
            <v>0</v>
          </cell>
          <cell r="I1995">
            <v>12.5</v>
          </cell>
          <cell r="J1995">
            <v>-320687.51</v>
          </cell>
          <cell r="K1995">
            <v>9834417</v>
          </cell>
        </row>
        <row r="1996">
          <cell r="D1996" t="str">
            <v>METROSITE TO RBS2308 FILIALHOZ</v>
          </cell>
          <cell r="E1996">
            <v>38321</v>
          </cell>
          <cell r="F1996">
            <v>8137695.5599999996</v>
          </cell>
          <cell r="G1996">
            <v>8052927.9100000001</v>
          </cell>
          <cell r="H1996">
            <v>0</v>
          </cell>
          <cell r="I1996">
            <v>12.5</v>
          </cell>
          <cell r="J1996">
            <v>-254302.99</v>
          </cell>
          <cell r="K1996">
            <v>7798624.9199999999</v>
          </cell>
        </row>
        <row r="1997">
          <cell r="D1997" t="str">
            <v>METROSITE TO RBS2308 RAHATPALA</v>
          </cell>
          <cell r="E1997">
            <v>38321</v>
          </cell>
          <cell r="F1997">
            <v>8137695.5599999996</v>
          </cell>
          <cell r="G1997">
            <v>8052927.9100000001</v>
          </cell>
          <cell r="H1997">
            <v>0</v>
          </cell>
          <cell r="I1997">
            <v>12.5</v>
          </cell>
          <cell r="J1997">
            <v>-254302.99</v>
          </cell>
          <cell r="K1997">
            <v>7798624.9199999999</v>
          </cell>
        </row>
        <row r="1998">
          <cell r="D1998" t="str">
            <v>RBS2202 TO RBS2206 ASTANADUMAN</v>
          </cell>
          <cell r="E1998">
            <v>38321</v>
          </cell>
          <cell r="F1998">
            <v>19663876.109999999</v>
          </cell>
          <cell r="G1998">
            <v>19480194.210000001</v>
          </cell>
          <cell r="H1998">
            <v>0</v>
          </cell>
          <cell r="I1998">
            <v>12.5</v>
          </cell>
          <cell r="J1998">
            <v>-614496.13</v>
          </cell>
          <cell r="K1998">
            <v>18865698.079999998</v>
          </cell>
        </row>
        <row r="1999">
          <cell r="D1999" t="str">
            <v>RBS2202 TO RBS2206 ASTPODSTANC</v>
          </cell>
          <cell r="E1999">
            <v>38321</v>
          </cell>
          <cell r="F1999">
            <v>15418904.84</v>
          </cell>
          <cell r="G1999">
            <v>15279441.390000001</v>
          </cell>
          <cell r="H1999">
            <v>0</v>
          </cell>
          <cell r="I1999">
            <v>12.5</v>
          </cell>
          <cell r="J1999">
            <v>-481840.78</v>
          </cell>
          <cell r="K1999">
            <v>14797600.609999999</v>
          </cell>
        </row>
        <row r="2000">
          <cell r="D2000" t="str">
            <v>RBS2202 TO RBS2206 ASTGASERVIC</v>
          </cell>
          <cell r="E2000">
            <v>38321</v>
          </cell>
          <cell r="F2000">
            <v>16573880.380000001</v>
          </cell>
          <cell r="G2000">
            <v>16432961</v>
          </cell>
          <cell r="H2000">
            <v>0</v>
          </cell>
          <cell r="I2000">
            <v>12.5</v>
          </cell>
          <cell r="J2000">
            <v>-517933.76</v>
          </cell>
          <cell r="K2000">
            <v>15915027.24</v>
          </cell>
        </row>
        <row r="2001">
          <cell r="D2001" t="str">
            <v>RBS2202 TO RBS2206 ASTINFBOLNI</v>
          </cell>
          <cell r="E2001">
            <v>38321</v>
          </cell>
          <cell r="F2001">
            <v>10996642.25</v>
          </cell>
          <cell r="G2001">
            <v>10882093.9</v>
          </cell>
          <cell r="H2001">
            <v>0</v>
          </cell>
          <cell r="I2001">
            <v>12.5</v>
          </cell>
          <cell r="J2001">
            <v>-343645.07</v>
          </cell>
          <cell r="K2001">
            <v>10538448.83</v>
          </cell>
        </row>
        <row r="2002">
          <cell r="D2002" t="str">
            <v>RBS2202 TO RBS2206 ASTKAZHOTEL</v>
          </cell>
          <cell r="E2002">
            <v>38321</v>
          </cell>
          <cell r="F2002">
            <v>13654435.85</v>
          </cell>
          <cell r="G2002">
            <v>13512202.15</v>
          </cell>
          <cell r="H2002">
            <v>0</v>
          </cell>
          <cell r="I2002">
            <v>12.5</v>
          </cell>
          <cell r="J2002">
            <v>-426701.12</v>
          </cell>
          <cell r="K2002">
            <v>13085501.029999999</v>
          </cell>
        </row>
        <row r="2003">
          <cell r="D2003" t="str">
            <v>RBS2202 TO RBS2206 ASTEURASIAU</v>
          </cell>
          <cell r="E2003">
            <v>38321</v>
          </cell>
          <cell r="F2003">
            <v>16807167.16</v>
          </cell>
          <cell r="G2003">
            <v>16663817.710000001</v>
          </cell>
          <cell r="H2003">
            <v>0</v>
          </cell>
          <cell r="I2003">
            <v>12.5</v>
          </cell>
          <cell r="J2003">
            <v>-525223.98</v>
          </cell>
          <cell r="K2003">
            <v>16138593.73</v>
          </cell>
        </row>
        <row r="2004">
          <cell r="D2004" t="str">
            <v>RBS2202 TO RBS2206 ASTREPUBLIC</v>
          </cell>
          <cell r="E2004">
            <v>38321</v>
          </cell>
          <cell r="F2004">
            <v>16761869.380000001</v>
          </cell>
          <cell r="G2004">
            <v>16620984.99</v>
          </cell>
          <cell r="H2004">
            <v>0</v>
          </cell>
          <cell r="I2004">
            <v>12.5</v>
          </cell>
          <cell r="J2004">
            <v>-523808.42</v>
          </cell>
          <cell r="K2004">
            <v>16097176.57</v>
          </cell>
        </row>
        <row r="2005">
          <cell r="D2005" t="str">
            <v>RBS2202 TO RBS2206 ASTKEGOCCOM</v>
          </cell>
          <cell r="E2005">
            <v>38321</v>
          </cell>
          <cell r="F2005">
            <v>16770427.470000001</v>
          </cell>
          <cell r="G2005">
            <v>16627460.73</v>
          </cell>
          <cell r="H2005">
            <v>0</v>
          </cell>
          <cell r="I2005">
            <v>12.5</v>
          </cell>
          <cell r="J2005">
            <v>-524075.86</v>
          </cell>
          <cell r="K2005">
            <v>16103384.869999999</v>
          </cell>
        </row>
        <row r="2006">
          <cell r="D2006" t="str">
            <v>RBS2206 IPODROM</v>
          </cell>
          <cell r="E2006">
            <v>38321</v>
          </cell>
          <cell r="F2006">
            <v>14553865.039999999</v>
          </cell>
          <cell r="G2006">
            <v>14402262.289999999</v>
          </cell>
          <cell r="H2006">
            <v>0</v>
          </cell>
          <cell r="I2006">
            <v>12.5</v>
          </cell>
          <cell r="J2006">
            <v>-454808.28</v>
          </cell>
          <cell r="K2006">
            <v>13947454.01</v>
          </cell>
        </row>
        <row r="2007">
          <cell r="D2007" t="str">
            <v>RBS2202 MYRZAKENT</v>
          </cell>
          <cell r="E2007">
            <v>38321</v>
          </cell>
          <cell r="F2007">
            <v>11458093.689999999</v>
          </cell>
          <cell r="G2007">
            <v>11338738.560000001</v>
          </cell>
          <cell r="H2007">
            <v>0</v>
          </cell>
          <cell r="I2007">
            <v>12.5</v>
          </cell>
          <cell r="J2007">
            <v>-358065.43</v>
          </cell>
          <cell r="K2007">
            <v>10980673.130000001</v>
          </cell>
        </row>
        <row r="2008">
          <cell r="D2008" t="str">
            <v>RBS2202 TO RBS2206 KADIF</v>
          </cell>
          <cell r="E2008">
            <v>38321</v>
          </cell>
          <cell r="F2008">
            <v>5644264.7599999998</v>
          </cell>
          <cell r="G2008">
            <v>5585470.3499999996</v>
          </cell>
          <cell r="H2008">
            <v>0</v>
          </cell>
          <cell r="I2008">
            <v>12.5</v>
          </cell>
          <cell r="J2008">
            <v>-176383.28</v>
          </cell>
          <cell r="K2008">
            <v>5409087.0700000003</v>
          </cell>
        </row>
        <row r="2009">
          <cell r="D2009" t="str">
            <v>RBS2202 TO RBS2206 KRALW</v>
          </cell>
          <cell r="E2009">
            <v>38321</v>
          </cell>
          <cell r="F2009">
            <v>5644264.7599999998</v>
          </cell>
          <cell r="G2009">
            <v>5585470.3499999996</v>
          </cell>
          <cell r="H2009">
            <v>0</v>
          </cell>
          <cell r="I2009">
            <v>12.5</v>
          </cell>
          <cell r="J2009">
            <v>-176383.28</v>
          </cell>
          <cell r="K2009">
            <v>5409087.0700000003</v>
          </cell>
        </row>
        <row r="2010">
          <cell r="D2010" t="str">
            <v>RBS2202 TO RBS2206 SHPRO</v>
          </cell>
          <cell r="E2010">
            <v>38321</v>
          </cell>
          <cell r="F2010">
            <v>5644264.7599999998</v>
          </cell>
          <cell r="G2010">
            <v>5585470.3499999996</v>
          </cell>
          <cell r="H2010">
            <v>0</v>
          </cell>
          <cell r="I2010">
            <v>12.5</v>
          </cell>
          <cell r="J2010">
            <v>-176383.28</v>
          </cell>
          <cell r="K2010">
            <v>5409087.0700000003</v>
          </cell>
        </row>
        <row r="2011">
          <cell r="D2011" t="str">
            <v>RBS2202 TO RBS2206 SHPOL</v>
          </cell>
          <cell r="E2011">
            <v>38321</v>
          </cell>
          <cell r="F2011">
            <v>5644264.7599999998</v>
          </cell>
          <cell r="G2011">
            <v>5585470.3499999996</v>
          </cell>
          <cell r="H2011">
            <v>0</v>
          </cell>
          <cell r="I2011">
            <v>12.5</v>
          </cell>
          <cell r="J2011">
            <v>-176383.28</v>
          </cell>
          <cell r="K2011">
            <v>5409087.0700000003</v>
          </cell>
        </row>
        <row r="2012">
          <cell r="D2012" t="str">
            <v>RBS2202 TO RBS2206 BEREKE</v>
          </cell>
          <cell r="E2012">
            <v>38321</v>
          </cell>
          <cell r="F2012">
            <v>5644264.7599999998</v>
          </cell>
          <cell r="G2012">
            <v>5585470.3499999996</v>
          </cell>
          <cell r="H2012">
            <v>0</v>
          </cell>
          <cell r="I2012">
            <v>12.5</v>
          </cell>
          <cell r="J2012">
            <v>-176383.28</v>
          </cell>
          <cell r="K2012">
            <v>5409087.0700000003</v>
          </cell>
        </row>
        <row r="2013">
          <cell r="D2013" t="str">
            <v>RBS2202 TO RBS2206 SHHOT</v>
          </cell>
          <cell r="E2013">
            <v>38321</v>
          </cell>
          <cell r="F2013">
            <v>9921349.4499999993</v>
          </cell>
          <cell r="G2013">
            <v>9862555.0399999991</v>
          </cell>
          <cell r="H2013">
            <v>0</v>
          </cell>
          <cell r="I2013">
            <v>12.5</v>
          </cell>
          <cell r="J2013">
            <v>-310042.17</v>
          </cell>
          <cell r="K2013">
            <v>9552512.8699999992</v>
          </cell>
        </row>
        <row r="2014">
          <cell r="D2014" t="str">
            <v>RBS2202 TO RBS2206 SHGTC</v>
          </cell>
          <cell r="E2014">
            <v>38321</v>
          </cell>
          <cell r="F2014">
            <v>22695559.120000001</v>
          </cell>
          <cell r="G2014">
            <v>22636764.710000001</v>
          </cell>
          <cell r="H2014">
            <v>0</v>
          </cell>
          <cell r="I2014">
            <v>12.5</v>
          </cell>
          <cell r="J2014">
            <v>-709236.22</v>
          </cell>
          <cell r="K2014">
            <v>21927528.489999998</v>
          </cell>
        </row>
        <row r="2015">
          <cell r="D2015" t="str">
            <v>RBS2202 TO RBS2206 TURKE</v>
          </cell>
          <cell r="E2015">
            <v>38321</v>
          </cell>
          <cell r="F2015">
            <v>5644264.7599999998</v>
          </cell>
          <cell r="G2015">
            <v>5585470.3499999996</v>
          </cell>
          <cell r="H2015">
            <v>0</v>
          </cell>
          <cell r="I2015">
            <v>12.5</v>
          </cell>
          <cell r="J2015">
            <v>-176383.28</v>
          </cell>
          <cell r="K2015">
            <v>5409087.0700000003</v>
          </cell>
        </row>
        <row r="2016">
          <cell r="D2016" t="str">
            <v>RBS2202 TO RBS2206 ABXAN</v>
          </cell>
          <cell r="E2016">
            <v>38321</v>
          </cell>
          <cell r="F2016">
            <v>5644264.7599999998</v>
          </cell>
          <cell r="G2016">
            <v>5585470.3499999996</v>
          </cell>
          <cell r="H2016">
            <v>0</v>
          </cell>
          <cell r="I2016">
            <v>12.5</v>
          </cell>
          <cell r="J2016">
            <v>-176383.28</v>
          </cell>
          <cell r="K2016">
            <v>5409087.0700000003</v>
          </cell>
        </row>
        <row r="2017">
          <cell r="D2017" t="str">
            <v>RBS2202 TO RBS2206 AKDEP</v>
          </cell>
          <cell r="E2017">
            <v>38321</v>
          </cell>
          <cell r="F2017">
            <v>5644264.7599999998</v>
          </cell>
          <cell r="G2017">
            <v>5585470.3499999996</v>
          </cell>
          <cell r="H2017">
            <v>0</v>
          </cell>
          <cell r="I2017">
            <v>12.5</v>
          </cell>
          <cell r="J2017">
            <v>-176383.28</v>
          </cell>
          <cell r="K2017">
            <v>5409087.0700000003</v>
          </cell>
        </row>
        <row r="2018">
          <cell r="D2018" t="str">
            <v>RBS2202 TO RBS2206 ODT</v>
          </cell>
          <cell r="E2018">
            <v>38321</v>
          </cell>
          <cell r="F2018">
            <v>5644264.7599999998</v>
          </cell>
          <cell r="G2018">
            <v>5585470.3499999996</v>
          </cell>
          <cell r="H2018">
            <v>0</v>
          </cell>
          <cell r="I2018">
            <v>12.5</v>
          </cell>
          <cell r="J2018">
            <v>-176383.28</v>
          </cell>
          <cell r="K2018">
            <v>5409087.0700000003</v>
          </cell>
        </row>
        <row r="2019">
          <cell r="D2019" t="str">
            <v>RBS2202 TO RBS2206 KAZTEL</v>
          </cell>
          <cell r="E2019">
            <v>38321</v>
          </cell>
          <cell r="F2019">
            <v>5644264.7599999998</v>
          </cell>
          <cell r="G2019">
            <v>5585470.3499999996</v>
          </cell>
          <cell r="H2019">
            <v>0</v>
          </cell>
          <cell r="I2019">
            <v>12.5</v>
          </cell>
          <cell r="J2019">
            <v>-176383.28</v>
          </cell>
          <cell r="K2019">
            <v>5409087.0700000003</v>
          </cell>
        </row>
        <row r="2020">
          <cell r="D2020" t="str">
            <v>RBS2202 TO RBS2206 RAMAZ</v>
          </cell>
          <cell r="E2020">
            <v>38321</v>
          </cell>
          <cell r="F2020">
            <v>5644264.7599999998</v>
          </cell>
          <cell r="G2020">
            <v>5585470.3499999996</v>
          </cell>
          <cell r="H2020">
            <v>0</v>
          </cell>
          <cell r="I2020">
            <v>12.5</v>
          </cell>
          <cell r="J2020">
            <v>-176383.28</v>
          </cell>
          <cell r="K2020">
            <v>5409087.0700000003</v>
          </cell>
        </row>
        <row r="2021">
          <cell r="D2021" t="str">
            <v>RBS2202 TO RBS2206 SHGTC</v>
          </cell>
          <cell r="E2021">
            <v>38321</v>
          </cell>
          <cell r="F2021">
            <v>5644264.7599999998</v>
          </cell>
          <cell r="G2021">
            <v>5585470.3499999996</v>
          </cell>
          <cell r="H2021">
            <v>0</v>
          </cell>
          <cell r="I2021">
            <v>12.5</v>
          </cell>
          <cell r="J2021">
            <v>-176383.28</v>
          </cell>
          <cell r="K2021">
            <v>5409087.0700000003</v>
          </cell>
        </row>
        <row r="2022">
          <cell r="D2022" t="str">
            <v>RBS2202 TO RBS2206 ATRAU</v>
          </cell>
          <cell r="E2022">
            <v>38321</v>
          </cell>
          <cell r="F2022">
            <v>5644264.7599999998</v>
          </cell>
          <cell r="G2022">
            <v>5585470.3499999996</v>
          </cell>
          <cell r="H2022">
            <v>0</v>
          </cell>
          <cell r="I2022">
            <v>12.5</v>
          </cell>
          <cell r="J2022">
            <v>-176383.28</v>
          </cell>
          <cell r="K2022">
            <v>5409087.0700000003</v>
          </cell>
        </row>
        <row r="2023">
          <cell r="D2023" t="str">
            <v>RBS2202 TO RBS2206 TRITON</v>
          </cell>
          <cell r="E2023">
            <v>38321</v>
          </cell>
          <cell r="F2023">
            <v>5644264.7599999998</v>
          </cell>
          <cell r="G2023">
            <v>5585470.3499999996</v>
          </cell>
          <cell r="H2023">
            <v>0</v>
          </cell>
          <cell r="I2023">
            <v>12.5</v>
          </cell>
          <cell r="J2023">
            <v>-176383.28</v>
          </cell>
          <cell r="K2023">
            <v>5409087.0700000003</v>
          </cell>
        </row>
        <row r="2024">
          <cell r="D2024" t="str">
            <v>RBS2202 TO RBS2206 ODT</v>
          </cell>
          <cell r="E2024">
            <v>38321</v>
          </cell>
          <cell r="F2024">
            <v>5644264.7599999998</v>
          </cell>
          <cell r="G2024">
            <v>5585470.3499999996</v>
          </cell>
          <cell r="H2024">
            <v>0</v>
          </cell>
          <cell r="I2024">
            <v>12.5</v>
          </cell>
          <cell r="J2024">
            <v>-176383.28</v>
          </cell>
          <cell r="K2024">
            <v>5409087.0700000003</v>
          </cell>
        </row>
        <row r="2025">
          <cell r="D2025" t="str">
            <v>RBS2202 TO RBS2206 ATNAL</v>
          </cell>
          <cell r="E2025">
            <v>38321</v>
          </cell>
          <cell r="F2025">
            <v>5644264.7599999998</v>
          </cell>
          <cell r="G2025">
            <v>5585470.3499999996</v>
          </cell>
          <cell r="H2025">
            <v>0</v>
          </cell>
          <cell r="I2025">
            <v>12.5</v>
          </cell>
          <cell r="J2025">
            <v>-176383.28</v>
          </cell>
          <cell r="K2025">
            <v>5409087.0700000003</v>
          </cell>
        </row>
        <row r="2026">
          <cell r="D2026" t="str">
            <v>RBS2202 TO RBS2206 ATKAS</v>
          </cell>
          <cell r="E2026">
            <v>38321</v>
          </cell>
          <cell r="F2026">
            <v>5644264.7599999998</v>
          </cell>
          <cell r="G2026">
            <v>5585470.3499999996</v>
          </cell>
          <cell r="H2026">
            <v>0</v>
          </cell>
          <cell r="I2026">
            <v>12.5</v>
          </cell>
          <cell r="J2026">
            <v>-176383.28</v>
          </cell>
          <cell r="K2026">
            <v>5409087.0700000003</v>
          </cell>
        </row>
        <row r="2027">
          <cell r="D2027" t="str">
            <v>ULTRA-SITE N2PLATON</v>
          </cell>
          <cell r="E2027">
            <v>38322</v>
          </cell>
          <cell r="F2027">
            <v>8518098.9199999999</v>
          </cell>
          <cell r="G2027">
            <v>8518098.9199999999</v>
          </cell>
          <cell r="H2027">
            <v>0</v>
          </cell>
          <cell r="I2027">
            <v>12.5</v>
          </cell>
          <cell r="J2027">
            <v>-266190.59000000003</v>
          </cell>
          <cell r="K2027">
            <v>8251908.3300000001</v>
          </cell>
        </row>
        <row r="2028">
          <cell r="D2028" t="str">
            <v>ULTRA-SITE NMEBEL</v>
          </cell>
          <cell r="E2028">
            <v>38322</v>
          </cell>
          <cell r="F2028">
            <v>7462231.0800000001</v>
          </cell>
          <cell r="G2028">
            <v>7462231.0800000001</v>
          </cell>
          <cell r="H2028">
            <v>0</v>
          </cell>
          <cell r="I2028">
            <v>12.5</v>
          </cell>
          <cell r="J2028">
            <v>-233194.72</v>
          </cell>
          <cell r="K2028">
            <v>7229036.3600000003</v>
          </cell>
        </row>
        <row r="2029">
          <cell r="D2029" t="str">
            <v>ULTRA-SITE N2AKIMAT</v>
          </cell>
          <cell r="E2029">
            <v>38322</v>
          </cell>
          <cell r="F2029">
            <v>7462231.0800000001</v>
          </cell>
          <cell r="G2029">
            <v>7462231.0800000001</v>
          </cell>
          <cell r="H2029">
            <v>0</v>
          </cell>
          <cell r="I2029">
            <v>12.5</v>
          </cell>
          <cell r="J2029">
            <v>-233194.72</v>
          </cell>
          <cell r="K2029">
            <v>7229036.3600000003</v>
          </cell>
        </row>
        <row r="2030">
          <cell r="D2030" t="str">
            <v>ULTRA-SITE NBRUSIL</v>
          </cell>
          <cell r="E2030">
            <v>38322</v>
          </cell>
          <cell r="F2030">
            <v>7473879.3399999999</v>
          </cell>
          <cell r="G2030">
            <v>7473879.3399999999</v>
          </cell>
          <cell r="H2030">
            <v>0</v>
          </cell>
          <cell r="I2030">
            <v>12.5</v>
          </cell>
          <cell r="J2030">
            <v>-233558.73</v>
          </cell>
          <cell r="K2030">
            <v>7240320.6100000003</v>
          </cell>
        </row>
        <row r="2031">
          <cell r="D2031" t="str">
            <v>ULTRA-SITE N3USHT</v>
          </cell>
          <cell r="E2031">
            <v>38322</v>
          </cell>
          <cell r="F2031">
            <v>7462231.0800000001</v>
          </cell>
          <cell r="G2031">
            <v>7462231.0800000001</v>
          </cell>
          <cell r="H2031">
            <v>0</v>
          </cell>
          <cell r="I2031">
            <v>12.5</v>
          </cell>
          <cell r="J2031">
            <v>-233194.72</v>
          </cell>
          <cell r="K2031">
            <v>7229036.3600000003</v>
          </cell>
        </row>
        <row r="2032">
          <cell r="D2032" t="str">
            <v>METRO SITE NTAGRAM</v>
          </cell>
          <cell r="E2032">
            <v>38322</v>
          </cell>
          <cell r="F2032">
            <v>7601890.1699999999</v>
          </cell>
          <cell r="G2032">
            <v>7601890.1699999999</v>
          </cell>
          <cell r="H2032">
            <v>0</v>
          </cell>
          <cell r="I2032">
            <v>12.5</v>
          </cell>
          <cell r="J2032">
            <v>-237559.07</v>
          </cell>
          <cell r="K2032">
            <v>7364331.0999999996</v>
          </cell>
        </row>
        <row r="2033">
          <cell r="D2033" t="str">
            <v>METRO SITE NPERFECT</v>
          </cell>
          <cell r="E2033">
            <v>38322</v>
          </cell>
          <cell r="F2033">
            <v>5642749.3799999999</v>
          </cell>
          <cell r="G2033">
            <v>5642749.3799999999</v>
          </cell>
          <cell r="H2033">
            <v>0</v>
          </cell>
          <cell r="I2033">
            <v>12.5</v>
          </cell>
          <cell r="J2033">
            <v>-176335.92</v>
          </cell>
          <cell r="K2033">
            <v>5466413.46</v>
          </cell>
        </row>
        <row r="2034">
          <cell r="D2034" t="str">
            <v>MIDI SITE N2KHANTENGRI</v>
          </cell>
          <cell r="E2034">
            <v>38322</v>
          </cell>
          <cell r="F2034">
            <v>8518098.9199999999</v>
          </cell>
          <cell r="G2034">
            <v>8518098.9199999999</v>
          </cell>
          <cell r="H2034">
            <v>0</v>
          </cell>
          <cell r="I2034">
            <v>12.5</v>
          </cell>
          <cell r="J2034">
            <v>-266190.59000000003</v>
          </cell>
          <cell r="K2034">
            <v>8251908.3300000001</v>
          </cell>
        </row>
        <row r="2035">
          <cell r="D2035" t="str">
            <v>ULTRA-SITE NBIGSHAGAN</v>
          </cell>
          <cell r="E2035">
            <v>38322</v>
          </cell>
          <cell r="F2035">
            <v>21789812.600000001</v>
          </cell>
          <cell r="G2035">
            <v>21789812.600000001</v>
          </cell>
          <cell r="H2035">
            <v>0</v>
          </cell>
          <cell r="I2035">
            <v>12.5</v>
          </cell>
          <cell r="J2035">
            <v>-680931.65</v>
          </cell>
          <cell r="K2035">
            <v>21108880.949999999</v>
          </cell>
        </row>
        <row r="2036">
          <cell r="D2036" t="str">
            <v>METRO SITE NALMPETSHI</v>
          </cell>
          <cell r="E2036">
            <v>38322</v>
          </cell>
          <cell r="F2036">
            <v>9881806.6400000006</v>
          </cell>
          <cell r="G2036">
            <v>9881806.6400000006</v>
          </cell>
          <cell r="H2036">
            <v>0</v>
          </cell>
          <cell r="I2036">
            <v>12.5</v>
          </cell>
          <cell r="J2036">
            <v>-308806.46000000002</v>
          </cell>
          <cell r="K2036">
            <v>9573000.1799999997</v>
          </cell>
        </row>
        <row r="2037">
          <cell r="D2037" t="str">
            <v>METRO SITE N3TAU</v>
          </cell>
          <cell r="E2037">
            <v>38322</v>
          </cell>
          <cell r="F2037">
            <v>9881806.6400000006</v>
          </cell>
          <cell r="G2037">
            <v>9881806.6400000006</v>
          </cell>
          <cell r="H2037">
            <v>0</v>
          </cell>
          <cell r="I2037">
            <v>12.5</v>
          </cell>
          <cell r="J2037">
            <v>-308806.46000000002</v>
          </cell>
          <cell r="K2037">
            <v>9573000.1799999997</v>
          </cell>
        </row>
        <row r="2038">
          <cell r="D2038" t="str">
            <v>METRO SITE N1AINSAN</v>
          </cell>
          <cell r="E2038">
            <v>38322</v>
          </cell>
          <cell r="F2038">
            <v>9490113.7400000002</v>
          </cell>
          <cell r="G2038">
            <v>9490113.7400000002</v>
          </cell>
          <cell r="H2038">
            <v>0</v>
          </cell>
          <cell r="I2038">
            <v>12.5</v>
          </cell>
          <cell r="J2038">
            <v>-296566.06</v>
          </cell>
          <cell r="K2038">
            <v>9193547.6799999997</v>
          </cell>
        </row>
        <row r="2039">
          <cell r="D2039" t="str">
            <v>ULTRA-SITE NMASAGET</v>
          </cell>
          <cell r="E2039">
            <v>38322</v>
          </cell>
          <cell r="F2039">
            <v>15437793.24</v>
          </cell>
          <cell r="G2039">
            <v>15437793.24</v>
          </cell>
          <cell r="H2039">
            <v>0</v>
          </cell>
          <cell r="I2039">
            <v>12.5</v>
          </cell>
          <cell r="J2039">
            <v>-482431.04</v>
          </cell>
          <cell r="K2039">
            <v>14955362.199999999</v>
          </cell>
        </row>
        <row r="2040">
          <cell r="D2040" t="str">
            <v>ULTRA-SITE NUSTA</v>
          </cell>
          <cell r="E2040">
            <v>38322</v>
          </cell>
          <cell r="F2040">
            <v>18483412.460000001</v>
          </cell>
          <cell r="G2040">
            <v>18483412.460000001</v>
          </cell>
          <cell r="H2040">
            <v>0</v>
          </cell>
          <cell r="I2040">
            <v>12.5</v>
          </cell>
          <cell r="J2040">
            <v>-577606.64</v>
          </cell>
          <cell r="K2040">
            <v>17905805.82</v>
          </cell>
        </row>
        <row r="2041">
          <cell r="D2041" t="str">
            <v>ULTRA-SITE N3DIDAR</v>
          </cell>
          <cell r="E2041">
            <v>38322</v>
          </cell>
          <cell r="F2041">
            <v>15437793.24</v>
          </cell>
          <cell r="G2041">
            <v>15437793.24</v>
          </cell>
          <cell r="H2041">
            <v>0</v>
          </cell>
          <cell r="I2041">
            <v>12.5</v>
          </cell>
          <cell r="J2041">
            <v>-482431.04</v>
          </cell>
          <cell r="K2041">
            <v>14955362.199999999</v>
          </cell>
        </row>
        <row r="2042">
          <cell r="D2042" t="str">
            <v>ULTRA-SITE N2AKIMAT</v>
          </cell>
          <cell r="E2042">
            <v>38322</v>
          </cell>
          <cell r="F2042">
            <v>15437793.24</v>
          </cell>
          <cell r="G2042">
            <v>15437793.24</v>
          </cell>
          <cell r="H2042">
            <v>0</v>
          </cell>
          <cell r="I2042">
            <v>12.5</v>
          </cell>
          <cell r="J2042">
            <v>-482431.04</v>
          </cell>
          <cell r="K2042">
            <v>14955362.199999999</v>
          </cell>
        </row>
        <row r="2043">
          <cell r="D2043" t="str">
            <v>ULTRA-SITE TALDYKSKLAD</v>
          </cell>
          <cell r="E2043">
            <v>38322</v>
          </cell>
          <cell r="F2043">
            <v>15437793.24</v>
          </cell>
          <cell r="G2043">
            <v>15437793.24</v>
          </cell>
          <cell r="H2043">
            <v>0</v>
          </cell>
          <cell r="I2043">
            <v>12.5</v>
          </cell>
          <cell r="J2043">
            <v>-482431.04</v>
          </cell>
          <cell r="K2043">
            <v>14955362.199999999</v>
          </cell>
        </row>
        <row r="2044">
          <cell r="D2044" t="str">
            <v>ULTRA-SITE ALMES</v>
          </cell>
          <cell r="E2044">
            <v>38322</v>
          </cell>
          <cell r="F2044">
            <v>15437793.24</v>
          </cell>
          <cell r="G2044">
            <v>15437793.24</v>
          </cell>
          <cell r="H2044">
            <v>0</v>
          </cell>
          <cell r="I2044">
            <v>12.5</v>
          </cell>
          <cell r="J2044">
            <v>-482431.04</v>
          </cell>
          <cell r="K2044">
            <v>14955362.199999999</v>
          </cell>
        </row>
        <row r="2045">
          <cell r="D2045" t="str">
            <v>ULTRA-SITE NMEBEL</v>
          </cell>
          <cell r="E2045">
            <v>38322</v>
          </cell>
          <cell r="F2045">
            <v>11750210.810000001</v>
          </cell>
          <cell r="G2045">
            <v>11750210.810000001</v>
          </cell>
          <cell r="H2045">
            <v>0</v>
          </cell>
          <cell r="I2045">
            <v>12.5</v>
          </cell>
          <cell r="J2045">
            <v>-367194.09</v>
          </cell>
          <cell r="K2045">
            <v>11383016.720000001</v>
          </cell>
        </row>
        <row r="2046">
          <cell r="D2046" t="str">
            <v>ULTRA-SITE NOAZIS</v>
          </cell>
          <cell r="E2046">
            <v>38322</v>
          </cell>
          <cell r="F2046">
            <v>9907875.1699999999</v>
          </cell>
          <cell r="G2046">
            <v>9907875.1699999999</v>
          </cell>
          <cell r="H2046">
            <v>0</v>
          </cell>
          <cell r="I2046">
            <v>12.5</v>
          </cell>
          <cell r="J2046">
            <v>-309621.09999999998</v>
          </cell>
          <cell r="K2046">
            <v>9598254.0700000003</v>
          </cell>
        </row>
        <row r="2047">
          <cell r="D2047" t="str">
            <v>ULTRA-SITE N2KZHOL</v>
          </cell>
          <cell r="E2047">
            <v>38322</v>
          </cell>
          <cell r="F2047">
            <v>9907875.1699999999</v>
          </cell>
          <cell r="G2047">
            <v>9907875.1699999999</v>
          </cell>
          <cell r="H2047">
            <v>0</v>
          </cell>
          <cell r="I2047">
            <v>12.5</v>
          </cell>
          <cell r="J2047">
            <v>-309621.09999999998</v>
          </cell>
          <cell r="K2047">
            <v>9598254.0700000003</v>
          </cell>
        </row>
        <row r="2048">
          <cell r="D2048" t="str">
            <v>ULTRA-SITE NAGRO</v>
          </cell>
          <cell r="E2048">
            <v>38322</v>
          </cell>
          <cell r="F2048">
            <v>9907875.1699999999</v>
          </cell>
          <cell r="G2048">
            <v>9907875.1699999999</v>
          </cell>
          <cell r="H2048">
            <v>0</v>
          </cell>
          <cell r="I2048">
            <v>12.5</v>
          </cell>
          <cell r="J2048">
            <v>-309621.09999999998</v>
          </cell>
          <cell r="K2048">
            <v>9598254.0700000003</v>
          </cell>
        </row>
        <row r="2049">
          <cell r="D2049" t="str">
            <v>ULTRA-SITE NAUTO</v>
          </cell>
          <cell r="E2049">
            <v>38322</v>
          </cell>
          <cell r="F2049">
            <v>9907875.1699999999</v>
          </cell>
          <cell r="G2049">
            <v>9907875.1699999999</v>
          </cell>
          <cell r="H2049">
            <v>0</v>
          </cell>
          <cell r="I2049">
            <v>12.5</v>
          </cell>
          <cell r="J2049">
            <v>-309621.09999999998</v>
          </cell>
          <cell r="K2049">
            <v>9598254.0700000003</v>
          </cell>
        </row>
        <row r="2050">
          <cell r="D2050" t="str">
            <v>ULTRA-SITE NALMGOLD</v>
          </cell>
          <cell r="E2050">
            <v>38322</v>
          </cell>
          <cell r="F2050">
            <v>9907875.1699999999</v>
          </cell>
          <cell r="G2050">
            <v>9907875.1699999999</v>
          </cell>
          <cell r="H2050">
            <v>0</v>
          </cell>
          <cell r="I2050">
            <v>12.5</v>
          </cell>
          <cell r="J2050">
            <v>-309621.09999999998</v>
          </cell>
          <cell r="K2050">
            <v>9598254.0700000003</v>
          </cell>
        </row>
        <row r="2051">
          <cell r="D2051" t="str">
            <v>ULTRA-SITE NSTANDART</v>
          </cell>
          <cell r="E2051">
            <v>38322</v>
          </cell>
          <cell r="F2051">
            <v>9907875.1699999999</v>
          </cell>
          <cell r="G2051">
            <v>9907875.1699999999</v>
          </cell>
          <cell r="H2051">
            <v>0</v>
          </cell>
          <cell r="I2051">
            <v>12.5</v>
          </cell>
          <cell r="J2051">
            <v>-309621.09999999998</v>
          </cell>
          <cell r="K2051">
            <v>9598254.0700000003</v>
          </cell>
        </row>
        <row r="2052">
          <cell r="D2052" t="str">
            <v>ULTRA-SITE NPAVILON</v>
          </cell>
          <cell r="E2052">
            <v>38322</v>
          </cell>
          <cell r="F2052">
            <v>9907875.7699999996</v>
          </cell>
          <cell r="G2052">
            <v>9907875.7699999996</v>
          </cell>
          <cell r="H2052">
            <v>0</v>
          </cell>
          <cell r="I2052">
            <v>12.5</v>
          </cell>
          <cell r="J2052">
            <v>-309621.12</v>
          </cell>
          <cell r="K2052">
            <v>9598254.6500000004</v>
          </cell>
        </row>
        <row r="2053">
          <cell r="D2053" t="str">
            <v>RBS2206 2AGUL</v>
          </cell>
          <cell r="E2053">
            <v>38352</v>
          </cell>
          <cell r="F2053">
            <v>20562266.59</v>
          </cell>
          <cell r="G2053">
            <v>20562266.59</v>
          </cell>
          <cell r="H2053">
            <v>0</v>
          </cell>
          <cell r="I2053">
            <v>12.5</v>
          </cell>
          <cell r="J2053">
            <v>-642570.82999999996</v>
          </cell>
          <cell r="K2053">
            <v>19919695.760000002</v>
          </cell>
        </row>
        <row r="2054">
          <cell r="D2054" t="str">
            <v>RBS 2206 2ATRAS</v>
          </cell>
          <cell r="E2054">
            <v>38352</v>
          </cell>
          <cell r="F2054">
            <v>15669293.27</v>
          </cell>
          <cell r="G2054">
            <v>15669293.27</v>
          </cell>
          <cell r="H2054">
            <v>0</v>
          </cell>
          <cell r="I2054">
            <v>12.5</v>
          </cell>
          <cell r="J2054">
            <v>-489665.42</v>
          </cell>
          <cell r="K2054">
            <v>15179627.85</v>
          </cell>
        </row>
        <row r="2055">
          <cell r="D2055" t="str">
            <v>RBS 2206 AIRTER</v>
          </cell>
          <cell r="E2055">
            <v>38352</v>
          </cell>
          <cell r="F2055">
            <v>7737201.54</v>
          </cell>
          <cell r="G2055">
            <v>7737201.54</v>
          </cell>
          <cell r="H2055">
            <v>0</v>
          </cell>
          <cell r="I2055">
            <v>12.5</v>
          </cell>
          <cell r="J2055">
            <v>-241787.55</v>
          </cell>
          <cell r="K2055">
            <v>7495413.9900000002</v>
          </cell>
        </row>
        <row r="2056">
          <cell r="D2056" t="str">
            <v>RBS 2206 2RITC</v>
          </cell>
          <cell r="E2056">
            <v>38352</v>
          </cell>
          <cell r="F2056">
            <v>12877273.539999999</v>
          </cell>
          <cell r="G2056">
            <v>12877273.539999999</v>
          </cell>
          <cell r="H2056">
            <v>0</v>
          </cell>
          <cell r="I2056">
            <v>12.5</v>
          </cell>
          <cell r="J2056">
            <v>-402414.8</v>
          </cell>
          <cell r="K2056">
            <v>12474858.74</v>
          </cell>
        </row>
        <row r="2057">
          <cell r="D2057" t="str">
            <v>RBS 2308 2RADNS</v>
          </cell>
          <cell r="E2057">
            <v>38352</v>
          </cell>
          <cell r="F2057">
            <v>7469356.6799999997</v>
          </cell>
          <cell r="G2057">
            <v>7469356.6799999997</v>
          </cell>
          <cell r="H2057">
            <v>0</v>
          </cell>
          <cell r="I2057">
            <v>12.5</v>
          </cell>
          <cell r="J2057">
            <v>-233417.4</v>
          </cell>
          <cell r="K2057">
            <v>7235939.2800000003</v>
          </cell>
        </row>
        <row r="2058">
          <cell r="D2058" t="str">
            <v>RBS2202 KURGALDZHINO</v>
          </cell>
          <cell r="E2058">
            <v>38352</v>
          </cell>
          <cell r="F2058">
            <v>11897898.529999999</v>
          </cell>
          <cell r="G2058">
            <v>11897898.529999999</v>
          </cell>
          <cell r="H2058">
            <v>0</v>
          </cell>
          <cell r="I2058">
            <v>12.5</v>
          </cell>
          <cell r="J2058">
            <v>-371809.33</v>
          </cell>
          <cell r="K2058">
            <v>11526089.199999999</v>
          </cell>
        </row>
        <row r="2059">
          <cell r="D2059" t="str">
            <v>RBS2206 2TURMS</v>
          </cell>
          <cell r="E2059">
            <v>38352</v>
          </cell>
          <cell r="F2059">
            <v>14523856.189999999</v>
          </cell>
          <cell r="G2059">
            <v>14523856.189999999</v>
          </cell>
          <cell r="H2059">
            <v>0</v>
          </cell>
          <cell r="I2059">
            <v>12.5</v>
          </cell>
          <cell r="J2059">
            <v>-453870.51</v>
          </cell>
          <cell r="K2059">
            <v>14069985.68</v>
          </cell>
        </row>
        <row r="2060">
          <cell r="D2060" t="str">
            <v>RBS 2206 KOMSOM</v>
          </cell>
          <cell r="E2060">
            <v>38352</v>
          </cell>
          <cell r="F2060">
            <v>11242125.49</v>
          </cell>
          <cell r="G2060">
            <v>11242125.49</v>
          </cell>
          <cell r="H2060">
            <v>0</v>
          </cell>
          <cell r="I2060">
            <v>12.5</v>
          </cell>
          <cell r="J2060">
            <v>-351316.42</v>
          </cell>
          <cell r="K2060">
            <v>10890809.07</v>
          </cell>
        </row>
        <row r="2061">
          <cell r="D2061" t="str">
            <v>RBS 2206 ATHOS</v>
          </cell>
          <cell r="E2061">
            <v>38352</v>
          </cell>
          <cell r="F2061">
            <v>14448144.109999999</v>
          </cell>
          <cell r="G2061">
            <v>14448144.109999999</v>
          </cell>
          <cell r="H2061">
            <v>0</v>
          </cell>
          <cell r="I2061">
            <v>12.5</v>
          </cell>
          <cell r="J2061">
            <v>-451504.5</v>
          </cell>
          <cell r="K2061">
            <v>13996639.609999999</v>
          </cell>
        </row>
        <row r="2062">
          <cell r="D2062" t="str">
            <v>RBS2206 ATYRAUTURANALEM</v>
          </cell>
          <cell r="E2062">
            <v>38352</v>
          </cell>
          <cell r="F2062">
            <v>12547370.42</v>
          </cell>
          <cell r="G2062">
            <v>12547370.42</v>
          </cell>
          <cell r="H2062">
            <v>0</v>
          </cell>
          <cell r="I2062">
            <v>12.5</v>
          </cell>
          <cell r="J2062">
            <v>-392105.33</v>
          </cell>
          <cell r="K2062">
            <v>12155265.09</v>
          </cell>
        </row>
        <row r="2063">
          <cell r="D2063" t="str">
            <v>RBS2206 2LAETI</v>
          </cell>
          <cell r="E2063">
            <v>38352</v>
          </cell>
          <cell r="F2063">
            <v>12547370.42</v>
          </cell>
          <cell r="G2063">
            <v>12547370.42</v>
          </cell>
          <cell r="H2063">
            <v>0</v>
          </cell>
          <cell r="I2063">
            <v>12.5</v>
          </cell>
          <cell r="J2063">
            <v>-392105.33</v>
          </cell>
          <cell r="K2063">
            <v>12155265.09</v>
          </cell>
        </row>
        <row r="2064">
          <cell r="D2064" t="str">
            <v>RBS2206 URALSKMETALL</v>
          </cell>
          <cell r="E2064">
            <v>38352</v>
          </cell>
          <cell r="F2064">
            <v>12547370.42</v>
          </cell>
          <cell r="G2064">
            <v>12547370.42</v>
          </cell>
          <cell r="H2064">
            <v>0</v>
          </cell>
          <cell r="I2064">
            <v>12.5</v>
          </cell>
          <cell r="J2064">
            <v>-392105.33</v>
          </cell>
          <cell r="K2064">
            <v>12155265.09</v>
          </cell>
        </row>
        <row r="2065">
          <cell r="D2065" t="str">
            <v>RBS2206 URALOBSHEZHITIE</v>
          </cell>
          <cell r="E2065">
            <v>38352</v>
          </cell>
          <cell r="F2065">
            <v>12547370.42</v>
          </cell>
          <cell r="G2065">
            <v>12547370.42</v>
          </cell>
          <cell r="H2065">
            <v>0</v>
          </cell>
          <cell r="I2065">
            <v>12.5</v>
          </cell>
          <cell r="J2065">
            <v>-392105.33</v>
          </cell>
          <cell r="K2065">
            <v>12155265.09</v>
          </cell>
        </row>
        <row r="2066">
          <cell r="D2066" t="str">
            <v>RBS 2206 URALSTADIUM</v>
          </cell>
          <cell r="E2066">
            <v>38352</v>
          </cell>
          <cell r="F2066">
            <v>12577673.529999999</v>
          </cell>
          <cell r="G2066">
            <v>12577673.529999999</v>
          </cell>
          <cell r="H2066">
            <v>0</v>
          </cell>
          <cell r="I2066">
            <v>12.5</v>
          </cell>
          <cell r="J2066">
            <v>-393052.3</v>
          </cell>
          <cell r="K2066">
            <v>12184621.23</v>
          </cell>
        </row>
        <row r="2067">
          <cell r="D2067" t="str">
            <v>RBS2206 FARMATSIYA</v>
          </cell>
          <cell r="E2067">
            <v>38352</v>
          </cell>
          <cell r="F2067">
            <v>12577673.529999999</v>
          </cell>
          <cell r="G2067">
            <v>12577673.529999999</v>
          </cell>
          <cell r="H2067">
            <v>0</v>
          </cell>
          <cell r="I2067">
            <v>12.5</v>
          </cell>
          <cell r="J2067">
            <v>-393052.3</v>
          </cell>
          <cell r="K2067">
            <v>12184621.23</v>
          </cell>
        </row>
        <row r="2068">
          <cell r="D2068" t="str">
            <v>RBS 2206 ESKENE</v>
          </cell>
          <cell r="E2068">
            <v>38352</v>
          </cell>
          <cell r="F2068">
            <v>13059120.439999999</v>
          </cell>
          <cell r="G2068">
            <v>13059120.439999999</v>
          </cell>
          <cell r="H2068">
            <v>0</v>
          </cell>
          <cell r="I2068">
            <v>12.5</v>
          </cell>
          <cell r="J2068">
            <v>-408097.52</v>
          </cell>
          <cell r="K2068">
            <v>12651022.92</v>
          </cell>
        </row>
        <row r="2069">
          <cell r="D2069" t="str">
            <v>RBS 2206 TORETAM</v>
          </cell>
          <cell r="E2069">
            <v>38352</v>
          </cell>
          <cell r="F2069">
            <v>11001902.300000001</v>
          </cell>
          <cell r="G2069">
            <v>11001902.300000001</v>
          </cell>
          <cell r="H2069">
            <v>0</v>
          </cell>
          <cell r="I2069">
            <v>12.5</v>
          </cell>
          <cell r="J2069">
            <v>-343809.45</v>
          </cell>
          <cell r="K2069">
            <v>10658092.85</v>
          </cell>
        </row>
        <row r="2070">
          <cell r="D2070" t="str">
            <v>RBS 2206 TORTKOL</v>
          </cell>
          <cell r="E2070">
            <v>38352</v>
          </cell>
          <cell r="F2070">
            <v>14299078.4</v>
          </cell>
          <cell r="G2070">
            <v>14299078.4</v>
          </cell>
          <cell r="H2070">
            <v>0</v>
          </cell>
          <cell r="I2070">
            <v>12.5</v>
          </cell>
          <cell r="J2070">
            <v>-446846.2</v>
          </cell>
          <cell r="K2070">
            <v>13852232.199999999</v>
          </cell>
        </row>
        <row r="2071">
          <cell r="D2071" t="str">
            <v>RBS 2202 SHUMCHZHUMBA</v>
          </cell>
          <cell r="E2071">
            <v>38352</v>
          </cell>
          <cell r="F2071">
            <v>13608633.289999999</v>
          </cell>
          <cell r="G2071">
            <v>13608633.289999999</v>
          </cell>
          <cell r="H2071">
            <v>0</v>
          </cell>
          <cell r="I2071">
            <v>12.5</v>
          </cell>
          <cell r="J2071">
            <v>-425269.79</v>
          </cell>
          <cell r="K2071">
            <v>13183363.5</v>
          </cell>
        </row>
        <row r="2072">
          <cell r="D2072" t="str">
            <v>RBS 2202 SAUMALKOL</v>
          </cell>
          <cell r="E2072">
            <v>38352</v>
          </cell>
          <cell r="F2072">
            <v>12784144.890000001</v>
          </cell>
          <cell r="G2072">
            <v>12784144.890000001</v>
          </cell>
          <cell r="H2072">
            <v>0</v>
          </cell>
          <cell r="I2072">
            <v>12.5</v>
          </cell>
          <cell r="J2072">
            <v>-399504.53</v>
          </cell>
          <cell r="K2072">
            <v>12384640.359999999</v>
          </cell>
        </row>
        <row r="2073">
          <cell r="D2073" t="str">
            <v>RBS 2202 PETROTUBE</v>
          </cell>
          <cell r="E2073">
            <v>38352</v>
          </cell>
          <cell r="F2073">
            <v>13335587.99</v>
          </cell>
          <cell r="G2073">
            <v>13335587.99</v>
          </cell>
          <cell r="H2073">
            <v>0</v>
          </cell>
          <cell r="I2073">
            <v>12.5</v>
          </cell>
          <cell r="J2073">
            <v>-416737.13</v>
          </cell>
          <cell r="K2073">
            <v>12918850.859999999</v>
          </cell>
        </row>
        <row r="2074">
          <cell r="D2074" t="str">
            <v>RBS 2202 PETBORKI</v>
          </cell>
          <cell r="E2074">
            <v>38352</v>
          </cell>
          <cell r="F2074">
            <v>14203074.23</v>
          </cell>
          <cell r="G2074">
            <v>14203074.23</v>
          </cell>
          <cell r="H2074">
            <v>0</v>
          </cell>
          <cell r="I2074">
            <v>12.5</v>
          </cell>
          <cell r="J2074">
            <v>-443846.07</v>
          </cell>
          <cell r="K2074">
            <v>13759228.16</v>
          </cell>
        </row>
        <row r="2075">
          <cell r="D2075" t="str">
            <v>RBS 2202 ANDREEVKA</v>
          </cell>
          <cell r="E2075">
            <v>38352</v>
          </cell>
          <cell r="F2075">
            <v>13493091.140000001</v>
          </cell>
          <cell r="G2075">
            <v>13493091.140000001</v>
          </cell>
          <cell r="H2075">
            <v>0</v>
          </cell>
          <cell r="I2075">
            <v>12.5</v>
          </cell>
          <cell r="J2075">
            <v>-421659.1</v>
          </cell>
          <cell r="K2075">
            <v>13071432.039999999</v>
          </cell>
        </row>
        <row r="2076">
          <cell r="D2076" t="str">
            <v>RBS 2206 KZSTAD</v>
          </cell>
          <cell r="E2076">
            <v>38352</v>
          </cell>
          <cell r="F2076">
            <v>12354924.25</v>
          </cell>
          <cell r="G2076">
            <v>12354924.25</v>
          </cell>
          <cell r="H2076">
            <v>0</v>
          </cell>
          <cell r="I2076">
            <v>12.5</v>
          </cell>
          <cell r="J2076">
            <v>-386091.38</v>
          </cell>
          <cell r="K2076">
            <v>11968832.869999999</v>
          </cell>
        </row>
        <row r="2077">
          <cell r="D2077" t="str">
            <v>RBS 2206 KZHOS6</v>
          </cell>
          <cell r="E2077">
            <v>38352</v>
          </cell>
          <cell r="F2077">
            <v>12352377.33</v>
          </cell>
          <cell r="G2077">
            <v>12352377.33</v>
          </cell>
          <cell r="H2077">
            <v>0</v>
          </cell>
          <cell r="I2077">
            <v>12.5</v>
          </cell>
          <cell r="J2077">
            <v>-386011.79</v>
          </cell>
          <cell r="K2077">
            <v>11966365.539999999</v>
          </cell>
        </row>
        <row r="2078">
          <cell r="D2078" t="str">
            <v>RBS 2206 KZYLOMC</v>
          </cell>
          <cell r="E2078">
            <v>38352</v>
          </cell>
          <cell r="F2078">
            <v>12352377.33</v>
          </cell>
          <cell r="G2078">
            <v>12352377.33</v>
          </cell>
          <cell r="H2078">
            <v>0</v>
          </cell>
          <cell r="I2078">
            <v>12.5</v>
          </cell>
          <cell r="J2078">
            <v>-386011.79</v>
          </cell>
          <cell r="K2078">
            <v>11966365.539999999</v>
          </cell>
        </row>
        <row r="2079">
          <cell r="D2079" t="str">
            <v>RBS 2202 BUKHTARMA</v>
          </cell>
          <cell r="E2079">
            <v>38352</v>
          </cell>
          <cell r="F2079">
            <v>16103203.49</v>
          </cell>
          <cell r="G2079">
            <v>16103203.49</v>
          </cell>
          <cell r="H2079">
            <v>0</v>
          </cell>
          <cell r="I2079">
            <v>12.5</v>
          </cell>
          <cell r="J2079">
            <v>-503225.11</v>
          </cell>
          <cell r="K2079">
            <v>15599978.380000001</v>
          </cell>
        </row>
        <row r="2080">
          <cell r="D2080" t="str">
            <v>RBS 2206 ASHOS</v>
          </cell>
          <cell r="E2080">
            <v>38352</v>
          </cell>
          <cell r="F2080">
            <v>8700187.9700000007</v>
          </cell>
          <cell r="G2080">
            <v>8700187.9700000007</v>
          </cell>
          <cell r="H2080">
            <v>0</v>
          </cell>
          <cell r="I2080">
            <v>12.5</v>
          </cell>
          <cell r="J2080">
            <v>-271880.88</v>
          </cell>
          <cell r="K2080">
            <v>8428307.0899999999</v>
          </cell>
        </row>
        <row r="2081">
          <cell r="D2081" t="str">
            <v>RBS 2206 TCESN</v>
          </cell>
          <cell r="E2081">
            <v>38352</v>
          </cell>
          <cell r="F2081">
            <v>8700187.9700000007</v>
          </cell>
          <cell r="G2081">
            <v>8700187.9700000007</v>
          </cell>
          <cell r="H2081">
            <v>0</v>
          </cell>
          <cell r="I2081">
            <v>12.5</v>
          </cell>
          <cell r="J2081">
            <v>-271880.88</v>
          </cell>
          <cell r="K2081">
            <v>8428307.0899999999</v>
          </cell>
        </row>
        <row r="2082">
          <cell r="D2082" t="str">
            <v>RBS 2206 ASKUIS</v>
          </cell>
          <cell r="E2082">
            <v>38352</v>
          </cell>
          <cell r="F2082">
            <v>8700187.9700000007</v>
          </cell>
          <cell r="G2082">
            <v>8700187.9700000007</v>
          </cell>
          <cell r="H2082">
            <v>0</v>
          </cell>
          <cell r="I2082">
            <v>12.5</v>
          </cell>
          <cell r="J2082">
            <v>-271880.88</v>
          </cell>
          <cell r="K2082">
            <v>8428307.0899999999</v>
          </cell>
        </row>
        <row r="2083">
          <cell r="D2083" t="str">
            <v>RBS 2206 ASARA</v>
          </cell>
          <cell r="E2083">
            <v>38352</v>
          </cell>
          <cell r="F2083">
            <v>8630239.4499999993</v>
          </cell>
          <cell r="G2083">
            <v>8630239.4499999993</v>
          </cell>
          <cell r="H2083">
            <v>0</v>
          </cell>
          <cell r="I2083">
            <v>12.5</v>
          </cell>
          <cell r="J2083">
            <v>-269694.98</v>
          </cell>
          <cell r="K2083">
            <v>8360544.4699999997</v>
          </cell>
        </row>
        <row r="2084">
          <cell r="D2084" t="str">
            <v>RBS 2206 DISTR</v>
          </cell>
          <cell r="E2084">
            <v>38352</v>
          </cell>
          <cell r="F2084">
            <v>11605910.16</v>
          </cell>
          <cell r="G2084">
            <v>11605910.16</v>
          </cell>
          <cell r="H2084">
            <v>0</v>
          </cell>
          <cell r="I2084">
            <v>12.5</v>
          </cell>
          <cell r="J2084">
            <v>-362684.69</v>
          </cell>
          <cell r="K2084">
            <v>11243225.470000001</v>
          </cell>
        </row>
        <row r="2085">
          <cell r="D2085" t="str">
            <v>RBS 2206 ASNUR</v>
          </cell>
          <cell r="E2085">
            <v>38352</v>
          </cell>
          <cell r="F2085">
            <v>8560290.9399999995</v>
          </cell>
          <cell r="G2085">
            <v>8560290.9399999995</v>
          </cell>
          <cell r="H2085">
            <v>0</v>
          </cell>
          <cell r="I2085">
            <v>12.5</v>
          </cell>
          <cell r="J2085">
            <v>-267509.09000000003</v>
          </cell>
          <cell r="K2085">
            <v>8292781.8499999996</v>
          </cell>
        </row>
        <row r="2086">
          <cell r="D2086" t="str">
            <v>RBS 2206 ASTUL</v>
          </cell>
          <cell r="E2086">
            <v>38352</v>
          </cell>
          <cell r="F2086">
            <v>8473846.2899999991</v>
          </cell>
          <cell r="G2086">
            <v>8473846.2899999991</v>
          </cell>
          <cell r="H2086">
            <v>0</v>
          </cell>
          <cell r="I2086">
            <v>12.5</v>
          </cell>
          <cell r="J2086">
            <v>-264807.7</v>
          </cell>
          <cell r="K2086">
            <v>8209038.5899999999</v>
          </cell>
        </row>
        <row r="2087">
          <cell r="D2087" t="str">
            <v>RBS 2206 40STN</v>
          </cell>
          <cell r="E2087">
            <v>38352</v>
          </cell>
          <cell r="F2087">
            <v>8404992.1099999994</v>
          </cell>
          <cell r="G2087">
            <v>8404992.1099999994</v>
          </cell>
          <cell r="H2087">
            <v>0</v>
          </cell>
          <cell r="I2087">
            <v>12.5</v>
          </cell>
          <cell r="J2087">
            <v>-262656</v>
          </cell>
          <cell r="K2087">
            <v>8142336.1100000003</v>
          </cell>
        </row>
        <row r="2088">
          <cell r="D2088" t="str">
            <v>RBS 2206 ASZAV</v>
          </cell>
          <cell r="E2088">
            <v>38352</v>
          </cell>
          <cell r="F2088">
            <v>8404992.1099999994</v>
          </cell>
          <cell r="G2088">
            <v>8404992.1099999994</v>
          </cell>
          <cell r="H2088">
            <v>0</v>
          </cell>
          <cell r="I2088">
            <v>12.5</v>
          </cell>
          <cell r="J2088">
            <v>-262656</v>
          </cell>
          <cell r="K2088">
            <v>8142336.1100000003</v>
          </cell>
        </row>
        <row r="2089">
          <cell r="D2089" t="str">
            <v>RBS 2206 12SYS</v>
          </cell>
          <cell r="E2089">
            <v>38352</v>
          </cell>
          <cell r="F2089">
            <v>8404992.1099999994</v>
          </cell>
          <cell r="G2089">
            <v>8404992.1099999994</v>
          </cell>
          <cell r="H2089">
            <v>0</v>
          </cell>
          <cell r="I2089">
            <v>12.5</v>
          </cell>
          <cell r="J2089">
            <v>-262656</v>
          </cell>
          <cell r="K2089">
            <v>8142336.1100000003</v>
          </cell>
        </row>
        <row r="2090">
          <cell r="D2090" t="str">
            <v>RBS 2206 ASELV</v>
          </cell>
          <cell r="E2090">
            <v>38352</v>
          </cell>
          <cell r="F2090">
            <v>11450611.33</v>
          </cell>
          <cell r="G2090">
            <v>11450611.33</v>
          </cell>
          <cell r="H2090">
            <v>0</v>
          </cell>
          <cell r="I2090">
            <v>12.5</v>
          </cell>
          <cell r="J2090">
            <v>-357831.61</v>
          </cell>
          <cell r="K2090">
            <v>11092779.720000001</v>
          </cell>
        </row>
        <row r="2091">
          <cell r="D2091" t="str">
            <v>RBS2206 ASTSAG</v>
          </cell>
          <cell r="E2091">
            <v>38321</v>
          </cell>
          <cell r="F2091">
            <v>20658416.850000001</v>
          </cell>
          <cell r="G2091">
            <v>20474513.530000001</v>
          </cell>
          <cell r="H2091">
            <v>0</v>
          </cell>
          <cell r="I2091">
            <v>12.5</v>
          </cell>
          <cell r="J2091">
            <v>-645575.53</v>
          </cell>
          <cell r="K2091">
            <v>19828938</v>
          </cell>
        </row>
        <row r="2092">
          <cell r="D2092" t="str">
            <v>RBS2206 JARIK</v>
          </cell>
          <cell r="E2092">
            <v>38321</v>
          </cell>
          <cell r="F2092">
            <v>21328112.66</v>
          </cell>
          <cell r="G2092">
            <v>21137233.460000001</v>
          </cell>
          <cell r="H2092">
            <v>0</v>
          </cell>
          <cell r="I2092">
            <v>12.5</v>
          </cell>
          <cell r="J2092">
            <v>-666503.52</v>
          </cell>
          <cell r="K2092">
            <v>20470729.940000001</v>
          </cell>
        </row>
        <row r="2093">
          <cell r="D2093" t="str">
            <v>RBS2206 ALMKOMPOT</v>
          </cell>
          <cell r="E2093">
            <v>38352</v>
          </cell>
          <cell r="F2093">
            <v>14378279.32</v>
          </cell>
          <cell r="G2093">
            <v>14378279.32</v>
          </cell>
          <cell r="H2093">
            <v>0</v>
          </cell>
          <cell r="I2093">
            <v>12.5</v>
          </cell>
          <cell r="J2093">
            <v>-449321.23</v>
          </cell>
          <cell r="K2093">
            <v>13928958.09</v>
          </cell>
        </row>
        <row r="2094">
          <cell r="D2094" t="str">
            <v>RBS2206 ASTANALEM</v>
          </cell>
          <cell r="E2094">
            <v>38352</v>
          </cell>
          <cell r="F2094">
            <v>12623082.51</v>
          </cell>
          <cell r="G2094">
            <v>12623082.51</v>
          </cell>
          <cell r="H2094">
            <v>0</v>
          </cell>
          <cell r="I2094">
            <v>12.5</v>
          </cell>
          <cell r="J2094">
            <v>-394471.33</v>
          </cell>
          <cell r="K2094">
            <v>12228611.18</v>
          </cell>
        </row>
        <row r="2095">
          <cell r="D2095" t="str">
            <v>RBS 2202 KRASPAHAR</v>
          </cell>
          <cell r="E2095">
            <v>38352</v>
          </cell>
          <cell r="F2095">
            <v>13247791.5</v>
          </cell>
          <cell r="G2095">
            <v>13247791.5</v>
          </cell>
          <cell r="H2095">
            <v>0</v>
          </cell>
          <cell r="I2095">
            <v>12.5</v>
          </cell>
          <cell r="J2095">
            <v>-413993.49</v>
          </cell>
          <cell r="K2095">
            <v>12833798.01</v>
          </cell>
        </row>
        <row r="2096">
          <cell r="D2096" t="str">
            <v>RBS 2202 KAREXPERTIZA</v>
          </cell>
          <cell r="E2096">
            <v>38352</v>
          </cell>
          <cell r="F2096">
            <v>14691228.189999999</v>
          </cell>
          <cell r="G2096">
            <v>14691228.189999999</v>
          </cell>
          <cell r="H2096">
            <v>0</v>
          </cell>
          <cell r="I2096">
            <v>12.5</v>
          </cell>
          <cell r="J2096">
            <v>-459100.88</v>
          </cell>
          <cell r="K2096">
            <v>14232127.310000001</v>
          </cell>
        </row>
        <row r="2097">
          <cell r="D2097" t="str">
            <v>RBS 2202 KARSHAHTSTROI</v>
          </cell>
          <cell r="E2097">
            <v>38352</v>
          </cell>
          <cell r="F2097">
            <v>14691228.189999999</v>
          </cell>
          <cell r="G2097">
            <v>14691228.189999999</v>
          </cell>
          <cell r="H2097">
            <v>0</v>
          </cell>
          <cell r="I2097">
            <v>12.5</v>
          </cell>
          <cell r="J2097">
            <v>-459100.88</v>
          </cell>
          <cell r="K2097">
            <v>14232127.310000001</v>
          </cell>
        </row>
        <row r="2098">
          <cell r="D2098" t="str">
            <v>RBS 2206 KARAGANDASTEP</v>
          </cell>
          <cell r="E2098">
            <v>38352</v>
          </cell>
          <cell r="F2098">
            <v>12354924.25</v>
          </cell>
          <cell r="G2098">
            <v>12354924.25</v>
          </cell>
          <cell r="H2098">
            <v>0</v>
          </cell>
          <cell r="I2098">
            <v>12.5</v>
          </cell>
          <cell r="J2098">
            <v>-386091.38</v>
          </cell>
          <cell r="K2098">
            <v>11968832.869999999</v>
          </cell>
        </row>
        <row r="2099">
          <cell r="D2099" t="str">
            <v>MSC 2800 + BGW7.0</v>
          </cell>
          <cell r="E2099">
            <v>36251</v>
          </cell>
          <cell r="F2099">
            <v>620897679</v>
          </cell>
          <cell r="G2099">
            <v>241425714.80000001</v>
          </cell>
          <cell r="H2099">
            <v>0</v>
          </cell>
          <cell r="I2099">
            <v>12.5</v>
          </cell>
          <cell r="J2099">
            <v>-19403052.469999999</v>
          </cell>
          <cell r="K2099">
            <v>222022662.33000001</v>
          </cell>
        </row>
        <row r="2100">
          <cell r="D2100" t="str">
            <v>BST/TRC 840</v>
          </cell>
          <cell r="E2100">
            <v>36251</v>
          </cell>
          <cell r="F2100">
            <v>376691295</v>
          </cell>
          <cell r="G2100">
            <v>149761700.93000001</v>
          </cell>
          <cell r="H2100">
            <v>0</v>
          </cell>
          <cell r="I2100">
            <v>12.5</v>
          </cell>
          <cell r="J2100">
            <v>-11771602.970000001</v>
          </cell>
          <cell r="K2100">
            <v>137990097.96000001</v>
          </cell>
        </row>
        <row r="2101">
          <cell r="D2101" t="str">
            <v>MSC/BSC BTS2800+BSC/TRC</v>
          </cell>
          <cell r="E2101">
            <v>36348</v>
          </cell>
          <cell r="F2101">
            <v>157278759.63</v>
          </cell>
          <cell r="G2101">
            <v>65322129.090000004</v>
          </cell>
          <cell r="H2101">
            <v>0</v>
          </cell>
          <cell r="I2101">
            <v>12.5</v>
          </cell>
          <cell r="J2101">
            <v>-4914961.24</v>
          </cell>
          <cell r="K2101">
            <v>60407167.850000001</v>
          </cell>
        </row>
        <row r="2102">
          <cell r="D2102" t="str">
            <v>MSC 1400  SWITCH</v>
          </cell>
          <cell r="E2102">
            <v>36404</v>
          </cell>
          <cell r="F2102">
            <v>316325228.69999999</v>
          </cell>
          <cell r="G2102">
            <v>134388350.94999999</v>
          </cell>
          <cell r="H2102">
            <v>0</v>
          </cell>
          <cell r="I2102">
            <v>12.5</v>
          </cell>
          <cell r="J2102">
            <v>-9885163.4000000004</v>
          </cell>
          <cell r="K2102">
            <v>124503187.55</v>
          </cell>
        </row>
        <row r="2103">
          <cell r="D2103" t="str">
            <v>BSC/TRC 552</v>
          </cell>
          <cell r="E2103">
            <v>36404</v>
          </cell>
          <cell r="F2103">
            <v>339571256.63</v>
          </cell>
          <cell r="G2103">
            <v>150188277.40000001</v>
          </cell>
          <cell r="H2103">
            <v>0</v>
          </cell>
          <cell r="I2103">
            <v>12.5</v>
          </cell>
          <cell r="J2103">
            <v>-10611601.77</v>
          </cell>
          <cell r="K2103">
            <v>139576675.63</v>
          </cell>
        </row>
        <row r="2104">
          <cell r="D2104" t="str">
            <v>BSC/TRC \ BASE STATION CONTROLLERS</v>
          </cell>
          <cell r="E2104">
            <v>36547</v>
          </cell>
          <cell r="F2104">
            <v>119147017</v>
          </cell>
          <cell r="G2104">
            <v>52778601.240000002</v>
          </cell>
          <cell r="H2104">
            <v>0</v>
          </cell>
          <cell r="I2104">
            <v>12.5</v>
          </cell>
          <cell r="J2104">
            <v>-3723344.28</v>
          </cell>
          <cell r="K2104">
            <v>49055256.960000001</v>
          </cell>
        </row>
        <row r="2105">
          <cell r="D2105" t="str">
            <v>BSC/TRC</v>
          </cell>
          <cell r="E2105">
            <v>36571</v>
          </cell>
          <cell r="F2105">
            <v>168905253.19</v>
          </cell>
          <cell r="G2105">
            <v>79333817.260000005</v>
          </cell>
          <cell r="H2105">
            <v>0</v>
          </cell>
          <cell r="I2105">
            <v>12.5</v>
          </cell>
          <cell r="J2105">
            <v>-5278289.16</v>
          </cell>
          <cell r="K2105">
            <v>74055528.099999994</v>
          </cell>
        </row>
        <row r="2106">
          <cell r="D2106" t="str">
            <v>MP2100/E/R/230/HP  МЕГОПЛЕКС</v>
          </cell>
          <cell r="E2106">
            <v>36588</v>
          </cell>
          <cell r="F2106">
            <v>4764358.2699999996</v>
          </cell>
          <cell r="G2106">
            <v>2230436.61</v>
          </cell>
          <cell r="H2106">
            <v>0</v>
          </cell>
          <cell r="I2106">
            <v>12.5</v>
          </cell>
          <cell r="J2106">
            <v>-148886.20000000001</v>
          </cell>
          <cell r="K2106">
            <v>2081550.41</v>
          </cell>
        </row>
        <row r="2107">
          <cell r="D2107" t="str">
            <v>MP2100/E/R/230/HP  МЕГОПЛЕКС</v>
          </cell>
          <cell r="E2107">
            <v>36591</v>
          </cell>
          <cell r="F2107">
            <v>4770944.47</v>
          </cell>
          <cell r="G2107">
            <v>2232762.4900000002</v>
          </cell>
          <cell r="H2107">
            <v>0</v>
          </cell>
          <cell r="I2107">
            <v>12.5</v>
          </cell>
          <cell r="J2107">
            <v>-149092.01999999999</v>
          </cell>
          <cell r="K2107">
            <v>2083670.47</v>
          </cell>
        </row>
        <row r="2108">
          <cell r="D2108" t="str">
            <v>BSC/TRC</v>
          </cell>
          <cell r="E2108">
            <v>36594</v>
          </cell>
          <cell r="F2108">
            <v>161656970</v>
          </cell>
          <cell r="G2108">
            <v>74100984.349999994</v>
          </cell>
          <cell r="H2108">
            <v>0</v>
          </cell>
          <cell r="I2108">
            <v>12.5</v>
          </cell>
          <cell r="J2108">
            <v>-5051780.3099999996</v>
          </cell>
          <cell r="K2108">
            <v>69049204.040000007</v>
          </cell>
        </row>
        <row r="2109">
          <cell r="D2109" t="str">
            <v>BSC/TRC</v>
          </cell>
          <cell r="E2109">
            <v>36617</v>
          </cell>
          <cell r="F2109">
            <v>160307470</v>
          </cell>
          <cell r="G2109">
            <v>73025396.709999993</v>
          </cell>
          <cell r="H2109">
            <v>0</v>
          </cell>
          <cell r="I2109">
            <v>12.5</v>
          </cell>
          <cell r="J2109">
            <v>-5009608.4400000004</v>
          </cell>
          <cell r="K2109">
            <v>68015788.269999996</v>
          </cell>
        </row>
        <row r="2110">
          <cell r="D2110" t="str">
            <v>MP2100/E/R/230/HP  МЕГОПЛЕКС</v>
          </cell>
          <cell r="E2110">
            <v>36635</v>
          </cell>
          <cell r="F2110">
            <v>3993698.92</v>
          </cell>
          <cell r="G2110">
            <v>1847100.4</v>
          </cell>
          <cell r="H2110">
            <v>0</v>
          </cell>
          <cell r="I2110">
            <v>12.5</v>
          </cell>
          <cell r="J2110">
            <v>-124803.09</v>
          </cell>
          <cell r="K2110">
            <v>1722297.31</v>
          </cell>
        </row>
        <row r="2111">
          <cell r="D2111" t="str">
            <v>MP2100/E/R/230/HP  МЕГОПЛЕКС</v>
          </cell>
          <cell r="E2111">
            <v>36635</v>
          </cell>
          <cell r="F2111">
            <v>3971283.06</v>
          </cell>
          <cell r="G2111">
            <v>1835892.47</v>
          </cell>
          <cell r="H2111">
            <v>0</v>
          </cell>
          <cell r="I2111">
            <v>12.5</v>
          </cell>
          <cell r="J2111">
            <v>-124102.6</v>
          </cell>
          <cell r="K2111">
            <v>1711789.87</v>
          </cell>
        </row>
        <row r="2112">
          <cell r="D2112" t="str">
            <v>MP2100/E/R/230/HP  \ МЕГОПЛЕКС</v>
          </cell>
          <cell r="E2112">
            <v>36724</v>
          </cell>
          <cell r="F2112">
            <v>2698197.96</v>
          </cell>
          <cell r="G2112">
            <v>1274112.0900000001</v>
          </cell>
          <cell r="H2112">
            <v>0</v>
          </cell>
          <cell r="I2112">
            <v>12.5</v>
          </cell>
          <cell r="J2112">
            <v>-84318.69</v>
          </cell>
          <cell r="K2112">
            <v>1189793.3999999999</v>
          </cell>
        </row>
        <row r="2113">
          <cell r="D2113" t="str">
            <v>MP2100/E/R/230/HP  \ МЕГОПЛЕКС</v>
          </cell>
          <cell r="E2113">
            <v>36724</v>
          </cell>
          <cell r="F2113">
            <v>2677977.4900000002</v>
          </cell>
          <cell r="G2113">
            <v>1264563.82</v>
          </cell>
          <cell r="H2113">
            <v>0</v>
          </cell>
          <cell r="I2113">
            <v>12.5</v>
          </cell>
          <cell r="J2113">
            <v>-83686.8</v>
          </cell>
          <cell r="K2113">
            <v>1180877.02</v>
          </cell>
        </row>
        <row r="2114">
          <cell r="D2114" t="str">
            <v>MP2100/E/R/230/HP  \ МЕГОПЛЕКС</v>
          </cell>
          <cell r="E2114">
            <v>36724</v>
          </cell>
          <cell r="F2114">
            <v>2689416.21</v>
          </cell>
          <cell r="G2114">
            <v>1269965.27</v>
          </cell>
          <cell r="H2114">
            <v>0</v>
          </cell>
          <cell r="I2114">
            <v>12.5</v>
          </cell>
          <cell r="J2114">
            <v>-84044.26</v>
          </cell>
          <cell r="K2114">
            <v>1185921.01</v>
          </cell>
        </row>
        <row r="2115">
          <cell r="D2115" t="str">
            <v>MP2100/E/R/230/HP  \ МЕГОПЛЕКС</v>
          </cell>
          <cell r="E2115">
            <v>36724</v>
          </cell>
          <cell r="F2115">
            <v>2677977.4900000002</v>
          </cell>
          <cell r="G2115">
            <v>1264563.82</v>
          </cell>
          <cell r="H2115">
            <v>0</v>
          </cell>
          <cell r="I2115">
            <v>12.5</v>
          </cell>
          <cell r="J2115">
            <v>-83686.8</v>
          </cell>
          <cell r="K2115">
            <v>1180877.02</v>
          </cell>
        </row>
        <row r="2116">
          <cell r="D2116" t="str">
            <v>MP2100/E/R/230/HP  \ МЕГОПЛЕКС</v>
          </cell>
          <cell r="E2116">
            <v>36724</v>
          </cell>
          <cell r="F2116">
            <v>2677977.4900000002</v>
          </cell>
          <cell r="G2116">
            <v>1264563.82</v>
          </cell>
          <cell r="H2116">
            <v>0</v>
          </cell>
          <cell r="I2116">
            <v>12.5</v>
          </cell>
          <cell r="J2116">
            <v>-83686.8</v>
          </cell>
          <cell r="K2116">
            <v>1180877.02</v>
          </cell>
        </row>
        <row r="2117">
          <cell r="D2117" t="str">
            <v>MP2100/E/R/230/HP  \ МЕГОПЛЕКС</v>
          </cell>
          <cell r="E2117">
            <v>36724</v>
          </cell>
          <cell r="F2117">
            <v>2677977.5</v>
          </cell>
          <cell r="G2117">
            <v>1264563.82</v>
          </cell>
          <cell r="H2117">
            <v>0</v>
          </cell>
          <cell r="I2117">
            <v>12.5</v>
          </cell>
          <cell r="J2117">
            <v>-83686.8</v>
          </cell>
          <cell r="K2117">
            <v>1180877.02</v>
          </cell>
        </row>
        <row r="2118">
          <cell r="D2118" t="str">
            <v>MP2100/E/R/230/HP  \ МЕГОПЛЕКС</v>
          </cell>
          <cell r="E2118">
            <v>36724</v>
          </cell>
          <cell r="F2118">
            <v>4162441.54</v>
          </cell>
          <cell r="G2118">
            <v>1965540.11</v>
          </cell>
          <cell r="H2118">
            <v>0</v>
          </cell>
          <cell r="I2118">
            <v>12.5</v>
          </cell>
          <cell r="J2118">
            <v>-130076.3</v>
          </cell>
          <cell r="K2118">
            <v>1835463.81</v>
          </cell>
        </row>
        <row r="2119">
          <cell r="D2119" t="str">
            <v>MP2100/E/R/230/HP  \ МЕГОПЛЕКС</v>
          </cell>
          <cell r="E2119">
            <v>36724</v>
          </cell>
          <cell r="F2119">
            <v>4151002.82</v>
          </cell>
          <cell r="G2119">
            <v>1960138.65</v>
          </cell>
          <cell r="H2119">
            <v>0</v>
          </cell>
          <cell r="I2119">
            <v>12.5</v>
          </cell>
          <cell r="J2119">
            <v>-129718.84</v>
          </cell>
          <cell r="K2119">
            <v>1830419.81</v>
          </cell>
        </row>
        <row r="2120">
          <cell r="D2120" t="str">
            <v>MP2100/E/R/230/HP   \ МЕГОПЛЕКС</v>
          </cell>
          <cell r="E2120">
            <v>36992</v>
          </cell>
          <cell r="F2120">
            <v>4840781.5599999996</v>
          </cell>
          <cell r="G2120">
            <v>2622090.4700000002</v>
          </cell>
          <cell r="H2120">
            <v>0</v>
          </cell>
          <cell r="I2120">
            <v>12.5</v>
          </cell>
          <cell r="J2120">
            <v>-151274.43</v>
          </cell>
          <cell r="K2120">
            <v>2470816.04</v>
          </cell>
        </row>
        <row r="2121">
          <cell r="D2121" t="str">
            <v>MP2100/E/R/230/HP   \ МЕГОПЛЕКС</v>
          </cell>
          <cell r="E2121">
            <v>36992</v>
          </cell>
          <cell r="F2121">
            <v>4840781.5599999996</v>
          </cell>
          <cell r="G2121">
            <v>2622090.4700000002</v>
          </cell>
          <cell r="H2121">
            <v>0</v>
          </cell>
          <cell r="I2121">
            <v>12.5</v>
          </cell>
          <cell r="J2121">
            <v>-151274.43</v>
          </cell>
          <cell r="K2121">
            <v>2470816.04</v>
          </cell>
        </row>
        <row r="2122">
          <cell r="D2122" t="str">
            <v>KILOMUX 2100M</v>
          </cell>
          <cell r="E2122">
            <v>37141</v>
          </cell>
          <cell r="F2122">
            <v>10873184.1</v>
          </cell>
          <cell r="G2122">
            <v>6526945.0899999999</v>
          </cell>
          <cell r="H2122">
            <v>0</v>
          </cell>
          <cell r="I2122">
            <v>12.5</v>
          </cell>
          <cell r="J2122">
            <v>-339787</v>
          </cell>
          <cell r="K2122">
            <v>6187158.0899999999</v>
          </cell>
        </row>
        <row r="2123">
          <cell r="D2123" t="str">
            <v>KILOMUX 2100M</v>
          </cell>
          <cell r="E2123">
            <v>37141</v>
          </cell>
          <cell r="F2123">
            <v>10763697.890000001</v>
          </cell>
          <cell r="G2123">
            <v>6411668.7199999997</v>
          </cell>
          <cell r="H2123">
            <v>0</v>
          </cell>
          <cell r="I2123">
            <v>12.5</v>
          </cell>
          <cell r="J2123">
            <v>-336365.56</v>
          </cell>
          <cell r="K2123">
            <v>6075303.1600000001</v>
          </cell>
        </row>
        <row r="2124">
          <cell r="D2124" t="str">
            <v>KILOMUX 2100M</v>
          </cell>
          <cell r="E2124">
            <v>37141</v>
          </cell>
          <cell r="F2124">
            <v>5507442.6799999997</v>
          </cell>
          <cell r="G2124">
            <v>3270044.5</v>
          </cell>
          <cell r="H2124">
            <v>0</v>
          </cell>
          <cell r="I2124">
            <v>12.5</v>
          </cell>
          <cell r="J2124">
            <v>-172107.59</v>
          </cell>
          <cell r="K2124">
            <v>3097936.91</v>
          </cell>
        </row>
        <row r="2125">
          <cell r="D2125" t="str">
            <v>KILOMUX 2100M</v>
          </cell>
          <cell r="E2125">
            <v>37141</v>
          </cell>
          <cell r="F2125">
            <v>2407002.5</v>
          </cell>
          <cell r="G2125">
            <v>1429158.14</v>
          </cell>
          <cell r="H2125">
            <v>0</v>
          </cell>
          <cell r="I2125">
            <v>12.5</v>
          </cell>
          <cell r="J2125">
            <v>-75218.83</v>
          </cell>
          <cell r="K2125">
            <v>1353939.31</v>
          </cell>
        </row>
        <row r="2126">
          <cell r="D2126" t="str">
            <v>KILOMUX 2100M</v>
          </cell>
          <cell r="E2126">
            <v>37141</v>
          </cell>
          <cell r="F2126">
            <v>1761368.89</v>
          </cell>
          <cell r="G2126">
            <v>1045813.18</v>
          </cell>
          <cell r="H2126">
            <v>0</v>
          </cell>
          <cell r="I2126">
            <v>12.5</v>
          </cell>
          <cell r="J2126">
            <v>-55042.78</v>
          </cell>
          <cell r="K2126">
            <v>990770.4</v>
          </cell>
        </row>
        <row r="2127">
          <cell r="D2127" t="str">
            <v>KILOMUX 2100M</v>
          </cell>
          <cell r="E2127">
            <v>37141</v>
          </cell>
          <cell r="F2127">
            <v>3698269.76</v>
          </cell>
          <cell r="G2127">
            <v>2195848.08</v>
          </cell>
          <cell r="H2127">
            <v>0</v>
          </cell>
          <cell r="I2127">
            <v>12.5</v>
          </cell>
          <cell r="J2127">
            <v>-115570.93</v>
          </cell>
          <cell r="K2127">
            <v>2080277.15</v>
          </cell>
        </row>
        <row r="2128">
          <cell r="D2128" t="str">
            <v>BSC KARAG</v>
          </cell>
          <cell r="E2128">
            <v>37174</v>
          </cell>
          <cell r="F2128">
            <v>97449962.260000005</v>
          </cell>
          <cell r="G2128">
            <v>58903444.920000002</v>
          </cell>
          <cell r="H2128">
            <v>0</v>
          </cell>
          <cell r="I2128">
            <v>12.5</v>
          </cell>
          <cell r="J2128">
            <v>-3045311.32</v>
          </cell>
          <cell r="K2128">
            <v>55858133.600000001</v>
          </cell>
        </row>
        <row r="2129">
          <cell r="D2129" t="str">
            <v>MSC 2800 UPGRADE</v>
          </cell>
          <cell r="E2129">
            <v>37226</v>
          </cell>
          <cell r="F2129">
            <v>888026883.75999999</v>
          </cell>
          <cell r="G2129">
            <v>555034336.77999997</v>
          </cell>
          <cell r="H2129">
            <v>0</v>
          </cell>
          <cell r="I2129">
            <v>12.5</v>
          </cell>
          <cell r="J2129">
            <v>-27750840.120000001</v>
          </cell>
          <cell r="K2129">
            <v>527283496.66000003</v>
          </cell>
        </row>
        <row r="2130">
          <cell r="D2130" t="str">
            <v>MSC 1400 UPGRADE</v>
          </cell>
          <cell r="E2130">
            <v>37226</v>
          </cell>
          <cell r="F2130">
            <v>152873541.31999999</v>
          </cell>
          <cell r="G2130">
            <v>95545963.700000003</v>
          </cell>
          <cell r="H2130">
            <v>0</v>
          </cell>
          <cell r="I2130">
            <v>12.5</v>
          </cell>
          <cell r="J2130">
            <v>-4777298.17</v>
          </cell>
          <cell r="K2130">
            <v>90768665.530000001</v>
          </cell>
        </row>
        <row r="2131">
          <cell r="D2131" t="str">
            <v>MSC/BSC BTS 2800+BSC/TRC UPGRA</v>
          </cell>
          <cell r="E2131">
            <v>37226</v>
          </cell>
          <cell r="F2131">
            <v>332103912.13999999</v>
          </cell>
          <cell r="G2131">
            <v>207574104.94</v>
          </cell>
          <cell r="H2131">
            <v>0</v>
          </cell>
          <cell r="I2131">
            <v>12.5</v>
          </cell>
          <cell r="J2131">
            <v>-10378247.26</v>
          </cell>
          <cell r="K2131">
            <v>197195857.68000001</v>
          </cell>
        </row>
        <row r="2132">
          <cell r="D2132" t="str">
            <v>BST/TRC 840 UPGRADE</v>
          </cell>
          <cell r="E2132">
            <v>37226</v>
          </cell>
          <cell r="F2132">
            <v>227663934.78999999</v>
          </cell>
          <cell r="G2132">
            <v>142289959.62</v>
          </cell>
          <cell r="H2132">
            <v>0</v>
          </cell>
          <cell r="I2132">
            <v>12.5</v>
          </cell>
          <cell r="J2132">
            <v>-7114497.96</v>
          </cell>
          <cell r="K2132">
            <v>135175461.66</v>
          </cell>
        </row>
        <row r="2133">
          <cell r="D2133" t="str">
            <v>MSC-2  ГТС</v>
          </cell>
          <cell r="E2133">
            <v>37307</v>
          </cell>
          <cell r="F2133">
            <v>118865235.13</v>
          </cell>
          <cell r="G2133">
            <v>76812208.459999993</v>
          </cell>
          <cell r="H2133">
            <v>0</v>
          </cell>
          <cell r="I2133">
            <v>12.5</v>
          </cell>
          <cell r="J2133">
            <v>-3714538.6</v>
          </cell>
          <cell r="K2133">
            <v>73097669.859999999</v>
          </cell>
        </row>
        <row r="2134">
          <cell r="D2134" t="str">
            <v>MSC-BSC-1 АТС-30</v>
          </cell>
          <cell r="E2134">
            <v>37361</v>
          </cell>
          <cell r="F2134">
            <v>291446866.74000001</v>
          </cell>
          <cell r="G2134">
            <v>194297911.49000001</v>
          </cell>
          <cell r="H2134">
            <v>0</v>
          </cell>
          <cell r="I2134">
            <v>12.5</v>
          </cell>
          <cell r="J2134">
            <v>-9107714.5899999999</v>
          </cell>
          <cell r="K2134">
            <v>185190196.90000001</v>
          </cell>
        </row>
        <row r="2135">
          <cell r="D2135" t="str">
            <v>MSC-BSC-1 АТС-30   ADD</v>
          </cell>
          <cell r="E2135">
            <v>37361</v>
          </cell>
          <cell r="F2135">
            <v>41934635.560000002</v>
          </cell>
          <cell r="G2135">
            <v>27956424.039999999</v>
          </cell>
          <cell r="H2135">
            <v>0</v>
          </cell>
          <cell r="I2135">
            <v>12.5</v>
          </cell>
          <cell r="J2135">
            <v>-1310457.3600000001</v>
          </cell>
          <cell r="K2135">
            <v>26645966.68</v>
          </cell>
        </row>
        <row r="2136">
          <cell r="D2136" t="str">
            <v>BSC/TRC     ADD</v>
          </cell>
          <cell r="E2136">
            <v>37401</v>
          </cell>
          <cell r="F2136">
            <v>65530606.950000003</v>
          </cell>
          <cell r="G2136">
            <v>44369682.109999999</v>
          </cell>
          <cell r="H2136">
            <v>0</v>
          </cell>
          <cell r="I2136">
            <v>12.5</v>
          </cell>
          <cell r="J2136">
            <v>-2047831.47</v>
          </cell>
          <cell r="K2136">
            <v>42321850.640000001</v>
          </cell>
        </row>
        <row r="2137">
          <cell r="D2137" t="str">
            <v>КОММУТ+КОНТРОЛЛЕР MSC/BSC</v>
          </cell>
          <cell r="E2137">
            <v>37449</v>
          </cell>
          <cell r="F2137">
            <v>64930638.560000002</v>
          </cell>
          <cell r="G2137">
            <v>45316175.130000003</v>
          </cell>
          <cell r="H2137">
            <v>0</v>
          </cell>
          <cell r="I2137">
            <v>12.5</v>
          </cell>
          <cell r="J2137">
            <v>-2029082.46</v>
          </cell>
          <cell r="K2137">
            <v>43287092.670000002</v>
          </cell>
        </row>
        <row r="2138">
          <cell r="D2138" t="str">
            <v>MSC-2  ГТС</v>
          </cell>
          <cell r="E2138">
            <v>37452</v>
          </cell>
          <cell r="F2138">
            <v>19407804.48</v>
          </cell>
          <cell r="G2138">
            <v>14803752.16</v>
          </cell>
          <cell r="H2138">
            <v>0</v>
          </cell>
          <cell r="I2138">
            <v>12.5</v>
          </cell>
          <cell r="J2138">
            <v>-606493.89</v>
          </cell>
          <cell r="K2138">
            <v>14197258.27</v>
          </cell>
        </row>
        <row r="2139">
          <cell r="D2139" t="str">
            <v>MSC 1400 ASTANA</v>
          </cell>
          <cell r="E2139">
            <v>37480</v>
          </cell>
          <cell r="F2139">
            <v>489035713.80000001</v>
          </cell>
          <cell r="G2139">
            <v>368353670.60000002</v>
          </cell>
          <cell r="H2139">
            <v>0</v>
          </cell>
          <cell r="I2139">
            <v>12.5</v>
          </cell>
          <cell r="J2139">
            <v>-15282366.060000001</v>
          </cell>
          <cell r="K2139">
            <v>353071304.54000002</v>
          </cell>
        </row>
        <row r="2140">
          <cell r="D2140" t="str">
            <v>BSC/TRC     ADD</v>
          </cell>
          <cell r="E2140">
            <v>37488</v>
          </cell>
          <cell r="F2140">
            <v>60841309.060000002</v>
          </cell>
          <cell r="G2140">
            <v>45630982.039999999</v>
          </cell>
          <cell r="H2140">
            <v>0</v>
          </cell>
          <cell r="I2140">
            <v>12.5</v>
          </cell>
          <cell r="J2140">
            <v>-1901290.91</v>
          </cell>
          <cell r="K2140">
            <v>43729691.130000003</v>
          </cell>
        </row>
        <row r="2141">
          <cell r="D2141" t="str">
            <v>DXC-8R-1/UTP/48</v>
          </cell>
          <cell r="E2141">
            <v>37503</v>
          </cell>
          <cell r="F2141">
            <v>703080</v>
          </cell>
          <cell r="G2141">
            <v>505339.03</v>
          </cell>
          <cell r="H2141">
            <v>0</v>
          </cell>
          <cell r="I2141">
            <v>12.5</v>
          </cell>
          <cell r="J2141">
            <v>-21971.25</v>
          </cell>
          <cell r="K2141">
            <v>483367.78</v>
          </cell>
        </row>
        <row r="2142">
          <cell r="D2142" t="str">
            <v>DXC-M/4E1/B</v>
          </cell>
          <cell r="E2142">
            <v>37503</v>
          </cell>
          <cell r="F2142">
            <v>416640</v>
          </cell>
          <cell r="G2142">
            <v>299460.28000000003</v>
          </cell>
          <cell r="H2142">
            <v>0</v>
          </cell>
          <cell r="I2142">
            <v>12.5</v>
          </cell>
          <cell r="J2142">
            <v>-13020</v>
          </cell>
          <cell r="K2142">
            <v>286440.28000000003</v>
          </cell>
        </row>
        <row r="2143">
          <cell r="D2143" t="str">
            <v>DXC-M/4E1/B</v>
          </cell>
          <cell r="E2143">
            <v>37503</v>
          </cell>
          <cell r="F2143">
            <v>416640</v>
          </cell>
          <cell r="G2143">
            <v>299460.28000000003</v>
          </cell>
          <cell r="H2143">
            <v>0</v>
          </cell>
          <cell r="I2143">
            <v>12.5</v>
          </cell>
          <cell r="J2143">
            <v>-13020</v>
          </cell>
          <cell r="K2143">
            <v>286440.28000000003</v>
          </cell>
        </row>
        <row r="2144">
          <cell r="D2144" t="str">
            <v>DXC-M/HS</v>
          </cell>
          <cell r="E2144">
            <v>37503</v>
          </cell>
          <cell r="F2144">
            <v>130200</v>
          </cell>
          <cell r="G2144">
            <v>93581.53</v>
          </cell>
          <cell r="H2144">
            <v>0</v>
          </cell>
          <cell r="I2144">
            <v>12.5</v>
          </cell>
          <cell r="J2144">
            <v>-4068.75</v>
          </cell>
          <cell r="K2144">
            <v>89512.78</v>
          </cell>
        </row>
        <row r="2145">
          <cell r="D2145" t="str">
            <v>DXC-M/HS</v>
          </cell>
          <cell r="E2145">
            <v>37503</v>
          </cell>
          <cell r="F2145">
            <v>130200</v>
          </cell>
          <cell r="G2145">
            <v>93581.53</v>
          </cell>
          <cell r="H2145">
            <v>0</v>
          </cell>
          <cell r="I2145">
            <v>12.5</v>
          </cell>
          <cell r="J2145">
            <v>-4068.75</v>
          </cell>
          <cell r="K2145">
            <v>89512.78</v>
          </cell>
        </row>
        <row r="2146">
          <cell r="D2146" t="str">
            <v>DXC-M/HS</v>
          </cell>
          <cell r="E2146">
            <v>37503</v>
          </cell>
          <cell r="F2146">
            <v>130200</v>
          </cell>
          <cell r="G2146">
            <v>93581.53</v>
          </cell>
          <cell r="H2146">
            <v>0</v>
          </cell>
          <cell r="I2146">
            <v>12.5</v>
          </cell>
          <cell r="J2146">
            <v>-4068.75</v>
          </cell>
          <cell r="K2146">
            <v>89512.78</v>
          </cell>
        </row>
        <row r="2147">
          <cell r="D2147" t="str">
            <v>DXC-M/HS</v>
          </cell>
          <cell r="E2147">
            <v>37503</v>
          </cell>
          <cell r="F2147">
            <v>130200</v>
          </cell>
          <cell r="G2147">
            <v>93581.53</v>
          </cell>
          <cell r="H2147">
            <v>0</v>
          </cell>
          <cell r="I2147">
            <v>12.5</v>
          </cell>
          <cell r="J2147">
            <v>-4068.75</v>
          </cell>
          <cell r="K2147">
            <v>89512.78</v>
          </cell>
        </row>
        <row r="2148">
          <cell r="D2148" t="str">
            <v>KM-2000M-KPS.7</v>
          </cell>
          <cell r="E2148">
            <v>37503</v>
          </cell>
          <cell r="F2148">
            <v>101556</v>
          </cell>
          <cell r="G2148">
            <v>72993.66</v>
          </cell>
          <cell r="H2148">
            <v>0</v>
          </cell>
          <cell r="I2148">
            <v>12.5</v>
          </cell>
          <cell r="J2148">
            <v>-3173.63</v>
          </cell>
          <cell r="K2148">
            <v>69820.03</v>
          </cell>
        </row>
        <row r="2149">
          <cell r="D2149" t="str">
            <v>KM-2000M-KPS.7</v>
          </cell>
          <cell r="E2149">
            <v>37503</v>
          </cell>
          <cell r="F2149">
            <v>101556</v>
          </cell>
          <cell r="G2149">
            <v>72993.66</v>
          </cell>
          <cell r="H2149">
            <v>0</v>
          </cell>
          <cell r="I2149">
            <v>12.5</v>
          </cell>
          <cell r="J2149">
            <v>-3173.63</v>
          </cell>
          <cell r="K2149">
            <v>69820.03</v>
          </cell>
        </row>
        <row r="2150">
          <cell r="D2150" t="str">
            <v>MP2100M-PS180/48</v>
          </cell>
          <cell r="E2150">
            <v>37503</v>
          </cell>
          <cell r="F2150">
            <v>156240</v>
          </cell>
          <cell r="G2150">
            <v>112297.78</v>
          </cell>
          <cell r="H2150">
            <v>0</v>
          </cell>
          <cell r="I2150">
            <v>12.5</v>
          </cell>
          <cell r="J2150">
            <v>-4882.5</v>
          </cell>
          <cell r="K2150">
            <v>107415.28</v>
          </cell>
        </row>
        <row r="2151">
          <cell r="D2151" t="str">
            <v>MSC/BSC.ул.Абая-6.АМTS  add</v>
          </cell>
          <cell r="E2151">
            <v>37509</v>
          </cell>
          <cell r="F2151">
            <v>222672370.50999999</v>
          </cell>
          <cell r="G2151">
            <v>167004278.13</v>
          </cell>
          <cell r="H2151">
            <v>0</v>
          </cell>
          <cell r="I2151">
            <v>12.5</v>
          </cell>
          <cell r="J2151">
            <v>-6958511.5800000001</v>
          </cell>
          <cell r="K2151">
            <v>160045766.55000001</v>
          </cell>
        </row>
        <row r="2152">
          <cell r="D2152" t="str">
            <v>MSC-BSC-1 АТС-30   ADD</v>
          </cell>
          <cell r="E2152">
            <v>37522</v>
          </cell>
          <cell r="F2152">
            <v>719005938.41999996</v>
          </cell>
          <cell r="G2152">
            <v>539254454.05999994</v>
          </cell>
          <cell r="H2152">
            <v>0</v>
          </cell>
          <cell r="I2152">
            <v>12.5</v>
          </cell>
          <cell r="J2152">
            <v>-22468935.579999998</v>
          </cell>
          <cell r="K2152">
            <v>516785518.48000002</v>
          </cell>
        </row>
        <row r="2153">
          <cell r="D2153" t="str">
            <v>MP2100M-VF-PBX/E1</v>
          </cell>
          <cell r="E2153">
            <v>37657</v>
          </cell>
          <cell r="F2153">
            <v>473838</v>
          </cell>
          <cell r="G2153">
            <v>365250.35</v>
          </cell>
          <cell r="H2153">
            <v>0</v>
          </cell>
          <cell r="I2153">
            <v>12.5</v>
          </cell>
          <cell r="J2153">
            <v>-14807.44</v>
          </cell>
          <cell r="K2153">
            <v>350442.91</v>
          </cell>
        </row>
        <row r="2154">
          <cell r="D2154" t="str">
            <v>MP2100M-VF-PBX/E1</v>
          </cell>
          <cell r="E2154">
            <v>37657</v>
          </cell>
          <cell r="F2154">
            <v>473838</v>
          </cell>
          <cell r="G2154">
            <v>365250.35</v>
          </cell>
          <cell r="H2154">
            <v>0</v>
          </cell>
          <cell r="I2154">
            <v>12.5</v>
          </cell>
          <cell r="J2154">
            <v>-14807.44</v>
          </cell>
          <cell r="K2154">
            <v>350442.91</v>
          </cell>
        </row>
        <row r="2155">
          <cell r="D2155" t="str">
            <v>MP2100M-VF-PBX</v>
          </cell>
          <cell r="E2155">
            <v>37657</v>
          </cell>
          <cell r="F2155">
            <v>338480.33</v>
          </cell>
          <cell r="G2155">
            <v>260912.15</v>
          </cell>
          <cell r="H2155">
            <v>0</v>
          </cell>
          <cell r="I2155">
            <v>12.5</v>
          </cell>
          <cell r="J2155">
            <v>-10577.51</v>
          </cell>
          <cell r="K2155">
            <v>250334.64</v>
          </cell>
        </row>
        <row r="2156">
          <cell r="D2156" t="str">
            <v>MP2100M-VF-PBX</v>
          </cell>
          <cell r="E2156">
            <v>37657</v>
          </cell>
          <cell r="F2156">
            <v>338480.33</v>
          </cell>
          <cell r="G2156">
            <v>260912.15</v>
          </cell>
          <cell r="H2156">
            <v>0</v>
          </cell>
          <cell r="I2156">
            <v>12.5</v>
          </cell>
          <cell r="J2156">
            <v>-10577.51</v>
          </cell>
          <cell r="K2156">
            <v>250334.64</v>
          </cell>
        </row>
        <row r="2157">
          <cell r="D2157" t="str">
            <v>MP2100M-VF-PBX</v>
          </cell>
          <cell r="E2157">
            <v>37657</v>
          </cell>
          <cell r="F2157">
            <v>338480.34</v>
          </cell>
          <cell r="G2157">
            <v>260912.16</v>
          </cell>
          <cell r="H2157">
            <v>0</v>
          </cell>
          <cell r="I2157">
            <v>12.5</v>
          </cell>
          <cell r="J2157">
            <v>-10577.51</v>
          </cell>
          <cell r="K2157">
            <v>250334.65</v>
          </cell>
        </row>
        <row r="2158">
          <cell r="D2158" t="str">
            <v>DXC-30-3/UTP/R/AC Алматы</v>
          </cell>
          <cell r="E2158">
            <v>37783</v>
          </cell>
          <cell r="F2158">
            <v>1344184</v>
          </cell>
          <cell r="G2158">
            <v>1092149.69</v>
          </cell>
          <cell r="H2158">
            <v>0</v>
          </cell>
          <cell r="I2158">
            <v>12.5</v>
          </cell>
          <cell r="J2158">
            <v>-42005.75</v>
          </cell>
          <cell r="K2158">
            <v>1050143.94</v>
          </cell>
        </row>
        <row r="2159">
          <cell r="D2159" t="str">
            <v>DXC-8R-3/UTP/AC Шымкент</v>
          </cell>
          <cell r="E2159">
            <v>37783</v>
          </cell>
          <cell r="F2159">
            <v>1075282.67</v>
          </cell>
          <cell r="G2159">
            <v>873667.36</v>
          </cell>
          <cell r="H2159">
            <v>0</v>
          </cell>
          <cell r="I2159">
            <v>12.5</v>
          </cell>
          <cell r="J2159">
            <v>-33602.58</v>
          </cell>
          <cell r="K2159">
            <v>840064.78</v>
          </cell>
        </row>
        <row r="2160">
          <cell r="D2160" t="str">
            <v>DXC-8R-3/UTP/AC Атырау</v>
          </cell>
          <cell r="E2160">
            <v>37783</v>
          </cell>
          <cell r="F2160">
            <v>1075282.67</v>
          </cell>
          <cell r="G2160">
            <v>873667.36</v>
          </cell>
          <cell r="H2160">
            <v>0</v>
          </cell>
          <cell r="I2160">
            <v>12.5</v>
          </cell>
          <cell r="J2160">
            <v>-33602.58</v>
          </cell>
          <cell r="K2160">
            <v>840064.78</v>
          </cell>
        </row>
        <row r="2161">
          <cell r="D2161" t="str">
            <v>DXC-8R-3/UTP/AC Актау</v>
          </cell>
          <cell r="E2161">
            <v>37783</v>
          </cell>
          <cell r="F2161">
            <v>1075282.6599999999</v>
          </cell>
          <cell r="G2161">
            <v>873667.35</v>
          </cell>
          <cell r="H2161">
            <v>0</v>
          </cell>
          <cell r="I2161">
            <v>12.5</v>
          </cell>
          <cell r="J2161">
            <v>-33602.58</v>
          </cell>
          <cell r="K2161">
            <v>840064.77</v>
          </cell>
        </row>
        <row r="2162">
          <cell r="D2162" t="str">
            <v>DXC-M/8E1/B Алматы</v>
          </cell>
          <cell r="E2162">
            <v>37783</v>
          </cell>
          <cell r="F2162">
            <v>971249.83</v>
          </cell>
          <cell r="G2162">
            <v>818321.85</v>
          </cell>
          <cell r="H2162">
            <v>0</v>
          </cell>
          <cell r="I2162">
            <v>12.5</v>
          </cell>
          <cell r="J2162">
            <v>-30351.56</v>
          </cell>
          <cell r="K2162">
            <v>787970.29</v>
          </cell>
        </row>
        <row r="2163">
          <cell r="D2163" t="str">
            <v>DXC-M/4E1/B - 2шт Шымкент</v>
          </cell>
          <cell r="E2163">
            <v>37783</v>
          </cell>
          <cell r="F2163">
            <v>1182810.28</v>
          </cell>
          <cell r="G2163">
            <v>961033.54</v>
          </cell>
          <cell r="H2163">
            <v>0</v>
          </cell>
          <cell r="I2163">
            <v>12.5</v>
          </cell>
          <cell r="J2163">
            <v>-36962.82</v>
          </cell>
          <cell r="K2163">
            <v>924070.72</v>
          </cell>
        </row>
        <row r="2164">
          <cell r="D2164" t="str">
            <v>DXC-M/4E1/B Астана</v>
          </cell>
          <cell r="E2164">
            <v>37783</v>
          </cell>
          <cell r="F2164">
            <v>591405.14</v>
          </cell>
          <cell r="G2164">
            <v>480516.86</v>
          </cell>
          <cell r="H2164">
            <v>0</v>
          </cell>
          <cell r="I2164">
            <v>12.5</v>
          </cell>
          <cell r="J2164">
            <v>-18481.41</v>
          </cell>
          <cell r="K2164">
            <v>462035.45</v>
          </cell>
        </row>
        <row r="2165">
          <cell r="D2165" t="str">
            <v>DXC-M/4E1/B - 2шт Атырау</v>
          </cell>
          <cell r="E2165">
            <v>37783</v>
          </cell>
          <cell r="F2165">
            <v>1182810.28</v>
          </cell>
          <cell r="G2165">
            <v>961033.54</v>
          </cell>
          <cell r="H2165">
            <v>0</v>
          </cell>
          <cell r="I2165">
            <v>12.5</v>
          </cell>
          <cell r="J2165">
            <v>-36962.82</v>
          </cell>
          <cell r="K2165">
            <v>924070.72</v>
          </cell>
        </row>
        <row r="2166">
          <cell r="D2166" t="str">
            <v>DXC-M/4E1/B - 2шт Актау</v>
          </cell>
          <cell r="E2166">
            <v>37783</v>
          </cell>
          <cell r="F2166">
            <v>1182810.3</v>
          </cell>
          <cell r="G2166">
            <v>961033.56</v>
          </cell>
          <cell r="H2166">
            <v>0</v>
          </cell>
          <cell r="I2166">
            <v>12.5</v>
          </cell>
          <cell r="J2166">
            <v>-36962.82</v>
          </cell>
          <cell r="K2166">
            <v>924070.74</v>
          </cell>
        </row>
        <row r="2167">
          <cell r="D2167" t="str">
            <v>DXC-M/HS/V35 Шымкент</v>
          </cell>
          <cell r="E2167">
            <v>37783</v>
          </cell>
          <cell r="F2167">
            <v>215056.8</v>
          </cell>
          <cell r="G2167">
            <v>174733.84</v>
          </cell>
          <cell r="H2167">
            <v>0</v>
          </cell>
          <cell r="I2167">
            <v>12.5</v>
          </cell>
          <cell r="J2167">
            <v>-6720.53</v>
          </cell>
          <cell r="K2167">
            <v>168013.31</v>
          </cell>
        </row>
        <row r="2168">
          <cell r="D2168" t="str">
            <v>DXC-M/HS/V35 - 2шт Атырау</v>
          </cell>
          <cell r="E2168">
            <v>37783</v>
          </cell>
          <cell r="F2168">
            <v>430113.6</v>
          </cell>
          <cell r="G2168">
            <v>349467.49</v>
          </cell>
          <cell r="H2168">
            <v>0</v>
          </cell>
          <cell r="I2168">
            <v>12.5</v>
          </cell>
          <cell r="J2168">
            <v>-13441.05</v>
          </cell>
          <cell r="K2168">
            <v>336026.44</v>
          </cell>
        </row>
        <row r="2169">
          <cell r="D2169" t="str">
            <v>DXC-M/HS/V35 Актау</v>
          </cell>
          <cell r="E2169">
            <v>37783</v>
          </cell>
          <cell r="F2169">
            <v>215056.8</v>
          </cell>
          <cell r="G2169">
            <v>174733.84</v>
          </cell>
          <cell r="H2169">
            <v>0</v>
          </cell>
          <cell r="I2169">
            <v>12.5</v>
          </cell>
          <cell r="J2169">
            <v>-6720.53</v>
          </cell>
          <cell r="K2169">
            <v>168013.31</v>
          </cell>
        </row>
        <row r="2170">
          <cell r="D2170" t="str">
            <v>DXC-M/HS/V35 Алматы</v>
          </cell>
          <cell r="E2170">
            <v>37783</v>
          </cell>
          <cell r="F2170">
            <v>215056.8</v>
          </cell>
          <cell r="G2170">
            <v>174733.84</v>
          </cell>
          <cell r="H2170">
            <v>0</v>
          </cell>
          <cell r="I2170">
            <v>12.5</v>
          </cell>
          <cell r="J2170">
            <v>-6720.53</v>
          </cell>
          <cell r="K2170">
            <v>168013.31</v>
          </cell>
        </row>
        <row r="2171">
          <cell r="D2171" t="str">
            <v>DXC-8R-PS/48 Астана</v>
          </cell>
          <cell r="E2171">
            <v>37783</v>
          </cell>
          <cell r="F2171">
            <v>113501</v>
          </cell>
          <cell r="G2171">
            <v>92219.75</v>
          </cell>
          <cell r="H2171">
            <v>0</v>
          </cell>
          <cell r="I2171">
            <v>12.5</v>
          </cell>
          <cell r="J2171">
            <v>-3546.91</v>
          </cell>
          <cell r="K2171">
            <v>88672.84</v>
          </cell>
        </row>
        <row r="2172">
          <cell r="D2172" t="str">
            <v>DXC-8R-PS/48 Алматы</v>
          </cell>
          <cell r="E2172">
            <v>37783</v>
          </cell>
          <cell r="F2172">
            <v>113501</v>
          </cell>
          <cell r="G2172">
            <v>92219.75</v>
          </cell>
          <cell r="H2172">
            <v>0</v>
          </cell>
          <cell r="I2172">
            <v>12.5</v>
          </cell>
          <cell r="J2172">
            <v>-3546.91</v>
          </cell>
          <cell r="K2172">
            <v>88672.84</v>
          </cell>
        </row>
        <row r="2173">
          <cell r="D2173" t="str">
            <v>SPS12/UTP Атырау</v>
          </cell>
          <cell r="E2173">
            <v>37783</v>
          </cell>
          <cell r="F2173">
            <v>523209.33</v>
          </cell>
          <cell r="G2173">
            <v>425107.77</v>
          </cell>
          <cell r="H2173">
            <v>0</v>
          </cell>
          <cell r="I2173">
            <v>12.5</v>
          </cell>
          <cell r="J2173">
            <v>-16350.29</v>
          </cell>
          <cell r="K2173">
            <v>408757.48</v>
          </cell>
        </row>
        <row r="2174">
          <cell r="D2174" t="str">
            <v>SPS12/UTP Актау</v>
          </cell>
          <cell r="E2174">
            <v>37783</v>
          </cell>
          <cell r="F2174">
            <v>523209.33</v>
          </cell>
          <cell r="G2174">
            <v>425107.77</v>
          </cell>
          <cell r="H2174">
            <v>0</v>
          </cell>
          <cell r="I2174">
            <v>12.5</v>
          </cell>
          <cell r="J2174">
            <v>-16350.29</v>
          </cell>
          <cell r="K2174">
            <v>408757.48</v>
          </cell>
        </row>
        <row r="2175">
          <cell r="D2175" t="str">
            <v>SPS12/UTP Шымкент</v>
          </cell>
          <cell r="E2175">
            <v>37783</v>
          </cell>
          <cell r="F2175">
            <v>523209.34</v>
          </cell>
          <cell r="G2175">
            <v>425107.78</v>
          </cell>
          <cell r="H2175">
            <v>0</v>
          </cell>
          <cell r="I2175">
            <v>12.5</v>
          </cell>
          <cell r="J2175">
            <v>-16350.29</v>
          </cell>
          <cell r="K2175">
            <v>408757.49</v>
          </cell>
        </row>
        <row r="2176">
          <cell r="D2176" t="str">
            <v>SPS-M/V35 - 5шт Атырау</v>
          </cell>
          <cell r="E2176">
            <v>37783</v>
          </cell>
          <cell r="F2176">
            <v>130801.65</v>
          </cell>
          <cell r="G2176">
            <v>106276.53</v>
          </cell>
          <cell r="H2176">
            <v>0</v>
          </cell>
          <cell r="I2176">
            <v>12.5</v>
          </cell>
          <cell r="J2176">
            <v>-4087.55</v>
          </cell>
          <cell r="K2176">
            <v>102188.98</v>
          </cell>
        </row>
        <row r="2177">
          <cell r="D2177" t="str">
            <v>SPS-M/V35 - 5шт Актау</v>
          </cell>
          <cell r="E2177">
            <v>37783</v>
          </cell>
          <cell r="F2177">
            <v>130801.65</v>
          </cell>
          <cell r="G2177">
            <v>106276.53</v>
          </cell>
          <cell r="H2177">
            <v>0</v>
          </cell>
          <cell r="I2177">
            <v>12.5</v>
          </cell>
          <cell r="J2177">
            <v>-4087.55</v>
          </cell>
          <cell r="K2177">
            <v>102188.98</v>
          </cell>
        </row>
        <row r="2178">
          <cell r="D2178" t="str">
            <v>SPS-M/V35 - 7шт Астана</v>
          </cell>
          <cell r="E2178">
            <v>37783</v>
          </cell>
          <cell r="F2178">
            <v>183122.31</v>
          </cell>
          <cell r="G2178">
            <v>148787.06</v>
          </cell>
          <cell r="H2178">
            <v>0</v>
          </cell>
          <cell r="I2178">
            <v>12.5</v>
          </cell>
          <cell r="J2178">
            <v>-5722.57</v>
          </cell>
          <cell r="K2178">
            <v>143064.49</v>
          </cell>
        </row>
        <row r="2179">
          <cell r="D2179" t="str">
            <v>SPS-M/V35 - 13шт Алматы</v>
          </cell>
          <cell r="E2179">
            <v>37783</v>
          </cell>
          <cell r="F2179">
            <v>340084.39</v>
          </cell>
          <cell r="G2179">
            <v>276318.75</v>
          </cell>
          <cell r="H2179">
            <v>0</v>
          </cell>
          <cell r="I2179">
            <v>12.5</v>
          </cell>
          <cell r="J2179">
            <v>-10627.64</v>
          </cell>
          <cell r="K2179">
            <v>265691.11</v>
          </cell>
        </row>
        <row r="2180">
          <cell r="D2180" t="str">
            <v>FCD-E1L/B/AC/V35 Актобе</v>
          </cell>
          <cell r="E2180">
            <v>37783</v>
          </cell>
          <cell r="F2180">
            <v>115161.25</v>
          </cell>
          <cell r="G2180">
            <v>93568.7</v>
          </cell>
          <cell r="H2180">
            <v>0</v>
          </cell>
          <cell r="I2180">
            <v>12.5</v>
          </cell>
          <cell r="J2180">
            <v>-3598.79</v>
          </cell>
          <cell r="K2180">
            <v>89969.91</v>
          </cell>
        </row>
        <row r="2181">
          <cell r="D2181" t="str">
            <v>FCD-E1L/B/AC/V35 Атырау</v>
          </cell>
          <cell r="E2181">
            <v>37783</v>
          </cell>
          <cell r="F2181">
            <v>115161.25</v>
          </cell>
          <cell r="G2181">
            <v>93568.7</v>
          </cell>
          <cell r="H2181">
            <v>0</v>
          </cell>
          <cell r="I2181">
            <v>12.5</v>
          </cell>
          <cell r="J2181">
            <v>-3598.79</v>
          </cell>
          <cell r="K2181">
            <v>89969.91</v>
          </cell>
        </row>
        <row r="2182">
          <cell r="D2182" t="str">
            <v>FCD-E1L/B/AC/V35 Актау</v>
          </cell>
          <cell r="E2182">
            <v>37783</v>
          </cell>
          <cell r="F2182">
            <v>115161.25</v>
          </cell>
          <cell r="G2182">
            <v>93568.7</v>
          </cell>
          <cell r="H2182">
            <v>0</v>
          </cell>
          <cell r="I2182">
            <v>12.5</v>
          </cell>
          <cell r="J2182">
            <v>-3598.79</v>
          </cell>
          <cell r="K2182">
            <v>89969.91</v>
          </cell>
        </row>
        <row r="2183">
          <cell r="D2183" t="str">
            <v>FCD-E1L/B/AC/V35 Актау</v>
          </cell>
          <cell r="E2183">
            <v>37783</v>
          </cell>
          <cell r="F2183">
            <v>230322.5</v>
          </cell>
          <cell r="G2183">
            <v>187137.22</v>
          </cell>
          <cell r="H2183">
            <v>0</v>
          </cell>
          <cell r="I2183">
            <v>12.5</v>
          </cell>
          <cell r="J2183">
            <v>-7197.58</v>
          </cell>
          <cell r="K2183">
            <v>179939.64</v>
          </cell>
        </row>
        <row r="2184">
          <cell r="D2184" t="str">
            <v>FCD-E1L/B/AC/V35 Шымкент</v>
          </cell>
          <cell r="E2184">
            <v>37783</v>
          </cell>
          <cell r="F2184">
            <v>115161.25</v>
          </cell>
          <cell r="G2184">
            <v>93568.7</v>
          </cell>
          <cell r="H2184">
            <v>0</v>
          </cell>
          <cell r="I2184">
            <v>12.5</v>
          </cell>
          <cell r="J2184">
            <v>-3598.79</v>
          </cell>
          <cell r="K2184">
            <v>89969.91</v>
          </cell>
        </row>
        <row r="2185">
          <cell r="D2185" t="str">
            <v>FCD-E1L/B/AC/V35 - 2шт Астана</v>
          </cell>
          <cell r="E2185">
            <v>37783</v>
          </cell>
          <cell r="F2185">
            <v>230322.5</v>
          </cell>
          <cell r="G2185">
            <v>187137.22</v>
          </cell>
          <cell r="H2185">
            <v>0</v>
          </cell>
          <cell r="I2185">
            <v>12.5</v>
          </cell>
          <cell r="J2185">
            <v>-7197.58</v>
          </cell>
          <cell r="K2185">
            <v>179939.64</v>
          </cell>
        </row>
        <row r="2186">
          <cell r="D2186" t="str">
            <v>FPS-8/UTP - 2шт Алматы</v>
          </cell>
          <cell r="E2186">
            <v>37783</v>
          </cell>
          <cell r="F2186">
            <v>1678631.34</v>
          </cell>
          <cell r="G2186">
            <v>1363888.15</v>
          </cell>
          <cell r="H2186">
            <v>0</v>
          </cell>
          <cell r="I2186">
            <v>12.5</v>
          </cell>
          <cell r="J2186">
            <v>-52457.23</v>
          </cell>
          <cell r="K2186">
            <v>1311430.92</v>
          </cell>
        </row>
        <row r="2187">
          <cell r="D2187" t="str">
            <v>FPS-8/UTP Астана</v>
          </cell>
          <cell r="E2187">
            <v>37783</v>
          </cell>
          <cell r="F2187">
            <v>839315.66</v>
          </cell>
          <cell r="G2187">
            <v>681944.16</v>
          </cell>
          <cell r="H2187">
            <v>0</v>
          </cell>
          <cell r="I2187">
            <v>12.5</v>
          </cell>
          <cell r="J2187">
            <v>-26228.62</v>
          </cell>
          <cell r="K2187">
            <v>655715.54</v>
          </cell>
        </row>
        <row r="2188">
          <cell r="D2188" t="str">
            <v>FPS-M/V35D - 4шт Алматы</v>
          </cell>
          <cell r="E2188">
            <v>37783</v>
          </cell>
          <cell r="F2188">
            <v>218003.44</v>
          </cell>
          <cell r="G2188">
            <v>177127.98</v>
          </cell>
          <cell r="H2188">
            <v>0</v>
          </cell>
          <cell r="I2188">
            <v>12.5</v>
          </cell>
          <cell r="J2188">
            <v>-6812.61</v>
          </cell>
          <cell r="K2188">
            <v>170315.37</v>
          </cell>
        </row>
        <row r="2189">
          <cell r="D2189" t="str">
            <v>FPS-M/V35D - 3шт Астана</v>
          </cell>
          <cell r="E2189">
            <v>37783</v>
          </cell>
          <cell r="F2189">
            <v>163502.56</v>
          </cell>
          <cell r="G2189">
            <v>132846.01999999999</v>
          </cell>
          <cell r="H2189">
            <v>0</v>
          </cell>
          <cell r="I2189">
            <v>12.5</v>
          </cell>
          <cell r="J2189">
            <v>-5109.46</v>
          </cell>
          <cell r="K2189">
            <v>127736.56</v>
          </cell>
        </row>
        <row r="2190">
          <cell r="D2190" t="str">
            <v>FPS-M/V36D - 2шт Алматы</v>
          </cell>
          <cell r="E2190">
            <v>37783</v>
          </cell>
          <cell r="F2190">
            <v>109002</v>
          </cell>
          <cell r="G2190">
            <v>88564.31</v>
          </cell>
          <cell r="H2190">
            <v>0</v>
          </cell>
          <cell r="I2190">
            <v>12.5</v>
          </cell>
          <cell r="J2190">
            <v>-3406.31</v>
          </cell>
          <cell r="K2190">
            <v>85158</v>
          </cell>
        </row>
        <row r="2191">
          <cell r="D2191" t="str">
            <v>VMUX-2100/AC/R (1257) -2штАлма</v>
          </cell>
          <cell r="E2191">
            <v>37788</v>
          </cell>
          <cell r="F2191">
            <v>1021519</v>
          </cell>
          <cell r="G2191">
            <v>829984.37</v>
          </cell>
          <cell r="H2191">
            <v>0</v>
          </cell>
          <cell r="I2191">
            <v>12.5</v>
          </cell>
          <cell r="J2191">
            <v>-31922.47</v>
          </cell>
          <cell r="K2191">
            <v>798061.9</v>
          </cell>
        </row>
        <row r="2192">
          <cell r="D2192" t="str">
            <v>VMUX-2100/AC/R (1257) Шымкент</v>
          </cell>
          <cell r="E2192">
            <v>37788</v>
          </cell>
          <cell r="F2192">
            <v>510759.5</v>
          </cell>
          <cell r="G2192">
            <v>414992.28</v>
          </cell>
          <cell r="H2192">
            <v>0</v>
          </cell>
          <cell r="I2192">
            <v>12.5</v>
          </cell>
          <cell r="J2192">
            <v>-15961.24</v>
          </cell>
          <cell r="K2192">
            <v>399031.03999999998</v>
          </cell>
        </row>
        <row r="2193">
          <cell r="D2193" t="str">
            <v>VMUX-2100/AC/R (1257) Астана</v>
          </cell>
          <cell r="E2193">
            <v>37788</v>
          </cell>
          <cell r="F2193">
            <v>510759.5</v>
          </cell>
          <cell r="G2193">
            <v>414992.28</v>
          </cell>
          <cell r="H2193">
            <v>0</v>
          </cell>
          <cell r="I2193">
            <v>12.5</v>
          </cell>
          <cell r="J2193">
            <v>-15961.24</v>
          </cell>
          <cell r="K2193">
            <v>399031.03999999998</v>
          </cell>
        </row>
        <row r="2194">
          <cell r="D2194" t="str">
            <v>VMUX-2100/AC/R (1072) Алматы</v>
          </cell>
          <cell r="E2194">
            <v>37788</v>
          </cell>
          <cell r="F2194">
            <v>510759.5</v>
          </cell>
          <cell r="G2194">
            <v>414992.28</v>
          </cell>
          <cell r="H2194">
            <v>0</v>
          </cell>
          <cell r="I2194">
            <v>12.5</v>
          </cell>
          <cell r="J2194">
            <v>-15961.24</v>
          </cell>
          <cell r="K2194">
            <v>399031.03999999998</v>
          </cell>
        </row>
        <row r="2195">
          <cell r="D2195" t="str">
            <v>VMUX-2100/AC/R (1072) Актау</v>
          </cell>
          <cell r="E2195">
            <v>37788</v>
          </cell>
          <cell r="F2195">
            <v>510759.5</v>
          </cell>
          <cell r="G2195">
            <v>414992.28</v>
          </cell>
          <cell r="H2195">
            <v>0</v>
          </cell>
          <cell r="I2195">
            <v>12.5</v>
          </cell>
          <cell r="J2195">
            <v>-15961.24</v>
          </cell>
          <cell r="K2195">
            <v>399031.03999999998</v>
          </cell>
        </row>
        <row r="2196">
          <cell r="D2196" t="str">
            <v>VMUX-M/M-ETH-E1 (1257)-2штАлма</v>
          </cell>
          <cell r="E2196">
            <v>37788</v>
          </cell>
          <cell r="F2196">
            <v>1344103.5</v>
          </cell>
          <cell r="G2196">
            <v>1092084.28</v>
          </cell>
          <cell r="H2196">
            <v>0</v>
          </cell>
          <cell r="I2196">
            <v>12.5</v>
          </cell>
          <cell r="J2196">
            <v>-42003.24</v>
          </cell>
          <cell r="K2196">
            <v>1050081.04</v>
          </cell>
        </row>
        <row r="2197">
          <cell r="D2197" t="str">
            <v>VMUX-M/M-ETH-E1 (1257) Шымкент</v>
          </cell>
          <cell r="E2197">
            <v>37788</v>
          </cell>
          <cell r="F2197">
            <v>672051.75</v>
          </cell>
          <cell r="G2197">
            <v>546042.23</v>
          </cell>
          <cell r="H2197">
            <v>0</v>
          </cell>
          <cell r="I2197">
            <v>12.5</v>
          </cell>
          <cell r="J2197">
            <v>-21001.62</v>
          </cell>
          <cell r="K2197">
            <v>525040.61</v>
          </cell>
        </row>
        <row r="2198">
          <cell r="D2198" t="str">
            <v>VMUX-M/M-ETH-E1 (1257) Астана</v>
          </cell>
          <cell r="E2198">
            <v>37788</v>
          </cell>
          <cell r="F2198">
            <v>672051.75</v>
          </cell>
          <cell r="G2198">
            <v>546042.23</v>
          </cell>
          <cell r="H2198">
            <v>0</v>
          </cell>
          <cell r="I2198">
            <v>12.5</v>
          </cell>
          <cell r="J2198">
            <v>-21001.62</v>
          </cell>
          <cell r="K2198">
            <v>525040.61</v>
          </cell>
        </row>
        <row r="2199">
          <cell r="D2199" t="str">
            <v>VMUX-M/M-ETH-E1 (1072) Алматы</v>
          </cell>
          <cell r="E2199">
            <v>37788</v>
          </cell>
          <cell r="F2199">
            <v>672051.5</v>
          </cell>
          <cell r="G2199">
            <v>546042.03</v>
          </cell>
          <cell r="H2199">
            <v>0</v>
          </cell>
          <cell r="I2199">
            <v>12.5</v>
          </cell>
          <cell r="J2199">
            <v>-21001.61</v>
          </cell>
          <cell r="K2199">
            <v>525040.42000000004</v>
          </cell>
        </row>
        <row r="2200">
          <cell r="D2200" t="str">
            <v>VMUX-M/M-ETH-E1 (1072) Актау</v>
          </cell>
          <cell r="E2200">
            <v>37788</v>
          </cell>
          <cell r="F2200">
            <v>672051.5</v>
          </cell>
          <cell r="G2200">
            <v>546042.03</v>
          </cell>
          <cell r="H2200">
            <v>0</v>
          </cell>
          <cell r="I2200">
            <v>12.5</v>
          </cell>
          <cell r="J2200">
            <v>-21001.61</v>
          </cell>
          <cell r="K2200">
            <v>525040.42000000004</v>
          </cell>
        </row>
        <row r="2201">
          <cell r="D2201" t="str">
            <v>VMUX-M/VC-E1/4 (1257) -3штАлма</v>
          </cell>
          <cell r="E2201">
            <v>37788</v>
          </cell>
          <cell r="F2201">
            <v>8064620.4900000002</v>
          </cell>
          <cell r="G2201">
            <v>6552504.3399999999</v>
          </cell>
          <cell r="H2201">
            <v>0</v>
          </cell>
          <cell r="I2201">
            <v>12.5</v>
          </cell>
          <cell r="J2201">
            <v>-252019.39</v>
          </cell>
          <cell r="K2201">
            <v>6300484.9500000002</v>
          </cell>
        </row>
        <row r="2202">
          <cell r="D2202" t="str">
            <v>VMUX-M/VC-E1/4 (1257) -3штАста</v>
          </cell>
          <cell r="E2202">
            <v>37788</v>
          </cell>
          <cell r="F2202">
            <v>8064620.5099999998</v>
          </cell>
          <cell r="G2202">
            <v>6552504.3499999996</v>
          </cell>
          <cell r="H2202">
            <v>0</v>
          </cell>
          <cell r="I2202">
            <v>12.5</v>
          </cell>
          <cell r="J2202">
            <v>-252019.39</v>
          </cell>
          <cell r="K2202">
            <v>6300484.96</v>
          </cell>
        </row>
        <row r="2203">
          <cell r="D2203" t="str">
            <v>VMUX-M/VC-E1/4 (1072) -2штАлма</v>
          </cell>
          <cell r="E2203">
            <v>37788</v>
          </cell>
          <cell r="F2203">
            <v>5376413.7199999997</v>
          </cell>
          <cell r="G2203">
            <v>4368336.33</v>
          </cell>
          <cell r="H2203">
            <v>0</v>
          </cell>
          <cell r="I2203">
            <v>12.5</v>
          </cell>
          <cell r="J2203">
            <v>-168012.93</v>
          </cell>
          <cell r="K2203">
            <v>4200323.4000000004</v>
          </cell>
        </row>
        <row r="2204">
          <cell r="D2204" t="str">
            <v>VMUX-M/VC-E1/4 (1072) -2штШымк</v>
          </cell>
          <cell r="E2204">
            <v>37788</v>
          </cell>
          <cell r="F2204">
            <v>5376413.7199999997</v>
          </cell>
          <cell r="G2204">
            <v>4368336.33</v>
          </cell>
          <cell r="H2204">
            <v>0</v>
          </cell>
          <cell r="I2204">
            <v>12.5</v>
          </cell>
          <cell r="J2204">
            <v>-168012.93</v>
          </cell>
          <cell r="K2204">
            <v>4200323.4000000004</v>
          </cell>
        </row>
        <row r="2205">
          <cell r="D2205" t="str">
            <v>VMUX-M/VC-E1/4 (1072) -3штАкта</v>
          </cell>
          <cell r="E2205">
            <v>37788</v>
          </cell>
          <cell r="F2205">
            <v>8064620.5599999996</v>
          </cell>
          <cell r="G2205">
            <v>6552504.3899999997</v>
          </cell>
          <cell r="H2205">
            <v>0</v>
          </cell>
          <cell r="I2205">
            <v>12.5</v>
          </cell>
          <cell r="J2205">
            <v>-252019.39</v>
          </cell>
          <cell r="K2205">
            <v>6300485</v>
          </cell>
        </row>
        <row r="2206">
          <cell r="D2206" t="str">
            <v>VMUX-M/VC-E1/4 Алматы</v>
          </cell>
          <cell r="E2206">
            <v>37788</v>
          </cell>
          <cell r="F2206">
            <v>2688207</v>
          </cell>
          <cell r="G2206">
            <v>2184168.37</v>
          </cell>
          <cell r="H2206">
            <v>0</v>
          </cell>
          <cell r="I2206">
            <v>12.5</v>
          </cell>
          <cell r="J2206">
            <v>-84006.47</v>
          </cell>
          <cell r="K2206">
            <v>2100161.9</v>
          </cell>
        </row>
        <row r="2207">
          <cell r="D2207" t="str">
            <v>CBL-RJ45/8WIRE/STR - 6 ШТ Алма</v>
          </cell>
          <cell r="E2207">
            <v>37798</v>
          </cell>
          <cell r="F2207">
            <v>46717.2</v>
          </cell>
          <cell r="G2207">
            <v>37957.910000000003</v>
          </cell>
          <cell r="H2207">
            <v>0</v>
          </cell>
          <cell r="I2207">
            <v>12.5</v>
          </cell>
          <cell r="J2207">
            <v>-1459.91</v>
          </cell>
          <cell r="K2207">
            <v>36498</v>
          </cell>
        </row>
        <row r="2208">
          <cell r="D2208" t="str">
            <v>CBL-RJ45/8WIRE/STR - 4 ШТ Шымк</v>
          </cell>
          <cell r="E2208">
            <v>37798</v>
          </cell>
          <cell r="F2208">
            <v>31144.799999999999</v>
          </cell>
          <cell r="G2208">
            <v>25305.34</v>
          </cell>
          <cell r="H2208">
            <v>0</v>
          </cell>
          <cell r="I2208">
            <v>12.5</v>
          </cell>
          <cell r="J2208">
            <v>-973.28</v>
          </cell>
          <cell r="K2208">
            <v>24332.06</v>
          </cell>
        </row>
        <row r="2209">
          <cell r="D2209" t="str">
            <v>CBL-MP-RJ45/CROSS - 5 ШТ Алмат</v>
          </cell>
          <cell r="E2209">
            <v>37798</v>
          </cell>
          <cell r="F2209">
            <v>15573.35</v>
          </cell>
          <cell r="G2209">
            <v>12653.53</v>
          </cell>
          <cell r="H2209">
            <v>0</v>
          </cell>
          <cell r="I2209">
            <v>12.5</v>
          </cell>
          <cell r="J2209">
            <v>-486.67</v>
          </cell>
          <cell r="K2209">
            <v>12166.86</v>
          </cell>
        </row>
        <row r="2210">
          <cell r="D2210" t="str">
            <v>CBL-MP-RJ45/CROSS - 2 ШТ Астан</v>
          </cell>
          <cell r="E2210">
            <v>37798</v>
          </cell>
          <cell r="F2210">
            <v>6229.34</v>
          </cell>
          <cell r="G2210">
            <v>5061.53</v>
          </cell>
          <cell r="H2210">
            <v>0</v>
          </cell>
          <cell r="I2210">
            <v>12.5</v>
          </cell>
          <cell r="J2210">
            <v>-194.67</v>
          </cell>
          <cell r="K2210">
            <v>4866.8599999999997</v>
          </cell>
        </row>
        <row r="2211">
          <cell r="D2211" t="str">
            <v>CBL-MP-RJ45/CROSS - Шымкент</v>
          </cell>
          <cell r="E2211">
            <v>37798</v>
          </cell>
          <cell r="F2211">
            <v>3114.67</v>
          </cell>
          <cell r="G2211">
            <v>2530.86</v>
          </cell>
          <cell r="H2211">
            <v>0</v>
          </cell>
          <cell r="I2211">
            <v>12.5</v>
          </cell>
          <cell r="J2211">
            <v>-97.33</v>
          </cell>
          <cell r="K2211">
            <v>2433.5300000000002</v>
          </cell>
        </row>
        <row r="2212">
          <cell r="D2212" t="str">
            <v>CBL-MP-RJ45/CROSS - 2 ШТ Атыра</v>
          </cell>
          <cell r="E2212">
            <v>37798</v>
          </cell>
          <cell r="F2212">
            <v>6229.34</v>
          </cell>
          <cell r="G2212">
            <v>5061.53</v>
          </cell>
          <cell r="H2212">
            <v>0</v>
          </cell>
          <cell r="I2212">
            <v>12.5</v>
          </cell>
          <cell r="J2212">
            <v>-194.67</v>
          </cell>
          <cell r="K2212">
            <v>4866.8599999999997</v>
          </cell>
        </row>
        <row r="2213">
          <cell r="D2213" t="str">
            <v>CBL-MP-RJ45/CROSS - Актау</v>
          </cell>
          <cell r="E2213">
            <v>37798</v>
          </cell>
          <cell r="F2213">
            <v>3114.67</v>
          </cell>
          <cell r="G2213">
            <v>2530.86</v>
          </cell>
          <cell r="H2213">
            <v>0</v>
          </cell>
          <cell r="I2213">
            <v>12.5</v>
          </cell>
          <cell r="J2213">
            <v>-97.33</v>
          </cell>
          <cell r="K2213">
            <v>2433.5300000000002</v>
          </cell>
        </row>
        <row r="2214">
          <cell r="D2214" t="str">
            <v>CBL-MP-RJ45/CROSS - Актобе</v>
          </cell>
          <cell r="E2214">
            <v>37798</v>
          </cell>
          <cell r="F2214">
            <v>3114.63</v>
          </cell>
          <cell r="G2214">
            <v>2530.8200000000002</v>
          </cell>
          <cell r="H2214">
            <v>0</v>
          </cell>
          <cell r="I2214">
            <v>12.5</v>
          </cell>
          <cell r="J2214">
            <v>-97.33</v>
          </cell>
          <cell r="K2214">
            <v>2433.4899999999998</v>
          </cell>
        </row>
        <row r="2215">
          <cell r="D2215" t="str">
            <v>CBL-HS3/V/1/M Алматы</v>
          </cell>
          <cell r="E2215">
            <v>37798</v>
          </cell>
          <cell r="F2215">
            <v>8650.83</v>
          </cell>
          <cell r="G2215">
            <v>7028.99</v>
          </cell>
          <cell r="H2215">
            <v>0</v>
          </cell>
          <cell r="I2215">
            <v>12.5</v>
          </cell>
          <cell r="J2215">
            <v>-270.33999999999997</v>
          </cell>
          <cell r="K2215">
            <v>6758.65</v>
          </cell>
        </row>
        <row r="2216">
          <cell r="D2216" t="str">
            <v>CBL-HS3/V/1/M Астана</v>
          </cell>
          <cell r="E2216">
            <v>37798</v>
          </cell>
          <cell r="F2216">
            <v>8650.83</v>
          </cell>
          <cell r="G2216">
            <v>7028.99</v>
          </cell>
          <cell r="H2216">
            <v>0</v>
          </cell>
          <cell r="I2216">
            <v>12.5</v>
          </cell>
          <cell r="J2216">
            <v>-270.33999999999997</v>
          </cell>
          <cell r="K2216">
            <v>6758.65</v>
          </cell>
        </row>
        <row r="2217">
          <cell r="D2217" t="str">
            <v>CBL-HS3/V/1/M Шымкент</v>
          </cell>
          <cell r="E2217">
            <v>37798</v>
          </cell>
          <cell r="F2217">
            <v>8650.83</v>
          </cell>
          <cell r="G2217">
            <v>7028.99</v>
          </cell>
          <cell r="H2217">
            <v>0</v>
          </cell>
          <cell r="I2217">
            <v>12.5</v>
          </cell>
          <cell r="J2217">
            <v>-270.33999999999997</v>
          </cell>
          <cell r="K2217">
            <v>6758.65</v>
          </cell>
        </row>
        <row r="2218">
          <cell r="D2218" t="str">
            <v>CBL-HS3/V/1/M Атырау</v>
          </cell>
          <cell r="E2218">
            <v>37798</v>
          </cell>
          <cell r="F2218">
            <v>8650.83</v>
          </cell>
          <cell r="G2218">
            <v>7028.99</v>
          </cell>
          <cell r="H2218">
            <v>0</v>
          </cell>
          <cell r="I2218">
            <v>12.5</v>
          </cell>
          <cell r="J2218">
            <v>-270.33999999999997</v>
          </cell>
          <cell r="K2218">
            <v>6758.65</v>
          </cell>
        </row>
        <row r="2219">
          <cell r="D2219" t="str">
            <v>CBL-HS3/V/1/M Актау</v>
          </cell>
          <cell r="E2219">
            <v>37798</v>
          </cell>
          <cell r="F2219">
            <v>8650.83</v>
          </cell>
          <cell r="G2219">
            <v>7028.99</v>
          </cell>
          <cell r="H2219">
            <v>0</v>
          </cell>
          <cell r="I2219">
            <v>12.5</v>
          </cell>
          <cell r="J2219">
            <v>-270.33999999999997</v>
          </cell>
          <cell r="K2219">
            <v>6758.65</v>
          </cell>
        </row>
        <row r="2220">
          <cell r="D2220" t="str">
            <v>CBL-HS3/V/1/M Актобе</v>
          </cell>
          <cell r="E2220">
            <v>37798</v>
          </cell>
          <cell r="F2220">
            <v>8650.85</v>
          </cell>
          <cell r="G2220">
            <v>7029</v>
          </cell>
          <cell r="H2220">
            <v>0</v>
          </cell>
          <cell r="I2220">
            <v>12.5</v>
          </cell>
          <cell r="J2220">
            <v>-270.33999999999997</v>
          </cell>
          <cell r="K2220">
            <v>6758.66</v>
          </cell>
        </row>
        <row r="2221">
          <cell r="D2221" t="str">
            <v>VMUX-M/VC-E1/4 - 4 ШТ Алматы</v>
          </cell>
          <cell r="E2221">
            <v>37798</v>
          </cell>
          <cell r="F2221">
            <v>10752827.640000001</v>
          </cell>
          <cell r="G2221">
            <v>8736672.6400000006</v>
          </cell>
          <cell r="H2221">
            <v>0</v>
          </cell>
          <cell r="I2221">
            <v>12.5</v>
          </cell>
          <cell r="J2221">
            <v>-336025.87</v>
          </cell>
          <cell r="K2221">
            <v>8400646.7699999996</v>
          </cell>
        </row>
        <row r="2222">
          <cell r="D2222" t="str">
            <v>VMUX-M/VC-E1/4 - 2 ШТ Астана</v>
          </cell>
          <cell r="E2222">
            <v>37798</v>
          </cell>
          <cell r="F2222">
            <v>5376413.8200000003</v>
          </cell>
          <cell r="G2222">
            <v>4368336.42</v>
          </cell>
          <cell r="H2222">
            <v>0</v>
          </cell>
          <cell r="I2222">
            <v>12.5</v>
          </cell>
          <cell r="J2222">
            <v>-168012.93</v>
          </cell>
          <cell r="K2222">
            <v>4200323.49</v>
          </cell>
        </row>
        <row r="2223">
          <cell r="D2223" t="str">
            <v>VMUX-M/VC-E1/4 - Шымкент</v>
          </cell>
          <cell r="E2223">
            <v>37798</v>
          </cell>
          <cell r="F2223">
            <v>2688206.91</v>
          </cell>
          <cell r="G2223">
            <v>2184168.2999999998</v>
          </cell>
          <cell r="H2223">
            <v>0</v>
          </cell>
          <cell r="I2223">
            <v>12.5</v>
          </cell>
          <cell r="J2223">
            <v>-84006.47</v>
          </cell>
          <cell r="K2223">
            <v>2100161.83</v>
          </cell>
        </row>
        <row r="2224">
          <cell r="D2224" t="str">
            <v>VMUX-M/VC-E1/4 - 2 ШТ Атырау</v>
          </cell>
          <cell r="E2224">
            <v>37798</v>
          </cell>
          <cell r="F2224">
            <v>5376413.8200000003</v>
          </cell>
          <cell r="G2224">
            <v>4368336.42</v>
          </cell>
          <cell r="H2224">
            <v>0</v>
          </cell>
          <cell r="I2224">
            <v>12.5</v>
          </cell>
          <cell r="J2224">
            <v>-168012.93</v>
          </cell>
          <cell r="K2224">
            <v>4200323.49</v>
          </cell>
        </row>
        <row r="2225">
          <cell r="D2225" t="str">
            <v>VMUX-M/VC-E1/4 - Актау</v>
          </cell>
          <cell r="E2225">
            <v>37798</v>
          </cell>
          <cell r="F2225">
            <v>2688206.91</v>
          </cell>
          <cell r="G2225">
            <v>2184168.2999999998</v>
          </cell>
          <cell r="H2225">
            <v>0</v>
          </cell>
          <cell r="I2225">
            <v>12.5</v>
          </cell>
          <cell r="J2225">
            <v>-84006.47</v>
          </cell>
          <cell r="K2225">
            <v>2100161.83</v>
          </cell>
        </row>
        <row r="2226">
          <cell r="D2226" t="str">
            <v>VMUX-M/VC-E1/4 - Актобе</v>
          </cell>
          <cell r="E2226">
            <v>37798</v>
          </cell>
          <cell r="F2226">
            <v>2688206.9</v>
          </cell>
          <cell r="G2226">
            <v>2184168.29</v>
          </cell>
          <cell r="H2226">
            <v>0</v>
          </cell>
          <cell r="I2226">
            <v>12.5</v>
          </cell>
          <cell r="J2226">
            <v>-84006.47</v>
          </cell>
          <cell r="K2226">
            <v>2100161.8199999998</v>
          </cell>
        </row>
        <row r="2227">
          <cell r="D2227" t="str">
            <v>VMUX-M/M-ETH-E1 - Алматы</v>
          </cell>
          <cell r="E2227">
            <v>37798</v>
          </cell>
          <cell r="F2227">
            <v>672051.8</v>
          </cell>
          <cell r="G2227">
            <v>546042.27</v>
          </cell>
          <cell r="H2227">
            <v>0</v>
          </cell>
          <cell r="I2227">
            <v>12.5</v>
          </cell>
          <cell r="J2227">
            <v>-21001.62</v>
          </cell>
          <cell r="K2227">
            <v>525040.65</v>
          </cell>
        </row>
        <row r="2228">
          <cell r="D2228" t="str">
            <v>VMUX-M/M-ETH-E1 - Астана</v>
          </cell>
          <cell r="E2228">
            <v>37798</v>
          </cell>
          <cell r="F2228">
            <v>672051.8</v>
          </cell>
          <cell r="G2228">
            <v>546042.27</v>
          </cell>
          <cell r="H2228">
            <v>0</v>
          </cell>
          <cell r="I2228">
            <v>12.5</v>
          </cell>
          <cell r="J2228">
            <v>-21001.62</v>
          </cell>
          <cell r="K2228">
            <v>525040.65</v>
          </cell>
        </row>
        <row r="2229">
          <cell r="D2229" t="str">
            <v>VMUX-M/M-ETH-E1 - Шымкент</v>
          </cell>
          <cell r="E2229">
            <v>37798</v>
          </cell>
          <cell r="F2229">
            <v>672051.8</v>
          </cell>
          <cell r="G2229">
            <v>546042.27</v>
          </cell>
          <cell r="H2229">
            <v>0</v>
          </cell>
          <cell r="I2229">
            <v>12.5</v>
          </cell>
          <cell r="J2229">
            <v>-21001.62</v>
          </cell>
          <cell r="K2229">
            <v>525040.65</v>
          </cell>
        </row>
        <row r="2230">
          <cell r="D2230" t="str">
            <v>VMUX-M/M-ETH-E1 - Атырау</v>
          </cell>
          <cell r="E2230">
            <v>37798</v>
          </cell>
          <cell r="F2230">
            <v>672051.8</v>
          </cell>
          <cell r="G2230">
            <v>546042.27</v>
          </cell>
          <cell r="H2230">
            <v>0</v>
          </cell>
          <cell r="I2230">
            <v>12.5</v>
          </cell>
          <cell r="J2230">
            <v>-21001.62</v>
          </cell>
          <cell r="K2230">
            <v>525040.65</v>
          </cell>
        </row>
        <row r="2231">
          <cell r="D2231" t="str">
            <v>VMUX-M/M-ETH-E1 - Актобе</v>
          </cell>
          <cell r="E2231">
            <v>37798</v>
          </cell>
          <cell r="F2231">
            <v>672051.8</v>
          </cell>
          <cell r="G2231">
            <v>546042.27</v>
          </cell>
          <cell r="H2231">
            <v>0</v>
          </cell>
          <cell r="I2231">
            <v>12.5</v>
          </cell>
          <cell r="J2231">
            <v>-21001.62</v>
          </cell>
          <cell r="K2231">
            <v>525040.65</v>
          </cell>
        </row>
        <row r="2232">
          <cell r="D2232" t="str">
            <v>VMUX-2100/AC/R - Алматы</v>
          </cell>
          <cell r="E2232">
            <v>37798</v>
          </cell>
          <cell r="F2232">
            <v>510759.4</v>
          </cell>
          <cell r="G2232">
            <v>414992.2</v>
          </cell>
          <cell r="H2232">
            <v>0</v>
          </cell>
          <cell r="I2232">
            <v>12.5</v>
          </cell>
          <cell r="J2232">
            <v>-15961.23</v>
          </cell>
          <cell r="K2232">
            <v>399030.97</v>
          </cell>
        </row>
        <row r="2233">
          <cell r="D2233" t="str">
            <v>VMUX-2100/AC/R - Астана</v>
          </cell>
          <cell r="E2233">
            <v>37798</v>
          </cell>
          <cell r="F2233">
            <v>510759.4</v>
          </cell>
          <cell r="G2233">
            <v>414992.2</v>
          </cell>
          <cell r="H2233">
            <v>0</v>
          </cell>
          <cell r="I2233">
            <v>12.5</v>
          </cell>
          <cell r="J2233">
            <v>-15961.23</v>
          </cell>
          <cell r="K2233">
            <v>399030.97</v>
          </cell>
        </row>
        <row r="2234">
          <cell r="D2234" t="str">
            <v>VMUX-2100/AC/R - Шымкент</v>
          </cell>
          <cell r="E2234">
            <v>37798</v>
          </cell>
          <cell r="F2234">
            <v>510759.4</v>
          </cell>
          <cell r="G2234">
            <v>414992.2</v>
          </cell>
          <cell r="H2234">
            <v>0</v>
          </cell>
          <cell r="I2234">
            <v>12.5</v>
          </cell>
          <cell r="J2234">
            <v>-15961.23</v>
          </cell>
          <cell r="K2234">
            <v>399030.97</v>
          </cell>
        </row>
        <row r="2235">
          <cell r="D2235" t="str">
            <v>VMUX-2100/AC/R - Атырау</v>
          </cell>
          <cell r="E2235">
            <v>37798</v>
          </cell>
          <cell r="F2235">
            <v>510759.4</v>
          </cell>
          <cell r="G2235">
            <v>414992.2</v>
          </cell>
          <cell r="H2235">
            <v>0</v>
          </cell>
          <cell r="I2235">
            <v>12.5</v>
          </cell>
          <cell r="J2235">
            <v>-15961.23</v>
          </cell>
          <cell r="K2235">
            <v>399030.97</v>
          </cell>
        </row>
        <row r="2236">
          <cell r="D2236" t="str">
            <v>VMUX-2100/AC/R - Актобе</v>
          </cell>
          <cell r="E2236">
            <v>37798</v>
          </cell>
          <cell r="F2236">
            <v>510759.4</v>
          </cell>
          <cell r="G2236">
            <v>414992.2</v>
          </cell>
          <cell r="H2236">
            <v>0</v>
          </cell>
          <cell r="I2236">
            <v>12.5</v>
          </cell>
          <cell r="J2236">
            <v>-15961.23</v>
          </cell>
          <cell r="K2236">
            <v>399030.97</v>
          </cell>
        </row>
        <row r="2237">
          <cell r="D2237" t="str">
            <v>VMUX-2100/AC/R - Алматы</v>
          </cell>
          <cell r="E2237">
            <v>37804</v>
          </cell>
          <cell r="F2237">
            <v>510762</v>
          </cell>
          <cell r="G2237">
            <v>420314.74</v>
          </cell>
          <cell r="H2237">
            <v>0</v>
          </cell>
          <cell r="I2237">
            <v>12.5</v>
          </cell>
          <cell r="J2237">
            <v>-15961.31</v>
          </cell>
          <cell r="K2237">
            <v>404353.43</v>
          </cell>
        </row>
        <row r="2238">
          <cell r="D2238" t="str">
            <v>VMUX-2100/AC/R - Актау</v>
          </cell>
          <cell r="E2238">
            <v>37804</v>
          </cell>
          <cell r="F2238">
            <v>510762</v>
          </cell>
          <cell r="G2238">
            <v>420314.74</v>
          </cell>
          <cell r="H2238">
            <v>0</v>
          </cell>
          <cell r="I2238">
            <v>12.5</v>
          </cell>
          <cell r="J2238">
            <v>-15961.31</v>
          </cell>
          <cell r="K2238">
            <v>404353.43</v>
          </cell>
        </row>
        <row r="2239">
          <cell r="D2239" t="str">
            <v>VMUX-M/M-ETH-E1 - Алматы</v>
          </cell>
          <cell r="E2239">
            <v>37804</v>
          </cell>
          <cell r="F2239">
            <v>672051.5</v>
          </cell>
          <cell r="G2239">
            <v>553042.56000000006</v>
          </cell>
          <cell r="H2239">
            <v>0</v>
          </cell>
          <cell r="I2239">
            <v>12.5</v>
          </cell>
          <cell r="J2239">
            <v>-21001.61</v>
          </cell>
          <cell r="K2239">
            <v>532040.94999999995</v>
          </cell>
        </row>
        <row r="2240">
          <cell r="D2240" t="str">
            <v>VMUX-M/M-ETH-E1 - Актау</v>
          </cell>
          <cell r="E2240">
            <v>37804</v>
          </cell>
          <cell r="F2240">
            <v>672051.5</v>
          </cell>
          <cell r="G2240">
            <v>553042.56000000006</v>
          </cell>
          <cell r="H2240">
            <v>0</v>
          </cell>
          <cell r="I2240">
            <v>12.5</v>
          </cell>
          <cell r="J2240">
            <v>-21001.61</v>
          </cell>
          <cell r="K2240">
            <v>532040.94999999995</v>
          </cell>
        </row>
        <row r="2241">
          <cell r="D2241" t="str">
            <v>BSC-MMC-SWICH ДОСТЫК 105</v>
          </cell>
          <cell r="E2241">
            <v>37865</v>
          </cell>
          <cell r="F2241">
            <v>2869410607.8400002</v>
          </cell>
          <cell r="G2241">
            <v>2421472152.27</v>
          </cell>
          <cell r="H2241">
            <v>0</v>
          </cell>
          <cell r="I2241">
            <v>12.5</v>
          </cell>
          <cell r="J2241">
            <v>-89669081.5</v>
          </cell>
          <cell r="K2241">
            <v>2331803070.77</v>
          </cell>
        </row>
        <row r="2242">
          <cell r="D2242" t="str">
            <v>СТОЙКА МОНТАЖНАЯ 44U</v>
          </cell>
          <cell r="E2242">
            <v>37893</v>
          </cell>
          <cell r="F2242">
            <v>57456.9</v>
          </cell>
          <cell r="G2242">
            <v>48479.42</v>
          </cell>
          <cell r="H2242">
            <v>0</v>
          </cell>
          <cell r="I2242">
            <v>12.5</v>
          </cell>
          <cell r="J2242">
            <v>-1795.53</v>
          </cell>
          <cell r="K2242">
            <v>46683.89</v>
          </cell>
        </row>
        <row r="2243">
          <cell r="D2243" t="str">
            <v>СТОЙКА МОНТАЖНАЯ 44U</v>
          </cell>
          <cell r="E2243">
            <v>37893</v>
          </cell>
          <cell r="F2243">
            <v>57456.9</v>
          </cell>
          <cell r="G2243">
            <v>48479.42</v>
          </cell>
          <cell r="H2243">
            <v>0</v>
          </cell>
          <cell r="I2243">
            <v>12.5</v>
          </cell>
          <cell r="J2243">
            <v>-1795.53</v>
          </cell>
          <cell r="K2243">
            <v>46683.89</v>
          </cell>
        </row>
        <row r="2244">
          <cell r="D2244" t="str">
            <v>СТОЙКА МОНТАЖНАЯ 44U</v>
          </cell>
          <cell r="E2244">
            <v>37893</v>
          </cell>
          <cell r="F2244">
            <v>57456.9</v>
          </cell>
          <cell r="G2244">
            <v>48479.42</v>
          </cell>
          <cell r="H2244">
            <v>0</v>
          </cell>
          <cell r="I2244">
            <v>12.5</v>
          </cell>
          <cell r="J2244">
            <v>-1795.53</v>
          </cell>
          <cell r="K2244">
            <v>46683.89</v>
          </cell>
        </row>
        <row r="2245">
          <cell r="D2245" t="str">
            <v>СТОЙКА МОНТАЖНАЯ 44U</v>
          </cell>
          <cell r="E2245">
            <v>37893</v>
          </cell>
          <cell r="F2245">
            <v>57456.89</v>
          </cell>
          <cell r="G2245">
            <v>48479.41</v>
          </cell>
          <cell r="H2245">
            <v>0</v>
          </cell>
          <cell r="I2245">
            <v>12.5</v>
          </cell>
          <cell r="J2245">
            <v>-1795.53</v>
          </cell>
          <cell r="K2245">
            <v>46683.88</v>
          </cell>
        </row>
        <row r="2246">
          <cell r="D2246" t="str">
            <v>MSC/BSC BTS2800+BSC/TRC ADD</v>
          </cell>
          <cell r="E2246">
            <v>37956</v>
          </cell>
          <cell r="F2246">
            <v>28071787.449999999</v>
          </cell>
          <cell r="G2246">
            <v>24591870.399999999</v>
          </cell>
          <cell r="H2246">
            <v>0</v>
          </cell>
          <cell r="I2246">
            <v>12.5</v>
          </cell>
          <cell r="J2246">
            <v>-877243.36</v>
          </cell>
          <cell r="K2246">
            <v>23714627.039999999</v>
          </cell>
        </row>
        <row r="2247">
          <cell r="D2247" t="str">
            <v>BSC/TRC ADD</v>
          </cell>
          <cell r="E2247">
            <v>37956</v>
          </cell>
          <cell r="F2247">
            <v>15033070.1</v>
          </cell>
          <cell r="G2247">
            <v>13153936.460000001</v>
          </cell>
          <cell r="H2247">
            <v>0</v>
          </cell>
          <cell r="I2247">
            <v>12.5</v>
          </cell>
          <cell r="J2247">
            <v>-469783.44</v>
          </cell>
          <cell r="K2247">
            <v>12684153.02</v>
          </cell>
        </row>
        <row r="2248">
          <cell r="D2248" t="str">
            <v>MSC-2 ГТС add</v>
          </cell>
          <cell r="E2248">
            <v>37956</v>
          </cell>
          <cell r="F2248">
            <v>30395328.359999999</v>
          </cell>
          <cell r="G2248">
            <v>26666572.609999999</v>
          </cell>
          <cell r="H2248">
            <v>0</v>
          </cell>
          <cell r="I2248">
            <v>12.5</v>
          </cell>
          <cell r="J2248">
            <v>-949854.01</v>
          </cell>
          <cell r="K2248">
            <v>25716718.600000001</v>
          </cell>
        </row>
        <row r="2249">
          <cell r="D2249" t="str">
            <v>RV-SC/VMUX/UNIX (1361)</v>
          </cell>
          <cell r="E2249">
            <v>38033</v>
          </cell>
          <cell r="F2249">
            <v>798927.83</v>
          </cell>
          <cell r="G2249">
            <v>715706.29</v>
          </cell>
          <cell r="H2249">
            <v>0</v>
          </cell>
          <cell r="I2249">
            <v>12.5</v>
          </cell>
          <cell r="J2249">
            <v>-24966.5</v>
          </cell>
          <cell r="K2249">
            <v>690739.79</v>
          </cell>
        </row>
        <row r="2250">
          <cell r="D2250" t="str">
            <v>MSC/BSC ASTANA SWICH</v>
          </cell>
          <cell r="E2250">
            <v>38169</v>
          </cell>
          <cell r="F2250">
            <v>42819639.420000002</v>
          </cell>
          <cell r="G2250">
            <v>40788972.840000004</v>
          </cell>
          <cell r="H2250">
            <v>0</v>
          </cell>
          <cell r="I2250">
            <v>12.5</v>
          </cell>
          <cell r="J2250">
            <v>-1338113.73</v>
          </cell>
          <cell r="K2250">
            <v>39450859.109999999</v>
          </cell>
        </row>
        <row r="2251">
          <cell r="D2251" t="str">
            <v>MSC/BSC CHIMKENT SWICH</v>
          </cell>
          <cell r="E2251">
            <v>38169</v>
          </cell>
          <cell r="F2251">
            <v>629250003.99000001</v>
          </cell>
          <cell r="G2251">
            <v>611105109.34000003</v>
          </cell>
          <cell r="H2251">
            <v>0</v>
          </cell>
          <cell r="I2251">
            <v>12.5</v>
          </cell>
          <cell r="J2251">
            <v>-19664062.629999999</v>
          </cell>
          <cell r="K2251">
            <v>591441046.71000004</v>
          </cell>
        </row>
        <row r="2252">
          <cell r="D2252" t="str">
            <v>MSC/BSC ATYRAU SWICH</v>
          </cell>
          <cell r="E2252">
            <v>38169</v>
          </cell>
          <cell r="F2252">
            <v>268222447.84</v>
          </cell>
          <cell r="G2252">
            <v>261126129.84999999</v>
          </cell>
          <cell r="H2252">
            <v>0</v>
          </cell>
          <cell r="I2252">
            <v>12.5</v>
          </cell>
          <cell r="J2252">
            <v>-8381951.5</v>
          </cell>
          <cell r="K2252">
            <v>252744178.34999999</v>
          </cell>
        </row>
        <row r="2253">
          <cell r="D2253" t="str">
            <v>MSC/BSC URALSK SWICH</v>
          </cell>
          <cell r="E2253">
            <v>38169</v>
          </cell>
          <cell r="F2253">
            <v>125186246.67</v>
          </cell>
          <cell r="G2253">
            <v>121638429.11</v>
          </cell>
          <cell r="H2253">
            <v>0</v>
          </cell>
          <cell r="I2253">
            <v>12.5</v>
          </cell>
          <cell r="J2253">
            <v>-3912070.21</v>
          </cell>
          <cell r="K2253">
            <v>117726358.90000001</v>
          </cell>
        </row>
        <row r="2254">
          <cell r="D2254" t="str">
            <v>MSC/BSC KARAGANDA SWICH</v>
          </cell>
          <cell r="E2254">
            <v>38169</v>
          </cell>
          <cell r="F2254">
            <v>221909156.50999999</v>
          </cell>
          <cell r="G2254">
            <v>214784554.36000001</v>
          </cell>
          <cell r="H2254">
            <v>0</v>
          </cell>
          <cell r="I2254">
            <v>12.5</v>
          </cell>
          <cell r="J2254">
            <v>-6934661.1399999997</v>
          </cell>
          <cell r="K2254">
            <v>207849893.22</v>
          </cell>
        </row>
        <row r="2255">
          <cell r="D2255" t="str">
            <v>MSC/BSC PAVLODAR SWICH</v>
          </cell>
          <cell r="E2255">
            <v>38169</v>
          </cell>
          <cell r="F2255">
            <v>77644639.620000005</v>
          </cell>
          <cell r="G2255">
            <v>75037406.090000004</v>
          </cell>
          <cell r="H2255">
            <v>0</v>
          </cell>
          <cell r="I2255">
            <v>12.5</v>
          </cell>
          <cell r="J2255">
            <v>-2426394.9900000002</v>
          </cell>
          <cell r="K2255">
            <v>72611011.099999994</v>
          </cell>
        </row>
        <row r="2256">
          <cell r="D2256" t="str">
            <v>MSC/BSC AKTOBE SWICH</v>
          </cell>
          <cell r="E2256">
            <v>38169</v>
          </cell>
          <cell r="F2256">
            <v>292593484.88999999</v>
          </cell>
          <cell r="G2256">
            <v>285456468.61000001</v>
          </cell>
          <cell r="H2256">
            <v>0</v>
          </cell>
          <cell r="I2256">
            <v>12.5</v>
          </cell>
          <cell r="J2256">
            <v>-9143546.4000000004</v>
          </cell>
          <cell r="K2256">
            <v>276312922.20999998</v>
          </cell>
        </row>
        <row r="2257">
          <cell r="D2257" t="str">
            <v>MEDIA GATEWAY AUM1G</v>
          </cell>
          <cell r="E2257">
            <v>38175</v>
          </cell>
          <cell r="F2257">
            <v>18156214.239999998</v>
          </cell>
          <cell r="G2257">
            <v>17210578.129999999</v>
          </cell>
          <cell r="H2257">
            <v>0</v>
          </cell>
          <cell r="I2257">
            <v>12.5</v>
          </cell>
          <cell r="J2257">
            <v>-567381.69999999995</v>
          </cell>
          <cell r="K2257">
            <v>16643196.43</v>
          </cell>
        </row>
        <row r="2258">
          <cell r="D2258" t="str">
            <v>MEDIA GATEWAY AUM1G</v>
          </cell>
          <cell r="E2258">
            <v>38175</v>
          </cell>
          <cell r="F2258">
            <v>18156214.239999998</v>
          </cell>
          <cell r="G2258">
            <v>17210578.129999999</v>
          </cell>
          <cell r="H2258">
            <v>0</v>
          </cell>
          <cell r="I2258">
            <v>12.5</v>
          </cell>
          <cell r="J2258">
            <v>-567381.69999999995</v>
          </cell>
          <cell r="K2258">
            <v>16643196.43</v>
          </cell>
        </row>
        <row r="2259">
          <cell r="D2259" t="str">
            <v>MEDIA GATEWAY AUM1G</v>
          </cell>
          <cell r="E2259">
            <v>38175</v>
          </cell>
          <cell r="F2259">
            <v>18156214.239999998</v>
          </cell>
          <cell r="G2259">
            <v>17210578.129999999</v>
          </cell>
          <cell r="H2259">
            <v>0</v>
          </cell>
          <cell r="I2259">
            <v>12.5</v>
          </cell>
          <cell r="J2259">
            <v>-567381.69999999995</v>
          </cell>
          <cell r="K2259">
            <v>16643196.43</v>
          </cell>
        </row>
        <row r="2260">
          <cell r="D2260" t="str">
            <v>MEDIA GATEWAY AUM1G</v>
          </cell>
          <cell r="E2260">
            <v>38175</v>
          </cell>
          <cell r="F2260">
            <v>18156214.239999998</v>
          </cell>
          <cell r="G2260">
            <v>17210578.129999999</v>
          </cell>
          <cell r="H2260">
            <v>0</v>
          </cell>
          <cell r="I2260">
            <v>12.5</v>
          </cell>
          <cell r="J2260">
            <v>-567381.69999999995</v>
          </cell>
          <cell r="K2260">
            <v>16643196.43</v>
          </cell>
        </row>
        <row r="2261">
          <cell r="D2261" t="str">
            <v>MEDIA GATEWAY AUM1G</v>
          </cell>
          <cell r="E2261">
            <v>38175</v>
          </cell>
          <cell r="F2261">
            <v>18156214.260000002</v>
          </cell>
          <cell r="G2261">
            <v>17210578.149999999</v>
          </cell>
          <cell r="H2261">
            <v>0</v>
          </cell>
          <cell r="I2261">
            <v>12.5</v>
          </cell>
          <cell r="J2261">
            <v>-567381.69999999995</v>
          </cell>
          <cell r="K2261">
            <v>16643196.449999999</v>
          </cell>
        </row>
        <row r="2262">
          <cell r="D2262" t="str">
            <v>MSC/BSC SWITCH</v>
          </cell>
          <cell r="E2262">
            <v>38260</v>
          </cell>
          <cell r="F2262">
            <v>527236248.52999997</v>
          </cell>
          <cell r="G2262">
            <v>511566522.99000001</v>
          </cell>
          <cell r="H2262">
            <v>0</v>
          </cell>
          <cell r="I2262">
            <v>12.5</v>
          </cell>
          <cell r="J2262">
            <v>-16476132.77</v>
          </cell>
          <cell r="K2262">
            <v>495090390.22000003</v>
          </cell>
        </row>
        <row r="2263">
          <cell r="D2263" t="str">
            <v>MSC/BSC AKTAU SWICH КОМУТАТОР</v>
          </cell>
          <cell r="E2263">
            <v>38260</v>
          </cell>
          <cell r="F2263">
            <v>190829325.06</v>
          </cell>
          <cell r="G2263">
            <v>184985622.43000001</v>
          </cell>
          <cell r="H2263">
            <v>0</v>
          </cell>
          <cell r="I2263">
            <v>12.5</v>
          </cell>
          <cell r="J2263">
            <v>-5963416.4100000001</v>
          </cell>
          <cell r="K2263">
            <v>179022206.02000001</v>
          </cell>
        </row>
        <row r="2264">
          <cell r="D2264" t="str">
            <v>MSC/BSC ALMATY SWICH</v>
          </cell>
          <cell r="E2264">
            <v>38260</v>
          </cell>
          <cell r="F2264">
            <v>390500349.68000001</v>
          </cell>
          <cell r="G2264">
            <v>380740689.07999998</v>
          </cell>
          <cell r="H2264">
            <v>0</v>
          </cell>
          <cell r="I2264">
            <v>12.5</v>
          </cell>
          <cell r="J2264">
            <v>-12203135.93</v>
          </cell>
          <cell r="K2264">
            <v>368537553.14999998</v>
          </cell>
        </row>
        <row r="2265">
          <cell r="D2265" t="str">
            <v>BSC SWITCH</v>
          </cell>
          <cell r="E2265">
            <v>38321</v>
          </cell>
          <cell r="F2265">
            <v>1398072325.22</v>
          </cell>
          <cell r="G2265">
            <v>1385614383.55</v>
          </cell>
          <cell r="H2265">
            <v>0</v>
          </cell>
          <cell r="I2265">
            <v>12.5</v>
          </cell>
          <cell r="J2265">
            <v>-43689760.159999996</v>
          </cell>
          <cell r="K2265">
            <v>1341924623.3900001</v>
          </cell>
        </row>
        <row r="2266">
          <cell r="D2266" t="str">
            <v>BSC-1 AND BSC-2 SWITCH</v>
          </cell>
          <cell r="E2266">
            <v>38321</v>
          </cell>
          <cell r="F2266">
            <v>74035896.290000007</v>
          </cell>
          <cell r="G2266">
            <v>73264689.049999997</v>
          </cell>
          <cell r="H2266">
            <v>0</v>
          </cell>
          <cell r="I2266">
            <v>12.5</v>
          </cell>
          <cell r="J2266">
            <v>-2313621.7599999998</v>
          </cell>
          <cell r="K2266">
            <v>70951067.290000007</v>
          </cell>
        </row>
        <row r="2267">
          <cell r="D2267" t="str">
            <v>BSC-1 SWITCH</v>
          </cell>
          <cell r="E2267">
            <v>38321</v>
          </cell>
          <cell r="F2267">
            <v>8996300.9800000004</v>
          </cell>
          <cell r="G2267">
            <v>8902589.5199999996</v>
          </cell>
          <cell r="H2267">
            <v>0</v>
          </cell>
          <cell r="I2267">
            <v>12.5</v>
          </cell>
          <cell r="J2267">
            <v>-281134.40999999997</v>
          </cell>
          <cell r="K2267">
            <v>8621455.1099999994</v>
          </cell>
        </row>
        <row r="2268">
          <cell r="D2268" t="str">
            <v>BSC-2 SWITCH</v>
          </cell>
          <cell r="E2268">
            <v>38321</v>
          </cell>
          <cell r="F2268">
            <v>8996300.9800000004</v>
          </cell>
          <cell r="G2268">
            <v>8902589.5199999996</v>
          </cell>
          <cell r="H2268">
            <v>0</v>
          </cell>
          <cell r="I2268">
            <v>12.5</v>
          </cell>
          <cell r="J2268">
            <v>-281134.40999999997</v>
          </cell>
          <cell r="K2268">
            <v>8621455.1099999994</v>
          </cell>
        </row>
        <row r="2269">
          <cell r="D2269" t="str">
            <v>OSS SWITCH</v>
          </cell>
          <cell r="E2269">
            <v>38321</v>
          </cell>
          <cell r="F2269">
            <v>1582221596.6300001</v>
          </cell>
          <cell r="G2269">
            <v>1565740121.6800001</v>
          </cell>
          <cell r="H2269">
            <v>0</v>
          </cell>
          <cell r="I2269">
            <v>12.5</v>
          </cell>
          <cell r="J2269">
            <v>-49444424.899999999</v>
          </cell>
          <cell r="K2269">
            <v>1516295696.78</v>
          </cell>
        </row>
        <row r="2270">
          <cell r="D2270" t="str">
            <v>HLR SWITCH</v>
          </cell>
          <cell r="E2270">
            <v>38321</v>
          </cell>
          <cell r="F2270">
            <v>154596782.03</v>
          </cell>
          <cell r="G2270">
            <v>152986398.88999999</v>
          </cell>
          <cell r="H2270">
            <v>0</v>
          </cell>
          <cell r="I2270">
            <v>12.5</v>
          </cell>
          <cell r="J2270">
            <v>-4831149.4400000004</v>
          </cell>
          <cell r="K2270">
            <v>148155249.44999999</v>
          </cell>
        </row>
        <row r="2271">
          <cell r="D2271" t="str">
            <v>HLR SWITCH</v>
          </cell>
          <cell r="E2271">
            <v>38321</v>
          </cell>
          <cell r="F2271">
            <v>32418539.210000001</v>
          </cell>
          <cell r="G2271">
            <v>32080846.100000001</v>
          </cell>
          <cell r="H2271">
            <v>0</v>
          </cell>
          <cell r="I2271">
            <v>12.5</v>
          </cell>
          <cell r="J2271">
            <v>-1013079.35</v>
          </cell>
          <cell r="K2271">
            <v>31067766.75</v>
          </cell>
        </row>
        <row r="2272">
          <cell r="D2272" t="str">
            <v>MSC SWITCH</v>
          </cell>
          <cell r="E2272">
            <v>38321</v>
          </cell>
          <cell r="F2272">
            <v>1122005671.48</v>
          </cell>
          <cell r="G2272">
            <v>1121436447.6500001</v>
          </cell>
          <cell r="H2272">
            <v>0</v>
          </cell>
          <cell r="I2272">
            <v>12.5</v>
          </cell>
          <cell r="J2272">
            <v>-35062677.240000002</v>
          </cell>
          <cell r="K2272">
            <v>1086373770.4100001</v>
          </cell>
        </row>
        <row r="2273">
          <cell r="D2273" t="str">
            <v>MSC/BSC SWITCH</v>
          </cell>
          <cell r="E2273">
            <v>38322</v>
          </cell>
          <cell r="F2273">
            <v>261696496.34999999</v>
          </cell>
          <cell r="G2273">
            <v>261696496.34999999</v>
          </cell>
          <cell r="H2273">
            <v>0</v>
          </cell>
          <cell r="I2273">
            <v>12.5</v>
          </cell>
          <cell r="J2273">
            <v>-8178015.5099999998</v>
          </cell>
          <cell r="K2273">
            <v>253518480.84</v>
          </cell>
        </row>
        <row r="2274">
          <cell r="D2274" t="str">
            <v>Media Gateway</v>
          </cell>
          <cell r="E2274">
            <v>38351</v>
          </cell>
          <cell r="F2274">
            <v>25529281.719999999</v>
          </cell>
          <cell r="G2274">
            <v>25529281.719999999</v>
          </cell>
          <cell r="H2274">
            <v>0</v>
          </cell>
          <cell r="I2274">
            <v>12.5</v>
          </cell>
          <cell r="J2274">
            <v>-797790.06</v>
          </cell>
          <cell r="K2274">
            <v>24731491.66</v>
          </cell>
        </row>
        <row r="2275">
          <cell r="D2275" t="str">
            <v>Media Gateway</v>
          </cell>
          <cell r="E2275">
            <v>38351</v>
          </cell>
          <cell r="F2275">
            <v>25529281.719999999</v>
          </cell>
          <cell r="G2275">
            <v>25529281.719999999</v>
          </cell>
          <cell r="H2275">
            <v>0</v>
          </cell>
          <cell r="I2275">
            <v>12.5</v>
          </cell>
          <cell r="J2275">
            <v>-797790.06</v>
          </cell>
          <cell r="K2275">
            <v>24731491.66</v>
          </cell>
        </row>
        <row r="2276">
          <cell r="D2276" t="str">
            <v>Media Gateway</v>
          </cell>
          <cell r="E2276">
            <v>38351</v>
          </cell>
          <cell r="F2276">
            <v>25529281.719999999</v>
          </cell>
          <cell r="G2276">
            <v>25529281.719999999</v>
          </cell>
          <cell r="H2276">
            <v>0</v>
          </cell>
          <cell r="I2276">
            <v>12.5</v>
          </cell>
          <cell r="J2276">
            <v>-797790.06</v>
          </cell>
          <cell r="K2276">
            <v>24731491.66</v>
          </cell>
        </row>
        <row r="2277">
          <cell r="D2277" t="str">
            <v>Media Gateway</v>
          </cell>
          <cell r="E2277">
            <v>38351</v>
          </cell>
          <cell r="F2277">
            <v>25529281.719999999</v>
          </cell>
          <cell r="G2277">
            <v>25529281.719999999</v>
          </cell>
          <cell r="H2277">
            <v>0</v>
          </cell>
          <cell r="I2277">
            <v>12.5</v>
          </cell>
          <cell r="J2277">
            <v>-797790.06</v>
          </cell>
          <cell r="K2277">
            <v>24731491.66</v>
          </cell>
        </row>
        <row r="2278">
          <cell r="D2278" t="str">
            <v>Media Gateway</v>
          </cell>
          <cell r="E2278">
            <v>38351</v>
          </cell>
          <cell r="F2278">
            <v>25529281.719999999</v>
          </cell>
          <cell r="G2278">
            <v>25529281.719999999</v>
          </cell>
          <cell r="H2278">
            <v>0</v>
          </cell>
          <cell r="I2278">
            <v>12.5</v>
          </cell>
          <cell r="J2278">
            <v>-797790.06</v>
          </cell>
          <cell r="K2278">
            <v>24731491.66</v>
          </cell>
        </row>
        <row r="2279">
          <cell r="D2279" t="str">
            <v>BSC/MSC SWITCH AGUL</v>
          </cell>
          <cell r="E2279">
            <v>38352</v>
          </cell>
          <cell r="F2279">
            <v>72119488.920000002</v>
          </cell>
          <cell r="G2279">
            <v>72119488.920000002</v>
          </cell>
          <cell r="H2279">
            <v>0</v>
          </cell>
          <cell r="I2279">
            <v>12.5</v>
          </cell>
          <cell r="J2279">
            <v>-2253734.0299999998</v>
          </cell>
          <cell r="K2279">
            <v>69865754.890000001</v>
          </cell>
        </row>
        <row r="2280">
          <cell r="D2280" t="str">
            <v>BSC/MSC SWITCH</v>
          </cell>
          <cell r="E2280">
            <v>38352</v>
          </cell>
          <cell r="F2280">
            <v>193083541</v>
          </cell>
          <cell r="G2280">
            <v>193083541</v>
          </cell>
          <cell r="H2280">
            <v>0</v>
          </cell>
          <cell r="I2280">
            <v>12.5</v>
          </cell>
          <cell r="J2280">
            <v>-6033860.6600000001</v>
          </cell>
          <cell r="K2280">
            <v>187049680.34</v>
          </cell>
        </row>
        <row r="2281">
          <cell r="D2281" t="str">
            <v>BSC/MSC SWITCH</v>
          </cell>
          <cell r="E2281">
            <v>38352</v>
          </cell>
          <cell r="F2281">
            <v>140355680.55000001</v>
          </cell>
          <cell r="G2281">
            <v>140355680.55000001</v>
          </cell>
          <cell r="H2281">
            <v>0</v>
          </cell>
          <cell r="I2281">
            <v>12.5</v>
          </cell>
          <cell r="J2281">
            <v>-4386115.0199999996</v>
          </cell>
          <cell r="K2281">
            <v>135969565.53</v>
          </cell>
        </row>
        <row r="2282">
          <cell r="D2282" t="str">
            <v>BSC/MSC SWITCH</v>
          </cell>
          <cell r="E2282">
            <v>38352</v>
          </cell>
          <cell r="F2282">
            <v>142003455.36000001</v>
          </cell>
          <cell r="G2282">
            <v>142003455.36000001</v>
          </cell>
          <cell r="H2282">
            <v>0</v>
          </cell>
          <cell r="I2282">
            <v>12.5</v>
          </cell>
          <cell r="J2282">
            <v>-4437607.9800000004</v>
          </cell>
          <cell r="K2282">
            <v>137565847.38</v>
          </cell>
        </row>
        <row r="2283">
          <cell r="D2283" t="str">
            <v>BSC/MSC SWITCH</v>
          </cell>
          <cell r="E2283">
            <v>38352</v>
          </cell>
          <cell r="F2283">
            <v>124077110.06999999</v>
          </cell>
          <cell r="G2283">
            <v>124077110.06999999</v>
          </cell>
          <cell r="H2283">
            <v>0</v>
          </cell>
          <cell r="I2283">
            <v>12.5</v>
          </cell>
          <cell r="J2283">
            <v>-3877409.69</v>
          </cell>
          <cell r="K2283">
            <v>120199700.38</v>
          </cell>
        </row>
        <row r="2284">
          <cell r="D2284" t="str">
            <v>BSC SWITCH ATYRAU</v>
          </cell>
          <cell r="E2284">
            <v>38292</v>
          </cell>
          <cell r="F2284">
            <v>0</v>
          </cell>
          <cell r="G2284">
            <v>0</v>
          </cell>
          <cell r="H2284">
            <v>0</v>
          </cell>
          <cell r="I2284">
            <v>12.5</v>
          </cell>
          <cell r="J2284">
            <v>0</v>
          </cell>
          <cell r="K2284">
            <v>0</v>
          </cell>
        </row>
        <row r="2285">
          <cell r="D2285" t="str">
            <v>SDH SWITCH ALMATY</v>
          </cell>
          <cell r="E2285">
            <v>38292</v>
          </cell>
          <cell r="F2285">
            <v>0</v>
          </cell>
          <cell r="G2285">
            <v>0</v>
          </cell>
          <cell r="H2285">
            <v>0</v>
          </cell>
          <cell r="I2285">
            <v>12.5</v>
          </cell>
          <cell r="J2285">
            <v>0</v>
          </cell>
          <cell r="K2285">
            <v>0</v>
          </cell>
        </row>
        <row r="2286">
          <cell r="D2286" t="str">
            <v>ERICSSON 1018</v>
          </cell>
          <cell r="E2286">
            <v>36901</v>
          </cell>
          <cell r="F2286">
            <v>8651</v>
          </cell>
          <cell r="G2286">
            <v>181.21</v>
          </cell>
          <cell r="H2286">
            <v>0</v>
          </cell>
          <cell r="I2286">
            <v>25</v>
          </cell>
          <cell r="J2286">
            <v>-180.23</v>
          </cell>
          <cell r="K2286">
            <v>0.98</v>
          </cell>
        </row>
        <row r="2287">
          <cell r="D2287" t="str">
            <v>ERICSSON 1018</v>
          </cell>
          <cell r="E2287">
            <v>36901</v>
          </cell>
          <cell r="F2287">
            <v>8651</v>
          </cell>
          <cell r="G2287">
            <v>181.21</v>
          </cell>
          <cell r="H2287">
            <v>0</v>
          </cell>
          <cell r="I2287">
            <v>25</v>
          </cell>
          <cell r="J2287">
            <v>-180.23</v>
          </cell>
          <cell r="K2287">
            <v>0.98</v>
          </cell>
        </row>
        <row r="2288">
          <cell r="D2288" t="str">
            <v>ERICSSON 1018</v>
          </cell>
          <cell r="E2288">
            <v>36937</v>
          </cell>
          <cell r="F2288">
            <v>7227.5</v>
          </cell>
          <cell r="G2288">
            <v>302.10000000000002</v>
          </cell>
          <cell r="H2288">
            <v>0</v>
          </cell>
          <cell r="I2288">
            <v>25</v>
          </cell>
          <cell r="J2288">
            <v>-301.14999999999998</v>
          </cell>
          <cell r="K2288">
            <v>0.95</v>
          </cell>
        </row>
        <row r="2289">
          <cell r="D2289" t="str">
            <v>ERICSSON 1018</v>
          </cell>
          <cell r="E2289">
            <v>36937</v>
          </cell>
          <cell r="F2289">
            <v>7227.5</v>
          </cell>
          <cell r="G2289">
            <v>302.10000000000002</v>
          </cell>
          <cell r="H2289">
            <v>0</v>
          </cell>
          <cell r="I2289">
            <v>25</v>
          </cell>
          <cell r="J2289">
            <v>-301.14999999999998</v>
          </cell>
          <cell r="K2289">
            <v>0.95</v>
          </cell>
        </row>
        <row r="2290">
          <cell r="D2290" t="str">
            <v>NOKIA 6210</v>
          </cell>
          <cell r="E2290">
            <v>36941</v>
          </cell>
          <cell r="F2290">
            <v>0</v>
          </cell>
          <cell r="G2290">
            <v>1691.65</v>
          </cell>
          <cell r="H2290">
            <v>0</v>
          </cell>
          <cell r="I2290">
            <v>25</v>
          </cell>
          <cell r="J2290">
            <v>38885.019999999997</v>
          </cell>
          <cell r="K2290">
            <v>0</v>
          </cell>
        </row>
        <row r="2291">
          <cell r="D2291" t="str">
            <v>NOKIA 3310</v>
          </cell>
          <cell r="E2291">
            <v>36943</v>
          </cell>
          <cell r="F2291">
            <v>20843.330000000002</v>
          </cell>
          <cell r="G2291">
            <v>869.43</v>
          </cell>
          <cell r="H2291">
            <v>0</v>
          </cell>
          <cell r="I2291">
            <v>25</v>
          </cell>
          <cell r="J2291">
            <v>-868.47</v>
          </cell>
          <cell r="K2291">
            <v>0.96</v>
          </cell>
        </row>
        <row r="2292">
          <cell r="D2292" t="str">
            <v>NOKIA 3310</v>
          </cell>
          <cell r="E2292">
            <v>36966</v>
          </cell>
          <cell r="F2292">
            <v>24543.33</v>
          </cell>
          <cell r="G2292">
            <v>1534.9</v>
          </cell>
          <cell r="H2292">
            <v>0</v>
          </cell>
          <cell r="I2292">
            <v>25</v>
          </cell>
          <cell r="J2292">
            <v>-1533.96</v>
          </cell>
          <cell r="K2292">
            <v>0.94</v>
          </cell>
        </row>
        <row r="2293">
          <cell r="D2293" t="str">
            <v>NOKIA 6210</v>
          </cell>
          <cell r="E2293">
            <v>36997</v>
          </cell>
          <cell r="F2293">
            <v>43166.67</v>
          </cell>
          <cell r="G2293">
            <v>3598.14</v>
          </cell>
          <cell r="H2293">
            <v>0</v>
          </cell>
          <cell r="I2293">
            <v>25</v>
          </cell>
          <cell r="J2293">
            <v>-2697.92</v>
          </cell>
          <cell r="K2293">
            <v>900.22</v>
          </cell>
        </row>
        <row r="2294">
          <cell r="D2294" t="str">
            <v>NOKIA 6210</v>
          </cell>
          <cell r="E2294">
            <v>37001</v>
          </cell>
          <cell r="F2294">
            <v>43166.67</v>
          </cell>
          <cell r="G2294">
            <v>3598.14</v>
          </cell>
          <cell r="H2294">
            <v>0</v>
          </cell>
          <cell r="I2294">
            <v>25</v>
          </cell>
          <cell r="J2294">
            <v>-2697.92</v>
          </cell>
          <cell r="K2294">
            <v>900.22</v>
          </cell>
        </row>
        <row r="2295">
          <cell r="D2295" t="str">
            <v>NOKIA 3310</v>
          </cell>
          <cell r="E2295">
            <v>37054</v>
          </cell>
          <cell r="F2295">
            <v>24709.17</v>
          </cell>
          <cell r="G2295">
            <v>3089.52</v>
          </cell>
          <cell r="H2295">
            <v>0</v>
          </cell>
          <cell r="I2295">
            <v>25</v>
          </cell>
          <cell r="J2295">
            <v>-1544.32</v>
          </cell>
          <cell r="K2295">
            <v>1545.2</v>
          </cell>
        </row>
        <row r="2296">
          <cell r="D2296" t="str">
            <v>SIEMENS S25</v>
          </cell>
          <cell r="E2296">
            <v>37056</v>
          </cell>
          <cell r="F2296">
            <v>19800</v>
          </cell>
          <cell r="G2296">
            <v>2475.87</v>
          </cell>
          <cell r="H2296">
            <v>0</v>
          </cell>
          <cell r="I2296">
            <v>25</v>
          </cell>
          <cell r="J2296">
            <v>-1237.5</v>
          </cell>
          <cell r="K2296">
            <v>1238.3699999999999</v>
          </cell>
        </row>
        <row r="2297">
          <cell r="D2297" t="str">
            <v>NOKIA 3310</v>
          </cell>
          <cell r="E2297">
            <v>37063</v>
          </cell>
          <cell r="F2297">
            <v>22076.67</v>
          </cell>
          <cell r="G2297">
            <v>2760.46</v>
          </cell>
          <cell r="H2297">
            <v>0</v>
          </cell>
          <cell r="I2297">
            <v>25</v>
          </cell>
          <cell r="J2297">
            <v>-1379.79</v>
          </cell>
          <cell r="K2297">
            <v>1380.67</v>
          </cell>
        </row>
        <row r="2298">
          <cell r="D2298" t="str">
            <v>NOKIA 3310</v>
          </cell>
          <cell r="E2298">
            <v>37085</v>
          </cell>
          <cell r="F2298">
            <v>19775.87</v>
          </cell>
          <cell r="G2298">
            <v>2884.84</v>
          </cell>
          <cell r="H2298">
            <v>0</v>
          </cell>
          <cell r="I2298">
            <v>25</v>
          </cell>
          <cell r="J2298">
            <v>-1235.99</v>
          </cell>
          <cell r="K2298">
            <v>1648.85</v>
          </cell>
        </row>
        <row r="2299">
          <cell r="D2299" t="str">
            <v>NOKIA 6210</v>
          </cell>
          <cell r="E2299">
            <v>37120</v>
          </cell>
          <cell r="F2299">
            <v>34437.07</v>
          </cell>
          <cell r="G2299">
            <v>5740.34</v>
          </cell>
          <cell r="H2299">
            <v>0</v>
          </cell>
          <cell r="I2299">
            <v>25</v>
          </cell>
          <cell r="J2299">
            <v>-2152.3200000000002</v>
          </cell>
          <cell r="K2299">
            <v>3588.02</v>
          </cell>
        </row>
        <row r="2300">
          <cell r="D2300" t="str">
            <v>SIEMENS SL45</v>
          </cell>
          <cell r="E2300">
            <v>37120</v>
          </cell>
          <cell r="F2300">
            <v>49664.66</v>
          </cell>
          <cell r="G2300">
            <v>8278.2800000000007</v>
          </cell>
          <cell r="H2300">
            <v>0</v>
          </cell>
          <cell r="I2300">
            <v>25</v>
          </cell>
          <cell r="J2300">
            <v>-3104.04</v>
          </cell>
          <cell r="K2300">
            <v>5174.24</v>
          </cell>
        </row>
        <row r="2301">
          <cell r="D2301" t="str">
            <v>NOKIA 9210 С ФОТОАППАРАТОМ</v>
          </cell>
          <cell r="E2301">
            <v>37167</v>
          </cell>
          <cell r="F2301">
            <v>141767.24</v>
          </cell>
          <cell r="G2301">
            <v>29535.63</v>
          </cell>
          <cell r="H2301">
            <v>0</v>
          </cell>
          <cell r="I2301">
            <v>25</v>
          </cell>
          <cell r="J2301">
            <v>-8860.4500000000007</v>
          </cell>
          <cell r="K2301">
            <v>20675.18</v>
          </cell>
        </row>
        <row r="2302">
          <cell r="D2302" t="str">
            <v>NOKIA 9210 С ФОТОАППАРАТОМ</v>
          </cell>
          <cell r="E2302">
            <v>37167</v>
          </cell>
          <cell r="F2302">
            <v>141853.45000000001</v>
          </cell>
          <cell r="G2302">
            <v>29553.59</v>
          </cell>
          <cell r="H2302">
            <v>0</v>
          </cell>
          <cell r="I2302">
            <v>25</v>
          </cell>
          <cell r="J2302">
            <v>-8865.84</v>
          </cell>
          <cell r="K2302">
            <v>20687.75</v>
          </cell>
        </row>
        <row r="2303">
          <cell r="D2303" t="str">
            <v>NOKIA 3310</v>
          </cell>
          <cell r="E2303">
            <v>37180</v>
          </cell>
          <cell r="F2303">
            <v>0</v>
          </cell>
          <cell r="G2303">
            <v>4404.17</v>
          </cell>
          <cell r="H2303">
            <v>0</v>
          </cell>
          <cell r="I2303">
            <v>25</v>
          </cell>
          <cell r="J2303">
            <v>16732.04</v>
          </cell>
          <cell r="K2303">
            <v>0</v>
          </cell>
        </row>
        <row r="2304">
          <cell r="D2304" t="str">
            <v>NOKIA 5110</v>
          </cell>
          <cell r="E2304">
            <v>37195</v>
          </cell>
          <cell r="F2304">
            <v>12931</v>
          </cell>
          <cell r="G2304">
            <v>2694.75</v>
          </cell>
          <cell r="H2304">
            <v>0</v>
          </cell>
          <cell r="I2304">
            <v>25</v>
          </cell>
          <cell r="J2304">
            <v>-808.19</v>
          </cell>
          <cell r="K2304">
            <v>1886.56</v>
          </cell>
        </row>
        <row r="2305">
          <cell r="D2305" t="str">
            <v>СПУТНИКОВ.ТЕРМИНАЛ ASCOM 21</v>
          </cell>
          <cell r="E2305">
            <v>37221</v>
          </cell>
          <cell r="F2305">
            <v>118343.97</v>
          </cell>
          <cell r="G2305">
            <v>27121.26</v>
          </cell>
          <cell r="H2305">
            <v>0</v>
          </cell>
          <cell r="I2305">
            <v>25</v>
          </cell>
          <cell r="J2305">
            <v>-7396.5</v>
          </cell>
          <cell r="K2305">
            <v>19724.759999999998</v>
          </cell>
        </row>
        <row r="2306">
          <cell r="D2306" t="str">
            <v>NOKIA 5110</v>
          </cell>
          <cell r="E2306">
            <v>37231</v>
          </cell>
          <cell r="F2306">
            <v>12801.72</v>
          </cell>
          <cell r="G2306">
            <v>3201.18</v>
          </cell>
          <cell r="H2306">
            <v>0</v>
          </cell>
          <cell r="I2306">
            <v>25</v>
          </cell>
          <cell r="J2306">
            <v>-800.11</v>
          </cell>
          <cell r="K2306">
            <v>2401.0700000000002</v>
          </cell>
        </row>
        <row r="2307">
          <cell r="D2307" t="str">
            <v>NOKIA 5110</v>
          </cell>
          <cell r="E2307">
            <v>37231</v>
          </cell>
          <cell r="F2307">
            <v>12801.72</v>
          </cell>
          <cell r="G2307">
            <v>3201.18</v>
          </cell>
          <cell r="H2307">
            <v>0</v>
          </cell>
          <cell r="I2307">
            <v>25</v>
          </cell>
          <cell r="J2307">
            <v>-800.11</v>
          </cell>
          <cell r="K2307">
            <v>2401.0700000000002</v>
          </cell>
        </row>
        <row r="2308">
          <cell r="D2308" t="str">
            <v>NOKIA 5110</v>
          </cell>
          <cell r="E2308">
            <v>37231</v>
          </cell>
          <cell r="F2308">
            <v>12801.74</v>
          </cell>
          <cell r="G2308">
            <v>3201.18</v>
          </cell>
          <cell r="H2308">
            <v>0</v>
          </cell>
          <cell r="I2308">
            <v>25</v>
          </cell>
          <cell r="J2308">
            <v>-800.11</v>
          </cell>
          <cell r="K2308">
            <v>2401.0700000000002</v>
          </cell>
        </row>
        <row r="2309">
          <cell r="D2309" t="str">
            <v>NOKIA 8210</v>
          </cell>
          <cell r="E2309">
            <v>37231</v>
          </cell>
          <cell r="F2309">
            <v>33491.379999999997</v>
          </cell>
          <cell r="G2309">
            <v>8373.59</v>
          </cell>
          <cell r="H2309">
            <v>0</v>
          </cell>
          <cell r="I2309">
            <v>25</v>
          </cell>
          <cell r="J2309">
            <v>-2093.21</v>
          </cell>
          <cell r="K2309">
            <v>6280.38</v>
          </cell>
        </row>
        <row r="2310">
          <cell r="D2310" t="str">
            <v>NOKIA 8310</v>
          </cell>
          <cell r="E2310">
            <v>37231</v>
          </cell>
          <cell r="F2310">
            <v>0</v>
          </cell>
          <cell r="G2310">
            <v>13901.61</v>
          </cell>
          <cell r="H2310">
            <v>0</v>
          </cell>
          <cell r="I2310">
            <v>25</v>
          </cell>
          <cell r="J2310">
            <v>41701.839999999997</v>
          </cell>
          <cell r="K2310">
            <v>0</v>
          </cell>
        </row>
        <row r="2311">
          <cell r="D2311" t="str">
            <v>NOKIA 3310</v>
          </cell>
          <cell r="E2311">
            <v>37267</v>
          </cell>
          <cell r="F2311">
            <v>21206.9</v>
          </cell>
          <cell r="G2311">
            <v>5744.26</v>
          </cell>
          <cell r="H2311">
            <v>0</v>
          </cell>
          <cell r="I2311">
            <v>25</v>
          </cell>
          <cell r="J2311">
            <v>-1325.43</v>
          </cell>
          <cell r="K2311">
            <v>4418.83</v>
          </cell>
        </row>
        <row r="2312">
          <cell r="D2312" t="str">
            <v>NOKIA 3310</v>
          </cell>
          <cell r="E2312">
            <v>37278</v>
          </cell>
          <cell r="F2312">
            <v>21043.1</v>
          </cell>
          <cell r="G2312">
            <v>5699.9</v>
          </cell>
          <cell r="H2312">
            <v>0</v>
          </cell>
          <cell r="I2312">
            <v>25</v>
          </cell>
          <cell r="J2312">
            <v>-1315.2</v>
          </cell>
          <cell r="K2312">
            <v>4384.7</v>
          </cell>
        </row>
        <row r="2313">
          <cell r="D2313" t="str">
            <v>NOKIA 3310</v>
          </cell>
          <cell r="E2313">
            <v>37291</v>
          </cell>
          <cell r="F2313">
            <v>0</v>
          </cell>
          <cell r="G2313">
            <v>6138.28</v>
          </cell>
          <cell r="H2313">
            <v>0</v>
          </cell>
          <cell r="I2313">
            <v>25</v>
          </cell>
          <cell r="J2313">
            <v>14904.82</v>
          </cell>
          <cell r="K2313">
            <v>0</v>
          </cell>
        </row>
        <row r="2314">
          <cell r="D2314" t="str">
            <v>NOKIA 5110</v>
          </cell>
          <cell r="E2314">
            <v>37293</v>
          </cell>
          <cell r="F2314">
            <v>0</v>
          </cell>
          <cell r="G2314">
            <v>3230.06</v>
          </cell>
          <cell r="H2314">
            <v>0</v>
          </cell>
          <cell r="I2314">
            <v>25</v>
          </cell>
          <cell r="J2314">
            <v>7842.01</v>
          </cell>
          <cell r="K2314">
            <v>0</v>
          </cell>
        </row>
        <row r="2315">
          <cell r="D2315" t="str">
            <v>ТЕЛЕФОН SIEMENS</v>
          </cell>
          <cell r="E2315">
            <v>37299</v>
          </cell>
          <cell r="F2315">
            <v>12134</v>
          </cell>
          <cell r="G2315">
            <v>3539.79</v>
          </cell>
          <cell r="H2315">
            <v>0</v>
          </cell>
          <cell r="I2315">
            <v>25</v>
          </cell>
          <cell r="J2315">
            <v>-758.38</v>
          </cell>
          <cell r="K2315">
            <v>2781.41</v>
          </cell>
        </row>
        <row r="2316">
          <cell r="D2316" t="str">
            <v>NOKIA 3310</v>
          </cell>
          <cell r="E2316">
            <v>37299</v>
          </cell>
          <cell r="F2316">
            <v>0</v>
          </cell>
          <cell r="G2316">
            <v>7015.03</v>
          </cell>
          <cell r="H2316">
            <v>0</v>
          </cell>
          <cell r="I2316">
            <v>25</v>
          </cell>
          <cell r="J2316">
            <v>14028.07</v>
          </cell>
          <cell r="K2316">
            <v>0</v>
          </cell>
        </row>
        <row r="2317">
          <cell r="D2317" t="str">
            <v>ТЕЛ SAMSUNG R-220</v>
          </cell>
          <cell r="E2317">
            <v>37320</v>
          </cell>
          <cell r="F2317">
            <v>21762.93</v>
          </cell>
          <cell r="G2317">
            <v>6801.6</v>
          </cell>
          <cell r="H2317">
            <v>0</v>
          </cell>
          <cell r="I2317">
            <v>25</v>
          </cell>
          <cell r="J2317">
            <v>-1360.18</v>
          </cell>
          <cell r="K2317">
            <v>5441.42</v>
          </cell>
        </row>
        <row r="2318">
          <cell r="D2318" t="str">
            <v>NOKIA 9210</v>
          </cell>
          <cell r="E2318">
            <v>37328</v>
          </cell>
          <cell r="F2318">
            <v>124482.76</v>
          </cell>
          <cell r="G2318">
            <v>38901.550000000003</v>
          </cell>
          <cell r="H2318">
            <v>0</v>
          </cell>
          <cell r="I2318">
            <v>25</v>
          </cell>
          <cell r="J2318">
            <v>-7780.17</v>
          </cell>
          <cell r="K2318">
            <v>31121.38</v>
          </cell>
        </row>
        <row r="2319">
          <cell r="D2319" t="str">
            <v>SAMSUNG R210</v>
          </cell>
          <cell r="E2319">
            <v>37344</v>
          </cell>
          <cell r="F2319">
            <v>0</v>
          </cell>
          <cell r="G2319">
            <v>6212.43</v>
          </cell>
          <cell r="H2319">
            <v>0</v>
          </cell>
          <cell r="I2319">
            <v>25</v>
          </cell>
          <cell r="J2319">
            <v>13665.16</v>
          </cell>
          <cell r="K2319">
            <v>0</v>
          </cell>
        </row>
        <row r="2320">
          <cell r="D2320" t="str">
            <v>SAMSUNG R210</v>
          </cell>
          <cell r="E2320">
            <v>37344</v>
          </cell>
          <cell r="F2320">
            <v>19877.580000000002</v>
          </cell>
          <cell r="G2320">
            <v>6212.43</v>
          </cell>
          <cell r="H2320">
            <v>0</v>
          </cell>
          <cell r="I2320">
            <v>25</v>
          </cell>
          <cell r="J2320">
            <v>-1242.3499999999999</v>
          </cell>
          <cell r="K2320">
            <v>4970.08</v>
          </cell>
        </row>
        <row r="2321">
          <cell r="D2321" t="str">
            <v>NOKIA 3310</v>
          </cell>
          <cell r="E2321">
            <v>37347</v>
          </cell>
          <cell r="F2321">
            <v>0</v>
          </cell>
          <cell r="G2321">
            <v>7015.03</v>
          </cell>
          <cell r="H2321">
            <v>0</v>
          </cell>
          <cell r="I2321">
            <v>25</v>
          </cell>
          <cell r="J2321">
            <v>14028.07</v>
          </cell>
          <cell r="K2321">
            <v>0</v>
          </cell>
        </row>
        <row r="2322">
          <cell r="D2322" t="str">
            <v>NOKIA 6210</v>
          </cell>
          <cell r="E2322">
            <v>37348</v>
          </cell>
          <cell r="F2322">
            <v>33056.9</v>
          </cell>
          <cell r="G2322">
            <v>11019.63</v>
          </cell>
          <cell r="H2322">
            <v>0</v>
          </cell>
          <cell r="I2322">
            <v>25</v>
          </cell>
          <cell r="J2322">
            <v>-2066.06</v>
          </cell>
          <cell r="K2322">
            <v>8953.57</v>
          </cell>
        </row>
        <row r="2323">
          <cell r="D2323" t="str">
            <v>NOKIA 6210</v>
          </cell>
          <cell r="E2323">
            <v>37348</v>
          </cell>
          <cell r="F2323">
            <v>33056.9</v>
          </cell>
          <cell r="G2323">
            <v>11019.63</v>
          </cell>
          <cell r="H2323">
            <v>0</v>
          </cell>
          <cell r="I2323">
            <v>25</v>
          </cell>
          <cell r="J2323">
            <v>-2066.06</v>
          </cell>
          <cell r="K2323">
            <v>8953.57</v>
          </cell>
        </row>
        <row r="2324">
          <cell r="D2324" t="str">
            <v>NOKIA 6210</v>
          </cell>
          <cell r="E2324">
            <v>37348</v>
          </cell>
          <cell r="F2324">
            <v>33056.9</v>
          </cell>
          <cell r="G2324">
            <v>11019.63</v>
          </cell>
          <cell r="H2324">
            <v>0</v>
          </cell>
          <cell r="I2324">
            <v>25</v>
          </cell>
          <cell r="J2324">
            <v>-2066.06</v>
          </cell>
          <cell r="K2324">
            <v>8953.57</v>
          </cell>
        </row>
        <row r="2325">
          <cell r="D2325" t="str">
            <v>NOKIA 6210</v>
          </cell>
          <cell r="E2325">
            <v>37348</v>
          </cell>
          <cell r="F2325">
            <v>33056.9</v>
          </cell>
          <cell r="G2325">
            <v>11019.63</v>
          </cell>
          <cell r="H2325">
            <v>0</v>
          </cell>
          <cell r="I2325">
            <v>25</v>
          </cell>
          <cell r="J2325">
            <v>-2066.06</v>
          </cell>
          <cell r="K2325">
            <v>8953.57</v>
          </cell>
        </row>
        <row r="2326">
          <cell r="D2326" t="str">
            <v>SONY J-70</v>
          </cell>
          <cell r="E2326">
            <v>37376</v>
          </cell>
          <cell r="F2326">
            <v>0</v>
          </cell>
          <cell r="G2326">
            <v>7535.72</v>
          </cell>
          <cell r="H2326">
            <v>0</v>
          </cell>
          <cell r="I2326">
            <v>25</v>
          </cell>
          <cell r="J2326">
            <v>15069.45</v>
          </cell>
          <cell r="K2326">
            <v>0</v>
          </cell>
        </row>
        <row r="2327">
          <cell r="D2327" t="str">
            <v>NOKIA 3310</v>
          </cell>
          <cell r="E2327">
            <v>37376</v>
          </cell>
          <cell r="F2327">
            <v>20212.07</v>
          </cell>
          <cell r="G2327">
            <v>6738.02</v>
          </cell>
          <cell r="H2327">
            <v>0</v>
          </cell>
          <cell r="I2327">
            <v>25</v>
          </cell>
          <cell r="J2327">
            <v>-1263.26</v>
          </cell>
          <cell r="K2327">
            <v>5474.76</v>
          </cell>
        </row>
        <row r="2328">
          <cell r="D2328" t="str">
            <v>NOKIA 3310</v>
          </cell>
          <cell r="E2328">
            <v>37376</v>
          </cell>
          <cell r="F2328">
            <v>20212.07</v>
          </cell>
          <cell r="G2328">
            <v>6738.02</v>
          </cell>
          <cell r="H2328">
            <v>0</v>
          </cell>
          <cell r="I2328">
            <v>25</v>
          </cell>
          <cell r="J2328">
            <v>-1263.26</v>
          </cell>
          <cell r="K2328">
            <v>5474.76</v>
          </cell>
        </row>
        <row r="2329">
          <cell r="D2329" t="str">
            <v>PANASONIC KX-TS2360</v>
          </cell>
          <cell r="E2329">
            <v>37415</v>
          </cell>
          <cell r="F2329">
            <v>0</v>
          </cell>
          <cell r="G2329">
            <v>0</v>
          </cell>
          <cell r="H2329">
            <v>0</v>
          </cell>
          <cell r="I2329">
            <v>25</v>
          </cell>
          <cell r="J2329">
            <v>0</v>
          </cell>
          <cell r="K2329">
            <v>0</v>
          </cell>
        </row>
        <row r="2330">
          <cell r="D2330" t="str">
            <v>NOKIA 2100</v>
          </cell>
          <cell r="E2330">
            <v>37415</v>
          </cell>
          <cell r="F2330">
            <v>15517.24</v>
          </cell>
          <cell r="G2330">
            <v>10345.16</v>
          </cell>
          <cell r="H2330">
            <v>0</v>
          </cell>
          <cell r="I2330">
            <v>25</v>
          </cell>
          <cell r="J2330">
            <v>-969.83</v>
          </cell>
          <cell r="K2330">
            <v>9375.33</v>
          </cell>
        </row>
        <row r="2331">
          <cell r="D2331" t="str">
            <v>SONY J70</v>
          </cell>
          <cell r="E2331">
            <v>37417</v>
          </cell>
          <cell r="F2331">
            <v>19267</v>
          </cell>
          <cell r="G2331">
            <v>7225.75</v>
          </cell>
          <cell r="H2331">
            <v>0</v>
          </cell>
          <cell r="I2331">
            <v>25</v>
          </cell>
          <cell r="J2331">
            <v>-1204.19</v>
          </cell>
          <cell r="K2331">
            <v>6021.56</v>
          </cell>
        </row>
        <row r="2332">
          <cell r="D2332" t="str">
            <v>SAMSUNG R210</v>
          </cell>
          <cell r="E2332">
            <v>37426</v>
          </cell>
          <cell r="F2332">
            <v>0</v>
          </cell>
          <cell r="G2332">
            <v>6349.12</v>
          </cell>
          <cell r="H2332">
            <v>0</v>
          </cell>
          <cell r="I2332">
            <v>25</v>
          </cell>
          <cell r="J2332">
            <v>10580.19</v>
          </cell>
          <cell r="K2332">
            <v>0</v>
          </cell>
        </row>
        <row r="2333">
          <cell r="D2333" t="str">
            <v>SAMSUNG R210</v>
          </cell>
          <cell r="E2333">
            <v>37426</v>
          </cell>
          <cell r="F2333">
            <v>16929.310000000001</v>
          </cell>
          <cell r="G2333">
            <v>6349.12</v>
          </cell>
          <cell r="H2333">
            <v>0</v>
          </cell>
          <cell r="I2333">
            <v>25</v>
          </cell>
          <cell r="J2333">
            <v>-1058.08</v>
          </cell>
          <cell r="K2333">
            <v>5291.04</v>
          </cell>
        </row>
        <row r="2334">
          <cell r="D2334" t="str">
            <v>ERICSSON T10 S</v>
          </cell>
          <cell r="E2334">
            <v>37427</v>
          </cell>
          <cell r="F2334">
            <v>9963.36</v>
          </cell>
          <cell r="G2334">
            <v>3736.88</v>
          </cell>
          <cell r="H2334">
            <v>0</v>
          </cell>
          <cell r="I2334">
            <v>25</v>
          </cell>
          <cell r="J2334">
            <v>-622.71</v>
          </cell>
          <cell r="K2334">
            <v>3114.17</v>
          </cell>
        </row>
        <row r="2335">
          <cell r="D2335" t="str">
            <v>СОТОВЫЙ ТЕЛЕФОН SONY J70</v>
          </cell>
          <cell r="E2335">
            <v>37445</v>
          </cell>
          <cell r="F2335">
            <v>18598.28</v>
          </cell>
          <cell r="G2335">
            <v>7362.42</v>
          </cell>
          <cell r="H2335">
            <v>0</v>
          </cell>
          <cell r="I2335">
            <v>25</v>
          </cell>
          <cell r="J2335">
            <v>-1162.3900000000001</v>
          </cell>
          <cell r="K2335">
            <v>6200.03</v>
          </cell>
        </row>
        <row r="2336">
          <cell r="D2336" t="str">
            <v>NOKIA 3310</v>
          </cell>
          <cell r="E2336">
            <v>37461</v>
          </cell>
          <cell r="F2336">
            <v>16724.14</v>
          </cell>
          <cell r="G2336">
            <v>6620.58</v>
          </cell>
          <cell r="H2336">
            <v>0</v>
          </cell>
          <cell r="I2336">
            <v>25</v>
          </cell>
          <cell r="J2336">
            <v>-1045.26</v>
          </cell>
          <cell r="K2336">
            <v>5575.32</v>
          </cell>
        </row>
        <row r="2337">
          <cell r="D2337" t="str">
            <v>NOKIA 3310</v>
          </cell>
          <cell r="E2337">
            <v>37461</v>
          </cell>
          <cell r="F2337">
            <v>16724.14</v>
          </cell>
          <cell r="G2337">
            <v>6620.58</v>
          </cell>
          <cell r="H2337">
            <v>0</v>
          </cell>
          <cell r="I2337">
            <v>25</v>
          </cell>
          <cell r="J2337">
            <v>-1045.26</v>
          </cell>
          <cell r="K2337">
            <v>5575.32</v>
          </cell>
        </row>
        <row r="2338">
          <cell r="D2338" t="str">
            <v>NOKIA 6510</v>
          </cell>
          <cell r="E2338">
            <v>37461</v>
          </cell>
          <cell r="F2338">
            <v>0</v>
          </cell>
          <cell r="G2338">
            <v>22774.67</v>
          </cell>
          <cell r="H2338">
            <v>0</v>
          </cell>
          <cell r="I2338">
            <v>25</v>
          </cell>
          <cell r="J2338">
            <v>34759.81</v>
          </cell>
          <cell r="K2338">
            <v>0</v>
          </cell>
        </row>
        <row r="2339">
          <cell r="D2339" t="str">
            <v>SAMSUNG R210</v>
          </cell>
          <cell r="E2339">
            <v>37519</v>
          </cell>
          <cell r="F2339">
            <v>0</v>
          </cell>
          <cell r="G2339">
            <v>7472.38</v>
          </cell>
          <cell r="H2339">
            <v>0</v>
          </cell>
          <cell r="I2339">
            <v>25</v>
          </cell>
          <cell r="J2339">
            <v>9606.07</v>
          </cell>
          <cell r="K2339">
            <v>0</v>
          </cell>
        </row>
        <row r="2340">
          <cell r="D2340" t="str">
            <v>SAMSUNG N620</v>
          </cell>
          <cell r="E2340">
            <v>37519</v>
          </cell>
          <cell r="F2340">
            <v>32275</v>
          </cell>
          <cell r="G2340">
            <v>14120.87</v>
          </cell>
          <cell r="H2340">
            <v>0</v>
          </cell>
          <cell r="I2340">
            <v>25</v>
          </cell>
          <cell r="J2340">
            <v>-2017.19</v>
          </cell>
          <cell r="K2340">
            <v>12103.68</v>
          </cell>
        </row>
        <row r="2341">
          <cell r="D2341" t="str">
            <v>NOKIA 3330</v>
          </cell>
          <cell r="E2341">
            <v>37524</v>
          </cell>
          <cell r="F2341">
            <v>0</v>
          </cell>
          <cell r="G2341">
            <v>10002.719999999999</v>
          </cell>
          <cell r="H2341">
            <v>0</v>
          </cell>
          <cell r="I2341">
            <v>25</v>
          </cell>
          <cell r="J2341">
            <v>12859.35</v>
          </cell>
          <cell r="K2341">
            <v>0</v>
          </cell>
        </row>
        <row r="2342">
          <cell r="D2342" t="str">
            <v>NOKIA 3310</v>
          </cell>
          <cell r="E2342">
            <v>37530</v>
          </cell>
          <cell r="F2342">
            <v>22862.07</v>
          </cell>
          <cell r="G2342">
            <v>12244.08</v>
          </cell>
          <cell r="H2342">
            <v>0</v>
          </cell>
          <cell r="I2342">
            <v>25</v>
          </cell>
          <cell r="J2342">
            <v>-1428.88</v>
          </cell>
          <cell r="K2342">
            <v>10815.2</v>
          </cell>
        </row>
        <row r="2343">
          <cell r="D2343" t="str">
            <v>NOKIA 3310</v>
          </cell>
          <cell r="E2343">
            <v>37530</v>
          </cell>
          <cell r="F2343">
            <v>16810.34</v>
          </cell>
          <cell r="G2343">
            <v>7705.28</v>
          </cell>
          <cell r="H2343">
            <v>0</v>
          </cell>
          <cell r="I2343">
            <v>25</v>
          </cell>
          <cell r="J2343">
            <v>-1050.6500000000001</v>
          </cell>
          <cell r="K2343">
            <v>6654.63</v>
          </cell>
        </row>
        <row r="2344">
          <cell r="D2344" t="str">
            <v>SAMSUNG A300</v>
          </cell>
          <cell r="E2344">
            <v>37538</v>
          </cell>
          <cell r="F2344">
            <v>32069</v>
          </cell>
          <cell r="G2344">
            <v>14698.83</v>
          </cell>
          <cell r="H2344">
            <v>0</v>
          </cell>
          <cell r="I2344">
            <v>25</v>
          </cell>
          <cell r="J2344">
            <v>-2004.31</v>
          </cell>
          <cell r="K2344">
            <v>12694.52</v>
          </cell>
        </row>
        <row r="2345">
          <cell r="D2345" t="str">
            <v>ERICSSON T68 I</v>
          </cell>
          <cell r="E2345">
            <v>37551</v>
          </cell>
          <cell r="F2345">
            <v>54961.21</v>
          </cell>
          <cell r="G2345">
            <v>25191.1</v>
          </cell>
          <cell r="H2345">
            <v>0</v>
          </cell>
          <cell r="I2345">
            <v>25</v>
          </cell>
          <cell r="J2345">
            <v>-3435.08</v>
          </cell>
          <cell r="K2345">
            <v>21756.02</v>
          </cell>
        </row>
        <row r="2346">
          <cell r="D2346" t="str">
            <v>NOKIA 6510</v>
          </cell>
          <cell r="E2346">
            <v>37553</v>
          </cell>
          <cell r="F2346">
            <v>0</v>
          </cell>
          <cell r="G2346">
            <v>28348.06</v>
          </cell>
          <cell r="H2346">
            <v>0</v>
          </cell>
          <cell r="I2346">
            <v>25</v>
          </cell>
          <cell r="J2346">
            <v>33501.08</v>
          </cell>
          <cell r="K2346">
            <v>0</v>
          </cell>
        </row>
        <row r="2347">
          <cell r="D2347" t="str">
            <v>NOKIA 3310</v>
          </cell>
          <cell r="E2347">
            <v>37553</v>
          </cell>
          <cell r="F2347">
            <v>0</v>
          </cell>
          <cell r="G2347">
            <v>7705.29</v>
          </cell>
          <cell r="H2347">
            <v>0</v>
          </cell>
          <cell r="I2347">
            <v>25</v>
          </cell>
          <cell r="J2347">
            <v>9105.06</v>
          </cell>
          <cell r="K2347">
            <v>0</v>
          </cell>
        </row>
        <row r="2348">
          <cell r="D2348" t="str">
            <v>NOKIA 3310</v>
          </cell>
          <cell r="E2348">
            <v>37553</v>
          </cell>
          <cell r="F2348">
            <v>16810.349999999999</v>
          </cell>
          <cell r="G2348">
            <v>7705.29</v>
          </cell>
          <cell r="H2348">
            <v>0</v>
          </cell>
          <cell r="I2348">
            <v>25</v>
          </cell>
          <cell r="J2348">
            <v>-1050.6500000000001</v>
          </cell>
          <cell r="K2348">
            <v>6654.64</v>
          </cell>
        </row>
        <row r="2349">
          <cell r="D2349" t="str">
            <v>NOKIA 3310</v>
          </cell>
          <cell r="E2349">
            <v>37553</v>
          </cell>
          <cell r="F2349">
            <v>16810.349999999999</v>
          </cell>
          <cell r="G2349">
            <v>7705.29</v>
          </cell>
          <cell r="H2349">
            <v>0</v>
          </cell>
          <cell r="I2349">
            <v>25</v>
          </cell>
          <cell r="J2349">
            <v>-1050.6500000000001</v>
          </cell>
          <cell r="K2349">
            <v>6654.64</v>
          </cell>
        </row>
        <row r="2350">
          <cell r="D2350" t="str">
            <v>NOKIA 6310</v>
          </cell>
          <cell r="E2350">
            <v>37553</v>
          </cell>
          <cell r="F2350">
            <v>52448.27</v>
          </cell>
          <cell r="G2350">
            <v>24039.33</v>
          </cell>
          <cell r="H2350">
            <v>0</v>
          </cell>
          <cell r="I2350">
            <v>25</v>
          </cell>
          <cell r="J2350">
            <v>-3278.02</v>
          </cell>
          <cell r="K2350">
            <v>20761.310000000001</v>
          </cell>
        </row>
        <row r="2351">
          <cell r="D2351" t="str">
            <v>NOKIA 6310</v>
          </cell>
          <cell r="E2351">
            <v>37553</v>
          </cell>
          <cell r="F2351">
            <v>52448.27</v>
          </cell>
          <cell r="G2351">
            <v>24039.33</v>
          </cell>
          <cell r="H2351">
            <v>0</v>
          </cell>
          <cell r="I2351">
            <v>25</v>
          </cell>
          <cell r="J2351">
            <v>-3278.02</v>
          </cell>
          <cell r="K2351">
            <v>20761.310000000001</v>
          </cell>
        </row>
        <row r="2352">
          <cell r="D2352" t="str">
            <v>NOKIA 6310</v>
          </cell>
          <cell r="E2352">
            <v>37553</v>
          </cell>
          <cell r="F2352">
            <v>0</v>
          </cell>
          <cell r="G2352">
            <v>24039.33</v>
          </cell>
          <cell r="H2352">
            <v>0</v>
          </cell>
          <cell r="I2352">
            <v>25</v>
          </cell>
          <cell r="J2352">
            <v>28408.94</v>
          </cell>
          <cell r="K2352">
            <v>0</v>
          </cell>
        </row>
        <row r="2353">
          <cell r="D2353" t="str">
            <v>NOKIA 3310</v>
          </cell>
          <cell r="E2353">
            <v>37561</v>
          </cell>
          <cell r="F2353">
            <v>16758.62</v>
          </cell>
          <cell r="G2353">
            <v>8030.69</v>
          </cell>
          <cell r="H2353">
            <v>0</v>
          </cell>
          <cell r="I2353">
            <v>25</v>
          </cell>
          <cell r="J2353">
            <v>-1047.42</v>
          </cell>
          <cell r="K2353">
            <v>6983.27</v>
          </cell>
        </row>
        <row r="2354">
          <cell r="D2354" t="str">
            <v>NOKIA 3310</v>
          </cell>
          <cell r="E2354">
            <v>37561</v>
          </cell>
          <cell r="F2354">
            <v>16758.62</v>
          </cell>
          <cell r="G2354">
            <v>8030.69</v>
          </cell>
          <cell r="H2354">
            <v>0</v>
          </cell>
          <cell r="I2354">
            <v>25</v>
          </cell>
          <cell r="J2354">
            <v>-1047.42</v>
          </cell>
          <cell r="K2354">
            <v>6983.27</v>
          </cell>
        </row>
        <row r="2355">
          <cell r="D2355" t="str">
            <v>NOKIA 3310</v>
          </cell>
          <cell r="E2355">
            <v>37561</v>
          </cell>
          <cell r="F2355">
            <v>16758.62</v>
          </cell>
          <cell r="G2355">
            <v>8030.69</v>
          </cell>
          <cell r="H2355">
            <v>0</v>
          </cell>
          <cell r="I2355">
            <v>25</v>
          </cell>
          <cell r="J2355">
            <v>-1047.42</v>
          </cell>
          <cell r="K2355">
            <v>6983.27</v>
          </cell>
        </row>
        <row r="2356">
          <cell r="D2356" t="str">
            <v>NOKIA 6310</v>
          </cell>
          <cell r="E2356">
            <v>37561</v>
          </cell>
          <cell r="F2356">
            <v>0</v>
          </cell>
          <cell r="G2356">
            <v>23766.78</v>
          </cell>
          <cell r="H2356">
            <v>0</v>
          </cell>
          <cell r="I2356">
            <v>25</v>
          </cell>
          <cell r="J2356">
            <v>25832.36</v>
          </cell>
          <cell r="K2356">
            <v>0</v>
          </cell>
        </row>
        <row r="2357">
          <cell r="D2357" t="str">
            <v>NOKIA 6310</v>
          </cell>
          <cell r="E2357">
            <v>37561</v>
          </cell>
          <cell r="F2357">
            <v>49599.14</v>
          </cell>
          <cell r="G2357">
            <v>23766.78</v>
          </cell>
          <cell r="H2357">
            <v>0</v>
          </cell>
          <cell r="I2357">
            <v>25</v>
          </cell>
          <cell r="J2357">
            <v>-3099.95</v>
          </cell>
          <cell r="K2357">
            <v>20666.830000000002</v>
          </cell>
        </row>
        <row r="2358">
          <cell r="D2358" t="str">
            <v>СОТ.ТЕЛЕФОН LG-5200</v>
          </cell>
          <cell r="E2358">
            <v>37564</v>
          </cell>
          <cell r="F2358">
            <v>36285.339999999997</v>
          </cell>
          <cell r="G2358">
            <v>17387.25</v>
          </cell>
          <cell r="H2358">
            <v>0</v>
          </cell>
          <cell r="I2358">
            <v>25</v>
          </cell>
          <cell r="J2358">
            <v>-2267.84</v>
          </cell>
          <cell r="K2358">
            <v>15119.41</v>
          </cell>
        </row>
        <row r="2359">
          <cell r="D2359" t="str">
            <v>SAMSUNG R210</v>
          </cell>
          <cell r="E2359">
            <v>37564</v>
          </cell>
          <cell r="F2359">
            <v>15796.12</v>
          </cell>
          <cell r="G2359">
            <v>7569.49</v>
          </cell>
          <cell r="H2359">
            <v>0</v>
          </cell>
          <cell r="I2359">
            <v>25</v>
          </cell>
          <cell r="J2359">
            <v>-987.26</v>
          </cell>
          <cell r="K2359">
            <v>6582.23</v>
          </cell>
        </row>
        <row r="2360">
          <cell r="D2360" t="str">
            <v>NOKIA 6510</v>
          </cell>
          <cell r="E2360">
            <v>37565</v>
          </cell>
          <cell r="F2360">
            <v>57827.59</v>
          </cell>
          <cell r="G2360">
            <v>27709.57</v>
          </cell>
          <cell r="H2360">
            <v>0</v>
          </cell>
          <cell r="I2360">
            <v>25</v>
          </cell>
          <cell r="J2360">
            <v>-3614.23</v>
          </cell>
          <cell r="K2360">
            <v>24095.34</v>
          </cell>
        </row>
        <row r="2361">
          <cell r="D2361" t="str">
            <v>NOKIA 3310</v>
          </cell>
          <cell r="E2361">
            <v>37565</v>
          </cell>
          <cell r="F2361">
            <v>16810.34</v>
          </cell>
          <cell r="G2361">
            <v>8055.48</v>
          </cell>
          <cell r="H2361">
            <v>0</v>
          </cell>
          <cell r="I2361">
            <v>25</v>
          </cell>
          <cell r="J2361">
            <v>-1050.6500000000001</v>
          </cell>
          <cell r="K2361">
            <v>7004.83</v>
          </cell>
        </row>
        <row r="2362">
          <cell r="D2362" t="str">
            <v>SIEMENS C35</v>
          </cell>
          <cell r="E2362">
            <v>37572</v>
          </cell>
          <cell r="F2362">
            <v>14793.11</v>
          </cell>
          <cell r="G2362">
            <v>7088.89</v>
          </cell>
          <cell r="H2362">
            <v>0</v>
          </cell>
          <cell r="I2362">
            <v>25</v>
          </cell>
          <cell r="J2362">
            <v>-924.57</v>
          </cell>
          <cell r="K2362">
            <v>6164.32</v>
          </cell>
        </row>
        <row r="2363">
          <cell r="D2363" t="str">
            <v>NOKIA 6310I</v>
          </cell>
          <cell r="E2363">
            <v>37593</v>
          </cell>
          <cell r="F2363">
            <v>0</v>
          </cell>
          <cell r="G2363">
            <v>26224.639999999999</v>
          </cell>
          <cell r="H2363">
            <v>0</v>
          </cell>
          <cell r="I2363">
            <v>25</v>
          </cell>
          <cell r="J2363">
            <v>26223.64</v>
          </cell>
          <cell r="K2363">
            <v>0</v>
          </cell>
        </row>
        <row r="2364">
          <cell r="D2364" t="str">
            <v>NOKIA 3510</v>
          </cell>
          <cell r="E2364">
            <v>37593</v>
          </cell>
          <cell r="F2364">
            <v>26224.14</v>
          </cell>
          <cell r="G2364">
            <v>13112.57</v>
          </cell>
          <cell r="H2364">
            <v>0</v>
          </cell>
          <cell r="I2364">
            <v>25</v>
          </cell>
          <cell r="J2364">
            <v>-1639.01</v>
          </cell>
          <cell r="K2364">
            <v>11473.56</v>
          </cell>
        </row>
        <row r="2365">
          <cell r="D2365" t="str">
            <v>NOKIA 3510</v>
          </cell>
          <cell r="E2365">
            <v>37593</v>
          </cell>
          <cell r="F2365">
            <v>26224.14</v>
          </cell>
          <cell r="G2365">
            <v>13112.57</v>
          </cell>
          <cell r="H2365">
            <v>0</v>
          </cell>
          <cell r="I2365">
            <v>25</v>
          </cell>
          <cell r="J2365">
            <v>-1639.01</v>
          </cell>
          <cell r="K2365">
            <v>11473.56</v>
          </cell>
        </row>
        <row r="2366">
          <cell r="D2366" t="str">
            <v>NOKIA 3310</v>
          </cell>
          <cell r="E2366">
            <v>37593</v>
          </cell>
          <cell r="F2366">
            <v>16810.34</v>
          </cell>
          <cell r="G2366">
            <v>8405.67</v>
          </cell>
          <cell r="H2366">
            <v>0</v>
          </cell>
          <cell r="I2366">
            <v>25</v>
          </cell>
          <cell r="J2366">
            <v>-1050.6500000000001</v>
          </cell>
          <cell r="K2366">
            <v>7355.02</v>
          </cell>
        </row>
        <row r="2367">
          <cell r="D2367" t="str">
            <v>NOKIA 6310I</v>
          </cell>
          <cell r="E2367">
            <v>37593</v>
          </cell>
          <cell r="F2367">
            <v>52448.28</v>
          </cell>
          <cell r="G2367">
            <v>26224.639999999999</v>
          </cell>
          <cell r="H2367">
            <v>0</v>
          </cell>
          <cell r="I2367">
            <v>25</v>
          </cell>
          <cell r="J2367">
            <v>-3278.02</v>
          </cell>
          <cell r="K2367">
            <v>22946.62</v>
          </cell>
        </row>
        <row r="2368">
          <cell r="D2368" t="str">
            <v>NOKIA 6310I</v>
          </cell>
          <cell r="E2368">
            <v>37593</v>
          </cell>
          <cell r="F2368">
            <v>52448.27</v>
          </cell>
          <cell r="G2368">
            <v>26224.63</v>
          </cell>
          <cell r="H2368">
            <v>0</v>
          </cell>
          <cell r="I2368">
            <v>25</v>
          </cell>
          <cell r="J2368">
            <v>-3278.02</v>
          </cell>
          <cell r="K2368">
            <v>22946.61</v>
          </cell>
        </row>
        <row r="2369">
          <cell r="D2369" t="str">
            <v>NOKIA 3330</v>
          </cell>
          <cell r="E2369">
            <v>37636</v>
          </cell>
          <cell r="F2369">
            <v>0</v>
          </cell>
          <cell r="G2369">
            <v>11351.05</v>
          </cell>
          <cell r="H2369">
            <v>0</v>
          </cell>
          <cell r="I2369">
            <v>25</v>
          </cell>
          <cell r="J2369">
            <v>10442.049999999999</v>
          </cell>
          <cell r="K2369">
            <v>0</v>
          </cell>
        </row>
        <row r="2370">
          <cell r="D2370" t="str">
            <v>NOKIA 3510</v>
          </cell>
          <cell r="E2370">
            <v>37636</v>
          </cell>
          <cell r="F2370">
            <v>25198.28</v>
          </cell>
          <cell r="G2370">
            <v>13124.58</v>
          </cell>
          <cell r="H2370">
            <v>0</v>
          </cell>
          <cell r="I2370">
            <v>25</v>
          </cell>
          <cell r="J2370">
            <v>-1574.89</v>
          </cell>
          <cell r="K2370">
            <v>11549.69</v>
          </cell>
        </row>
        <row r="2371">
          <cell r="D2371" t="str">
            <v>NOKIA 6510</v>
          </cell>
          <cell r="E2371">
            <v>37636</v>
          </cell>
          <cell r="F2371">
            <v>46310.34</v>
          </cell>
          <cell r="G2371">
            <v>24120.45</v>
          </cell>
          <cell r="H2371">
            <v>0</v>
          </cell>
          <cell r="I2371">
            <v>25</v>
          </cell>
          <cell r="J2371">
            <v>-2894.4</v>
          </cell>
          <cell r="K2371">
            <v>21226.05</v>
          </cell>
        </row>
        <row r="2372">
          <cell r="D2372" t="str">
            <v>NOKIA 5210</v>
          </cell>
          <cell r="E2372">
            <v>37637</v>
          </cell>
          <cell r="F2372">
            <v>23685.34</v>
          </cell>
          <cell r="G2372">
            <v>12336.59</v>
          </cell>
          <cell r="H2372">
            <v>0</v>
          </cell>
          <cell r="I2372">
            <v>25</v>
          </cell>
          <cell r="J2372">
            <v>-1480.34</v>
          </cell>
          <cell r="K2372">
            <v>10856.25</v>
          </cell>
        </row>
        <row r="2373">
          <cell r="D2373" t="str">
            <v>NOKIA 7650</v>
          </cell>
          <cell r="E2373">
            <v>37637</v>
          </cell>
          <cell r="F2373">
            <v>59077.59</v>
          </cell>
          <cell r="G2373">
            <v>30770.06</v>
          </cell>
          <cell r="H2373">
            <v>0</v>
          </cell>
          <cell r="I2373">
            <v>25</v>
          </cell>
          <cell r="J2373">
            <v>-3692.35</v>
          </cell>
          <cell r="K2373">
            <v>27077.71</v>
          </cell>
        </row>
        <row r="2374">
          <cell r="D2374" t="str">
            <v>СОТ ТЕЛ LG-601</v>
          </cell>
          <cell r="E2374">
            <v>37637</v>
          </cell>
          <cell r="F2374">
            <v>28749.14</v>
          </cell>
          <cell r="G2374">
            <v>14973.99</v>
          </cell>
          <cell r="H2374">
            <v>0</v>
          </cell>
          <cell r="I2374">
            <v>25</v>
          </cell>
          <cell r="J2374">
            <v>-1796.82</v>
          </cell>
          <cell r="K2374">
            <v>13177.17</v>
          </cell>
        </row>
        <row r="2375">
          <cell r="D2375" t="str">
            <v>SONY ERICSSON T68I С КАМЕРОЙ</v>
          </cell>
          <cell r="E2375">
            <v>37642</v>
          </cell>
          <cell r="F2375">
            <v>75793.100000000006</v>
          </cell>
          <cell r="G2375">
            <v>39476.050000000003</v>
          </cell>
          <cell r="H2375">
            <v>0</v>
          </cell>
          <cell r="I2375">
            <v>25</v>
          </cell>
          <cell r="J2375">
            <v>-4737.07</v>
          </cell>
          <cell r="K2375">
            <v>34738.980000000003</v>
          </cell>
        </row>
        <row r="2376">
          <cell r="D2376" t="str">
            <v>SONY ERICSSON T68I С КАМЕРОЙ</v>
          </cell>
          <cell r="E2376">
            <v>37642</v>
          </cell>
          <cell r="F2376">
            <v>75793.100000000006</v>
          </cell>
          <cell r="G2376">
            <v>39476.050000000003</v>
          </cell>
          <cell r="H2376">
            <v>0</v>
          </cell>
          <cell r="I2376">
            <v>25</v>
          </cell>
          <cell r="J2376">
            <v>-4737.07</v>
          </cell>
          <cell r="K2376">
            <v>34738.980000000003</v>
          </cell>
        </row>
        <row r="2377">
          <cell r="D2377" t="str">
            <v>SONY ERICSSON T68I С КАМЕРОЙ</v>
          </cell>
          <cell r="E2377">
            <v>37642</v>
          </cell>
          <cell r="F2377">
            <v>0</v>
          </cell>
          <cell r="G2377">
            <v>39476.06</v>
          </cell>
          <cell r="H2377">
            <v>0</v>
          </cell>
          <cell r="I2377">
            <v>25</v>
          </cell>
          <cell r="J2377">
            <v>36317.050000000003</v>
          </cell>
          <cell r="K2377">
            <v>0</v>
          </cell>
        </row>
        <row r="2378">
          <cell r="D2378" t="str">
            <v>SIEMENS C45</v>
          </cell>
          <cell r="E2378">
            <v>37642</v>
          </cell>
          <cell r="F2378">
            <v>14887.93</v>
          </cell>
          <cell r="G2378">
            <v>7754.61</v>
          </cell>
          <cell r="H2378">
            <v>0</v>
          </cell>
          <cell r="I2378">
            <v>25</v>
          </cell>
          <cell r="J2378">
            <v>-930.5</v>
          </cell>
          <cell r="K2378">
            <v>6824.11</v>
          </cell>
        </row>
        <row r="2379">
          <cell r="D2379" t="str">
            <v>SIEMENS C45</v>
          </cell>
          <cell r="E2379">
            <v>37642</v>
          </cell>
          <cell r="F2379">
            <v>14887.93</v>
          </cell>
          <cell r="G2379">
            <v>7754.61</v>
          </cell>
          <cell r="H2379">
            <v>0</v>
          </cell>
          <cell r="I2379">
            <v>25</v>
          </cell>
          <cell r="J2379">
            <v>-930.5</v>
          </cell>
          <cell r="K2379">
            <v>6824.11</v>
          </cell>
        </row>
        <row r="2380">
          <cell r="D2380" t="str">
            <v>NOKIA 6610</v>
          </cell>
          <cell r="E2380">
            <v>37645</v>
          </cell>
          <cell r="F2380">
            <v>63612.07</v>
          </cell>
          <cell r="G2380">
            <v>33131.769999999997</v>
          </cell>
          <cell r="H2380">
            <v>0</v>
          </cell>
          <cell r="I2380">
            <v>25</v>
          </cell>
          <cell r="J2380">
            <v>-3975.76</v>
          </cell>
          <cell r="K2380">
            <v>29156.01</v>
          </cell>
        </row>
        <row r="2381">
          <cell r="D2381" t="str">
            <v>SAMSUNG A300</v>
          </cell>
          <cell r="E2381">
            <v>37656</v>
          </cell>
          <cell r="F2381">
            <v>27701.72</v>
          </cell>
          <cell r="G2381">
            <v>15005.56</v>
          </cell>
          <cell r="H2381">
            <v>0</v>
          </cell>
          <cell r="I2381">
            <v>25</v>
          </cell>
          <cell r="J2381">
            <v>-1731.36</v>
          </cell>
          <cell r="K2381">
            <v>13274.2</v>
          </cell>
        </row>
        <row r="2382">
          <cell r="D2382" t="str">
            <v>СОТ ТЕЛ LG-5200</v>
          </cell>
          <cell r="E2382">
            <v>37663</v>
          </cell>
          <cell r="F2382">
            <v>36033.620000000003</v>
          </cell>
          <cell r="G2382">
            <v>19518.669999999998</v>
          </cell>
          <cell r="H2382">
            <v>0</v>
          </cell>
          <cell r="I2382">
            <v>25</v>
          </cell>
          <cell r="J2382">
            <v>-2252.1</v>
          </cell>
          <cell r="K2382">
            <v>17266.57</v>
          </cell>
        </row>
        <row r="2383">
          <cell r="D2383" t="str">
            <v>NOKIA 6510</v>
          </cell>
          <cell r="E2383">
            <v>37663</v>
          </cell>
          <cell r="F2383">
            <v>45724.14</v>
          </cell>
          <cell r="G2383">
            <v>24767.7</v>
          </cell>
          <cell r="H2383">
            <v>0</v>
          </cell>
          <cell r="I2383">
            <v>25</v>
          </cell>
          <cell r="J2383">
            <v>-2857.76</v>
          </cell>
          <cell r="K2383">
            <v>21909.94</v>
          </cell>
        </row>
        <row r="2384">
          <cell r="D2384" t="str">
            <v>NOKIA 6100</v>
          </cell>
          <cell r="E2384">
            <v>37670</v>
          </cell>
          <cell r="F2384">
            <v>57155.17</v>
          </cell>
          <cell r="G2384">
            <v>30959.51</v>
          </cell>
          <cell r="H2384">
            <v>0</v>
          </cell>
          <cell r="I2384">
            <v>25</v>
          </cell>
          <cell r="J2384">
            <v>-3572.2</v>
          </cell>
          <cell r="K2384">
            <v>27387.31</v>
          </cell>
        </row>
        <row r="2385">
          <cell r="D2385" t="str">
            <v>NOKIA 7650</v>
          </cell>
          <cell r="E2385">
            <v>37684</v>
          </cell>
          <cell r="F2385">
            <v>58965.52</v>
          </cell>
          <cell r="G2385">
            <v>33168.54</v>
          </cell>
          <cell r="H2385">
            <v>0</v>
          </cell>
          <cell r="I2385">
            <v>25</v>
          </cell>
          <cell r="J2385">
            <v>-3685.35</v>
          </cell>
          <cell r="K2385">
            <v>29483.19</v>
          </cell>
        </row>
        <row r="2386">
          <cell r="D2386" t="str">
            <v>NOKIA 6610</v>
          </cell>
          <cell r="E2386">
            <v>37692</v>
          </cell>
          <cell r="F2386">
            <v>65474.14</v>
          </cell>
          <cell r="G2386">
            <v>36829.64</v>
          </cell>
          <cell r="H2386">
            <v>0</v>
          </cell>
          <cell r="I2386">
            <v>25</v>
          </cell>
          <cell r="J2386">
            <v>-4092.14</v>
          </cell>
          <cell r="K2386">
            <v>32737.5</v>
          </cell>
        </row>
        <row r="2387">
          <cell r="D2387" t="str">
            <v>NOKIA 3310</v>
          </cell>
          <cell r="E2387">
            <v>37697</v>
          </cell>
          <cell r="F2387">
            <v>16702.59</v>
          </cell>
          <cell r="G2387">
            <v>9395.64</v>
          </cell>
          <cell r="H2387">
            <v>0</v>
          </cell>
          <cell r="I2387">
            <v>25</v>
          </cell>
          <cell r="J2387">
            <v>-1043.9100000000001</v>
          </cell>
          <cell r="K2387">
            <v>8351.73</v>
          </cell>
        </row>
        <row r="2388">
          <cell r="D2388" t="str">
            <v>NOKIA 3310</v>
          </cell>
          <cell r="E2388">
            <v>37697</v>
          </cell>
          <cell r="F2388">
            <v>0</v>
          </cell>
          <cell r="G2388">
            <v>9395.64</v>
          </cell>
          <cell r="H2388">
            <v>0</v>
          </cell>
          <cell r="I2388">
            <v>25</v>
          </cell>
          <cell r="J2388">
            <v>7306.95</v>
          </cell>
          <cell r="K2388">
            <v>0</v>
          </cell>
        </row>
        <row r="2389">
          <cell r="D2389" t="str">
            <v>NOKIA 6310</v>
          </cell>
          <cell r="E2389">
            <v>37698</v>
          </cell>
          <cell r="F2389">
            <v>52112.07</v>
          </cell>
          <cell r="G2389">
            <v>29313.48</v>
          </cell>
          <cell r="H2389">
            <v>0</v>
          </cell>
          <cell r="I2389">
            <v>25</v>
          </cell>
          <cell r="J2389">
            <v>-3257.01</v>
          </cell>
          <cell r="K2389">
            <v>26056.47</v>
          </cell>
        </row>
        <row r="2390">
          <cell r="D2390" t="str">
            <v>SAMSUNG T100</v>
          </cell>
          <cell r="E2390">
            <v>37700</v>
          </cell>
          <cell r="F2390">
            <v>0</v>
          </cell>
          <cell r="G2390">
            <v>25178.13</v>
          </cell>
          <cell r="H2390">
            <v>0</v>
          </cell>
          <cell r="I2390">
            <v>25</v>
          </cell>
          <cell r="J2390">
            <v>19582.21</v>
          </cell>
          <cell r="K2390">
            <v>0</v>
          </cell>
        </row>
        <row r="2391">
          <cell r="D2391" t="str">
            <v>NOKIA 3510</v>
          </cell>
          <cell r="E2391">
            <v>37700</v>
          </cell>
          <cell r="F2391">
            <v>26056.03</v>
          </cell>
          <cell r="G2391">
            <v>14656.95</v>
          </cell>
          <cell r="H2391">
            <v>0</v>
          </cell>
          <cell r="I2391">
            <v>25</v>
          </cell>
          <cell r="J2391">
            <v>-1628.5</v>
          </cell>
          <cell r="K2391">
            <v>13028.45</v>
          </cell>
        </row>
        <row r="2392">
          <cell r="D2392" t="str">
            <v>NOKIA 6310</v>
          </cell>
          <cell r="E2392">
            <v>37700</v>
          </cell>
          <cell r="F2392">
            <v>49439.66</v>
          </cell>
          <cell r="G2392">
            <v>27810.25</v>
          </cell>
          <cell r="H2392">
            <v>0</v>
          </cell>
          <cell r="I2392">
            <v>25</v>
          </cell>
          <cell r="J2392">
            <v>-3089.98</v>
          </cell>
          <cell r="K2392">
            <v>24720.27</v>
          </cell>
        </row>
        <row r="2393">
          <cell r="D2393" t="str">
            <v>NOKIA 8310</v>
          </cell>
          <cell r="E2393">
            <v>37706</v>
          </cell>
          <cell r="F2393">
            <v>48103.45</v>
          </cell>
          <cell r="G2393">
            <v>27058.63</v>
          </cell>
          <cell r="H2393">
            <v>0</v>
          </cell>
          <cell r="I2393">
            <v>25</v>
          </cell>
          <cell r="J2393">
            <v>-3006.47</v>
          </cell>
          <cell r="K2393">
            <v>24052.16</v>
          </cell>
        </row>
        <row r="2394">
          <cell r="D2394" t="str">
            <v>SAMSUNG T100</v>
          </cell>
          <cell r="E2394">
            <v>37714</v>
          </cell>
          <cell r="F2394">
            <v>0</v>
          </cell>
          <cell r="G2394">
            <v>26878.5</v>
          </cell>
          <cell r="H2394">
            <v>0</v>
          </cell>
          <cell r="I2394">
            <v>25</v>
          </cell>
          <cell r="J2394">
            <v>19198.22</v>
          </cell>
          <cell r="K2394">
            <v>0</v>
          </cell>
        </row>
        <row r="2395">
          <cell r="D2395" t="str">
            <v>NOKIA 3510I</v>
          </cell>
          <cell r="E2395">
            <v>37718</v>
          </cell>
          <cell r="F2395">
            <v>26056.03</v>
          </cell>
          <cell r="G2395">
            <v>15199.77</v>
          </cell>
          <cell r="H2395">
            <v>0</v>
          </cell>
          <cell r="I2395">
            <v>25</v>
          </cell>
          <cell r="J2395">
            <v>-1628.5</v>
          </cell>
          <cell r="K2395">
            <v>13571.27</v>
          </cell>
        </row>
        <row r="2396">
          <cell r="D2396" t="str">
            <v>NOKIA 3310</v>
          </cell>
          <cell r="E2396">
            <v>37719</v>
          </cell>
          <cell r="F2396">
            <v>16702.59</v>
          </cell>
          <cell r="G2396">
            <v>9743.59</v>
          </cell>
          <cell r="H2396">
            <v>0</v>
          </cell>
          <cell r="I2396">
            <v>25</v>
          </cell>
          <cell r="J2396">
            <v>-1043.9100000000001</v>
          </cell>
          <cell r="K2396">
            <v>8699.68</v>
          </cell>
        </row>
        <row r="2397">
          <cell r="D2397" t="str">
            <v>NOKIA 3310</v>
          </cell>
          <cell r="E2397">
            <v>37719</v>
          </cell>
          <cell r="F2397">
            <v>16702.59</v>
          </cell>
          <cell r="G2397">
            <v>9743.59</v>
          </cell>
          <cell r="H2397">
            <v>0</v>
          </cell>
          <cell r="I2397">
            <v>25</v>
          </cell>
          <cell r="J2397">
            <v>-1043.9100000000001</v>
          </cell>
          <cell r="K2397">
            <v>8699.68</v>
          </cell>
        </row>
        <row r="2398">
          <cell r="D2398" t="str">
            <v>NOKIA 6610</v>
          </cell>
          <cell r="E2398">
            <v>37720</v>
          </cell>
          <cell r="F2398">
            <v>65474.14</v>
          </cell>
          <cell r="G2398">
            <v>38193.660000000003</v>
          </cell>
          <cell r="H2398">
            <v>0</v>
          </cell>
          <cell r="I2398">
            <v>25</v>
          </cell>
          <cell r="J2398">
            <v>-4092.14</v>
          </cell>
          <cell r="K2398">
            <v>34101.519999999997</v>
          </cell>
        </row>
        <row r="2399">
          <cell r="D2399" t="str">
            <v>NOKIA 6510</v>
          </cell>
          <cell r="E2399">
            <v>37721</v>
          </cell>
          <cell r="F2399">
            <v>46767.24</v>
          </cell>
          <cell r="G2399">
            <v>27281.31</v>
          </cell>
          <cell r="H2399">
            <v>0</v>
          </cell>
          <cell r="I2399">
            <v>25</v>
          </cell>
          <cell r="J2399">
            <v>-2922.95</v>
          </cell>
          <cell r="K2399">
            <v>24358.36</v>
          </cell>
        </row>
        <row r="2400">
          <cell r="D2400" t="str">
            <v>NOKIA 6510</v>
          </cell>
          <cell r="E2400">
            <v>37721</v>
          </cell>
          <cell r="F2400">
            <v>46767.24</v>
          </cell>
          <cell r="G2400">
            <v>27281.31</v>
          </cell>
          <cell r="H2400">
            <v>0</v>
          </cell>
          <cell r="I2400">
            <v>25</v>
          </cell>
          <cell r="J2400">
            <v>-2922.95</v>
          </cell>
          <cell r="K2400">
            <v>24358.36</v>
          </cell>
        </row>
        <row r="2401">
          <cell r="D2401" t="str">
            <v>NOKIA 6610</v>
          </cell>
          <cell r="E2401">
            <v>37727</v>
          </cell>
          <cell r="F2401">
            <v>44185.34</v>
          </cell>
          <cell r="G2401">
            <v>25775.200000000001</v>
          </cell>
          <cell r="H2401">
            <v>0</v>
          </cell>
          <cell r="I2401">
            <v>25</v>
          </cell>
          <cell r="J2401">
            <v>-2761.59</v>
          </cell>
          <cell r="K2401">
            <v>23013.61</v>
          </cell>
        </row>
        <row r="2402">
          <cell r="D2402" t="str">
            <v>NOKIA 6510</v>
          </cell>
          <cell r="E2402">
            <v>37727</v>
          </cell>
          <cell r="F2402">
            <v>27698.28</v>
          </cell>
          <cell r="G2402">
            <v>16157.75</v>
          </cell>
          <cell r="H2402">
            <v>0</v>
          </cell>
          <cell r="I2402">
            <v>25</v>
          </cell>
          <cell r="J2402">
            <v>-1731.14</v>
          </cell>
          <cell r="K2402">
            <v>14426.61</v>
          </cell>
        </row>
        <row r="2403">
          <cell r="D2403" t="str">
            <v>NOKIA 6510</v>
          </cell>
          <cell r="E2403">
            <v>37727</v>
          </cell>
          <cell r="F2403">
            <v>27698.27</v>
          </cell>
          <cell r="G2403">
            <v>16157.74</v>
          </cell>
          <cell r="H2403">
            <v>0</v>
          </cell>
          <cell r="I2403">
            <v>25</v>
          </cell>
          <cell r="J2403">
            <v>-1731.14</v>
          </cell>
          <cell r="K2403">
            <v>14426.6</v>
          </cell>
        </row>
        <row r="2404">
          <cell r="D2404" t="str">
            <v>SAMSUNG 300</v>
          </cell>
          <cell r="E2404">
            <v>37727</v>
          </cell>
          <cell r="F2404">
            <v>0</v>
          </cell>
          <cell r="G2404">
            <v>30494.67</v>
          </cell>
          <cell r="H2404">
            <v>0</v>
          </cell>
          <cell r="I2404">
            <v>25</v>
          </cell>
          <cell r="J2404">
            <v>21781.19</v>
          </cell>
          <cell r="K2404">
            <v>0</v>
          </cell>
        </row>
        <row r="2405">
          <cell r="D2405" t="str">
            <v>SAMSUNG S300</v>
          </cell>
          <cell r="E2405">
            <v>37727</v>
          </cell>
          <cell r="F2405">
            <v>52275.87</v>
          </cell>
          <cell r="G2405">
            <v>30494.67</v>
          </cell>
          <cell r="H2405">
            <v>0</v>
          </cell>
          <cell r="I2405">
            <v>25</v>
          </cell>
          <cell r="J2405">
            <v>-3267.24</v>
          </cell>
          <cell r="K2405">
            <v>27227.43</v>
          </cell>
        </row>
        <row r="2406">
          <cell r="D2406" t="str">
            <v>SAMSUNG S300</v>
          </cell>
          <cell r="E2406">
            <v>37728</v>
          </cell>
          <cell r="F2406">
            <v>0</v>
          </cell>
          <cell r="G2406">
            <v>30494.67</v>
          </cell>
          <cell r="H2406">
            <v>0</v>
          </cell>
          <cell r="I2406">
            <v>25</v>
          </cell>
          <cell r="J2406">
            <v>21781.19</v>
          </cell>
          <cell r="K2406">
            <v>0</v>
          </cell>
        </row>
        <row r="2407">
          <cell r="D2407" t="str">
            <v>SAMSUNG V-200</v>
          </cell>
          <cell r="E2407">
            <v>37729</v>
          </cell>
          <cell r="F2407">
            <v>69905.17</v>
          </cell>
          <cell r="G2407">
            <v>40778.43</v>
          </cell>
          <cell r="H2407">
            <v>0</v>
          </cell>
          <cell r="I2407">
            <v>25</v>
          </cell>
          <cell r="J2407">
            <v>-4369.07</v>
          </cell>
          <cell r="K2407">
            <v>36409.360000000001</v>
          </cell>
        </row>
        <row r="2408">
          <cell r="D2408" t="str">
            <v>SIEMENS S55</v>
          </cell>
          <cell r="E2408">
            <v>37729</v>
          </cell>
          <cell r="F2408">
            <v>0</v>
          </cell>
          <cell r="G2408">
            <v>25390.5</v>
          </cell>
          <cell r="H2408">
            <v>0</v>
          </cell>
          <cell r="I2408">
            <v>25</v>
          </cell>
          <cell r="J2408">
            <v>18135.36</v>
          </cell>
          <cell r="K2408">
            <v>0</v>
          </cell>
        </row>
        <row r="2409">
          <cell r="D2409" t="str">
            <v>NOKIA 6610</v>
          </cell>
          <cell r="E2409">
            <v>37741</v>
          </cell>
          <cell r="F2409">
            <v>38909.49</v>
          </cell>
          <cell r="G2409">
            <v>22697.62</v>
          </cell>
          <cell r="H2409">
            <v>0</v>
          </cell>
          <cell r="I2409">
            <v>25</v>
          </cell>
          <cell r="J2409">
            <v>-2431.84</v>
          </cell>
          <cell r="K2409">
            <v>20265.78</v>
          </cell>
        </row>
        <row r="2410">
          <cell r="D2410" t="str">
            <v>NOKIA 6610</v>
          </cell>
          <cell r="E2410">
            <v>37741</v>
          </cell>
          <cell r="F2410">
            <v>38909.480000000003</v>
          </cell>
          <cell r="G2410">
            <v>22697.61</v>
          </cell>
          <cell r="H2410">
            <v>0</v>
          </cell>
          <cell r="I2410">
            <v>25</v>
          </cell>
          <cell r="J2410">
            <v>-2431.84</v>
          </cell>
          <cell r="K2410">
            <v>20265.77</v>
          </cell>
        </row>
        <row r="2411">
          <cell r="D2411" t="str">
            <v>NOKIA 3310</v>
          </cell>
          <cell r="E2411">
            <v>37746</v>
          </cell>
          <cell r="F2411">
            <v>13189.65</v>
          </cell>
          <cell r="G2411">
            <v>7969.14</v>
          </cell>
          <cell r="H2411">
            <v>0</v>
          </cell>
          <cell r="I2411">
            <v>25</v>
          </cell>
          <cell r="J2411">
            <v>-824.35</v>
          </cell>
          <cell r="K2411">
            <v>7144.79</v>
          </cell>
        </row>
        <row r="2412">
          <cell r="D2412" t="str">
            <v>ERICSSON T68I</v>
          </cell>
          <cell r="E2412">
            <v>37746</v>
          </cell>
          <cell r="F2412">
            <v>0</v>
          </cell>
          <cell r="G2412">
            <v>19922.27</v>
          </cell>
          <cell r="H2412">
            <v>0</v>
          </cell>
          <cell r="I2412">
            <v>25</v>
          </cell>
          <cell r="J2412">
            <v>13051.87</v>
          </cell>
          <cell r="K2412">
            <v>0</v>
          </cell>
        </row>
        <row r="2413">
          <cell r="D2413" t="str">
            <v>NOKIA 6310I</v>
          </cell>
          <cell r="E2413">
            <v>37761</v>
          </cell>
          <cell r="F2413">
            <v>0</v>
          </cell>
          <cell r="G2413">
            <v>27448.32</v>
          </cell>
          <cell r="H2413">
            <v>0</v>
          </cell>
          <cell r="I2413">
            <v>25</v>
          </cell>
          <cell r="J2413">
            <v>17982.72</v>
          </cell>
          <cell r="K2413">
            <v>0</v>
          </cell>
        </row>
        <row r="2414">
          <cell r="D2414" t="str">
            <v>NOKIA 6310I</v>
          </cell>
          <cell r="E2414">
            <v>37761</v>
          </cell>
          <cell r="F2414">
            <v>0</v>
          </cell>
          <cell r="G2414">
            <v>27448.31</v>
          </cell>
          <cell r="H2414">
            <v>0</v>
          </cell>
          <cell r="I2414">
            <v>25</v>
          </cell>
          <cell r="J2414">
            <v>17982.72</v>
          </cell>
          <cell r="K2414">
            <v>0</v>
          </cell>
        </row>
        <row r="2415">
          <cell r="D2415" t="str">
            <v>NOKIA 3310</v>
          </cell>
          <cell r="E2415">
            <v>37761</v>
          </cell>
          <cell r="F2415">
            <v>0</v>
          </cell>
          <cell r="G2415">
            <v>10091.540000000001</v>
          </cell>
          <cell r="H2415">
            <v>0</v>
          </cell>
          <cell r="I2415">
            <v>25</v>
          </cell>
          <cell r="J2415">
            <v>6611.05</v>
          </cell>
          <cell r="K2415">
            <v>0</v>
          </cell>
        </row>
        <row r="2416">
          <cell r="D2416" t="str">
            <v>NOKIA 6610</v>
          </cell>
          <cell r="E2416">
            <v>37764</v>
          </cell>
          <cell r="F2416">
            <v>56120.69</v>
          </cell>
          <cell r="G2416">
            <v>33906.65</v>
          </cell>
          <cell r="H2416">
            <v>0</v>
          </cell>
          <cell r="I2416">
            <v>25</v>
          </cell>
          <cell r="J2416">
            <v>-3507.54</v>
          </cell>
          <cell r="K2416">
            <v>30399.11</v>
          </cell>
        </row>
        <row r="2417">
          <cell r="D2417" t="str">
            <v>NOKIA 7250</v>
          </cell>
          <cell r="E2417">
            <v>37764</v>
          </cell>
          <cell r="F2417">
            <v>58793.1</v>
          </cell>
          <cell r="G2417">
            <v>35521.230000000003</v>
          </cell>
          <cell r="H2417">
            <v>0</v>
          </cell>
          <cell r="I2417">
            <v>25</v>
          </cell>
          <cell r="J2417">
            <v>-3674.57</v>
          </cell>
          <cell r="K2417">
            <v>31846.66</v>
          </cell>
        </row>
        <row r="2418">
          <cell r="D2418" t="str">
            <v>NOKIA 6310I</v>
          </cell>
          <cell r="E2418">
            <v>37768</v>
          </cell>
          <cell r="F2418">
            <v>45431.03</v>
          </cell>
          <cell r="G2418">
            <v>27448.31</v>
          </cell>
          <cell r="H2418">
            <v>0</v>
          </cell>
          <cell r="I2418">
            <v>25</v>
          </cell>
          <cell r="J2418">
            <v>-2839.44</v>
          </cell>
          <cell r="K2418">
            <v>24608.87</v>
          </cell>
        </row>
        <row r="2419">
          <cell r="D2419" t="str">
            <v>NOKIA 3330</v>
          </cell>
          <cell r="E2419">
            <v>37768</v>
          </cell>
          <cell r="F2419">
            <v>20043.099999999999</v>
          </cell>
          <cell r="G2419">
            <v>12109.77</v>
          </cell>
          <cell r="H2419">
            <v>0</v>
          </cell>
          <cell r="I2419">
            <v>25</v>
          </cell>
          <cell r="J2419">
            <v>-1252.7</v>
          </cell>
          <cell r="K2419">
            <v>10857.07</v>
          </cell>
        </row>
        <row r="2420">
          <cell r="D2420" t="str">
            <v>NOKIA 3330</v>
          </cell>
          <cell r="E2420">
            <v>37768</v>
          </cell>
          <cell r="F2420">
            <v>20043.099999999999</v>
          </cell>
          <cell r="G2420">
            <v>12109.77</v>
          </cell>
          <cell r="H2420">
            <v>0</v>
          </cell>
          <cell r="I2420">
            <v>25</v>
          </cell>
          <cell r="J2420">
            <v>-1252.7</v>
          </cell>
          <cell r="K2420">
            <v>10857.07</v>
          </cell>
        </row>
        <row r="2421">
          <cell r="D2421" t="str">
            <v>NOKIA 3330</v>
          </cell>
          <cell r="E2421">
            <v>37768</v>
          </cell>
          <cell r="F2421">
            <v>20043.11</v>
          </cell>
          <cell r="G2421">
            <v>12109.77</v>
          </cell>
          <cell r="H2421">
            <v>0</v>
          </cell>
          <cell r="I2421">
            <v>25</v>
          </cell>
          <cell r="J2421">
            <v>-1252.7</v>
          </cell>
          <cell r="K2421">
            <v>10857.07</v>
          </cell>
        </row>
        <row r="2422">
          <cell r="D2422" t="str">
            <v>NOKIA 6510</v>
          </cell>
          <cell r="E2422">
            <v>37770</v>
          </cell>
          <cell r="F2422">
            <v>0</v>
          </cell>
          <cell r="G2422">
            <v>20989.98</v>
          </cell>
          <cell r="H2422">
            <v>0</v>
          </cell>
          <cell r="I2422">
            <v>25</v>
          </cell>
          <cell r="J2422">
            <v>13751.4</v>
          </cell>
          <cell r="K2422">
            <v>0</v>
          </cell>
        </row>
        <row r="2423">
          <cell r="D2423" t="str">
            <v>NOKIA 7250</v>
          </cell>
          <cell r="E2423">
            <v>37771</v>
          </cell>
          <cell r="F2423">
            <v>58793.1</v>
          </cell>
          <cell r="G2423">
            <v>35521.230000000003</v>
          </cell>
          <cell r="H2423">
            <v>0</v>
          </cell>
          <cell r="I2423">
            <v>25</v>
          </cell>
          <cell r="J2423">
            <v>-3674.57</v>
          </cell>
          <cell r="K2423">
            <v>31846.66</v>
          </cell>
        </row>
        <row r="2424">
          <cell r="D2424" t="str">
            <v>NOKIA 7250</v>
          </cell>
          <cell r="E2424">
            <v>37775</v>
          </cell>
          <cell r="F2424">
            <v>58965.52</v>
          </cell>
          <cell r="G2424">
            <v>36853.82</v>
          </cell>
          <cell r="H2424">
            <v>0</v>
          </cell>
          <cell r="I2424">
            <v>25</v>
          </cell>
          <cell r="J2424">
            <v>-3685.35</v>
          </cell>
          <cell r="K2424">
            <v>33168.47</v>
          </cell>
        </row>
        <row r="2425">
          <cell r="D2425" t="str">
            <v>NOKIA 7650</v>
          </cell>
          <cell r="E2425">
            <v>37778</v>
          </cell>
          <cell r="F2425">
            <v>50365.3</v>
          </cell>
          <cell r="G2425">
            <v>33655.68</v>
          </cell>
          <cell r="H2425">
            <v>0</v>
          </cell>
          <cell r="I2425">
            <v>25</v>
          </cell>
          <cell r="J2425">
            <v>-3147.83</v>
          </cell>
          <cell r="K2425">
            <v>30507.85</v>
          </cell>
        </row>
        <row r="2426">
          <cell r="D2426" t="str">
            <v>NOKIA 7650</v>
          </cell>
          <cell r="E2426">
            <v>37778</v>
          </cell>
          <cell r="F2426">
            <v>50365.3</v>
          </cell>
          <cell r="G2426">
            <v>33655.68</v>
          </cell>
          <cell r="H2426">
            <v>0</v>
          </cell>
          <cell r="I2426">
            <v>25</v>
          </cell>
          <cell r="J2426">
            <v>-3147.83</v>
          </cell>
          <cell r="K2426">
            <v>30507.85</v>
          </cell>
        </row>
        <row r="2427">
          <cell r="D2427" t="str">
            <v>NOKIA 7650</v>
          </cell>
          <cell r="E2427">
            <v>37778</v>
          </cell>
          <cell r="F2427">
            <v>50365.3</v>
          </cell>
          <cell r="G2427">
            <v>33655.68</v>
          </cell>
          <cell r="H2427">
            <v>0</v>
          </cell>
          <cell r="I2427">
            <v>25</v>
          </cell>
          <cell r="J2427">
            <v>-3147.83</v>
          </cell>
          <cell r="K2427">
            <v>30507.85</v>
          </cell>
        </row>
        <row r="2428">
          <cell r="D2428" t="str">
            <v>NOKIA 7650</v>
          </cell>
          <cell r="E2428">
            <v>37778</v>
          </cell>
          <cell r="F2428">
            <v>50365.3</v>
          </cell>
          <cell r="G2428">
            <v>33655.68</v>
          </cell>
          <cell r="H2428">
            <v>0</v>
          </cell>
          <cell r="I2428">
            <v>25</v>
          </cell>
          <cell r="J2428">
            <v>-3147.83</v>
          </cell>
          <cell r="K2428">
            <v>30507.85</v>
          </cell>
        </row>
        <row r="2429">
          <cell r="D2429" t="str">
            <v>NOKIA 7650</v>
          </cell>
          <cell r="E2429">
            <v>37778</v>
          </cell>
          <cell r="F2429">
            <v>50365.3</v>
          </cell>
          <cell r="G2429">
            <v>33655.68</v>
          </cell>
          <cell r="H2429">
            <v>0</v>
          </cell>
          <cell r="I2429">
            <v>25</v>
          </cell>
          <cell r="J2429">
            <v>-3147.83</v>
          </cell>
          <cell r="K2429">
            <v>30507.85</v>
          </cell>
        </row>
        <row r="2430">
          <cell r="D2430" t="str">
            <v>NOKIA 7650</v>
          </cell>
          <cell r="E2430">
            <v>37778</v>
          </cell>
          <cell r="F2430">
            <v>50365.31</v>
          </cell>
          <cell r="G2430">
            <v>33655.69</v>
          </cell>
          <cell r="H2430">
            <v>0</v>
          </cell>
          <cell r="I2430">
            <v>25</v>
          </cell>
          <cell r="J2430">
            <v>-3147.83</v>
          </cell>
          <cell r="K2430">
            <v>30507.86</v>
          </cell>
        </row>
        <row r="2431">
          <cell r="D2431" t="str">
            <v>NOKIA 6310I</v>
          </cell>
          <cell r="E2431">
            <v>37783</v>
          </cell>
          <cell r="F2431">
            <v>45431.040000000001</v>
          </cell>
          <cell r="G2431">
            <v>28394.77</v>
          </cell>
          <cell r="H2431">
            <v>0</v>
          </cell>
          <cell r="I2431">
            <v>25</v>
          </cell>
          <cell r="J2431">
            <v>-2839.44</v>
          </cell>
          <cell r="K2431">
            <v>25555.33</v>
          </cell>
        </row>
        <row r="2432">
          <cell r="D2432" t="str">
            <v>ERICSSON T610</v>
          </cell>
          <cell r="E2432">
            <v>37784</v>
          </cell>
          <cell r="F2432">
            <v>58189.66</v>
          </cell>
          <cell r="G2432">
            <v>36368.910000000003</v>
          </cell>
          <cell r="H2432">
            <v>0</v>
          </cell>
          <cell r="I2432">
            <v>25</v>
          </cell>
          <cell r="J2432">
            <v>-3636.86</v>
          </cell>
          <cell r="K2432">
            <v>32732.05</v>
          </cell>
        </row>
        <row r="2433">
          <cell r="D2433" t="str">
            <v>NOKIA 8310</v>
          </cell>
          <cell r="E2433">
            <v>37784</v>
          </cell>
          <cell r="F2433">
            <v>27801.72</v>
          </cell>
          <cell r="G2433">
            <v>17376.45</v>
          </cell>
          <cell r="H2433">
            <v>0</v>
          </cell>
          <cell r="I2433">
            <v>25</v>
          </cell>
          <cell r="J2433">
            <v>-1737.61</v>
          </cell>
          <cell r="K2433">
            <v>15638.84</v>
          </cell>
        </row>
        <row r="2434">
          <cell r="D2434" t="str">
            <v>NOKIA 8310</v>
          </cell>
          <cell r="E2434">
            <v>37788</v>
          </cell>
          <cell r="F2434">
            <v>42206.9</v>
          </cell>
          <cell r="G2434">
            <v>26379.69</v>
          </cell>
          <cell r="H2434">
            <v>0</v>
          </cell>
          <cell r="I2434">
            <v>25</v>
          </cell>
          <cell r="J2434">
            <v>-2637.93</v>
          </cell>
          <cell r="K2434">
            <v>23741.759999999998</v>
          </cell>
        </row>
        <row r="2435">
          <cell r="D2435" t="str">
            <v>NOKIA 8310</v>
          </cell>
          <cell r="E2435">
            <v>37788</v>
          </cell>
          <cell r="F2435">
            <v>42206.89</v>
          </cell>
          <cell r="G2435">
            <v>26379.68</v>
          </cell>
          <cell r="H2435">
            <v>0</v>
          </cell>
          <cell r="I2435">
            <v>25</v>
          </cell>
          <cell r="J2435">
            <v>-2637.93</v>
          </cell>
          <cell r="K2435">
            <v>23741.75</v>
          </cell>
        </row>
        <row r="2436">
          <cell r="D2436" t="str">
            <v>NOKIA 6100</v>
          </cell>
          <cell r="E2436">
            <v>37789</v>
          </cell>
          <cell r="F2436">
            <v>65288.79</v>
          </cell>
          <cell r="G2436">
            <v>40805.870000000003</v>
          </cell>
          <cell r="H2436">
            <v>0</v>
          </cell>
          <cell r="I2436">
            <v>25</v>
          </cell>
          <cell r="J2436">
            <v>-4080.55</v>
          </cell>
          <cell r="K2436">
            <v>36725.32</v>
          </cell>
        </row>
        <row r="2437">
          <cell r="D2437" t="str">
            <v>NOKIA 6510</v>
          </cell>
          <cell r="E2437">
            <v>37789</v>
          </cell>
          <cell r="F2437">
            <v>34293.1</v>
          </cell>
          <cell r="G2437">
            <v>21433.56</v>
          </cell>
          <cell r="H2437">
            <v>0</v>
          </cell>
          <cell r="I2437">
            <v>25</v>
          </cell>
          <cell r="J2437">
            <v>-2143.3200000000002</v>
          </cell>
          <cell r="K2437">
            <v>19290.240000000002</v>
          </cell>
        </row>
        <row r="2438">
          <cell r="D2438" t="str">
            <v>NOKIA 6510</v>
          </cell>
          <cell r="E2438">
            <v>37796</v>
          </cell>
          <cell r="F2438">
            <v>0</v>
          </cell>
          <cell r="G2438">
            <v>21293.48</v>
          </cell>
          <cell r="H2438">
            <v>0</v>
          </cell>
          <cell r="I2438">
            <v>25</v>
          </cell>
          <cell r="J2438">
            <v>12775.49</v>
          </cell>
          <cell r="K2438">
            <v>0</v>
          </cell>
        </row>
        <row r="2439">
          <cell r="D2439" t="str">
            <v>NOKIA 6610</v>
          </cell>
          <cell r="E2439">
            <v>37802</v>
          </cell>
          <cell r="F2439">
            <v>34068.97</v>
          </cell>
          <cell r="G2439">
            <v>21293.48</v>
          </cell>
          <cell r="H2439">
            <v>0</v>
          </cell>
          <cell r="I2439">
            <v>25</v>
          </cell>
          <cell r="J2439">
            <v>-2129.31</v>
          </cell>
          <cell r="K2439">
            <v>19164.169999999998</v>
          </cell>
        </row>
        <row r="2440">
          <cell r="D2440" t="str">
            <v>SAMSUNG S300</v>
          </cell>
          <cell r="E2440">
            <v>37805</v>
          </cell>
          <cell r="F2440">
            <v>0</v>
          </cell>
          <cell r="G2440">
            <v>28129.73</v>
          </cell>
          <cell r="H2440">
            <v>0</v>
          </cell>
          <cell r="I2440">
            <v>25</v>
          </cell>
          <cell r="J2440">
            <v>15425.44</v>
          </cell>
          <cell r="K2440">
            <v>0</v>
          </cell>
        </row>
        <row r="2441">
          <cell r="D2441" t="str">
            <v>NOKIA 3510</v>
          </cell>
          <cell r="E2441">
            <v>37806</v>
          </cell>
          <cell r="F2441">
            <v>20043.099999999999</v>
          </cell>
          <cell r="G2441">
            <v>12944.86</v>
          </cell>
          <cell r="H2441">
            <v>0</v>
          </cell>
          <cell r="I2441">
            <v>25</v>
          </cell>
          <cell r="J2441">
            <v>-1252.7</v>
          </cell>
          <cell r="K2441">
            <v>11692.16</v>
          </cell>
        </row>
        <row r="2442">
          <cell r="D2442" t="str">
            <v>NOKIA 8310</v>
          </cell>
          <cell r="E2442">
            <v>37812</v>
          </cell>
          <cell r="F2442">
            <v>29741.38</v>
          </cell>
          <cell r="G2442">
            <v>19208.330000000002</v>
          </cell>
          <cell r="H2442">
            <v>0</v>
          </cell>
          <cell r="I2442">
            <v>25</v>
          </cell>
          <cell r="J2442">
            <v>-1858.84</v>
          </cell>
          <cell r="K2442">
            <v>17349.490000000002</v>
          </cell>
        </row>
        <row r="2443">
          <cell r="D2443" t="str">
            <v>NOKIA 8910I</v>
          </cell>
          <cell r="E2443">
            <v>37812</v>
          </cell>
          <cell r="F2443">
            <v>80819</v>
          </cell>
          <cell r="G2443">
            <v>52195.96</v>
          </cell>
          <cell r="H2443">
            <v>0</v>
          </cell>
          <cell r="I2443">
            <v>25</v>
          </cell>
          <cell r="J2443">
            <v>-5051.1899999999996</v>
          </cell>
          <cell r="K2443">
            <v>47144.77</v>
          </cell>
        </row>
        <row r="2444">
          <cell r="D2444" t="str">
            <v>NOKIA 7650</v>
          </cell>
          <cell r="E2444">
            <v>37813</v>
          </cell>
          <cell r="F2444">
            <v>48491.38</v>
          </cell>
          <cell r="G2444">
            <v>31317.7</v>
          </cell>
          <cell r="H2444">
            <v>0</v>
          </cell>
          <cell r="I2444">
            <v>25</v>
          </cell>
          <cell r="J2444">
            <v>-3030.71</v>
          </cell>
          <cell r="K2444">
            <v>28286.99</v>
          </cell>
        </row>
        <row r="2445">
          <cell r="D2445" t="str">
            <v>NOKIA 7650</v>
          </cell>
          <cell r="E2445">
            <v>37813</v>
          </cell>
          <cell r="F2445">
            <v>65948.28</v>
          </cell>
          <cell r="G2445">
            <v>42591.95</v>
          </cell>
          <cell r="H2445">
            <v>0</v>
          </cell>
          <cell r="I2445">
            <v>25</v>
          </cell>
          <cell r="J2445">
            <v>-4121.7700000000004</v>
          </cell>
          <cell r="K2445">
            <v>38470.18</v>
          </cell>
        </row>
        <row r="2446">
          <cell r="D2446" t="str">
            <v>NOKIA 7650</v>
          </cell>
          <cell r="E2446">
            <v>37813</v>
          </cell>
          <cell r="F2446">
            <v>65948.28</v>
          </cell>
          <cell r="G2446">
            <v>42591.95</v>
          </cell>
          <cell r="H2446">
            <v>0</v>
          </cell>
          <cell r="I2446">
            <v>25</v>
          </cell>
          <cell r="J2446">
            <v>-4121.7700000000004</v>
          </cell>
          <cell r="K2446">
            <v>38470.18</v>
          </cell>
        </row>
        <row r="2447">
          <cell r="D2447" t="str">
            <v>NOKIA 7650</v>
          </cell>
          <cell r="E2447">
            <v>37813</v>
          </cell>
          <cell r="F2447">
            <v>65948.28</v>
          </cell>
          <cell r="G2447">
            <v>42591.95</v>
          </cell>
          <cell r="H2447">
            <v>0</v>
          </cell>
          <cell r="I2447">
            <v>25</v>
          </cell>
          <cell r="J2447">
            <v>-4121.7700000000004</v>
          </cell>
          <cell r="K2447">
            <v>38470.18</v>
          </cell>
        </row>
        <row r="2448">
          <cell r="D2448" t="str">
            <v>NOKIA 7650</v>
          </cell>
          <cell r="E2448">
            <v>37813</v>
          </cell>
          <cell r="F2448">
            <v>65948.28</v>
          </cell>
          <cell r="G2448">
            <v>42591.95</v>
          </cell>
          <cell r="H2448">
            <v>0</v>
          </cell>
          <cell r="I2448">
            <v>25</v>
          </cell>
          <cell r="J2448">
            <v>-4121.7700000000004</v>
          </cell>
          <cell r="K2448">
            <v>38470.18</v>
          </cell>
        </row>
        <row r="2449">
          <cell r="D2449" t="str">
            <v>NOKIA 3650</v>
          </cell>
          <cell r="E2449">
            <v>37813</v>
          </cell>
          <cell r="F2449">
            <v>63362.07</v>
          </cell>
          <cell r="G2449">
            <v>40921.69</v>
          </cell>
          <cell r="H2449">
            <v>0</v>
          </cell>
          <cell r="I2449">
            <v>25</v>
          </cell>
          <cell r="J2449">
            <v>-3960.13</v>
          </cell>
          <cell r="K2449">
            <v>36961.56</v>
          </cell>
        </row>
        <row r="2450">
          <cell r="D2450" t="str">
            <v>SAMSUNG S100</v>
          </cell>
          <cell r="E2450">
            <v>37813</v>
          </cell>
          <cell r="F2450">
            <v>39102.589999999997</v>
          </cell>
          <cell r="G2450">
            <v>25254.11</v>
          </cell>
          <cell r="H2450">
            <v>0</v>
          </cell>
          <cell r="I2450">
            <v>25</v>
          </cell>
          <cell r="J2450">
            <v>-2443.91</v>
          </cell>
          <cell r="K2450">
            <v>22810.2</v>
          </cell>
        </row>
        <row r="2451">
          <cell r="D2451" t="str">
            <v>SAMSUNG N600</v>
          </cell>
          <cell r="E2451">
            <v>37819</v>
          </cell>
          <cell r="F2451">
            <v>0</v>
          </cell>
          <cell r="G2451">
            <v>12795.65</v>
          </cell>
          <cell r="H2451">
            <v>0</v>
          </cell>
          <cell r="I2451">
            <v>25</v>
          </cell>
          <cell r="J2451">
            <v>7016.42</v>
          </cell>
          <cell r="K2451">
            <v>0</v>
          </cell>
        </row>
        <row r="2452">
          <cell r="D2452" t="str">
            <v>NOKIA 5210</v>
          </cell>
          <cell r="E2452">
            <v>37819</v>
          </cell>
          <cell r="F2452">
            <v>31681.040000000001</v>
          </cell>
          <cell r="G2452">
            <v>20461.03</v>
          </cell>
          <cell r="H2452">
            <v>0</v>
          </cell>
          <cell r="I2452">
            <v>25</v>
          </cell>
          <cell r="J2452">
            <v>-1980.07</v>
          </cell>
          <cell r="K2452">
            <v>18480.96</v>
          </cell>
        </row>
        <row r="2453">
          <cell r="D2453" t="str">
            <v>ERICSSON S/E T100</v>
          </cell>
          <cell r="E2453">
            <v>37819</v>
          </cell>
          <cell r="F2453">
            <v>16163.79</v>
          </cell>
          <cell r="G2453">
            <v>10439.469999999999</v>
          </cell>
          <cell r="H2453">
            <v>0</v>
          </cell>
          <cell r="I2453">
            <v>25</v>
          </cell>
          <cell r="J2453">
            <v>-1010.24</v>
          </cell>
          <cell r="K2453">
            <v>9429.23</v>
          </cell>
        </row>
        <row r="2454">
          <cell r="D2454" t="str">
            <v>NOKIA 3310</v>
          </cell>
          <cell r="E2454">
            <v>37819</v>
          </cell>
          <cell r="F2454">
            <v>0</v>
          </cell>
          <cell r="G2454">
            <v>9186.7800000000007</v>
          </cell>
          <cell r="H2454">
            <v>0</v>
          </cell>
          <cell r="I2454">
            <v>25</v>
          </cell>
          <cell r="J2454">
            <v>5037.3599999999997</v>
          </cell>
          <cell r="K2454">
            <v>0</v>
          </cell>
        </row>
        <row r="2455">
          <cell r="D2455" t="str">
            <v>NOKIA 7210</v>
          </cell>
          <cell r="E2455">
            <v>37826</v>
          </cell>
          <cell r="F2455">
            <v>32327.58</v>
          </cell>
          <cell r="G2455">
            <v>20878.580000000002</v>
          </cell>
          <cell r="H2455">
            <v>0</v>
          </cell>
          <cell r="I2455">
            <v>25</v>
          </cell>
          <cell r="J2455">
            <v>-2020.48</v>
          </cell>
          <cell r="K2455">
            <v>18858.099999999999</v>
          </cell>
        </row>
        <row r="2456">
          <cell r="D2456" t="str">
            <v>NOKIA 6610</v>
          </cell>
          <cell r="E2456">
            <v>37827</v>
          </cell>
          <cell r="F2456">
            <v>38534.480000000003</v>
          </cell>
          <cell r="G2456">
            <v>24887.21</v>
          </cell>
          <cell r="H2456">
            <v>0</v>
          </cell>
          <cell r="I2456">
            <v>25</v>
          </cell>
          <cell r="J2456">
            <v>-2408.41</v>
          </cell>
          <cell r="K2456">
            <v>22478.799999999999</v>
          </cell>
        </row>
        <row r="2457">
          <cell r="D2457" t="str">
            <v>NOKIA 7210</v>
          </cell>
          <cell r="E2457">
            <v>37831</v>
          </cell>
          <cell r="F2457">
            <v>0</v>
          </cell>
          <cell r="G2457">
            <v>19208.330000000002</v>
          </cell>
          <cell r="H2457">
            <v>0</v>
          </cell>
          <cell r="I2457">
            <v>25</v>
          </cell>
          <cell r="J2457">
            <v>10533.05</v>
          </cell>
          <cell r="K2457">
            <v>0</v>
          </cell>
        </row>
        <row r="2458">
          <cell r="D2458" t="str">
            <v>NOKIA 2100</v>
          </cell>
          <cell r="E2458">
            <v>37832</v>
          </cell>
          <cell r="F2458">
            <v>18103.45</v>
          </cell>
          <cell r="G2458">
            <v>11692.17</v>
          </cell>
          <cell r="H2458">
            <v>0</v>
          </cell>
          <cell r="I2458">
            <v>25</v>
          </cell>
          <cell r="J2458">
            <v>-1131.47</v>
          </cell>
          <cell r="K2458">
            <v>10560.7</v>
          </cell>
        </row>
        <row r="2459">
          <cell r="D2459" t="str">
            <v>NOKIA 6310I</v>
          </cell>
          <cell r="E2459">
            <v>37832</v>
          </cell>
          <cell r="F2459">
            <v>38793.1</v>
          </cell>
          <cell r="G2459">
            <v>25054.23</v>
          </cell>
          <cell r="H2459">
            <v>0</v>
          </cell>
          <cell r="I2459">
            <v>25</v>
          </cell>
          <cell r="J2459">
            <v>-2424.5700000000002</v>
          </cell>
          <cell r="K2459">
            <v>22629.66</v>
          </cell>
        </row>
        <row r="2460">
          <cell r="D2460" t="str">
            <v>NOKIA 2100</v>
          </cell>
          <cell r="E2460">
            <v>37832</v>
          </cell>
          <cell r="F2460">
            <v>16422.41</v>
          </cell>
          <cell r="G2460">
            <v>10606.49</v>
          </cell>
          <cell r="H2460">
            <v>0</v>
          </cell>
          <cell r="I2460">
            <v>25</v>
          </cell>
          <cell r="J2460">
            <v>-1026.4000000000001</v>
          </cell>
          <cell r="K2460">
            <v>9580.09</v>
          </cell>
        </row>
        <row r="2461">
          <cell r="D2461" t="str">
            <v>NOKIA 2100</v>
          </cell>
          <cell r="E2461">
            <v>37832</v>
          </cell>
          <cell r="F2461">
            <v>16422.41</v>
          </cell>
          <cell r="G2461">
            <v>10606.49</v>
          </cell>
          <cell r="H2461">
            <v>0</v>
          </cell>
          <cell r="I2461">
            <v>25</v>
          </cell>
          <cell r="J2461">
            <v>-1026.4000000000001</v>
          </cell>
          <cell r="K2461">
            <v>9580.09</v>
          </cell>
        </row>
        <row r="2462">
          <cell r="D2462" t="str">
            <v>ERICSSON T610</v>
          </cell>
          <cell r="E2462">
            <v>37832</v>
          </cell>
          <cell r="F2462">
            <v>58189.66</v>
          </cell>
          <cell r="G2462">
            <v>37581.18</v>
          </cell>
          <cell r="H2462">
            <v>0</v>
          </cell>
          <cell r="I2462">
            <v>25</v>
          </cell>
          <cell r="J2462">
            <v>-3636.86</v>
          </cell>
          <cell r="K2462">
            <v>33944.32</v>
          </cell>
        </row>
        <row r="2463">
          <cell r="D2463" t="str">
            <v>NOKIA 3310</v>
          </cell>
          <cell r="E2463">
            <v>37832</v>
          </cell>
          <cell r="F2463">
            <v>12025.86</v>
          </cell>
          <cell r="G2463">
            <v>7767.06</v>
          </cell>
          <cell r="H2463">
            <v>0</v>
          </cell>
          <cell r="I2463">
            <v>25</v>
          </cell>
          <cell r="J2463">
            <v>-751.62</v>
          </cell>
          <cell r="K2463">
            <v>7015.44</v>
          </cell>
        </row>
        <row r="2464">
          <cell r="D2464" t="str">
            <v>NOKIA 7210</v>
          </cell>
          <cell r="E2464">
            <v>37832</v>
          </cell>
          <cell r="F2464">
            <v>29741.37</v>
          </cell>
          <cell r="G2464">
            <v>19208.32</v>
          </cell>
          <cell r="H2464">
            <v>0</v>
          </cell>
          <cell r="I2464">
            <v>25</v>
          </cell>
          <cell r="J2464">
            <v>-1858.84</v>
          </cell>
          <cell r="K2464">
            <v>17349.48</v>
          </cell>
        </row>
        <row r="2465">
          <cell r="D2465" t="str">
            <v>NOKIA 3310</v>
          </cell>
          <cell r="E2465">
            <v>37838</v>
          </cell>
          <cell r="F2465">
            <v>14224.14</v>
          </cell>
          <cell r="G2465">
            <v>9483.09</v>
          </cell>
          <cell r="H2465">
            <v>0</v>
          </cell>
          <cell r="I2465">
            <v>25</v>
          </cell>
          <cell r="J2465">
            <v>-889.01</v>
          </cell>
          <cell r="K2465">
            <v>8594.08</v>
          </cell>
        </row>
        <row r="2466">
          <cell r="D2466" t="str">
            <v>NOKIA 2100</v>
          </cell>
          <cell r="E2466">
            <v>37845</v>
          </cell>
          <cell r="F2466">
            <v>15517.24</v>
          </cell>
          <cell r="G2466">
            <v>10345.16</v>
          </cell>
          <cell r="H2466">
            <v>0</v>
          </cell>
          <cell r="I2466">
            <v>25</v>
          </cell>
          <cell r="J2466">
            <v>-969.83</v>
          </cell>
          <cell r="K2466">
            <v>9375.33</v>
          </cell>
        </row>
        <row r="2467">
          <cell r="D2467" t="str">
            <v>NOKIA 2100</v>
          </cell>
          <cell r="E2467">
            <v>37845</v>
          </cell>
          <cell r="F2467">
            <v>15517.24</v>
          </cell>
          <cell r="G2467">
            <v>10345.16</v>
          </cell>
          <cell r="H2467">
            <v>0</v>
          </cell>
          <cell r="I2467">
            <v>25</v>
          </cell>
          <cell r="J2467">
            <v>-969.83</v>
          </cell>
          <cell r="K2467">
            <v>9375.33</v>
          </cell>
        </row>
        <row r="2468">
          <cell r="D2468" t="str">
            <v>NOKIA 2100</v>
          </cell>
          <cell r="E2468">
            <v>37845</v>
          </cell>
          <cell r="F2468">
            <v>15517.24</v>
          </cell>
          <cell r="G2468">
            <v>10345.16</v>
          </cell>
          <cell r="H2468">
            <v>0</v>
          </cell>
          <cell r="I2468">
            <v>25</v>
          </cell>
          <cell r="J2468">
            <v>-969.83</v>
          </cell>
          <cell r="K2468">
            <v>9375.33</v>
          </cell>
        </row>
        <row r="2469">
          <cell r="D2469" t="str">
            <v>NOKIA 2100</v>
          </cell>
          <cell r="E2469">
            <v>37845</v>
          </cell>
          <cell r="F2469">
            <v>15517.24</v>
          </cell>
          <cell r="G2469">
            <v>10345.16</v>
          </cell>
          <cell r="H2469">
            <v>0</v>
          </cell>
          <cell r="I2469">
            <v>25</v>
          </cell>
          <cell r="J2469">
            <v>-969.83</v>
          </cell>
          <cell r="K2469">
            <v>9375.33</v>
          </cell>
        </row>
        <row r="2470">
          <cell r="D2470" t="str">
            <v>NOKIA 2100</v>
          </cell>
          <cell r="E2470">
            <v>37845</v>
          </cell>
          <cell r="F2470">
            <v>0</v>
          </cell>
          <cell r="G2470">
            <v>10345.16</v>
          </cell>
          <cell r="H2470">
            <v>0</v>
          </cell>
          <cell r="I2470">
            <v>25</v>
          </cell>
          <cell r="J2470">
            <v>5172.08</v>
          </cell>
          <cell r="K2470">
            <v>0</v>
          </cell>
        </row>
        <row r="2471">
          <cell r="D2471" t="str">
            <v>NOKIA 2100</v>
          </cell>
          <cell r="E2471">
            <v>37845</v>
          </cell>
          <cell r="F2471">
            <v>15517.24</v>
          </cell>
          <cell r="G2471">
            <v>10345.16</v>
          </cell>
          <cell r="H2471">
            <v>0</v>
          </cell>
          <cell r="I2471">
            <v>25</v>
          </cell>
          <cell r="J2471">
            <v>-969.83</v>
          </cell>
          <cell r="K2471">
            <v>9375.33</v>
          </cell>
        </row>
        <row r="2472">
          <cell r="D2472" t="str">
            <v>NOKIA 2100</v>
          </cell>
          <cell r="E2472">
            <v>37845</v>
          </cell>
          <cell r="F2472">
            <v>15517.24</v>
          </cell>
          <cell r="G2472">
            <v>10345.16</v>
          </cell>
          <cell r="H2472">
            <v>0</v>
          </cell>
          <cell r="I2472">
            <v>25</v>
          </cell>
          <cell r="J2472">
            <v>-969.83</v>
          </cell>
          <cell r="K2472">
            <v>9375.33</v>
          </cell>
        </row>
        <row r="2473">
          <cell r="D2473" t="str">
            <v>NOKIA 2100</v>
          </cell>
          <cell r="E2473">
            <v>37845</v>
          </cell>
          <cell r="F2473">
            <v>15517.24</v>
          </cell>
          <cell r="G2473">
            <v>10345.16</v>
          </cell>
          <cell r="H2473">
            <v>0</v>
          </cell>
          <cell r="I2473">
            <v>25</v>
          </cell>
          <cell r="J2473">
            <v>-969.83</v>
          </cell>
          <cell r="K2473">
            <v>9375.33</v>
          </cell>
        </row>
        <row r="2474">
          <cell r="D2474" t="str">
            <v>NOKIA 2100</v>
          </cell>
          <cell r="E2474">
            <v>37845</v>
          </cell>
          <cell r="F2474">
            <v>0</v>
          </cell>
          <cell r="G2474">
            <v>10345.16</v>
          </cell>
          <cell r="H2474">
            <v>0</v>
          </cell>
          <cell r="I2474">
            <v>25</v>
          </cell>
          <cell r="J2474">
            <v>5172.08</v>
          </cell>
          <cell r="K2474">
            <v>0</v>
          </cell>
        </row>
        <row r="2475">
          <cell r="D2475" t="str">
            <v>NOKIA 2100</v>
          </cell>
          <cell r="E2475">
            <v>37845</v>
          </cell>
          <cell r="F2475">
            <v>15517.24</v>
          </cell>
          <cell r="G2475">
            <v>10345.16</v>
          </cell>
          <cell r="H2475">
            <v>0</v>
          </cell>
          <cell r="I2475">
            <v>25</v>
          </cell>
          <cell r="J2475">
            <v>-969.83</v>
          </cell>
          <cell r="K2475">
            <v>9375.33</v>
          </cell>
        </row>
        <row r="2476">
          <cell r="D2476" t="str">
            <v>NOKIA 2100</v>
          </cell>
          <cell r="E2476">
            <v>37845</v>
          </cell>
          <cell r="F2476">
            <v>15517.24</v>
          </cell>
          <cell r="G2476">
            <v>10345.16</v>
          </cell>
          <cell r="H2476">
            <v>0</v>
          </cell>
          <cell r="I2476">
            <v>25</v>
          </cell>
          <cell r="J2476">
            <v>-969.83</v>
          </cell>
          <cell r="K2476">
            <v>9375.33</v>
          </cell>
        </row>
        <row r="2477">
          <cell r="D2477" t="str">
            <v>NOKIA 2100</v>
          </cell>
          <cell r="E2477">
            <v>37845</v>
          </cell>
          <cell r="F2477">
            <v>15517.24</v>
          </cell>
          <cell r="G2477">
            <v>10345.16</v>
          </cell>
          <cell r="H2477">
            <v>0</v>
          </cell>
          <cell r="I2477">
            <v>25</v>
          </cell>
          <cell r="J2477">
            <v>-969.83</v>
          </cell>
          <cell r="K2477">
            <v>9375.33</v>
          </cell>
        </row>
        <row r="2478">
          <cell r="D2478" t="str">
            <v>NOKIA 2100</v>
          </cell>
          <cell r="E2478">
            <v>37845</v>
          </cell>
          <cell r="F2478">
            <v>15517.24</v>
          </cell>
          <cell r="G2478">
            <v>10345.16</v>
          </cell>
          <cell r="H2478">
            <v>0</v>
          </cell>
          <cell r="I2478">
            <v>25</v>
          </cell>
          <cell r="J2478">
            <v>-969.83</v>
          </cell>
          <cell r="K2478">
            <v>9375.33</v>
          </cell>
        </row>
        <row r="2479">
          <cell r="D2479" t="str">
            <v>NOKIA 2100</v>
          </cell>
          <cell r="E2479">
            <v>37845</v>
          </cell>
          <cell r="F2479">
            <v>15517.27</v>
          </cell>
          <cell r="G2479">
            <v>10345.18</v>
          </cell>
          <cell r="H2479">
            <v>0</v>
          </cell>
          <cell r="I2479">
            <v>25</v>
          </cell>
          <cell r="J2479">
            <v>-969.83</v>
          </cell>
          <cell r="K2479">
            <v>9375.35</v>
          </cell>
        </row>
        <row r="2480">
          <cell r="D2480" t="str">
            <v>SAMSUNG T400</v>
          </cell>
          <cell r="E2480">
            <v>37851</v>
          </cell>
          <cell r="F2480">
            <v>36362</v>
          </cell>
          <cell r="G2480">
            <v>24999.19</v>
          </cell>
          <cell r="H2480">
            <v>0</v>
          </cell>
          <cell r="I2480">
            <v>25</v>
          </cell>
          <cell r="J2480">
            <v>-2272.63</v>
          </cell>
          <cell r="K2480">
            <v>22726.560000000001</v>
          </cell>
        </row>
        <row r="2481">
          <cell r="D2481" t="str">
            <v>NOKIA 5210</v>
          </cell>
          <cell r="E2481">
            <v>37858</v>
          </cell>
          <cell r="F2481">
            <v>22629.31</v>
          </cell>
          <cell r="G2481">
            <v>15086.54</v>
          </cell>
          <cell r="H2481">
            <v>0</v>
          </cell>
          <cell r="I2481">
            <v>25</v>
          </cell>
          <cell r="J2481">
            <v>-1414.33</v>
          </cell>
          <cell r="K2481">
            <v>13672.21</v>
          </cell>
        </row>
        <row r="2482">
          <cell r="D2482" t="str">
            <v>ERICSSON T610</v>
          </cell>
          <cell r="E2482">
            <v>37858</v>
          </cell>
          <cell r="F2482">
            <v>53017.24</v>
          </cell>
          <cell r="G2482">
            <v>35345.160000000003</v>
          </cell>
          <cell r="H2482">
            <v>0</v>
          </cell>
          <cell r="I2482">
            <v>25</v>
          </cell>
          <cell r="J2482">
            <v>-3313.58</v>
          </cell>
          <cell r="K2482">
            <v>32031.58</v>
          </cell>
        </row>
        <row r="2483">
          <cell r="D2483" t="str">
            <v>NOKIA 3650</v>
          </cell>
          <cell r="E2483">
            <v>37860</v>
          </cell>
          <cell r="F2483">
            <v>52948.28</v>
          </cell>
          <cell r="G2483">
            <v>35299.19</v>
          </cell>
          <cell r="H2483">
            <v>0</v>
          </cell>
          <cell r="I2483">
            <v>25</v>
          </cell>
          <cell r="J2483">
            <v>-3309.27</v>
          </cell>
          <cell r="K2483">
            <v>31989.919999999998</v>
          </cell>
        </row>
        <row r="2484">
          <cell r="D2484" t="str">
            <v>NOKIA 2100</v>
          </cell>
          <cell r="E2484">
            <v>37860</v>
          </cell>
          <cell r="F2484">
            <v>17862.07</v>
          </cell>
          <cell r="G2484">
            <v>11908.38</v>
          </cell>
          <cell r="H2484">
            <v>0</v>
          </cell>
          <cell r="I2484">
            <v>25</v>
          </cell>
          <cell r="J2484">
            <v>-1116.3800000000001</v>
          </cell>
          <cell r="K2484">
            <v>10792</v>
          </cell>
        </row>
        <row r="2485">
          <cell r="D2485" t="str">
            <v>NOKIA 3310</v>
          </cell>
          <cell r="E2485">
            <v>37860</v>
          </cell>
          <cell r="F2485">
            <v>14034.48</v>
          </cell>
          <cell r="G2485">
            <v>9356.65</v>
          </cell>
          <cell r="H2485">
            <v>0</v>
          </cell>
          <cell r="I2485">
            <v>25</v>
          </cell>
          <cell r="J2485">
            <v>-877.16</v>
          </cell>
          <cell r="K2485">
            <v>8479.49</v>
          </cell>
        </row>
        <row r="2486">
          <cell r="D2486" t="str">
            <v>NOKIA 3310</v>
          </cell>
          <cell r="E2486">
            <v>37860</v>
          </cell>
          <cell r="F2486">
            <v>14034.49</v>
          </cell>
          <cell r="G2486">
            <v>9356.66</v>
          </cell>
          <cell r="H2486">
            <v>0</v>
          </cell>
          <cell r="I2486">
            <v>25</v>
          </cell>
          <cell r="J2486">
            <v>-877.16</v>
          </cell>
          <cell r="K2486">
            <v>8479.5</v>
          </cell>
        </row>
        <row r="2487">
          <cell r="D2487" t="str">
            <v>NOKIA 6310i</v>
          </cell>
          <cell r="E2487">
            <v>37860</v>
          </cell>
          <cell r="F2487">
            <v>34448.28</v>
          </cell>
          <cell r="G2487">
            <v>22965.85</v>
          </cell>
          <cell r="H2487">
            <v>0</v>
          </cell>
          <cell r="I2487">
            <v>25</v>
          </cell>
          <cell r="J2487">
            <v>-2153.02</v>
          </cell>
          <cell r="K2487">
            <v>20812.830000000002</v>
          </cell>
        </row>
        <row r="2488">
          <cell r="D2488" t="str">
            <v>SIEMENS S55 &amp; QUICK PIC</v>
          </cell>
          <cell r="E2488">
            <v>37862</v>
          </cell>
          <cell r="F2488">
            <v>36853.449999999997</v>
          </cell>
          <cell r="G2488">
            <v>24569.3</v>
          </cell>
          <cell r="H2488">
            <v>0</v>
          </cell>
          <cell r="I2488">
            <v>25</v>
          </cell>
          <cell r="J2488">
            <v>-2303.34</v>
          </cell>
          <cell r="K2488">
            <v>22265.96</v>
          </cell>
        </row>
        <row r="2489">
          <cell r="D2489" t="str">
            <v>SIEMENS S45i</v>
          </cell>
          <cell r="E2489">
            <v>37862</v>
          </cell>
          <cell r="F2489">
            <v>21982.76</v>
          </cell>
          <cell r="G2489">
            <v>14655.51</v>
          </cell>
          <cell r="H2489">
            <v>0</v>
          </cell>
          <cell r="I2489">
            <v>25</v>
          </cell>
          <cell r="J2489">
            <v>-1373.92</v>
          </cell>
          <cell r="K2489">
            <v>13281.59</v>
          </cell>
        </row>
        <row r="2490">
          <cell r="D2490" t="str">
            <v>NOKIA 8910I</v>
          </cell>
          <cell r="E2490">
            <v>37862</v>
          </cell>
          <cell r="F2490">
            <v>102801.72</v>
          </cell>
          <cell r="G2490">
            <v>68534.81</v>
          </cell>
          <cell r="H2490">
            <v>0</v>
          </cell>
          <cell r="I2490">
            <v>25</v>
          </cell>
          <cell r="J2490">
            <v>-6425.11</v>
          </cell>
          <cell r="K2490">
            <v>62109.7</v>
          </cell>
        </row>
        <row r="2491">
          <cell r="D2491" t="str">
            <v>ERICSSON T610</v>
          </cell>
          <cell r="E2491">
            <v>37862</v>
          </cell>
          <cell r="F2491">
            <v>54310.34</v>
          </cell>
          <cell r="G2491">
            <v>36207.230000000003</v>
          </cell>
          <cell r="H2491">
            <v>0</v>
          </cell>
          <cell r="I2491">
            <v>25</v>
          </cell>
          <cell r="J2491">
            <v>-3394.4</v>
          </cell>
          <cell r="K2491">
            <v>32812.83</v>
          </cell>
        </row>
        <row r="2492">
          <cell r="D2492" t="str">
            <v>NOKIA 5210</v>
          </cell>
          <cell r="E2492">
            <v>37862</v>
          </cell>
          <cell r="F2492">
            <v>0</v>
          </cell>
          <cell r="G2492">
            <v>14224.47</v>
          </cell>
          <cell r="H2492">
            <v>0</v>
          </cell>
          <cell r="I2492">
            <v>25</v>
          </cell>
          <cell r="J2492">
            <v>7111.74</v>
          </cell>
          <cell r="K2492">
            <v>0</v>
          </cell>
        </row>
        <row r="2493">
          <cell r="D2493" t="str">
            <v>NOKIA 6610</v>
          </cell>
          <cell r="E2493">
            <v>37868</v>
          </cell>
          <cell r="F2493">
            <v>34267.24</v>
          </cell>
          <cell r="G2493">
            <v>23559.040000000001</v>
          </cell>
          <cell r="H2493">
            <v>0</v>
          </cell>
          <cell r="I2493">
            <v>25</v>
          </cell>
          <cell r="J2493">
            <v>-2141.6999999999998</v>
          </cell>
          <cell r="K2493">
            <v>21417.34</v>
          </cell>
        </row>
        <row r="2494">
          <cell r="D2494" t="str">
            <v>NOKIA 3310</v>
          </cell>
          <cell r="E2494">
            <v>37875</v>
          </cell>
          <cell r="F2494">
            <v>12500</v>
          </cell>
          <cell r="G2494">
            <v>8594.06</v>
          </cell>
          <cell r="H2494">
            <v>0</v>
          </cell>
          <cell r="I2494">
            <v>25</v>
          </cell>
          <cell r="J2494">
            <v>-781.25</v>
          </cell>
          <cell r="K2494">
            <v>7812.81</v>
          </cell>
        </row>
        <row r="2495">
          <cell r="D2495" t="str">
            <v>NOKIA 6100</v>
          </cell>
          <cell r="E2495">
            <v>37875</v>
          </cell>
          <cell r="F2495">
            <v>42543.1</v>
          </cell>
          <cell r="G2495">
            <v>29248.69</v>
          </cell>
          <cell r="H2495">
            <v>0</v>
          </cell>
          <cell r="I2495">
            <v>25</v>
          </cell>
          <cell r="J2495">
            <v>-2658.95</v>
          </cell>
          <cell r="K2495">
            <v>26589.74</v>
          </cell>
        </row>
        <row r="2496">
          <cell r="D2496" t="str">
            <v>SIEMENS ME 45</v>
          </cell>
          <cell r="E2496">
            <v>37881</v>
          </cell>
          <cell r="F2496">
            <v>19060.34</v>
          </cell>
          <cell r="G2496">
            <v>13104.3</v>
          </cell>
          <cell r="H2496">
            <v>0</v>
          </cell>
          <cell r="I2496">
            <v>25</v>
          </cell>
          <cell r="J2496">
            <v>-1191.27</v>
          </cell>
          <cell r="K2496">
            <v>11913.03</v>
          </cell>
        </row>
        <row r="2497">
          <cell r="D2497" t="str">
            <v>SIEMENS S55</v>
          </cell>
          <cell r="E2497">
            <v>37881</v>
          </cell>
          <cell r="F2497">
            <v>29225.86</v>
          </cell>
          <cell r="G2497">
            <v>20093.09</v>
          </cell>
          <cell r="H2497">
            <v>0</v>
          </cell>
          <cell r="I2497">
            <v>25</v>
          </cell>
          <cell r="J2497">
            <v>-1826.62</v>
          </cell>
          <cell r="K2497">
            <v>18266.47</v>
          </cell>
        </row>
        <row r="2498">
          <cell r="D2498" t="str">
            <v>MOTOROLA V200</v>
          </cell>
          <cell r="E2498">
            <v>37881</v>
          </cell>
          <cell r="F2498">
            <v>54004.31</v>
          </cell>
          <cell r="G2498">
            <v>37128.28</v>
          </cell>
          <cell r="H2498">
            <v>0</v>
          </cell>
          <cell r="I2498">
            <v>25</v>
          </cell>
          <cell r="J2498">
            <v>-3375.27</v>
          </cell>
          <cell r="K2498">
            <v>33753.01</v>
          </cell>
        </row>
        <row r="2499">
          <cell r="D2499" t="str">
            <v>SIEMENS S55 &amp; QUICK PIC</v>
          </cell>
          <cell r="E2499">
            <v>37889</v>
          </cell>
          <cell r="F2499">
            <v>36206.9</v>
          </cell>
          <cell r="G2499">
            <v>24892.560000000001</v>
          </cell>
          <cell r="H2499">
            <v>0</v>
          </cell>
          <cell r="I2499">
            <v>25</v>
          </cell>
          <cell r="J2499">
            <v>-2262.9299999999998</v>
          </cell>
          <cell r="K2499">
            <v>22629.63</v>
          </cell>
        </row>
        <row r="2500">
          <cell r="D2500" t="str">
            <v>NOKIA 3310</v>
          </cell>
          <cell r="E2500">
            <v>37889</v>
          </cell>
          <cell r="F2500">
            <v>11767.24</v>
          </cell>
          <cell r="G2500">
            <v>8090.29</v>
          </cell>
          <cell r="H2500">
            <v>0</v>
          </cell>
          <cell r="I2500">
            <v>25</v>
          </cell>
          <cell r="J2500">
            <v>-735.45</v>
          </cell>
          <cell r="K2500">
            <v>7354.84</v>
          </cell>
        </row>
        <row r="2501">
          <cell r="D2501" t="str">
            <v>NOKIA 3310</v>
          </cell>
          <cell r="E2501">
            <v>37889</v>
          </cell>
          <cell r="F2501">
            <v>11767.24</v>
          </cell>
          <cell r="G2501">
            <v>8090.29</v>
          </cell>
          <cell r="H2501">
            <v>0</v>
          </cell>
          <cell r="I2501">
            <v>25</v>
          </cell>
          <cell r="J2501">
            <v>-735.45</v>
          </cell>
          <cell r="K2501">
            <v>7354.84</v>
          </cell>
        </row>
        <row r="2502">
          <cell r="D2502" t="str">
            <v>NOKIA 3310</v>
          </cell>
          <cell r="E2502">
            <v>37889</v>
          </cell>
          <cell r="F2502">
            <v>11767.24</v>
          </cell>
          <cell r="G2502">
            <v>8090.29</v>
          </cell>
          <cell r="H2502">
            <v>0</v>
          </cell>
          <cell r="I2502">
            <v>25</v>
          </cell>
          <cell r="J2502">
            <v>-735.45</v>
          </cell>
          <cell r="K2502">
            <v>7354.84</v>
          </cell>
        </row>
        <row r="2503">
          <cell r="D2503" t="str">
            <v>NOKIA 3310</v>
          </cell>
          <cell r="E2503">
            <v>37889</v>
          </cell>
          <cell r="F2503">
            <v>11767.25</v>
          </cell>
          <cell r="G2503">
            <v>8090.3</v>
          </cell>
          <cell r="H2503">
            <v>0</v>
          </cell>
          <cell r="I2503">
            <v>25</v>
          </cell>
          <cell r="J2503">
            <v>-735.45</v>
          </cell>
          <cell r="K2503">
            <v>7354.85</v>
          </cell>
        </row>
        <row r="2504">
          <cell r="D2504" t="str">
            <v>NOKIA 6610</v>
          </cell>
          <cell r="E2504">
            <v>37889</v>
          </cell>
          <cell r="F2504">
            <v>38146.550000000003</v>
          </cell>
          <cell r="G2504">
            <v>26226.07</v>
          </cell>
          <cell r="H2504">
            <v>0</v>
          </cell>
          <cell r="I2504">
            <v>25</v>
          </cell>
          <cell r="J2504">
            <v>-2384.16</v>
          </cell>
          <cell r="K2504">
            <v>23841.91</v>
          </cell>
        </row>
        <row r="2505">
          <cell r="D2505" t="str">
            <v>NOKIA 6610</v>
          </cell>
          <cell r="E2505">
            <v>37889</v>
          </cell>
          <cell r="F2505">
            <v>38146.550000000003</v>
          </cell>
          <cell r="G2505">
            <v>26226.07</v>
          </cell>
          <cell r="H2505">
            <v>0</v>
          </cell>
          <cell r="I2505">
            <v>25</v>
          </cell>
          <cell r="J2505">
            <v>-2384.16</v>
          </cell>
          <cell r="K2505">
            <v>23841.91</v>
          </cell>
        </row>
        <row r="2506">
          <cell r="D2506" t="str">
            <v>NOKIA 6610</v>
          </cell>
          <cell r="E2506">
            <v>37889</v>
          </cell>
          <cell r="F2506">
            <v>38146.559999999998</v>
          </cell>
          <cell r="G2506">
            <v>26226.07</v>
          </cell>
          <cell r="H2506">
            <v>0</v>
          </cell>
          <cell r="I2506">
            <v>25</v>
          </cell>
          <cell r="J2506">
            <v>-2384.16</v>
          </cell>
          <cell r="K2506">
            <v>23841.91</v>
          </cell>
        </row>
        <row r="2507">
          <cell r="D2507" t="str">
            <v>NOKIA 8310</v>
          </cell>
          <cell r="E2507">
            <v>37893</v>
          </cell>
          <cell r="F2507">
            <v>0</v>
          </cell>
          <cell r="G2507">
            <v>22225.53</v>
          </cell>
          <cell r="H2507">
            <v>0</v>
          </cell>
          <cell r="I2507">
            <v>25</v>
          </cell>
          <cell r="J2507">
            <v>10102.06</v>
          </cell>
          <cell r="K2507">
            <v>0</v>
          </cell>
        </row>
        <row r="2508">
          <cell r="D2508" t="str">
            <v>NOKIA 7210</v>
          </cell>
          <cell r="E2508">
            <v>37895</v>
          </cell>
          <cell r="F2508">
            <v>31681.03</v>
          </cell>
          <cell r="G2508">
            <v>22441.02</v>
          </cell>
          <cell r="H2508">
            <v>0</v>
          </cell>
          <cell r="I2508">
            <v>25</v>
          </cell>
          <cell r="J2508">
            <v>-1980.07</v>
          </cell>
          <cell r="K2508">
            <v>20460.95</v>
          </cell>
        </row>
        <row r="2509">
          <cell r="D2509" t="str">
            <v>NOKIA 7210</v>
          </cell>
          <cell r="E2509">
            <v>37895</v>
          </cell>
          <cell r="F2509">
            <v>31681.040000000001</v>
          </cell>
          <cell r="G2509">
            <v>22441.03</v>
          </cell>
          <cell r="H2509">
            <v>0</v>
          </cell>
          <cell r="I2509">
            <v>25</v>
          </cell>
          <cell r="J2509">
            <v>-1980.07</v>
          </cell>
          <cell r="K2509">
            <v>20460.96</v>
          </cell>
        </row>
        <row r="2510">
          <cell r="D2510" t="str">
            <v>NOKIA 5210</v>
          </cell>
          <cell r="E2510">
            <v>37901</v>
          </cell>
          <cell r="F2510">
            <v>21465.52</v>
          </cell>
          <cell r="G2510">
            <v>15205.03</v>
          </cell>
          <cell r="H2510">
            <v>0</v>
          </cell>
          <cell r="I2510">
            <v>25</v>
          </cell>
          <cell r="J2510">
            <v>-1341.6</v>
          </cell>
          <cell r="K2510">
            <v>13863.43</v>
          </cell>
        </row>
        <row r="2511">
          <cell r="D2511" t="str">
            <v>NOKIA 3650</v>
          </cell>
          <cell r="E2511">
            <v>37901</v>
          </cell>
          <cell r="F2511">
            <v>38793.1</v>
          </cell>
          <cell r="G2511">
            <v>27478.74</v>
          </cell>
          <cell r="H2511">
            <v>0</v>
          </cell>
          <cell r="I2511">
            <v>25</v>
          </cell>
          <cell r="J2511">
            <v>-2424.5700000000002</v>
          </cell>
          <cell r="K2511">
            <v>25054.17</v>
          </cell>
        </row>
        <row r="2512">
          <cell r="D2512" t="str">
            <v>NOKIA 3650</v>
          </cell>
          <cell r="E2512">
            <v>37901</v>
          </cell>
          <cell r="F2512">
            <v>38793.1</v>
          </cell>
          <cell r="G2512">
            <v>27478.74</v>
          </cell>
          <cell r="H2512">
            <v>0</v>
          </cell>
          <cell r="I2512">
            <v>25</v>
          </cell>
          <cell r="J2512">
            <v>-2424.5700000000002</v>
          </cell>
          <cell r="K2512">
            <v>25054.17</v>
          </cell>
        </row>
        <row r="2513">
          <cell r="D2513" t="str">
            <v>NOKIA 3650</v>
          </cell>
          <cell r="E2513">
            <v>37901</v>
          </cell>
          <cell r="F2513">
            <v>38793.1</v>
          </cell>
          <cell r="G2513">
            <v>27478.74</v>
          </cell>
          <cell r="H2513">
            <v>0</v>
          </cell>
          <cell r="I2513">
            <v>25</v>
          </cell>
          <cell r="J2513">
            <v>-2424.5700000000002</v>
          </cell>
          <cell r="K2513">
            <v>25054.17</v>
          </cell>
        </row>
        <row r="2514">
          <cell r="D2514" t="str">
            <v>NOKIA 3650</v>
          </cell>
          <cell r="E2514">
            <v>37901</v>
          </cell>
          <cell r="F2514">
            <v>38793.1</v>
          </cell>
          <cell r="G2514">
            <v>27478.74</v>
          </cell>
          <cell r="H2514">
            <v>0</v>
          </cell>
          <cell r="I2514">
            <v>25</v>
          </cell>
          <cell r="J2514">
            <v>-2424.5700000000002</v>
          </cell>
          <cell r="K2514">
            <v>25054.17</v>
          </cell>
        </row>
        <row r="2515">
          <cell r="D2515" t="str">
            <v>NOKIA 3650</v>
          </cell>
          <cell r="E2515">
            <v>37901</v>
          </cell>
          <cell r="F2515">
            <v>38793.1</v>
          </cell>
          <cell r="G2515">
            <v>27478.74</v>
          </cell>
          <cell r="H2515">
            <v>0</v>
          </cell>
          <cell r="I2515">
            <v>25</v>
          </cell>
          <cell r="J2515">
            <v>-2424.5700000000002</v>
          </cell>
          <cell r="K2515">
            <v>25054.17</v>
          </cell>
        </row>
        <row r="2516">
          <cell r="D2516" t="str">
            <v>NOKIA 3650</v>
          </cell>
          <cell r="E2516">
            <v>37901</v>
          </cell>
          <cell r="F2516">
            <v>38793.1</v>
          </cell>
          <cell r="G2516">
            <v>27478.74</v>
          </cell>
          <cell r="H2516">
            <v>0</v>
          </cell>
          <cell r="I2516">
            <v>25</v>
          </cell>
          <cell r="J2516">
            <v>-2424.5700000000002</v>
          </cell>
          <cell r="K2516">
            <v>25054.17</v>
          </cell>
        </row>
        <row r="2517">
          <cell r="D2517" t="str">
            <v>NOKIA 3650</v>
          </cell>
          <cell r="E2517">
            <v>37901</v>
          </cell>
          <cell r="F2517">
            <v>38793.1</v>
          </cell>
          <cell r="G2517">
            <v>27478.74</v>
          </cell>
          <cell r="H2517">
            <v>0</v>
          </cell>
          <cell r="I2517">
            <v>25</v>
          </cell>
          <cell r="J2517">
            <v>-2424.5700000000002</v>
          </cell>
          <cell r="K2517">
            <v>25054.17</v>
          </cell>
        </row>
        <row r="2518">
          <cell r="D2518" t="str">
            <v>NOKIA 3650</v>
          </cell>
          <cell r="E2518">
            <v>37901</v>
          </cell>
          <cell r="F2518">
            <v>38793.1</v>
          </cell>
          <cell r="G2518">
            <v>27478.74</v>
          </cell>
          <cell r="H2518">
            <v>0</v>
          </cell>
          <cell r="I2518">
            <v>25</v>
          </cell>
          <cell r="J2518">
            <v>-2424.5700000000002</v>
          </cell>
          <cell r="K2518">
            <v>25054.17</v>
          </cell>
        </row>
        <row r="2519">
          <cell r="D2519" t="str">
            <v>NOKIA 3650</v>
          </cell>
          <cell r="E2519">
            <v>37901</v>
          </cell>
          <cell r="F2519">
            <v>38793.1</v>
          </cell>
          <cell r="G2519">
            <v>27478.74</v>
          </cell>
          <cell r="H2519">
            <v>0</v>
          </cell>
          <cell r="I2519">
            <v>25</v>
          </cell>
          <cell r="J2519">
            <v>-2424.5700000000002</v>
          </cell>
          <cell r="K2519">
            <v>25054.17</v>
          </cell>
        </row>
        <row r="2520">
          <cell r="D2520" t="str">
            <v>NOKIA 3650</v>
          </cell>
          <cell r="E2520">
            <v>37901</v>
          </cell>
          <cell r="F2520">
            <v>38793.1</v>
          </cell>
          <cell r="G2520">
            <v>27478.74</v>
          </cell>
          <cell r="H2520">
            <v>0</v>
          </cell>
          <cell r="I2520">
            <v>25</v>
          </cell>
          <cell r="J2520">
            <v>-2424.5700000000002</v>
          </cell>
          <cell r="K2520">
            <v>25054.17</v>
          </cell>
        </row>
        <row r="2521">
          <cell r="D2521" t="str">
            <v>NOKIA 3650</v>
          </cell>
          <cell r="E2521">
            <v>37901</v>
          </cell>
          <cell r="F2521">
            <v>38793.1</v>
          </cell>
          <cell r="G2521">
            <v>27478.74</v>
          </cell>
          <cell r="H2521">
            <v>0</v>
          </cell>
          <cell r="I2521">
            <v>25</v>
          </cell>
          <cell r="J2521">
            <v>-2424.5700000000002</v>
          </cell>
          <cell r="K2521">
            <v>25054.17</v>
          </cell>
        </row>
        <row r="2522">
          <cell r="D2522" t="str">
            <v>NOKIA 3650</v>
          </cell>
          <cell r="E2522">
            <v>37901</v>
          </cell>
          <cell r="F2522">
            <v>38793.1</v>
          </cell>
          <cell r="G2522">
            <v>27478.74</v>
          </cell>
          <cell r="H2522">
            <v>0</v>
          </cell>
          <cell r="I2522">
            <v>25</v>
          </cell>
          <cell r="J2522">
            <v>-2424.5700000000002</v>
          </cell>
          <cell r="K2522">
            <v>25054.17</v>
          </cell>
        </row>
        <row r="2523">
          <cell r="D2523" t="str">
            <v>NOKIA 3650</v>
          </cell>
          <cell r="E2523">
            <v>37901</v>
          </cell>
          <cell r="F2523">
            <v>38793.1</v>
          </cell>
          <cell r="G2523">
            <v>27478.74</v>
          </cell>
          <cell r="H2523">
            <v>0</v>
          </cell>
          <cell r="I2523">
            <v>25</v>
          </cell>
          <cell r="J2523">
            <v>-2424.5700000000002</v>
          </cell>
          <cell r="K2523">
            <v>25054.17</v>
          </cell>
        </row>
        <row r="2524">
          <cell r="D2524" t="str">
            <v>NOKIA 3650</v>
          </cell>
          <cell r="E2524">
            <v>37901</v>
          </cell>
          <cell r="F2524">
            <v>38793.1</v>
          </cell>
          <cell r="G2524">
            <v>27478.74</v>
          </cell>
          <cell r="H2524">
            <v>0</v>
          </cell>
          <cell r="I2524">
            <v>25</v>
          </cell>
          <cell r="J2524">
            <v>-2424.5700000000002</v>
          </cell>
          <cell r="K2524">
            <v>25054.17</v>
          </cell>
        </row>
        <row r="2525">
          <cell r="D2525" t="str">
            <v>NOKIA 3650</v>
          </cell>
          <cell r="E2525">
            <v>37901</v>
          </cell>
          <cell r="F2525">
            <v>38793.15</v>
          </cell>
          <cell r="G2525">
            <v>27478.77</v>
          </cell>
          <cell r="H2525">
            <v>0</v>
          </cell>
          <cell r="I2525">
            <v>25</v>
          </cell>
          <cell r="J2525">
            <v>-2424.5700000000002</v>
          </cell>
          <cell r="K2525">
            <v>25054.2</v>
          </cell>
        </row>
        <row r="2526">
          <cell r="D2526" t="str">
            <v>NOKIA 7210</v>
          </cell>
          <cell r="E2526">
            <v>37902</v>
          </cell>
          <cell r="F2526">
            <v>31810.34</v>
          </cell>
          <cell r="G2526">
            <v>22532.62</v>
          </cell>
          <cell r="H2526">
            <v>0</v>
          </cell>
          <cell r="I2526">
            <v>25</v>
          </cell>
          <cell r="J2526">
            <v>-1988.15</v>
          </cell>
          <cell r="K2526">
            <v>20544.47</v>
          </cell>
        </row>
        <row r="2527">
          <cell r="D2527" t="str">
            <v>NOKIA 7210</v>
          </cell>
          <cell r="E2527">
            <v>37902</v>
          </cell>
          <cell r="F2527">
            <v>31810.35</v>
          </cell>
          <cell r="G2527">
            <v>22532.62</v>
          </cell>
          <cell r="H2527">
            <v>0</v>
          </cell>
          <cell r="I2527">
            <v>25</v>
          </cell>
          <cell r="J2527">
            <v>-1988.15</v>
          </cell>
          <cell r="K2527">
            <v>20544.47</v>
          </cell>
        </row>
        <row r="2528">
          <cell r="D2528" t="str">
            <v>NOKIA 3310</v>
          </cell>
          <cell r="E2528">
            <v>37911</v>
          </cell>
          <cell r="F2528">
            <v>12198.28</v>
          </cell>
          <cell r="G2528">
            <v>8640.74</v>
          </cell>
          <cell r="H2528">
            <v>0</v>
          </cell>
          <cell r="I2528">
            <v>25</v>
          </cell>
          <cell r="J2528">
            <v>-762.39</v>
          </cell>
          <cell r="K2528">
            <v>7878.35</v>
          </cell>
        </row>
        <row r="2529">
          <cell r="D2529" t="str">
            <v>NOKIA 8310</v>
          </cell>
          <cell r="E2529">
            <v>37917</v>
          </cell>
          <cell r="F2529">
            <v>32456.9</v>
          </cell>
          <cell r="G2529">
            <v>22990.6</v>
          </cell>
          <cell r="H2529">
            <v>0</v>
          </cell>
          <cell r="I2529">
            <v>25</v>
          </cell>
          <cell r="J2529">
            <v>-2028.56</v>
          </cell>
          <cell r="K2529">
            <v>20962.04</v>
          </cell>
        </row>
        <row r="2530">
          <cell r="D2530" t="str">
            <v>NOKIA 7250</v>
          </cell>
          <cell r="E2530">
            <v>37922</v>
          </cell>
          <cell r="F2530">
            <v>43318.97</v>
          </cell>
          <cell r="G2530">
            <v>30684.560000000001</v>
          </cell>
          <cell r="H2530">
            <v>0</v>
          </cell>
          <cell r="I2530">
            <v>25</v>
          </cell>
          <cell r="J2530">
            <v>-2707.44</v>
          </cell>
          <cell r="K2530">
            <v>27977.119999999999</v>
          </cell>
        </row>
        <row r="2531">
          <cell r="D2531" t="str">
            <v>GSM W7100</v>
          </cell>
          <cell r="E2531">
            <v>37922</v>
          </cell>
          <cell r="F2531">
            <v>57543.1</v>
          </cell>
          <cell r="G2531">
            <v>40759.99</v>
          </cell>
          <cell r="H2531">
            <v>0</v>
          </cell>
          <cell r="I2531">
            <v>25</v>
          </cell>
          <cell r="J2531">
            <v>-3596.45</v>
          </cell>
          <cell r="K2531">
            <v>37163.54</v>
          </cell>
        </row>
        <row r="2532">
          <cell r="D2532" t="str">
            <v>NOKIA 6610</v>
          </cell>
          <cell r="E2532">
            <v>37936</v>
          </cell>
          <cell r="F2532">
            <v>38146.550000000003</v>
          </cell>
          <cell r="G2532">
            <v>27815.46</v>
          </cell>
          <cell r="H2532">
            <v>0</v>
          </cell>
          <cell r="I2532">
            <v>25</v>
          </cell>
          <cell r="J2532">
            <v>-2384.16</v>
          </cell>
          <cell r="K2532">
            <v>25431.3</v>
          </cell>
        </row>
        <row r="2533">
          <cell r="D2533" t="str">
            <v>NOKIA 7250</v>
          </cell>
          <cell r="E2533">
            <v>37938</v>
          </cell>
          <cell r="F2533">
            <v>44827.59</v>
          </cell>
          <cell r="G2533">
            <v>32687.06</v>
          </cell>
          <cell r="H2533">
            <v>0</v>
          </cell>
          <cell r="I2533">
            <v>25</v>
          </cell>
          <cell r="J2533">
            <v>-2801.73</v>
          </cell>
          <cell r="K2533">
            <v>29885.33</v>
          </cell>
        </row>
        <row r="2534">
          <cell r="D2534" t="str">
            <v>NOKIA 7250</v>
          </cell>
          <cell r="E2534">
            <v>37938</v>
          </cell>
          <cell r="F2534">
            <v>44827.58</v>
          </cell>
          <cell r="G2534">
            <v>32687.05</v>
          </cell>
          <cell r="H2534">
            <v>0</v>
          </cell>
          <cell r="I2534">
            <v>25</v>
          </cell>
          <cell r="J2534">
            <v>-2801.73</v>
          </cell>
          <cell r="K2534">
            <v>29885.32</v>
          </cell>
        </row>
        <row r="2535">
          <cell r="D2535" t="str">
            <v>SAMSUNG E700</v>
          </cell>
          <cell r="E2535">
            <v>37938</v>
          </cell>
          <cell r="F2535">
            <v>46552</v>
          </cell>
          <cell r="G2535">
            <v>33944.44</v>
          </cell>
          <cell r="H2535">
            <v>0</v>
          </cell>
          <cell r="I2535">
            <v>25</v>
          </cell>
          <cell r="J2535">
            <v>-2909.5</v>
          </cell>
          <cell r="K2535">
            <v>31034.94</v>
          </cell>
        </row>
        <row r="2536">
          <cell r="D2536" t="str">
            <v>NOKIA 6610</v>
          </cell>
          <cell r="E2536">
            <v>37943</v>
          </cell>
          <cell r="F2536">
            <v>35689.660000000003</v>
          </cell>
          <cell r="G2536">
            <v>26023.98</v>
          </cell>
          <cell r="H2536">
            <v>0</v>
          </cell>
          <cell r="I2536">
            <v>25</v>
          </cell>
          <cell r="J2536">
            <v>-2230.61</v>
          </cell>
          <cell r="K2536">
            <v>23793.37</v>
          </cell>
        </row>
        <row r="2537">
          <cell r="D2537" t="str">
            <v>NOKIA 6610</v>
          </cell>
          <cell r="E2537">
            <v>37943</v>
          </cell>
          <cell r="F2537">
            <v>35689.660000000003</v>
          </cell>
          <cell r="G2537">
            <v>26023.98</v>
          </cell>
          <cell r="H2537">
            <v>0</v>
          </cell>
          <cell r="I2537">
            <v>25</v>
          </cell>
          <cell r="J2537">
            <v>-2230.61</v>
          </cell>
          <cell r="K2537">
            <v>23793.37</v>
          </cell>
        </row>
        <row r="2538">
          <cell r="D2538" t="str">
            <v>NOKIA 6610</v>
          </cell>
          <cell r="E2538">
            <v>37943</v>
          </cell>
          <cell r="F2538">
            <v>35689.65</v>
          </cell>
          <cell r="G2538">
            <v>26023.97</v>
          </cell>
          <cell r="H2538">
            <v>0</v>
          </cell>
          <cell r="I2538">
            <v>25</v>
          </cell>
          <cell r="J2538">
            <v>-2230.6</v>
          </cell>
          <cell r="K2538">
            <v>23793.37</v>
          </cell>
        </row>
        <row r="2539">
          <cell r="D2539" t="str">
            <v>NOKIA 7210</v>
          </cell>
          <cell r="E2539">
            <v>37943</v>
          </cell>
          <cell r="F2539">
            <v>35689.660000000003</v>
          </cell>
          <cell r="G2539">
            <v>26023.98</v>
          </cell>
          <cell r="H2539">
            <v>0</v>
          </cell>
          <cell r="I2539">
            <v>25</v>
          </cell>
          <cell r="J2539">
            <v>-2230.61</v>
          </cell>
          <cell r="K2539">
            <v>23793.37</v>
          </cell>
        </row>
        <row r="2540">
          <cell r="D2540" t="str">
            <v>NOKIA 2100</v>
          </cell>
          <cell r="E2540">
            <v>37943</v>
          </cell>
          <cell r="F2540">
            <v>15775.86</v>
          </cell>
          <cell r="G2540">
            <v>11503.5</v>
          </cell>
          <cell r="H2540">
            <v>0</v>
          </cell>
          <cell r="I2540">
            <v>25</v>
          </cell>
          <cell r="J2540">
            <v>-985.99</v>
          </cell>
          <cell r="K2540">
            <v>10517.51</v>
          </cell>
        </row>
        <row r="2541">
          <cell r="D2541" t="str">
            <v>ERICSSON S/E T600</v>
          </cell>
          <cell r="E2541">
            <v>37943</v>
          </cell>
          <cell r="F2541">
            <v>0</v>
          </cell>
          <cell r="G2541">
            <v>12352.11</v>
          </cell>
          <cell r="H2541">
            <v>0</v>
          </cell>
          <cell r="I2541">
            <v>25</v>
          </cell>
          <cell r="J2541">
            <v>4587.55</v>
          </cell>
          <cell r="K2541">
            <v>0</v>
          </cell>
        </row>
        <row r="2542">
          <cell r="D2542" t="str">
            <v>NOKIA 3310</v>
          </cell>
          <cell r="E2542">
            <v>37943</v>
          </cell>
          <cell r="F2542">
            <v>12198.28</v>
          </cell>
          <cell r="G2542">
            <v>8894.85</v>
          </cell>
          <cell r="H2542">
            <v>0</v>
          </cell>
          <cell r="I2542">
            <v>25</v>
          </cell>
          <cell r="J2542">
            <v>-762.39</v>
          </cell>
          <cell r="K2542">
            <v>8132.46</v>
          </cell>
        </row>
        <row r="2543">
          <cell r="D2543" t="str">
            <v>SAMSUNG E700</v>
          </cell>
          <cell r="E2543">
            <v>37943</v>
          </cell>
          <cell r="F2543">
            <v>73060.34</v>
          </cell>
          <cell r="G2543">
            <v>53273.440000000002</v>
          </cell>
          <cell r="H2543">
            <v>0</v>
          </cell>
          <cell r="I2543">
            <v>25</v>
          </cell>
          <cell r="J2543">
            <v>-4566.2700000000004</v>
          </cell>
          <cell r="K2543">
            <v>48707.17</v>
          </cell>
        </row>
        <row r="2544">
          <cell r="D2544" t="str">
            <v>NOKIA 7250</v>
          </cell>
          <cell r="E2544">
            <v>37951</v>
          </cell>
          <cell r="F2544">
            <v>46120.69</v>
          </cell>
          <cell r="G2544">
            <v>33629.94</v>
          </cell>
          <cell r="H2544">
            <v>0</v>
          </cell>
          <cell r="I2544">
            <v>25</v>
          </cell>
          <cell r="J2544">
            <v>-2882.54</v>
          </cell>
          <cell r="K2544">
            <v>30747.4</v>
          </cell>
        </row>
        <row r="2545">
          <cell r="D2545" t="str">
            <v>NOKIA 5210</v>
          </cell>
          <cell r="E2545">
            <v>37951</v>
          </cell>
          <cell r="F2545">
            <v>22112.07</v>
          </cell>
          <cell r="G2545">
            <v>16123.66</v>
          </cell>
          <cell r="H2545">
            <v>0</v>
          </cell>
          <cell r="I2545">
            <v>25</v>
          </cell>
          <cell r="J2545">
            <v>-1382.01</v>
          </cell>
          <cell r="K2545">
            <v>14741.65</v>
          </cell>
        </row>
        <row r="2546">
          <cell r="D2546" t="str">
            <v>SIEMENS S55 &amp; QUICK PIC</v>
          </cell>
          <cell r="E2546">
            <v>37951</v>
          </cell>
          <cell r="F2546">
            <v>35689.660000000003</v>
          </cell>
          <cell r="G2546">
            <v>26023.98</v>
          </cell>
          <cell r="H2546">
            <v>0</v>
          </cell>
          <cell r="I2546">
            <v>25</v>
          </cell>
          <cell r="J2546">
            <v>-2230.61</v>
          </cell>
          <cell r="K2546">
            <v>23793.37</v>
          </cell>
        </row>
        <row r="2547">
          <cell r="D2547" t="str">
            <v>NOKIA 6610</v>
          </cell>
          <cell r="E2547">
            <v>37953</v>
          </cell>
          <cell r="F2547">
            <v>34396.550000000003</v>
          </cell>
          <cell r="G2547">
            <v>25081.09</v>
          </cell>
          <cell r="H2547">
            <v>0</v>
          </cell>
          <cell r="I2547">
            <v>25</v>
          </cell>
          <cell r="J2547">
            <v>-2149.79</v>
          </cell>
          <cell r="K2547">
            <v>22931.3</v>
          </cell>
        </row>
        <row r="2548">
          <cell r="D2548" t="str">
            <v>NOKIA 7210</v>
          </cell>
          <cell r="E2548">
            <v>37953</v>
          </cell>
          <cell r="F2548">
            <v>35689.660000000003</v>
          </cell>
          <cell r="G2548">
            <v>26023.98</v>
          </cell>
          <cell r="H2548">
            <v>0</v>
          </cell>
          <cell r="I2548">
            <v>25</v>
          </cell>
          <cell r="J2548">
            <v>-2230.61</v>
          </cell>
          <cell r="K2548">
            <v>23793.37</v>
          </cell>
        </row>
        <row r="2549">
          <cell r="D2549" t="str">
            <v>NOKIA 6610</v>
          </cell>
          <cell r="E2549">
            <v>37973</v>
          </cell>
          <cell r="F2549">
            <v>38275.86</v>
          </cell>
          <cell r="G2549">
            <v>28707.14</v>
          </cell>
          <cell r="H2549">
            <v>0</v>
          </cell>
          <cell r="I2549">
            <v>25</v>
          </cell>
          <cell r="J2549">
            <v>-2392.2399999999998</v>
          </cell>
          <cell r="K2549">
            <v>26314.9</v>
          </cell>
        </row>
        <row r="2550">
          <cell r="D2550" t="str">
            <v>NOKIA 6610</v>
          </cell>
          <cell r="E2550">
            <v>37973</v>
          </cell>
          <cell r="F2550">
            <v>38275.870000000003</v>
          </cell>
          <cell r="G2550">
            <v>28707.15</v>
          </cell>
          <cell r="H2550">
            <v>0</v>
          </cell>
          <cell r="I2550">
            <v>25</v>
          </cell>
          <cell r="J2550">
            <v>-2392.2399999999998</v>
          </cell>
          <cell r="K2550">
            <v>26314.91</v>
          </cell>
        </row>
        <row r="2551">
          <cell r="D2551" t="str">
            <v>ERICSSON T68I</v>
          </cell>
          <cell r="E2551">
            <v>37974</v>
          </cell>
          <cell r="F2551">
            <v>27586.21</v>
          </cell>
          <cell r="G2551">
            <v>20689.91</v>
          </cell>
          <cell r="H2551">
            <v>0</v>
          </cell>
          <cell r="I2551">
            <v>25</v>
          </cell>
          <cell r="J2551">
            <v>-1724.14</v>
          </cell>
          <cell r="K2551">
            <v>18965.77</v>
          </cell>
        </row>
        <row r="2552">
          <cell r="D2552" t="str">
            <v>NOKIA 7250</v>
          </cell>
          <cell r="E2552">
            <v>37981</v>
          </cell>
          <cell r="F2552">
            <v>47413.79</v>
          </cell>
          <cell r="G2552">
            <v>35560.589999999997</v>
          </cell>
          <cell r="H2552">
            <v>0</v>
          </cell>
          <cell r="I2552">
            <v>25</v>
          </cell>
          <cell r="J2552">
            <v>-2963.36</v>
          </cell>
          <cell r="K2552">
            <v>32597.23</v>
          </cell>
        </row>
        <row r="2553">
          <cell r="D2553" t="str">
            <v>NOKIA 8310</v>
          </cell>
          <cell r="E2553">
            <v>37981</v>
          </cell>
          <cell r="F2553">
            <v>27420.69</v>
          </cell>
          <cell r="G2553">
            <v>20565.77</v>
          </cell>
          <cell r="H2553">
            <v>0</v>
          </cell>
          <cell r="I2553">
            <v>25</v>
          </cell>
          <cell r="J2553">
            <v>-1713.79</v>
          </cell>
          <cell r="K2553">
            <v>18851.98</v>
          </cell>
        </row>
        <row r="2554">
          <cell r="D2554" t="str">
            <v>PANASONIC GD 50</v>
          </cell>
          <cell r="E2554">
            <v>37981</v>
          </cell>
          <cell r="F2554">
            <v>32758.62</v>
          </cell>
          <cell r="G2554">
            <v>24569.21</v>
          </cell>
          <cell r="H2554">
            <v>0</v>
          </cell>
          <cell r="I2554">
            <v>25</v>
          </cell>
          <cell r="J2554">
            <v>-2047.42</v>
          </cell>
          <cell r="K2554">
            <v>22521.79</v>
          </cell>
        </row>
        <row r="2555">
          <cell r="D2555" t="str">
            <v>NOKIA 2100</v>
          </cell>
          <cell r="E2555">
            <v>37985</v>
          </cell>
          <cell r="F2555">
            <v>10344.83</v>
          </cell>
          <cell r="G2555">
            <v>7758.87</v>
          </cell>
          <cell r="H2555">
            <v>0</v>
          </cell>
          <cell r="I2555">
            <v>25</v>
          </cell>
          <cell r="J2555">
            <v>-646.54999999999995</v>
          </cell>
          <cell r="K2555">
            <v>7112.32</v>
          </cell>
        </row>
        <row r="2556">
          <cell r="D2556" t="str">
            <v>NOKIA 3310</v>
          </cell>
          <cell r="E2556">
            <v>37985</v>
          </cell>
          <cell r="F2556">
            <v>12120.69</v>
          </cell>
          <cell r="G2556">
            <v>9090.77</v>
          </cell>
          <cell r="H2556">
            <v>0</v>
          </cell>
          <cell r="I2556">
            <v>25</v>
          </cell>
          <cell r="J2556">
            <v>-757.54</v>
          </cell>
          <cell r="K2556">
            <v>8333.23</v>
          </cell>
        </row>
        <row r="2557">
          <cell r="D2557" t="str">
            <v>NOKIA 6610</v>
          </cell>
          <cell r="E2557">
            <v>37985</v>
          </cell>
          <cell r="F2557">
            <v>38387.93</v>
          </cell>
          <cell r="G2557">
            <v>28791.200000000001</v>
          </cell>
          <cell r="H2557">
            <v>0</v>
          </cell>
          <cell r="I2557">
            <v>25</v>
          </cell>
          <cell r="J2557">
            <v>-2399.25</v>
          </cell>
          <cell r="K2557">
            <v>26391.95</v>
          </cell>
        </row>
        <row r="2558">
          <cell r="D2558" t="str">
            <v>NOKIA 6610</v>
          </cell>
          <cell r="E2558">
            <v>37998</v>
          </cell>
          <cell r="F2558">
            <v>39252.17</v>
          </cell>
          <cell r="G2558">
            <v>30257.11</v>
          </cell>
          <cell r="H2558">
            <v>0</v>
          </cell>
          <cell r="I2558">
            <v>25</v>
          </cell>
          <cell r="J2558">
            <v>-2453.2600000000002</v>
          </cell>
          <cell r="K2558">
            <v>27803.85</v>
          </cell>
        </row>
        <row r="2559">
          <cell r="D2559" t="str">
            <v>NOKIA 2100</v>
          </cell>
          <cell r="E2559">
            <v>37998</v>
          </cell>
          <cell r="F2559">
            <v>15443.48</v>
          </cell>
          <cell r="G2559">
            <v>11904.58</v>
          </cell>
          <cell r="H2559">
            <v>0</v>
          </cell>
          <cell r="I2559">
            <v>25</v>
          </cell>
          <cell r="J2559">
            <v>-965.22</v>
          </cell>
          <cell r="K2559">
            <v>10939.36</v>
          </cell>
        </row>
        <row r="2560">
          <cell r="D2560" t="str">
            <v>NOKIA 6100</v>
          </cell>
          <cell r="E2560">
            <v>38000</v>
          </cell>
          <cell r="F2560">
            <v>42182.61</v>
          </cell>
          <cell r="G2560">
            <v>32515.99</v>
          </cell>
          <cell r="H2560">
            <v>0</v>
          </cell>
          <cell r="I2560">
            <v>25</v>
          </cell>
          <cell r="J2560">
            <v>-2636.41</v>
          </cell>
          <cell r="K2560">
            <v>29879.58</v>
          </cell>
        </row>
        <row r="2561">
          <cell r="D2561" t="str">
            <v>NOKIA 6610</v>
          </cell>
          <cell r="E2561">
            <v>38001</v>
          </cell>
          <cell r="F2561">
            <v>43460.87</v>
          </cell>
          <cell r="G2561">
            <v>33501.32</v>
          </cell>
          <cell r="H2561">
            <v>0</v>
          </cell>
          <cell r="I2561">
            <v>25</v>
          </cell>
          <cell r="J2561">
            <v>-2716.31</v>
          </cell>
          <cell r="K2561">
            <v>30785.01</v>
          </cell>
        </row>
        <row r="2562">
          <cell r="D2562" t="str">
            <v>NOKIA 6610</v>
          </cell>
          <cell r="E2562">
            <v>38001</v>
          </cell>
          <cell r="F2562">
            <v>43460.87</v>
          </cell>
          <cell r="G2562">
            <v>33501.32</v>
          </cell>
          <cell r="H2562">
            <v>0</v>
          </cell>
          <cell r="I2562">
            <v>25</v>
          </cell>
          <cell r="J2562">
            <v>-2716.31</v>
          </cell>
          <cell r="K2562">
            <v>30785.01</v>
          </cell>
        </row>
        <row r="2563">
          <cell r="D2563" t="str">
            <v>ERICSSON S/E T610</v>
          </cell>
          <cell r="E2563">
            <v>38001</v>
          </cell>
          <cell r="F2563">
            <v>44739.13</v>
          </cell>
          <cell r="G2563">
            <v>34486.639999999999</v>
          </cell>
          <cell r="H2563">
            <v>0</v>
          </cell>
          <cell r="I2563">
            <v>25</v>
          </cell>
          <cell r="J2563">
            <v>-2796.2</v>
          </cell>
          <cell r="K2563">
            <v>31690.44</v>
          </cell>
        </row>
        <row r="2564">
          <cell r="D2564" t="str">
            <v>ERICSSON T68</v>
          </cell>
          <cell r="E2564">
            <v>38002</v>
          </cell>
          <cell r="F2564">
            <v>47826.09</v>
          </cell>
          <cell r="G2564">
            <v>36866.17</v>
          </cell>
          <cell r="H2564">
            <v>0</v>
          </cell>
          <cell r="I2564">
            <v>25</v>
          </cell>
          <cell r="J2564">
            <v>-2989.13</v>
          </cell>
          <cell r="K2564">
            <v>33877.040000000001</v>
          </cell>
        </row>
        <row r="2565">
          <cell r="D2565" t="str">
            <v>ERICSSON T68</v>
          </cell>
          <cell r="E2565">
            <v>38002</v>
          </cell>
          <cell r="F2565">
            <v>0</v>
          </cell>
          <cell r="G2565">
            <v>36866.17</v>
          </cell>
          <cell r="H2565">
            <v>0</v>
          </cell>
          <cell r="I2565">
            <v>25</v>
          </cell>
          <cell r="J2565">
            <v>10959.92</v>
          </cell>
          <cell r="K2565">
            <v>0</v>
          </cell>
        </row>
        <row r="2566">
          <cell r="D2566" t="str">
            <v>ERICSSON T68</v>
          </cell>
          <cell r="E2566">
            <v>38002</v>
          </cell>
          <cell r="F2566">
            <v>47826.09</v>
          </cell>
          <cell r="G2566">
            <v>36866.17</v>
          </cell>
          <cell r="H2566">
            <v>0</v>
          </cell>
          <cell r="I2566">
            <v>25</v>
          </cell>
          <cell r="J2566">
            <v>-2989.13</v>
          </cell>
          <cell r="K2566">
            <v>33877.040000000001</v>
          </cell>
        </row>
        <row r="2567">
          <cell r="D2567" t="str">
            <v>NOKIA 6100</v>
          </cell>
          <cell r="E2567">
            <v>38007</v>
          </cell>
          <cell r="F2567">
            <v>39086.959999999999</v>
          </cell>
          <cell r="G2567">
            <v>30129.759999999998</v>
          </cell>
          <cell r="H2567">
            <v>0</v>
          </cell>
          <cell r="I2567">
            <v>25</v>
          </cell>
          <cell r="J2567">
            <v>-2442.94</v>
          </cell>
          <cell r="K2567">
            <v>27686.82</v>
          </cell>
        </row>
        <row r="2568">
          <cell r="D2568" t="str">
            <v>NOKIA 6100</v>
          </cell>
          <cell r="E2568">
            <v>38007</v>
          </cell>
          <cell r="F2568">
            <v>39086.959999999999</v>
          </cell>
          <cell r="G2568">
            <v>30129.759999999998</v>
          </cell>
          <cell r="H2568">
            <v>0</v>
          </cell>
          <cell r="I2568">
            <v>25</v>
          </cell>
          <cell r="J2568">
            <v>-2442.94</v>
          </cell>
          <cell r="K2568">
            <v>27686.82</v>
          </cell>
        </row>
        <row r="2569">
          <cell r="D2569" t="str">
            <v>NOKIA 6100</v>
          </cell>
          <cell r="E2569">
            <v>38007</v>
          </cell>
          <cell r="F2569">
            <v>39086.949999999997</v>
          </cell>
          <cell r="G2569">
            <v>30129.75</v>
          </cell>
          <cell r="H2569">
            <v>0</v>
          </cell>
          <cell r="I2569">
            <v>25</v>
          </cell>
          <cell r="J2569">
            <v>-2442.94</v>
          </cell>
          <cell r="K2569">
            <v>27686.81</v>
          </cell>
        </row>
        <row r="2570">
          <cell r="D2570" t="str">
            <v>ERICSSON S/E T610</v>
          </cell>
          <cell r="E2570">
            <v>38007</v>
          </cell>
          <cell r="F2570">
            <v>62086.95</v>
          </cell>
          <cell r="G2570">
            <v>47858.92</v>
          </cell>
          <cell r="H2570">
            <v>0</v>
          </cell>
          <cell r="I2570">
            <v>25</v>
          </cell>
          <cell r="J2570">
            <v>-3880.44</v>
          </cell>
          <cell r="K2570">
            <v>43978.48</v>
          </cell>
        </row>
        <row r="2571">
          <cell r="D2571" t="str">
            <v>NOKIA 6510</v>
          </cell>
          <cell r="E2571">
            <v>38007</v>
          </cell>
          <cell r="F2571">
            <v>23478.26</v>
          </cell>
          <cell r="G2571">
            <v>18098.05</v>
          </cell>
          <cell r="H2571">
            <v>0</v>
          </cell>
          <cell r="I2571">
            <v>25</v>
          </cell>
          <cell r="J2571">
            <v>-1467.39</v>
          </cell>
          <cell r="K2571">
            <v>16630.66</v>
          </cell>
        </row>
        <row r="2572">
          <cell r="D2572" t="str">
            <v>NOKIA 6510</v>
          </cell>
          <cell r="E2572">
            <v>38007</v>
          </cell>
          <cell r="F2572">
            <v>23478.26</v>
          </cell>
          <cell r="G2572">
            <v>18098.05</v>
          </cell>
          <cell r="H2572">
            <v>0</v>
          </cell>
          <cell r="I2572">
            <v>25</v>
          </cell>
          <cell r="J2572">
            <v>-1467.39</v>
          </cell>
          <cell r="K2572">
            <v>16630.66</v>
          </cell>
        </row>
        <row r="2573">
          <cell r="D2573" t="str">
            <v>NOKIA 6610</v>
          </cell>
          <cell r="E2573">
            <v>38007</v>
          </cell>
          <cell r="F2573">
            <v>40347.83</v>
          </cell>
          <cell r="G2573">
            <v>31101.68</v>
          </cell>
          <cell r="H2573">
            <v>0</v>
          </cell>
          <cell r="I2573">
            <v>25</v>
          </cell>
          <cell r="J2573">
            <v>-2521.7399999999998</v>
          </cell>
          <cell r="K2573">
            <v>28579.94</v>
          </cell>
        </row>
        <row r="2574">
          <cell r="D2574" t="str">
            <v>ERICSSON S/E T610</v>
          </cell>
          <cell r="E2574">
            <v>38007</v>
          </cell>
          <cell r="F2574">
            <v>62086.96</v>
          </cell>
          <cell r="G2574">
            <v>47858.93</v>
          </cell>
          <cell r="H2574">
            <v>0</v>
          </cell>
          <cell r="I2574">
            <v>25</v>
          </cell>
          <cell r="J2574">
            <v>-3880.44</v>
          </cell>
          <cell r="K2574">
            <v>43978.49</v>
          </cell>
        </row>
        <row r="2575">
          <cell r="D2575" t="str">
            <v>NOKIA 6100</v>
          </cell>
          <cell r="E2575">
            <v>38008</v>
          </cell>
          <cell r="F2575">
            <v>39086.959999999999</v>
          </cell>
          <cell r="G2575">
            <v>30129.759999999998</v>
          </cell>
          <cell r="H2575">
            <v>0</v>
          </cell>
          <cell r="I2575">
            <v>25</v>
          </cell>
          <cell r="J2575">
            <v>-2442.94</v>
          </cell>
          <cell r="K2575">
            <v>27686.82</v>
          </cell>
        </row>
        <row r="2576">
          <cell r="D2576" t="str">
            <v>NOKIA 6610</v>
          </cell>
          <cell r="E2576">
            <v>38009</v>
          </cell>
          <cell r="F2576">
            <v>40347.83</v>
          </cell>
          <cell r="G2576">
            <v>31101.68</v>
          </cell>
          <cell r="H2576">
            <v>0</v>
          </cell>
          <cell r="I2576">
            <v>25</v>
          </cell>
          <cell r="J2576">
            <v>-2521.7399999999998</v>
          </cell>
          <cell r="K2576">
            <v>28579.94</v>
          </cell>
        </row>
        <row r="2577">
          <cell r="D2577" t="str">
            <v>NOKIA 6610</v>
          </cell>
          <cell r="E2577">
            <v>38014</v>
          </cell>
          <cell r="F2577">
            <v>39513.050000000003</v>
          </cell>
          <cell r="G2577">
            <v>30458.21</v>
          </cell>
          <cell r="H2577">
            <v>0</v>
          </cell>
          <cell r="I2577">
            <v>25</v>
          </cell>
          <cell r="J2577">
            <v>-2469.5700000000002</v>
          </cell>
          <cell r="K2577">
            <v>27988.639999999999</v>
          </cell>
        </row>
        <row r="2578">
          <cell r="D2578" t="str">
            <v>NOKIA 6600</v>
          </cell>
          <cell r="E2578">
            <v>38015</v>
          </cell>
          <cell r="F2578">
            <v>71617.399999999994</v>
          </cell>
          <cell r="G2578">
            <v>55205.31</v>
          </cell>
          <cell r="H2578">
            <v>0</v>
          </cell>
          <cell r="I2578">
            <v>25</v>
          </cell>
          <cell r="J2578">
            <v>-4476.09</v>
          </cell>
          <cell r="K2578">
            <v>50729.22</v>
          </cell>
        </row>
        <row r="2579">
          <cell r="D2579" t="str">
            <v>ERICSSON S/E T610</v>
          </cell>
          <cell r="E2579">
            <v>38015</v>
          </cell>
          <cell r="F2579">
            <v>39513.050000000003</v>
          </cell>
          <cell r="G2579">
            <v>30458.21</v>
          </cell>
          <cell r="H2579">
            <v>0</v>
          </cell>
          <cell r="I2579">
            <v>25</v>
          </cell>
          <cell r="J2579">
            <v>-2469.5700000000002</v>
          </cell>
          <cell r="K2579">
            <v>27988.639999999999</v>
          </cell>
        </row>
        <row r="2580">
          <cell r="D2580" t="str">
            <v>ERICSSON S/E T610 BLUETOOTH SO</v>
          </cell>
          <cell r="E2580">
            <v>38020</v>
          </cell>
          <cell r="F2580">
            <v>61252.17</v>
          </cell>
          <cell r="G2580">
            <v>48491.51</v>
          </cell>
          <cell r="H2580">
            <v>0</v>
          </cell>
          <cell r="I2580">
            <v>25</v>
          </cell>
          <cell r="J2580">
            <v>-3828.26</v>
          </cell>
          <cell r="K2580">
            <v>44663.25</v>
          </cell>
        </row>
        <row r="2581">
          <cell r="D2581" t="str">
            <v>NOKIA 6610</v>
          </cell>
          <cell r="E2581">
            <v>38021</v>
          </cell>
          <cell r="F2581">
            <v>39513.040000000001</v>
          </cell>
          <cell r="G2581">
            <v>31281.360000000001</v>
          </cell>
          <cell r="H2581">
            <v>0</v>
          </cell>
          <cell r="I2581">
            <v>25</v>
          </cell>
          <cell r="J2581">
            <v>-2469.5700000000002</v>
          </cell>
          <cell r="K2581">
            <v>28811.79</v>
          </cell>
        </row>
        <row r="2582">
          <cell r="D2582" t="str">
            <v>NOKIA 6610</v>
          </cell>
          <cell r="E2582">
            <v>38021</v>
          </cell>
          <cell r="F2582">
            <v>39513.050000000003</v>
          </cell>
          <cell r="G2582">
            <v>31281.37</v>
          </cell>
          <cell r="H2582">
            <v>0</v>
          </cell>
          <cell r="I2582">
            <v>25</v>
          </cell>
          <cell r="J2582">
            <v>-2469.5700000000002</v>
          </cell>
          <cell r="K2582">
            <v>28811.8</v>
          </cell>
        </row>
        <row r="2583">
          <cell r="D2583" t="str">
            <v>NOKIA 6100</v>
          </cell>
          <cell r="E2583">
            <v>38029</v>
          </cell>
          <cell r="F2583">
            <v>38278.26</v>
          </cell>
          <cell r="G2583">
            <v>30303.83</v>
          </cell>
          <cell r="H2583">
            <v>0</v>
          </cell>
          <cell r="I2583">
            <v>25</v>
          </cell>
          <cell r="J2583">
            <v>-2392.39</v>
          </cell>
          <cell r="K2583">
            <v>27911.439999999999</v>
          </cell>
        </row>
        <row r="2584">
          <cell r="D2584" t="str">
            <v>NOKIA 6100</v>
          </cell>
          <cell r="E2584">
            <v>38029</v>
          </cell>
          <cell r="F2584">
            <v>38278.26</v>
          </cell>
          <cell r="G2584">
            <v>30303.83</v>
          </cell>
          <cell r="H2584">
            <v>0</v>
          </cell>
          <cell r="I2584">
            <v>25</v>
          </cell>
          <cell r="J2584">
            <v>-2392.39</v>
          </cell>
          <cell r="K2584">
            <v>27911.439999999999</v>
          </cell>
        </row>
        <row r="2585">
          <cell r="D2585" t="str">
            <v>NOKIA 6100</v>
          </cell>
          <cell r="E2585">
            <v>38029</v>
          </cell>
          <cell r="F2585">
            <v>38278.269999999997</v>
          </cell>
          <cell r="G2585">
            <v>30303.84</v>
          </cell>
          <cell r="H2585">
            <v>0</v>
          </cell>
          <cell r="I2585">
            <v>25</v>
          </cell>
          <cell r="J2585">
            <v>-2392.39</v>
          </cell>
          <cell r="K2585">
            <v>27911.45</v>
          </cell>
        </row>
        <row r="2586">
          <cell r="D2586" t="str">
            <v>NOKIA 6610</v>
          </cell>
          <cell r="E2586">
            <v>38033</v>
          </cell>
          <cell r="F2586">
            <v>39513.040000000001</v>
          </cell>
          <cell r="G2586">
            <v>31281.360000000001</v>
          </cell>
          <cell r="H2586">
            <v>0</v>
          </cell>
          <cell r="I2586">
            <v>25</v>
          </cell>
          <cell r="J2586">
            <v>-2469.5700000000002</v>
          </cell>
          <cell r="K2586">
            <v>28811.79</v>
          </cell>
        </row>
        <row r="2587">
          <cell r="D2587" t="str">
            <v>NOKIA 6610</v>
          </cell>
          <cell r="E2587">
            <v>38033</v>
          </cell>
          <cell r="F2587">
            <v>39513.040000000001</v>
          </cell>
          <cell r="G2587">
            <v>31281.360000000001</v>
          </cell>
          <cell r="H2587">
            <v>0</v>
          </cell>
          <cell r="I2587">
            <v>25</v>
          </cell>
          <cell r="J2587">
            <v>-2469.5700000000002</v>
          </cell>
          <cell r="K2587">
            <v>28811.79</v>
          </cell>
        </row>
        <row r="2588">
          <cell r="D2588" t="str">
            <v>NOKIA 6610</v>
          </cell>
          <cell r="E2588">
            <v>38033</v>
          </cell>
          <cell r="F2588">
            <v>39513.050000000003</v>
          </cell>
          <cell r="G2588">
            <v>31281.37</v>
          </cell>
          <cell r="H2588">
            <v>0</v>
          </cell>
          <cell r="I2588">
            <v>25</v>
          </cell>
          <cell r="J2588">
            <v>-2469.5700000000002</v>
          </cell>
          <cell r="K2588">
            <v>28811.8</v>
          </cell>
        </row>
        <row r="2589">
          <cell r="D2589" t="str">
            <v>NOKIA 2100</v>
          </cell>
          <cell r="E2589">
            <v>38033</v>
          </cell>
          <cell r="F2589">
            <v>14817.39</v>
          </cell>
          <cell r="G2589">
            <v>11730.64</v>
          </cell>
          <cell r="H2589">
            <v>0</v>
          </cell>
          <cell r="I2589">
            <v>25</v>
          </cell>
          <cell r="J2589">
            <v>-926.09</v>
          </cell>
          <cell r="K2589">
            <v>10804.55</v>
          </cell>
        </row>
        <row r="2590">
          <cell r="D2590" t="str">
            <v>NOKIA 2100</v>
          </cell>
          <cell r="E2590">
            <v>38033</v>
          </cell>
          <cell r="F2590">
            <v>14817.39</v>
          </cell>
          <cell r="G2590">
            <v>11730.64</v>
          </cell>
          <cell r="H2590">
            <v>0</v>
          </cell>
          <cell r="I2590">
            <v>25</v>
          </cell>
          <cell r="J2590">
            <v>-926.09</v>
          </cell>
          <cell r="K2590">
            <v>10804.55</v>
          </cell>
        </row>
        <row r="2591">
          <cell r="D2591" t="str">
            <v>NOKIA 7210</v>
          </cell>
          <cell r="E2591">
            <v>38033</v>
          </cell>
          <cell r="F2591">
            <v>0</v>
          </cell>
          <cell r="G2591">
            <v>29326.3</v>
          </cell>
          <cell r="H2591">
            <v>0</v>
          </cell>
          <cell r="I2591">
            <v>25</v>
          </cell>
          <cell r="J2591">
            <v>7717.18</v>
          </cell>
          <cell r="K2591">
            <v>0</v>
          </cell>
        </row>
        <row r="2592">
          <cell r="D2592" t="str">
            <v>NOKIA 7210</v>
          </cell>
          <cell r="E2592">
            <v>38033</v>
          </cell>
          <cell r="F2592">
            <v>37043.480000000003</v>
          </cell>
          <cell r="G2592">
            <v>29326.3</v>
          </cell>
          <cell r="H2592">
            <v>0</v>
          </cell>
          <cell r="I2592">
            <v>25</v>
          </cell>
          <cell r="J2592">
            <v>-2315.2199999999998</v>
          </cell>
          <cell r="K2592">
            <v>27011.08</v>
          </cell>
        </row>
        <row r="2593">
          <cell r="D2593" t="str">
            <v>NOKIA 6100</v>
          </cell>
          <cell r="E2593">
            <v>38033</v>
          </cell>
          <cell r="F2593">
            <v>38278.26</v>
          </cell>
          <cell r="G2593">
            <v>30303.83</v>
          </cell>
          <cell r="H2593">
            <v>0</v>
          </cell>
          <cell r="I2593">
            <v>25</v>
          </cell>
          <cell r="J2593">
            <v>-2392.39</v>
          </cell>
          <cell r="K2593">
            <v>27911.439999999999</v>
          </cell>
        </row>
        <row r="2594">
          <cell r="D2594" t="str">
            <v>NOKIA 6600</v>
          </cell>
          <cell r="E2594">
            <v>38034</v>
          </cell>
          <cell r="F2594">
            <v>67886.09</v>
          </cell>
          <cell r="G2594">
            <v>53743.360000000001</v>
          </cell>
          <cell r="H2594">
            <v>0</v>
          </cell>
          <cell r="I2594">
            <v>25</v>
          </cell>
          <cell r="J2594">
            <v>-4242.88</v>
          </cell>
          <cell r="K2594">
            <v>49500.480000000003</v>
          </cell>
        </row>
        <row r="2595">
          <cell r="D2595" t="str">
            <v>SAMSUNG E700</v>
          </cell>
          <cell r="E2595">
            <v>38034</v>
          </cell>
          <cell r="F2595">
            <v>56991.31</v>
          </cell>
          <cell r="G2595">
            <v>45118.33</v>
          </cell>
          <cell r="H2595">
            <v>0</v>
          </cell>
          <cell r="I2595">
            <v>25</v>
          </cell>
          <cell r="J2595">
            <v>-3561.96</v>
          </cell>
          <cell r="K2595">
            <v>41556.370000000003</v>
          </cell>
        </row>
        <row r="2596">
          <cell r="D2596" t="str">
            <v>SAMSUNG X100</v>
          </cell>
          <cell r="E2596">
            <v>38063</v>
          </cell>
          <cell r="F2596">
            <v>21913.040000000001</v>
          </cell>
          <cell r="G2596">
            <v>17804.53</v>
          </cell>
          <cell r="H2596">
            <v>0</v>
          </cell>
          <cell r="I2596">
            <v>25</v>
          </cell>
          <cell r="J2596">
            <v>-1369.57</v>
          </cell>
          <cell r="K2596">
            <v>16434.96</v>
          </cell>
        </row>
        <row r="2597">
          <cell r="D2597" t="str">
            <v>SAMSUNG X100</v>
          </cell>
          <cell r="E2597">
            <v>38063</v>
          </cell>
          <cell r="F2597">
            <v>0</v>
          </cell>
          <cell r="G2597">
            <v>17804.54</v>
          </cell>
          <cell r="H2597">
            <v>0</v>
          </cell>
          <cell r="I2597">
            <v>25</v>
          </cell>
          <cell r="J2597">
            <v>4108.51</v>
          </cell>
          <cell r="K2597">
            <v>0</v>
          </cell>
        </row>
        <row r="2598">
          <cell r="D2598" t="str">
            <v>NOKIA 3410</v>
          </cell>
          <cell r="E2598">
            <v>38063</v>
          </cell>
          <cell r="F2598">
            <v>0</v>
          </cell>
          <cell r="G2598">
            <v>13452.36</v>
          </cell>
          <cell r="H2598">
            <v>0</v>
          </cell>
          <cell r="I2598">
            <v>25</v>
          </cell>
          <cell r="J2598">
            <v>3104.16</v>
          </cell>
          <cell r="K2598">
            <v>0</v>
          </cell>
        </row>
        <row r="2599">
          <cell r="D2599" t="str">
            <v>NOKIA 3310</v>
          </cell>
          <cell r="E2599">
            <v>38063</v>
          </cell>
          <cell r="F2599">
            <v>29217.39</v>
          </cell>
          <cell r="G2599">
            <v>23739.32</v>
          </cell>
          <cell r="H2599">
            <v>0</v>
          </cell>
          <cell r="I2599">
            <v>25</v>
          </cell>
          <cell r="J2599">
            <v>-1826.09</v>
          </cell>
          <cell r="K2599">
            <v>21913.23</v>
          </cell>
        </row>
        <row r="2600">
          <cell r="D2600" t="str">
            <v>NOKIA 6100</v>
          </cell>
          <cell r="E2600">
            <v>38063</v>
          </cell>
          <cell r="F2600">
            <v>40173.910000000003</v>
          </cell>
          <cell r="G2600">
            <v>32641.49</v>
          </cell>
          <cell r="H2600">
            <v>0</v>
          </cell>
          <cell r="I2600">
            <v>25</v>
          </cell>
          <cell r="J2600">
            <v>-2510.87</v>
          </cell>
          <cell r="K2600">
            <v>30130.62</v>
          </cell>
        </row>
        <row r="2601">
          <cell r="D2601" t="str">
            <v>NOKIA 6610</v>
          </cell>
          <cell r="E2601">
            <v>38063</v>
          </cell>
          <cell r="F2601">
            <v>0</v>
          </cell>
          <cell r="G2601">
            <v>29674.1</v>
          </cell>
          <cell r="H2601">
            <v>0</v>
          </cell>
          <cell r="I2601">
            <v>25</v>
          </cell>
          <cell r="J2601">
            <v>6847.64</v>
          </cell>
          <cell r="K2601">
            <v>0</v>
          </cell>
        </row>
        <row r="2602">
          <cell r="D2602" t="str">
            <v>NOKIA 6610</v>
          </cell>
          <cell r="E2602">
            <v>38063</v>
          </cell>
          <cell r="F2602">
            <v>36521.74</v>
          </cell>
          <cell r="G2602">
            <v>29674.1</v>
          </cell>
          <cell r="H2602">
            <v>0</v>
          </cell>
          <cell r="I2602">
            <v>25</v>
          </cell>
          <cell r="J2602">
            <v>-2282.61</v>
          </cell>
          <cell r="K2602">
            <v>27391.49</v>
          </cell>
        </row>
        <row r="2603">
          <cell r="D2603" t="str">
            <v>NOKIA 3510i</v>
          </cell>
          <cell r="E2603">
            <v>38063</v>
          </cell>
          <cell r="F2603">
            <v>24347.82</v>
          </cell>
          <cell r="G2603">
            <v>19782.79</v>
          </cell>
          <cell r="H2603">
            <v>0</v>
          </cell>
          <cell r="I2603">
            <v>25</v>
          </cell>
          <cell r="J2603">
            <v>-1521.74</v>
          </cell>
          <cell r="K2603">
            <v>18261.05</v>
          </cell>
        </row>
        <row r="2604">
          <cell r="D2604" t="str">
            <v>NOKIA 6610</v>
          </cell>
          <cell r="E2604">
            <v>38064</v>
          </cell>
          <cell r="F2604">
            <v>39513.050000000003</v>
          </cell>
          <cell r="G2604">
            <v>32104.54</v>
          </cell>
          <cell r="H2604">
            <v>0</v>
          </cell>
          <cell r="I2604">
            <v>25</v>
          </cell>
          <cell r="J2604">
            <v>-2469.5700000000002</v>
          </cell>
          <cell r="K2604">
            <v>29634.97</v>
          </cell>
        </row>
        <row r="2605">
          <cell r="D2605" t="str">
            <v>NOKIA 7250</v>
          </cell>
          <cell r="E2605">
            <v>38070</v>
          </cell>
          <cell r="F2605">
            <v>42173.919999999998</v>
          </cell>
          <cell r="G2605">
            <v>34266.5</v>
          </cell>
          <cell r="H2605">
            <v>0</v>
          </cell>
          <cell r="I2605">
            <v>25</v>
          </cell>
          <cell r="J2605">
            <v>-2635.87</v>
          </cell>
          <cell r="K2605">
            <v>31630.63</v>
          </cell>
        </row>
        <row r="2606">
          <cell r="D2606" t="str">
            <v>ERICSSON S/E T610</v>
          </cell>
          <cell r="E2606">
            <v>38072</v>
          </cell>
          <cell r="F2606">
            <v>38895.660000000003</v>
          </cell>
          <cell r="G2606">
            <v>31602.91</v>
          </cell>
          <cell r="H2606">
            <v>0</v>
          </cell>
          <cell r="I2606">
            <v>25</v>
          </cell>
          <cell r="J2606">
            <v>-2430.98</v>
          </cell>
          <cell r="K2606">
            <v>29171.93</v>
          </cell>
        </row>
        <row r="2607">
          <cell r="D2607" t="str">
            <v>NOKIA 6100</v>
          </cell>
          <cell r="E2607">
            <v>38082</v>
          </cell>
          <cell r="F2607">
            <v>32104.35</v>
          </cell>
          <cell r="G2607">
            <v>26753.79</v>
          </cell>
          <cell r="H2607">
            <v>0</v>
          </cell>
          <cell r="I2607">
            <v>25</v>
          </cell>
          <cell r="J2607">
            <v>-2006.52</v>
          </cell>
          <cell r="K2607">
            <v>24747.27</v>
          </cell>
        </row>
        <row r="2608">
          <cell r="D2608" t="str">
            <v>NOKIA 7210</v>
          </cell>
          <cell r="E2608">
            <v>38082</v>
          </cell>
          <cell r="F2608">
            <v>33956.519999999997</v>
          </cell>
          <cell r="G2608">
            <v>28297.27</v>
          </cell>
          <cell r="H2608">
            <v>0</v>
          </cell>
          <cell r="I2608">
            <v>25</v>
          </cell>
          <cell r="J2608">
            <v>-2122.2800000000002</v>
          </cell>
          <cell r="K2608">
            <v>26174.99</v>
          </cell>
        </row>
        <row r="2609">
          <cell r="D2609" t="str">
            <v>NOKIA 6610</v>
          </cell>
          <cell r="E2609">
            <v>38082</v>
          </cell>
          <cell r="F2609">
            <v>30252.17</v>
          </cell>
          <cell r="G2609">
            <v>25210.31</v>
          </cell>
          <cell r="H2609">
            <v>0</v>
          </cell>
          <cell r="I2609">
            <v>25</v>
          </cell>
          <cell r="J2609">
            <v>-1890.76</v>
          </cell>
          <cell r="K2609">
            <v>23319.55</v>
          </cell>
        </row>
        <row r="2610">
          <cell r="D2610" t="str">
            <v>NOKIA 7250i</v>
          </cell>
          <cell r="E2610">
            <v>38083</v>
          </cell>
          <cell r="F2610">
            <v>35808.71</v>
          </cell>
          <cell r="G2610">
            <v>29840.76</v>
          </cell>
          <cell r="H2610">
            <v>0</v>
          </cell>
          <cell r="I2610">
            <v>25</v>
          </cell>
          <cell r="J2610">
            <v>-2238.0500000000002</v>
          </cell>
          <cell r="K2610">
            <v>27602.71</v>
          </cell>
        </row>
        <row r="2611">
          <cell r="D2611" t="str">
            <v>NOKIA 3310</v>
          </cell>
          <cell r="E2611">
            <v>38083</v>
          </cell>
          <cell r="F2611">
            <v>11730.43</v>
          </cell>
          <cell r="G2611">
            <v>9775.52</v>
          </cell>
          <cell r="H2611">
            <v>0</v>
          </cell>
          <cell r="I2611">
            <v>25</v>
          </cell>
          <cell r="J2611">
            <v>-733.15</v>
          </cell>
          <cell r="K2611">
            <v>9042.3700000000008</v>
          </cell>
        </row>
        <row r="2612">
          <cell r="D2612" t="str">
            <v>NOKIA 3100</v>
          </cell>
          <cell r="E2612">
            <v>38083</v>
          </cell>
          <cell r="F2612">
            <v>27782.61</v>
          </cell>
          <cell r="G2612">
            <v>23152.34</v>
          </cell>
          <cell r="H2612">
            <v>0</v>
          </cell>
          <cell r="I2612">
            <v>25</v>
          </cell>
          <cell r="J2612">
            <v>-1736.41</v>
          </cell>
          <cell r="K2612">
            <v>21415.93</v>
          </cell>
        </row>
        <row r="2613">
          <cell r="D2613" t="str">
            <v>NOKIA 3100</v>
          </cell>
          <cell r="E2613">
            <v>38083</v>
          </cell>
          <cell r="F2613">
            <v>27782.61</v>
          </cell>
          <cell r="G2613">
            <v>23152.34</v>
          </cell>
          <cell r="H2613">
            <v>0</v>
          </cell>
          <cell r="I2613">
            <v>25</v>
          </cell>
          <cell r="J2613">
            <v>-1736.41</v>
          </cell>
          <cell r="K2613">
            <v>21415.93</v>
          </cell>
        </row>
        <row r="2614">
          <cell r="D2614" t="str">
            <v>NOKIA 6610</v>
          </cell>
          <cell r="E2614">
            <v>38083</v>
          </cell>
          <cell r="F2614">
            <v>30252.17</v>
          </cell>
          <cell r="G2614">
            <v>25210.31</v>
          </cell>
          <cell r="H2614">
            <v>0</v>
          </cell>
          <cell r="I2614">
            <v>25</v>
          </cell>
          <cell r="J2614">
            <v>-1890.76</v>
          </cell>
          <cell r="K2614">
            <v>23319.55</v>
          </cell>
        </row>
        <row r="2615">
          <cell r="D2615" t="str">
            <v>NOKIA 6600</v>
          </cell>
          <cell r="E2615">
            <v>38083</v>
          </cell>
          <cell r="F2615">
            <v>58652.17</v>
          </cell>
          <cell r="G2615">
            <v>48876.97</v>
          </cell>
          <cell r="H2615">
            <v>0</v>
          </cell>
          <cell r="I2615">
            <v>25</v>
          </cell>
          <cell r="J2615">
            <v>-3665.76</v>
          </cell>
          <cell r="K2615">
            <v>45211.21</v>
          </cell>
        </row>
        <row r="2616">
          <cell r="D2616" t="str">
            <v>ERICSSON S/E T630/ BLUETOOTH S</v>
          </cell>
          <cell r="E2616">
            <v>38084</v>
          </cell>
          <cell r="F2616">
            <v>67026.09</v>
          </cell>
          <cell r="G2616">
            <v>55855.24</v>
          </cell>
          <cell r="H2616">
            <v>0</v>
          </cell>
          <cell r="I2616">
            <v>25</v>
          </cell>
          <cell r="J2616">
            <v>-4189.13</v>
          </cell>
          <cell r="K2616">
            <v>51666.11</v>
          </cell>
        </row>
        <row r="2617">
          <cell r="D2617" t="str">
            <v>NOKIA 6610</v>
          </cell>
          <cell r="E2617">
            <v>38084</v>
          </cell>
          <cell r="F2617">
            <v>30252.17</v>
          </cell>
          <cell r="G2617">
            <v>25210.31</v>
          </cell>
          <cell r="H2617">
            <v>0</v>
          </cell>
          <cell r="I2617">
            <v>25</v>
          </cell>
          <cell r="J2617">
            <v>-1890.76</v>
          </cell>
          <cell r="K2617">
            <v>23319.55</v>
          </cell>
        </row>
        <row r="2618">
          <cell r="D2618" t="str">
            <v>NOKIA 7250i</v>
          </cell>
          <cell r="E2618">
            <v>38085</v>
          </cell>
          <cell r="F2618">
            <v>35808.699999999997</v>
          </cell>
          <cell r="G2618">
            <v>29840.75</v>
          </cell>
          <cell r="H2618">
            <v>0</v>
          </cell>
          <cell r="I2618">
            <v>25</v>
          </cell>
          <cell r="J2618">
            <v>-2238.0500000000002</v>
          </cell>
          <cell r="K2618">
            <v>27602.7</v>
          </cell>
        </row>
        <row r="2619">
          <cell r="D2619" t="str">
            <v>NOKIA 6610</v>
          </cell>
          <cell r="E2619">
            <v>38085</v>
          </cell>
          <cell r="F2619">
            <v>30252.17</v>
          </cell>
          <cell r="G2619">
            <v>25210.31</v>
          </cell>
          <cell r="H2619">
            <v>0</v>
          </cell>
          <cell r="I2619">
            <v>25</v>
          </cell>
          <cell r="J2619">
            <v>-1890.76</v>
          </cell>
          <cell r="K2619">
            <v>23319.55</v>
          </cell>
        </row>
        <row r="2620">
          <cell r="D2620" t="str">
            <v>ERICSSON S/E T630</v>
          </cell>
          <cell r="E2620">
            <v>38085</v>
          </cell>
          <cell r="F2620">
            <v>38895.65</v>
          </cell>
          <cell r="G2620">
            <v>32413.21</v>
          </cell>
          <cell r="H2620">
            <v>0</v>
          </cell>
          <cell r="I2620">
            <v>25</v>
          </cell>
          <cell r="J2620">
            <v>-2430.98</v>
          </cell>
          <cell r="K2620">
            <v>29982.23</v>
          </cell>
        </row>
        <row r="2621">
          <cell r="D2621" t="str">
            <v>SAMSUNG E700</v>
          </cell>
          <cell r="E2621">
            <v>38085</v>
          </cell>
          <cell r="F2621">
            <v>58652.17</v>
          </cell>
          <cell r="G2621">
            <v>48876.97</v>
          </cell>
          <cell r="H2621">
            <v>0</v>
          </cell>
          <cell r="I2621">
            <v>25</v>
          </cell>
          <cell r="J2621">
            <v>-3665.76</v>
          </cell>
          <cell r="K2621">
            <v>45211.21</v>
          </cell>
        </row>
        <row r="2622">
          <cell r="D2622" t="str">
            <v>NOKIA 3100</v>
          </cell>
          <cell r="E2622">
            <v>38085</v>
          </cell>
          <cell r="F2622">
            <v>27782.61</v>
          </cell>
          <cell r="G2622">
            <v>23152.34</v>
          </cell>
          <cell r="H2622">
            <v>0</v>
          </cell>
          <cell r="I2622">
            <v>25</v>
          </cell>
          <cell r="J2622">
            <v>-1736.41</v>
          </cell>
          <cell r="K2622">
            <v>21415.93</v>
          </cell>
        </row>
        <row r="2623">
          <cell r="D2623" t="str">
            <v>NOKIA 3100</v>
          </cell>
          <cell r="E2623">
            <v>38085</v>
          </cell>
          <cell r="F2623">
            <v>27782.61</v>
          </cell>
          <cell r="G2623">
            <v>23152.34</v>
          </cell>
          <cell r="H2623">
            <v>0</v>
          </cell>
          <cell r="I2623">
            <v>25</v>
          </cell>
          <cell r="J2623">
            <v>-1736.41</v>
          </cell>
          <cell r="K2623">
            <v>21415.93</v>
          </cell>
        </row>
        <row r="2624">
          <cell r="D2624" t="str">
            <v>NOKIA 3100</v>
          </cell>
          <cell r="E2624">
            <v>38085</v>
          </cell>
          <cell r="F2624">
            <v>27782.61</v>
          </cell>
          <cell r="G2624">
            <v>23152.34</v>
          </cell>
          <cell r="H2624">
            <v>0</v>
          </cell>
          <cell r="I2624">
            <v>25</v>
          </cell>
          <cell r="J2624">
            <v>-1736.41</v>
          </cell>
          <cell r="K2624">
            <v>21415.93</v>
          </cell>
        </row>
        <row r="2625">
          <cell r="D2625" t="str">
            <v>NOKIA 6610</v>
          </cell>
          <cell r="E2625">
            <v>38089</v>
          </cell>
          <cell r="F2625">
            <v>30252.17</v>
          </cell>
          <cell r="G2625">
            <v>25210.31</v>
          </cell>
          <cell r="H2625">
            <v>0</v>
          </cell>
          <cell r="I2625">
            <v>25</v>
          </cell>
          <cell r="J2625">
            <v>-1890.76</v>
          </cell>
          <cell r="K2625">
            <v>23319.55</v>
          </cell>
        </row>
        <row r="2626">
          <cell r="D2626" t="str">
            <v>NOKIA 6610</v>
          </cell>
          <cell r="E2626">
            <v>38089</v>
          </cell>
          <cell r="F2626">
            <v>30252.17</v>
          </cell>
          <cell r="G2626">
            <v>25210.31</v>
          </cell>
          <cell r="H2626">
            <v>0</v>
          </cell>
          <cell r="I2626">
            <v>25</v>
          </cell>
          <cell r="J2626">
            <v>-1890.76</v>
          </cell>
          <cell r="K2626">
            <v>23319.55</v>
          </cell>
        </row>
        <row r="2627">
          <cell r="D2627" t="str">
            <v>NOKIA 6610</v>
          </cell>
          <cell r="E2627">
            <v>38089</v>
          </cell>
          <cell r="F2627">
            <v>30252.17</v>
          </cell>
          <cell r="G2627">
            <v>25210.31</v>
          </cell>
          <cell r="H2627">
            <v>0</v>
          </cell>
          <cell r="I2627">
            <v>25</v>
          </cell>
          <cell r="J2627">
            <v>-1890.76</v>
          </cell>
          <cell r="K2627">
            <v>23319.55</v>
          </cell>
        </row>
        <row r="2628">
          <cell r="D2628" t="str">
            <v>NOKIA 6610</v>
          </cell>
          <cell r="E2628">
            <v>38089</v>
          </cell>
          <cell r="F2628">
            <v>30252.17</v>
          </cell>
          <cell r="G2628">
            <v>25210.31</v>
          </cell>
          <cell r="H2628">
            <v>0</v>
          </cell>
          <cell r="I2628">
            <v>25</v>
          </cell>
          <cell r="J2628">
            <v>-1890.76</v>
          </cell>
          <cell r="K2628">
            <v>23319.55</v>
          </cell>
        </row>
        <row r="2629">
          <cell r="D2629" t="str">
            <v>NOKIA 6610</v>
          </cell>
          <cell r="E2629">
            <v>38089</v>
          </cell>
          <cell r="F2629">
            <v>30252.17</v>
          </cell>
          <cell r="G2629">
            <v>25210.31</v>
          </cell>
          <cell r="H2629">
            <v>0</v>
          </cell>
          <cell r="I2629">
            <v>25</v>
          </cell>
          <cell r="J2629">
            <v>-1890.76</v>
          </cell>
          <cell r="K2629">
            <v>23319.55</v>
          </cell>
        </row>
        <row r="2630">
          <cell r="D2630" t="str">
            <v>NOKIA 6610</v>
          </cell>
          <cell r="E2630">
            <v>38089</v>
          </cell>
          <cell r="F2630">
            <v>30252.17</v>
          </cell>
          <cell r="G2630">
            <v>25210.31</v>
          </cell>
          <cell r="H2630">
            <v>0</v>
          </cell>
          <cell r="I2630">
            <v>25</v>
          </cell>
          <cell r="J2630">
            <v>-1890.76</v>
          </cell>
          <cell r="K2630">
            <v>23319.55</v>
          </cell>
        </row>
        <row r="2631">
          <cell r="D2631" t="str">
            <v>NOKIA 6610</v>
          </cell>
          <cell r="E2631">
            <v>38089</v>
          </cell>
          <cell r="F2631">
            <v>30252.17</v>
          </cell>
          <cell r="G2631">
            <v>25210.31</v>
          </cell>
          <cell r="H2631">
            <v>0</v>
          </cell>
          <cell r="I2631">
            <v>25</v>
          </cell>
          <cell r="J2631">
            <v>-1890.76</v>
          </cell>
          <cell r="K2631">
            <v>23319.55</v>
          </cell>
        </row>
        <row r="2632">
          <cell r="D2632" t="str">
            <v>NOKIA 6610</v>
          </cell>
          <cell r="E2632">
            <v>38089</v>
          </cell>
          <cell r="F2632">
            <v>30252.17</v>
          </cell>
          <cell r="G2632">
            <v>25210.31</v>
          </cell>
          <cell r="H2632">
            <v>0</v>
          </cell>
          <cell r="I2632">
            <v>25</v>
          </cell>
          <cell r="J2632">
            <v>-1890.76</v>
          </cell>
          <cell r="K2632">
            <v>23319.55</v>
          </cell>
        </row>
        <row r="2633">
          <cell r="D2633" t="str">
            <v>NOKIA 6610</v>
          </cell>
          <cell r="E2633">
            <v>38089</v>
          </cell>
          <cell r="F2633">
            <v>30252.2</v>
          </cell>
          <cell r="G2633">
            <v>25210.33</v>
          </cell>
          <cell r="H2633">
            <v>0</v>
          </cell>
          <cell r="I2633">
            <v>25</v>
          </cell>
          <cell r="J2633">
            <v>-1890.76</v>
          </cell>
          <cell r="K2633">
            <v>23319.57</v>
          </cell>
        </row>
        <row r="2634">
          <cell r="D2634" t="str">
            <v>SAMSUNG SGH-R210LA</v>
          </cell>
          <cell r="E2634">
            <v>38093</v>
          </cell>
          <cell r="F2634">
            <v>11730.44</v>
          </cell>
          <cell r="G2634">
            <v>9775.5300000000007</v>
          </cell>
          <cell r="H2634">
            <v>0</v>
          </cell>
          <cell r="I2634">
            <v>25</v>
          </cell>
          <cell r="J2634">
            <v>-733.15</v>
          </cell>
          <cell r="K2634">
            <v>9042.3799999999992</v>
          </cell>
        </row>
        <row r="2635">
          <cell r="D2635" t="str">
            <v>NOKIA 6310i</v>
          </cell>
          <cell r="E2635">
            <v>38121</v>
          </cell>
          <cell r="F2635">
            <v>40782.61</v>
          </cell>
          <cell r="G2635">
            <v>34835.29</v>
          </cell>
          <cell r="H2635">
            <v>0</v>
          </cell>
          <cell r="I2635">
            <v>25</v>
          </cell>
          <cell r="J2635">
            <v>-2548.91</v>
          </cell>
          <cell r="K2635">
            <v>32286.38</v>
          </cell>
        </row>
        <row r="2636">
          <cell r="D2636" t="str">
            <v>ERICSSON S/E T610</v>
          </cell>
          <cell r="E2636">
            <v>38121</v>
          </cell>
          <cell r="F2636">
            <v>38347.83</v>
          </cell>
          <cell r="G2636">
            <v>32755.58</v>
          </cell>
          <cell r="H2636">
            <v>0</v>
          </cell>
          <cell r="I2636">
            <v>25</v>
          </cell>
          <cell r="J2636">
            <v>-2396.7399999999998</v>
          </cell>
          <cell r="K2636">
            <v>30358.84</v>
          </cell>
        </row>
        <row r="2637">
          <cell r="D2637" t="str">
            <v>NOKIA 6230</v>
          </cell>
          <cell r="E2637">
            <v>38121</v>
          </cell>
          <cell r="F2637">
            <v>57826.09</v>
          </cell>
          <cell r="G2637">
            <v>49393.26</v>
          </cell>
          <cell r="H2637">
            <v>0</v>
          </cell>
          <cell r="I2637">
            <v>25</v>
          </cell>
          <cell r="J2637">
            <v>-3614.13</v>
          </cell>
          <cell r="K2637">
            <v>45779.13</v>
          </cell>
        </row>
        <row r="2638">
          <cell r="D2638" t="str">
            <v>NOKIA 6230</v>
          </cell>
          <cell r="E2638">
            <v>38121</v>
          </cell>
          <cell r="F2638">
            <v>57826.09</v>
          </cell>
          <cell r="G2638">
            <v>49393.26</v>
          </cell>
          <cell r="H2638">
            <v>0</v>
          </cell>
          <cell r="I2638">
            <v>25</v>
          </cell>
          <cell r="J2638">
            <v>-3614.13</v>
          </cell>
          <cell r="K2638">
            <v>45779.13</v>
          </cell>
        </row>
        <row r="2639">
          <cell r="D2639" t="str">
            <v>NOKIA 6230/BLUETOOTH NOKIA</v>
          </cell>
          <cell r="E2639">
            <v>38121</v>
          </cell>
          <cell r="F2639">
            <v>79130.44</v>
          </cell>
          <cell r="G2639">
            <v>67590.73</v>
          </cell>
          <cell r="H2639">
            <v>0</v>
          </cell>
          <cell r="I2639">
            <v>25</v>
          </cell>
          <cell r="J2639">
            <v>-4945.6499999999996</v>
          </cell>
          <cell r="K2639">
            <v>62645.08</v>
          </cell>
        </row>
        <row r="2640">
          <cell r="D2640" t="str">
            <v>NOKIA 6230</v>
          </cell>
          <cell r="E2640">
            <v>38121</v>
          </cell>
          <cell r="F2640">
            <v>57826.080000000002</v>
          </cell>
          <cell r="G2640">
            <v>49393.26</v>
          </cell>
          <cell r="H2640">
            <v>0</v>
          </cell>
          <cell r="I2640">
            <v>25</v>
          </cell>
          <cell r="J2640">
            <v>-3614.13</v>
          </cell>
          <cell r="K2640">
            <v>45779.13</v>
          </cell>
        </row>
        <row r="2641">
          <cell r="D2641" t="str">
            <v>NOKIA 6510</v>
          </cell>
          <cell r="E2641">
            <v>38121</v>
          </cell>
          <cell r="F2641">
            <v>24347.83</v>
          </cell>
          <cell r="G2641">
            <v>20797.25</v>
          </cell>
          <cell r="H2641">
            <v>0</v>
          </cell>
          <cell r="I2641">
            <v>25</v>
          </cell>
          <cell r="J2641">
            <v>-1521.74</v>
          </cell>
          <cell r="K2641">
            <v>19275.509999999998</v>
          </cell>
        </row>
        <row r="2642">
          <cell r="D2642" t="str">
            <v>NOKIA 6610</v>
          </cell>
          <cell r="E2642">
            <v>38121</v>
          </cell>
          <cell r="F2642">
            <v>29826.09</v>
          </cell>
          <cell r="G2642">
            <v>25476.6</v>
          </cell>
          <cell r="H2642">
            <v>0</v>
          </cell>
          <cell r="I2642">
            <v>25</v>
          </cell>
          <cell r="J2642">
            <v>-1864.13</v>
          </cell>
          <cell r="K2642">
            <v>23612.47</v>
          </cell>
        </row>
        <row r="2643">
          <cell r="D2643" t="str">
            <v>NOKIA 6610</v>
          </cell>
          <cell r="E2643">
            <v>38121</v>
          </cell>
          <cell r="F2643">
            <v>0</v>
          </cell>
          <cell r="G2643">
            <v>25476.6</v>
          </cell>
          <cell r="H2643">
            <v>0</v>
          </cell>
          <cell r="I2643">
            <v>25</v>
          </cell>
          <cell r="J2643">
            <v>4349.49</v>
          </cell>
          <cell r="K2643">
            <v>0</v>
          </cell>
        </row>
        <row r="2644">
          <cell r="D2644" t="str">
            <v>NOKIA 6610</v>
          </cell>
          <cell r="E2644">
            <v>38121</v>
          </cell>
          <cell r="F2644">
            <v>29826.09</v>
          </cell>
          <cell r="G2644">
            <v>25476.6</v>
          </cell>
          <cell r="H2644">
            <v>0</v>
          </cell>
          <cell r="I2644">
            <v>25</v>
          </cell>
          <cell r="J2644">
            <v>-1864.13</v>
          </cell>
          <cell r="K2644">
            <v>23612.47</v>
          </cell>
        </row>
        <row r="2645">
          <cell r="D2645" t="str">
            <v>NOKIA 6610</v>
          </cell>
          <cell r="E2645">
            <v>38121</v>
          </cell>
          <cell r="F2645">
            <v>29826.09</v>
          </cell>
          <cell r="G2645">
            <v>25476.6</v>
          </cell>
          <cell r="H2645">
            <v>0</v>
          </cell>
          <cell r="I2645">
            <v>25</v>
          </cell>
          <cell r="J2645">
            <v>-1864.13</v>
          </cell>
          <cell r="K2645">
            <v>23612.47</v>
          </cell>
        </row>
        <row r="2646">
          <cell r="D2646" t="str">
            <v>NOKIA 6610</v>
          </cell>
          <cell r="E2646">
            <v>38121</v>
          </cell>
          <cell r="F2646">
            <v>29826.080000000002</v>
          </cell>
          <cell r="G2646">
            <v>25476.59</v>
          </cell>
          <cell r="H2646">
            <v>0</v>
          </cell>
          <cell r="I2646">
            <v>25</v>
          </cell>
          <cell r="J2646">
            <v>-1864.13</v>
          </cell>
          <cell r="K2646">
            <v>23612.46</v>
          </cell>
        </row>
        <row r="2647">
          <cell r="D2647" t="str">
            <v>NOKIA 6600</v>
          </cell>
          <cell r="E2647">
            <v>38121</v>
          </cell>
          <cell r="F2647">
            <v>54782.61</v>
          </cell>
          <cell r="G2647">
            <v>46793.63</v>
          </cell>
          <cell r="H2647">
            <v>0</v>
          </cell>
          <cell r="I2647">
            <v>25</v>
          </cell>
          <cell r="J2647">
            <v>-3423.91</v>
          </cell>
          <cell r="K2647">
            <v>43369.72</v>
          </cell>
        </row>
        <row r="2648">
          <cell r="D2648" t="str">
            <v>NOKIA 6600</v>
          </cell>
          <cell r="E2648">
            <v>38121</v>
          </cell>
          <cell r="F2648">
            <v>54782.61</v>
          </cell>
          <cell r="G2648">
            <v>46793.63</v>
          </cell>
          <cell r="H2648">
            <v>0</v>
          </cell>
          <cell r="I2648">
            <v>25</v>
          </cell>
          <cell r="J2648">
            <v>-3423.91</v>
          </cell>
          <cell r="K2648">
            <v>43369.72</v>
          </cell>
        </row>
        <row r="2649">
          <cell r="D2649" t="str">
            <v>NOKIA 6600</v>
          </cell>
          <cell r="E2649">
            <v>38121</v>
          </cell>
          <cell r="F2649">
            <v>0</v>
          </cell>
          <cell r="G2649">
            <v>46793.63</v>
          </cell>
          <cell r="H2649">
            <v>0</v>
          </cell>
          <cell r="I2649">
            <v>25</v>
          </cell>
          <cell r="J2649">
            <v>7988.98</v>
          </cell>
          <cell r="K2649">
            <v>0</v>
          </cell>
        </row>
        <row r="2650">
          <cell r="D2650" t="str">
            <v>NOKIA 6600</v>
          </cell>
          <cell r="E2650">
            <v>38121</v>
          </cell>
          <cell r="F2650">
            <v>54782.6</v>
          </cell>
          <cell r="G2650">
            <v>46793.62</v>
          </cell>
          <cell r="H2650">
            <v>0</v>
          </cell>
          <cell r="I2650">
            <v>25</v>
          </cell>
          <cell r="J2650">
            <v>-3423.91</v>
          </cell>
          <cell r="K2650">
            <v>43369.71</v>
          </cell>
        </row>
        <row r="2651">
          <cell r="D2651" t="str">
            <v>NOKIA 7210</v>
          </cell>
          <cell r="E2651">
            <v>38121</v>
          </cell>
          <cell r="F2651">
            <v>33478.26</v>
          </cell>
          <cell r="G2651">
            <v>28596.16</v>
          </cell>
          <cell r="H2651">
            <v>0</v>
          </cell>
          <cell r="I2651">
            <v>25</v>
          </cell>
          <cell r="J2651">
            <v>-2092.39</v>
          </cell>
          <cell r="K2651">
            <v>26503.77</v>
          </cell>
        </row>
        <row r="2652">
          <cell r="D2652" t="str">
            <v>NOKIA 7210</v>
          </cell>
          <cell r="E2652">
            <v>38121</v>
          </cell>
          <cell r="F2652">
            <v>33478.26</v>
          </cell>
          <cell r="G2652">
            <v>28596.16</v>
          </cell>
          <cell r="H2652">
            <v>0</v>
          </cell>
          <cell r="I2652">
            <v>25</v>
          </cell>
          <cell r="J2652">
            <v>-2092.39</v>
          </cell>
          <cell r="K2652">
            <v>26503.77</v>
          </cell>
        </row>
        <row r="2653">
          <cell r="D2653" t="str">
            <v>NOKIA 2100</v>
          </cell>
          <cell r="E2653">
            <v>38121</v>
          </cell>
          <cell r="F2653">
            <v>13391.29</v>
          </cell>
          <cell r="G2653">
            <v>11438.54</v>
          </cell>
          <cell r="H2653">
            <v>0</v>
          </cell>
          <cell r="I2653">
            <v>25</v>
          </cell>
          <cell r="J2653">
            <v>-836.96</v>
          </cell>
          <cell r="K2653">
            <v>10601.58</v>
          </cell>
        </row>
        <row r="2654">
          <cell r="D2654" t="str">
            <v>ERICSSON S/E T630</v>
          </cell>
          <cell r="E2654">
            <v>38124</v>
          </cell>
          <cell r="F2654">
            <v>46260.87</v>
          </cell>
          <cell r="G2654">
            <v>39514.639999999999</v>
          </cell>
          <cell r="H2654">
            <v>0</v>
          </cell>
          <cell r="I2654">
            <v>25</v>
          </cell>
          <cell r="J2654">
            <v>-2891.31</v>
          </cell>
          <cell r="K2654">
            <v>36623.33</v>
          </cell>
        </row>
        <row r="2655">
          <cell r="D2655" t="str">
            <v>ERICSSON S/E T630</v>
          </cell>
          <cell r="E2655">
            <v>38124</v>
          </cell>
          <cell r="F2655">
            <v>46260.87</v>
          </cell>
          <cell r="G2655">
            <v>39514.639999999999</v>
          </cell>
          <cell r="H2655">
            <v>0</v>
          </cell>
          <cell r="I2655">
            <v>25</v>
          </cell>
          <cell r="J2655">
            <v>-2891.31</v>
          </cell>
          <cell r="K2655">
            <v>36623.33</v>
          </cell>
        </row>
        <row r="2656">
          <cell r="D2656" t="str">
            <v>ERICSSON S/E T630</v>
          </cell>
          <cell r="E2656">
            <v>38124</v>
          </cell>
          <cell r="F2656">
            <v>46260.87</v>
          </cell>
          <cell r="G2656">
            <v>39514.639999999999</v>
          </cell>
          <cell r="H2656">
            <v>0</v>
          </cell>
          <cell r="I2656">
            <v>25</v>
          </cell>
          <cell r="J2656">
            <v>-2891.31</v>
          </cell>
          <cell r="K2656">
            <v>36623.33</v>
          </cell>
        </row>
        <row r="2657">
          <cell r="D2657" t="str">
            <v>NOKIA 6610</v>
          </cell>
          <cell r="E2657">
            <v>38124</v>
          </cell>
          <cell r="F2657">
            <v>29826.09</v>
          </cell>
          <cell r="G2657">
            <v>25476.6</v>
          </cell>
          <cell r="H2657">
            <v>0</v>
          </cell>
          <cell r="I2657">
            <v>25</v>
          </cell>
          <cell r="J2657">
            <v>-1864.13</v>
          </cell>
          <cell r="K2657">
            <v>23612.47</v>
          </cell>
        </row>
        <row r="2658">
          <cell r="D2658" t="str">
            <v>NOKIA 6610</v>
          </cell>
          <cell r="E2658">
            <v>38124</v>
          </cell>
          <cell r="F2658">
            <v>29826.09</v>
          </cell>
          <cell r="G2658">
            <v>25476.6</v>
          </cell>
          <cell r="H2658">
            <v>0</v>
          </cell>
          <cell r="I2658">
            <v>25</v>
          </cell>
          <cell r="J2658">
            <v>-1864.13</v>
          </cell>
          <cell r="K2658">
            <v>23612.47</v>
          </cell>
        </row>
        <row r="2659">
          <cell r="D2659" t="str">
            <v>NOKIA 6610</v>
          </cell>
          <cell r="E2659">
            <v>38124</v>
          </cell>
          <cell r="F2659">
            <v>29826.080000000002</v>
          </cell>
          <cell r="G2659">
            <v>25476.59</v>
          </cell>
          <cell r="H2659">
            <v>0</v>
          </cell>
          <cell r="I2659">
            <v>25</v>
          </cell>
          <cell r="J2659">
            <v>-1864.13</v>
          </cell>
          <cell r="K2659">
            <v>23612.46</v>
          </cell>
        </row>
        <row r="2660">
          <cell r="D2660" t="str">
            <v>NOKIA 6100</v>
          </cell>
          <cell r="E2660">
            <v>38125</v>
          </cell>
          <cell r="F2660">
            <v>30434.78</v>
          </cell>
          <cell r="G2660">
            <v>25996.52</v>
          </cell>
          <cell r="H2660">
            <v>0</v>
          </cell>
          <cell r="I2660">
            <v>25</v>
          </cell>
          <cell r="J2660">
            <v>-1902.18</v>
          </cell>
          <cell r="K2660">
            <v>24094.34</v>
          </cell>
        </row>
        <row r="2661">
          <cell r="D2661" t="str">
            <v>NOKIA 7250I</v>
          </cell>
          <cell r="E2661">
            <v>38131</v>
          </cell>
          <cell r="F2661">
            <v>31652.17</v>
          </cell>
          <cell r="G2661">
            <v>27036.37</v>
          </cell>
          <cell r="H2661">
            <v>0</v>
          </cell>
          <cell r="I2661">
            <v>25</v>
          </cell>
          <cell r="J2661">
            <v>-1978.26</v>
          </cell>
          <cell r="K2661">
            <v>25058.11</v>
          </cell>
        </row>
        <row r="2662">
          <cell r="D2662" t="str">
            <v>NOKIA 3310</v>
          </cell>
          <cell r="E2662">
            <v>38135</v>
          </cell>
          <cell r="F2662">
            <v>13300</v>
          </cell>
          <cell r="G2662">
            <v>11360.56</v>
          </cell>
          <cell r="H2662">
            <v>0</v>
          </cell>
          <cell r="I2662">
            <v>25</v>
          </cell>
          <cell r="J2662">
            <v>-831.25</v>
          </cell>
          <cell r="K2662">
            <v>10529.31</v>
          </cell>
        </row>
        <row r="2663">
          <cell r="D2663" t="str">
            <v>NOKIA 6230</v>
          </cell>
          <cell r="E2663">
            <v>38138</v>
          </cell>
          <cell r="F2663">
            <v>60000</v>
          </cell>
          <cell r="G2663">
            <v>51250.15</v>
          </cell>
          <cell r="H2663">
            <v>0</v>
          </cell>
          <cell r="I2663">
            <v>25</v>
          </cell>
          <cell r="J2663">
            <v>-3750</v>
          </cell>
          <cell r="K2663">
            <v>47500.15</v>
          </cell>
        </row>
        <row r="2664">
          <cell r="D2664" t="str">
            <v>NOKIA 6230</v>
          </cell>
          <cell r="E2664">
            <v>38138</v>
          </cell>
          <cell r="F2664">
            <v>60000</v>
          </cell>
          <cell r="G2664">
            <v>51250.15</v>
          </cell>
          <cell r="H2664">
            <v>0</v>
          </cell>
          <cell r="I2664">
            <v>25</v>
          </cell>
          <cell r="J2664">
            <v>-3750</v>
          </cell>
          <cell r="K2664">
            <v>47500.15</v>
          </cell>
        </row>
        <row r="2665">
          <cell r="D2665" t="str">
            <v>NOKIA 6100</v>
          </cell>
          <cell r="E2665">
            <v>38139</v>
          </cell>
          <cell r="F2665">
            <v>30434.78</v>
          </cell>
          <cell r="G2665">
            <v>26630.560000000001</v>
          </cell>
          <cell r="H2665">
            <v>0</v>
          </cell>
          <cell r="I2665">
            <v>25</v>
          </cell>
          <cell r="J2665">
            <v>-1902.18</v>
          </cell>
          <cell r="K2665">
            <v>24728.38</v>
          </cell>
        </row>
        <row r="2666">
          <cell r="D2666" t="str">
            <v>NOKIA 7250i</v>
          </cell>
          <cell r="E2666">
            <v>38141</v>
          </cell>
          <cell r="F2666">
            <v>31652.17</v>
          </cell>
          <cell r="G2666">
            <v>27695.77</v>
          </cell>
          <cell r="H2666">
            <v>0</v>
          </cell>
          <cell r="I2666">
            <v>25</v>
          </cell>
          <cell r="J2666">
            <v>-1978.26</v>
          </cell>
          <cell r="K2666">
            <v>25717.51</v>
          </cell>
        </row>
        <row r="2667">
          <cell r="D2667" t="str">
            <v>NOKIA 6610</v>
          </cell>
          <cell r="E2667">
            <v>38142</v>
          </cell>
          <cell r="F2667">
            <v>31652.18</v>
          </cell>
          <cell r="G2667">
            <v>27695.78</v>
          </cell>
          <cell r="H2667">
            <v>0</v>
          </cell>
          <cell r="I2667">
            <v>25</v>
          </cell>
          <cell r="J2667">
            <v>-1978.26</v>
          </cell>
          <cell r="K2667">
            <v>25717.52</v>
          </cell>
        </row>
        <row r="2668">
          <cell r="D2668" t="str">
            <v>NOKIA 6610</v>
          </cell>
          <cell r="E2668">
            <v>38142</v>
          </cell>
          <cell r="F2668">
            <v>31652.18</v>
          </cell>
          <cell r="G2668">
            <v>27695.78</v>
          </cell>
          <cell r="H2668">
            <v>0</v>
          </cell>
          <cell r="I2668">
            <v>25</v>
          </cell>
          <cell r="J2668">
            <v>-1978.26</v>
          </cell>
          <cell r="K2668">
            <v>25717.52</v>
          </cell>
        </row>
        <row r="2669">
          <cell r="D2669" t="str">
            <v>ERICSSON T610</v>
          </cell>
          <cell r="E2669">
            <v>38142</v>
          </cell>
          <cell r="F2669">
            <v>33113.040000000001</v>
          </cell>
          <cell r="G2669">
            <v>28974.03</v>
          </cell>
          <cell r="H2669">
            <v>0</v>
          </cell>
          <cell r="I2669">
            <v>25</v>
          </cell>
          <cell r="J2669">
            <v>-2069.5700000000002</v>
          </cell>
          <cell r="K2669">
            <v>26904.46</v>
          </cell>
        </row>
        <row r="2670">
          <cell r="D2670" t="str">
            <v>SAMSUNG C100 SSA</v>
          </cell>
          <cell r="E2670">
            <v>38142</v>
          </cell>
          <cell r="F2670">
            <v>17530.43</v>
          </cell>
          <cell r="G2670">
            <v>15339.25</v>
          </cell>
          <cell r="H2670">
            <v>0</v>
          </cell>
          <cell r="I2670">
            <v>25</v>
          </cell>
          <cell r="J2670">
            <v>-1095.6500000000001</v>
          </cell>
          <cell r="K2670">
            <v>14243.6</v>
          </cell>
        </row>
        <row r="2671">
          <cell r="D2671" t="str">
            <v>NOKIA 6100</v>
          </cell>
          <cell r="E2671">
            <v>38146</v>
          </cell>
          <cell r="F2671">
            <v>28121.74</v>
          </cell>
          <cell r="G2671">
            <v>24606.65</v>
          </cell>
          <cell r="H2671">
            <v>0</v>
          </cell>
          <cell r="I2671">
            <v>25</v>
          </cell>
          <cell r="J2671">
            <v>-1757.61</v>
          </cell>
          <cell r="K2671">
            <v>22849.040000000001</v>
          </cell>
        </row>
        <row r="2672">
          <cell r="D2672" t="str">
            <v>NOKIA 6220</v>
          </cell>
          <cell r="E2672">
            <v>38147</v>
          </cell>
          <cell r="F2672">
            <v>35791.300000000003</v>
          </cell>
          <cell r="G2672">
            <v>31317.51</v>
          </cell>
          <cell r="H2672">
            <v>0</v>
          </cell>
          <cell r="I2672">
            <v>25</v>
          </cell>
          <cell r="J2672">
            <v>-2236.96</v>
          </cell>
          <cell r="K2672">
            <v>29080.55</v>
          </cell>
        </row>
        <row r="2673">
          <cell r="D2673" t="str">
            <v>NOKIA 6230</v>
          </cell>
          <cell r="E2673">
            <v>38149</v>
          </cell>
          <cell r="F2673">
            <v>54782.61</v>
          </cell>
          <cell r="G2673">
            <v>47934.91</v>
          </cell>
          <cell r="H2673">
            <v>0</v>
          </cell>
          <cell r="I2673">
            <v>25</v>
          </cell>
          <cell r="J2673">
            <v>-3423.91</v>
          </cell>
          <cell r="K2673">
            <v>44511</v>
          </cell>
        </row>
        <row r="2674">
          <cell r="D2674" t="str">
            <v>NOKIA 7210</v>
          </cell>
          <cell r="E2674">
            <v>38153</v>
          </cell>
          <cell r="F2674">
            <v>0</v>
          </cell>
          <cell r="G2674">
            <v>22826.21</v>
          </cell>
          <cell r="H2674">
            <v>0</v>
          </cell>
          <cell r="I2674">
            <v>25</v>
          </cell>
          <cell r="J2674">
            <v>3260.74</v>
          </cell>
          <cell r="K2674">
            <v>0</v>
          </cell>
        </row>
        <row r="2675">
          <cell r="D2675" t="str">
            <v>NOKIA 7210</v>
          </cell>
          <cell r="E2675">
            <v>38153</v>
          </cell>
          <cell r="F2675">
            <v>26086.959999999999</v>
          </cell>
          <cell r="G2675">
            <v>22826.21</v>
          </cell>
          <cell r="H2675">
            <v>0</v>
          </cell>
          <cell r="I2675">
            <v>25</v>
          </cell>
          <cell r="J2675">
            <v>-1630.44</v>
          </cell>
          <cell r="K2675">
            <v>21195.77</v>
          </cell>
        </row>
        <row r="2676">
          <cell r="D2676" t="str">
            <v>NOKIA 6610</v>
          </cell>
          <cell r="E2676">
            <v>38153</v>
          </cell>
          <cell r="F2676">
            <v>27826.09</v>
          </cell>
          <cell r="G2676">
            <v>24347.95</v>
          </cell>
          <cell r="H2676">
            <v>0</v>
          </cell>
          <cell r="I2676">
            <v>25</v>
          </cell>
          <cell r="J2676">
            <v>-1739.13</v>
          </cell>
          <cell r="K2676">
            <v>22608.82</v>
          </cell>
        </row>
        <row r="2677">
          <cell r="D2677" t="str">
            <v>NOKIA 6610I</v>
          </cell>
          <cell r="E2677">
            <v>38153</v>
          </cell>
          <cell r="F2677">
            <v>30434.78</v>
          </cell>
          <cell r="G2677">
            <v>26630.560000000001</v>
          </cell>
          <cell r="H2677">
            <v>0</v>
          </cell>
          <cell r="I2677">
            <v>25</v>
          </cell>
          <cell r="J2677">
            <v>-1902.18</v>
          </cell>
          <cell r="K2677">
            <v>24728.38</v>
          </cell>
        </row>
        <row r="2678">
          <cell r="D2678" t="str">
            <v>NOKIA 6610I</v>
          </cell>
          <cell r="E2678">
            <v>38153</v>
          </cell>
          <cell r="F2678">
            <v>0</v>
          </cell>
          <cell r="G2678">
            <v>26630.560000000001</v>
          </cell>
          <cell r="H2678">
            <v>0</v>
          </cell>
          <cell r="I2678">
            <v>25</v>
          </cell>
          <cell r="J2678">
            <v>3804.22</v>
          </cell>
          <cell r="K2678">
            <v>0</v>
          </cell>
        </row>
        <row r="2679">
          <cell r="D2679" t="str">
            <v>NOKIA 6610I</v>
          </cell>
          <cell r="E2679">
            <v>38153</v>
          </cell>
          <cell r="F2679">
            <v>30434.79</v>
          </cell>
          <cell r="G2679">
            <v>26630.57</v>
          </cell>
          <cell r="H2679">
            <v>0</v>
          </cell>
          <cell r="I2679">
            <v>25</v>
          </cell>
          <cell r="J2679">
            <v>-1902.18</v>
          </cell>
          <cell r="K2679">
            <v>24728.39</v>
          </cell>
        </row>
        <row r="2680">
          <cell r="D2680" t="str">
            <v>ERICSSON S/E P900</v>
          </cell>
          <cell r="E2680">
            <v>38160</v>
          </cell>
          <cell r="F2680">
            <v>105217.39</v>
          </cell>
          <cell r="G2680">
            <v>92065.34</v>
          </cell>
          <cell r="H2680">
            <v>0</v>
          </cell>
          <cell r="I2680">
            <v>25</v>
          </cell>
          <cell r="J2680">
            <v>-6576.09</v>
          </cell>
          <cell r="K2680">
            <v>85489.25</v>
          </cell>
        </row>
        <row r="2681">
          <cell r="D2681" t="str">
            <v>ERICSSON T610</v>
          </cell>
          <cell r="E2681">
            <v>38160</v>
          </cell>
          <cell r="F2681">
            <v>33043.480000000003</v>
          </cell>
          <cell r="G2681">
            <v>28913.17</v>
          </cell>
          <cell r="H2681">
            <v>0</v>
          </cell>
          <cell r="I2681">
            <v>25</v>
          </cell>
          <cell r="J2681">
            <v>-2065.2199999999998</v>
          </cell>
          <cell r="K2681">
            <v>26847.95</v>
          </cell>
        </row>
        <row r="2682">
          <cell r="D2682" t="str">
            <v>MOTOROLA MPX-200</v>
          </cell>
          <cell r="E2682">
            <v>38160</v>
          </cell>
          <cell r="F2682">
            <v>62608.7</v>
          </cell>
          <cell r="G2682">
            <v>54782.74</v>
          </cell>
          <cell r="H2682">
            <v>0</v>
          </cell>
          <cell r="I2682">
            <v>25</v>
          </cell>
          <cell r="J2682">
            <v>-3913.05</v>
          </cell>
          <cell r="K2682">
            <v>50869.69</v>
          </cell>
        </row>
        <row r="2683">
          <cell r="D2683" t="str">
            <v>SIEMENS SX1</v>
          </cell>
          <cell r="E2683">
            <v>38160</v>
          </cell>
          <cell r="F2683">
            <v>65217.39</v>
          </cell>
          <cell r="G2683">
            <v>57065.34</v>
          </cell>
          <cell r="H2683">
            <v>0</v>
          </cell>
          <cell r="I2683">
            <v>25</v>
          </cell>
          <cell r="J2683">
            <v>-4076.09</v>
          </cell>
          <cell r="K2683">
            <v>52989.25</v>
          </cell>
        </row>
        <row r="2684">
          <cell r="D2684" t="str">
            <v>NOKIA 6610</v>
          </cell>
          <cell r="E2684">
            <v>38160</v>
          </cell>
          <cell r="F2684">
            <v>27826.09</v>
          </cell>
          <cell r="G2684">
            <v>24347.95</v>
          </cell>
          <cell r="H2684">
            <v>0</v>
          </cell>
          <cell r="I2684">
            <v>25</v>
          </cell>
          <cell r="J2684">
            <v>-1739.13</v>
          </cell>
          <cell r="K2684">
            <v>22608.82</v>
          </cell>
        </row>
        <row r="2685">
          <cell r="D2685" t="str">
            <v>NOKIA 7200</v>
          </cell>
          <cell r="E2685">
            <v>38160</v>
          </cell>
          <cell r="F2685">
            <v>55652.17</v>
          </cell>
          <cell r="G2685">
            <v>48695.77</v>
          </cell>
          <cell r="H2685">
            <v>0</v>
          </cell>
          <cell r="I2685">
            <v>25</v>
          </cell>
          <cell r="J2685">
            <v>-3478.26</v>
          </cell>
          <cell r="K2685">
            <v>45217.51</v>
          </cell>
        </row>
        <row r="2686">
          <cell r="D2686" t="str">
            <v>NOKIA 7210</v>
          </cell>
          <cell r="E2686">
            <v>38160</v>
          </cell>
          <cell r="F2686">
            <v>26086.959999999999</v>
          </cell>
          <cell r="G2686">
            <v>22826.21</v>
          </cell>
          <cell r="H2686">
            <v>0</v>
          </cell>
          <cell r="I2686">
            <v>25</v>
          </cell>
          <cell r="J2686">
            <v>-1630.44</v>
          </cell>
          <cell r="K2686">
            <v>21195.77</v>
          </cell>
        </row>
        <row r="2687">
          <cell r="D2687" t="str">
            <v>NOKIA 6230</v>
          </cell>
          <cell r="E2687">
            <v>38160</v>
          </cell>
          <cell r="F2687">
            <v>54782.61</v>
          </cell>
          <cell r="G2687">
            <v>47934.91</v>
          </cell>
          <cell r="H2687">
            <v>0</v>
          </cell>
          <cell r="I2687">
            <v>25</v>
          </cell>
          <cell r="J2687">
            <v>-3423.91</v>
          </cell>
          <cell r="K2687">
            <v>44511</v>
          </cell>
        </row>
        <row r="2688">
          <cell r="D2688" t="str">
            <v>SAMSUNG V200</v>
          </cell>
          <cell r="E2688">
            <v>38162</v>
          </cell>
          <cell r="F2688">
            <v>40000</v>
          </cell>
          <cell r="G2688">
            <v>35000.120000000003</v>
          </cell>
          <cell r="H2688">
            <v>0</v>
          </cell>
          <cell r="I2688">
            <v>25</v>
          </cell>
          <cell r="J2688">
            <v>-2500</v>
          </cell>
          <cell r="K2688">
            <v>32500.12</v>
          </cell>
        </row>
        <row r="2689">
          <cell r="D2689" t="str">
            <v>ERICSSON T630</v>
          </cell>
          <cell r="E2689">
            <v>38162</v>
          </cell>
          <cell r="F2689">
            <v>41739.129999999997</v>
          </cell>
          <cell r="G2689">
            <v>36521.86</v>
          </cell>
          <cell r="H2689">
            <v>0</v>
          </cell>
          <cell r="I2689">
            <v>25</v>
          </cell>
          <cell r="J2689">
            <v>-2608.6999999999998</v>
          </cell>
          <cell r="K2689">
            <v>33913.160000000003</v>
          </cell>
        </row>
        <row r="2690">
          <cell r="D2690" t="str">
            <v>NOKIA 3100</v>
          </cell>
          <cell r="E2690">
            <v>38163</v>
          </cell>
          <cell r="F2690">
            <v>19478.259999999998</v>
          </cell>
          <cell r="G2690">
            <v>17043.599999999999</v>
          </cell>
          <cell r="H2690">
            <v>0</v>
          </cell>
          <cell r="I2690">
            <v>25</v>
          </cell>
          <cell r="J2690">
            <v>-1217.3900000000001</v>
          </cell>
          <cell r="K2690">
            <v>15826.21</v>
          </cell>
        </row>
        <row r="2691">
          <cell r="D2691" t="str">
            <v>NOKIA 6230</v>
          </cell>
          <cell r="E2691">
            <v>38173</v>
          </cell>
          <cell r="F2691">
            <v>58260.87</v>
          </cell>
          <cell r="G2691">
            <v>52192.13</v>
          </cell>
          <cell r="H2691">
            <v>0</v>
          </cell>
          <cell r="I2691">
            <v>25</v>
          </cell>
          <cell r="J2691">
            <v>-3641.31</v>
          </cell>
          <cell r="K2691">
            <v>48550.82</v>
          </cell>
        </row>
        <row r="2692">
          <cell r="D2692" t="str">
            <v>NOKIA 6610</v>
          </cell>
          <cell r="E2692">
            <v>38173</v>
          </cell>
          <cell r="F2692">
            <v>27826.09</v>
          </cell>
          <cell r="G2692">
            <v>24927.64</v>
          </cell>
          <cell r="H2692">
            <v>0</v>
          </cell>
          <cell r="I2692">
            <v>25</v>
          </cell>
          <cell r="J2692">
            <v>-1739.13</v>
          </cell>
          <cell r="K2692">
            <v>23188.51</v>
          </cell>
        </row>
        <row r="2693">
          <cell r="D2693" t="str">
            <v>SAMSUNG A800</v>
          </cell>
          <cell r="E2693">
            <v>38176</v>
          </cell>
          <cell r="F2693">
            <v>24338.26</v>
          </cell>
          <cell r="G2693">
            <v>21803.13</v>
          </cell>
          <cell r="H2693">
            <v>0</v>
          </cell>
          <cell r="I2693">
            <v>25</v>
          </cell>
          <cell r="J2693">
            <v>-1521.14</v>
          </cell>
          <cell r="K2693">
            <v>20281.990000000002</v>
          </cell>
        </row>
        <row r="2694">
          <cell r="D2694" t="str">
            <v>NOKIA 3410</v>
          </cell>
          <cell r="E2694">
            <v>38197</v>
          </cell>
          <cell r="F2694">
            <v>12243.48</v>
          </cell>
          <cell r="G2694">
            <v>10968.22</v>
          </cell>
          <cell r="H2694">
            <v>0</v>
          </cell>
          <cell r="I2694">
            <v>25</v>
          </cell>
          <cell r="J2694">
            <v>-765.22</v>
          </cell>
          <cell r="K2694">
            <v>10203</v>
          </cell>
        </row>
        <row r="2695">
          <cell r="D2695" t="str">
            <v>NOKIA 6610i</v>
          </cell>
          <cell r="E2695">
            <v>38197</v>
          </cell>
          <cell r="F2695">
            <v>33600</v>
          </cell>
          <cell r="G2695">
            <v>30100.1</v>
          </cell>
          <cell r="H2695">
            <v>0</v>
          </cell>
          <cell r="I2695">
            <v>25</v>
          </cell>
          <cell r="J2695">
            <v>-2100</v>
          </cell>
          <cell r="K2695">
            <v>28000.1</v>
          </cell>
        </row>
        <row r="2696">
          <cell r="D2696" t="str">
            <v>SIEMENS SL 55</v>
          </cell>
          <cell r="E2696">
            <v>38205</v>
          </cell>
          <cell r="F2696">
            <v>46560</v>
          </cell>
          <cell r="G2696">
            <v>42680.08</v>
          </cell>
          <cell r="H2696">
            <v>0</v>
          </cell>
          <cell r="I2696">
            <v>25</v>
          </cell>
          <cell r="J2696">
            <v>-2910</v>
          </cell>
          <cell r="K2696">
            <v>39770.080000000002</v>
          </cell>
        </row>
        <row r="2697">
          <cell r="D2697" t="str">
            <v>SIEMENS SL 55</v>
          </cell>
          <cell r="E2697">
            <v>38205</v>
          </cell>
          <cell r="F2697">
            <v>46560</v>
          </cell>
          <cell r="G2697">
            <v>42680.08</v>
          </cell>
          <cell r="H2697">
            <v>0</v>
          </cell>
          <cell r="I2697">
            <v>25</v>
          </cell>
          <cell r="J2697">
            <v>-2910</v>
          </cell>
          <cell r="K2697">
            <v>39770.080000000002</v>
          </cell>
        </row>
        <row r="2698">
          <cell r="D2698" t="str">
            <v>ERICSSON S/E P900</v>
          </cell>
          <cell r="E2698">
            <v>38208</v>
          </cell>
          <cell r="F2698">
            <v>102000</v>
          </cell>
          <cell r="G2698">
            <v>93500.08</v>
          </cell>
          <cell r="H2698">
            <v>0</v>
          </cell>
          <cell r="I2698">
            <v>25</v>
          </cell>
          <cell r="J2698">
            <v>-6375</v>
          </cell>
          <cell r="K2698">
            <v>87125.08</v>
          </cell>
        </row>
        <row r="2699">
          <cell r="D2699" t="str">
            <v>NOKIA 6100</v>
          </cell>
          <cell r="E2699">
            <v>38211</v>
          </cell>
          <cell r="F2699">
            <v>29521.74</v>
          </cell>
          <cell r="G2699">
            <v>27061.68</v>
          </cell>
          <cell r="H2699">
            <v>0</v>
          </cell>
          <cell r="I2699">
            <v>25</v>
          </cell>
          <cell r="J2699">
            <v>-1845.11</v>
          </cell>
          <cell r="K2699">
            <v>25216.57</v>
          </cell>
        </row>
        <row r="2700">
          <cell r="D2700" t="str">
            <v>NOKIA 6100</v>
          </cell>
          <cell r="E2700">
            <v>38211</v>
          </cell>
          <cell r="F2700">
            <v>29521.74</v>
          </cell>
          <cell r="G2700">
            <v>27061.68</v>
          </cell>
          <cell r="H2700">
            <v>0</v>
          </cell>
          <cell r="I2700">
            <v>25</v>
          </cell>
          <cell r="J2700">
            <v>-1845.11</v>
          </cell>
          <cell r="K2700">
            <v>25216.57</v>
          </cell>
        </row>
        <row r="2701">
          <cell r="D2701" t="str">
            <v>NOKIA 6100</v>
          </cell>
          <cell r="E2701">
            <v>38211</v>
          </cell>
          <cell r="F2701">
            <v>29521.74</v>
          </cell>
          <cell r="G2701">
            <v>27061.68</v>
          </cell>
          <cell r="H2701">
            <v>0</v>
          </cell>
          <cell r="I2701">
            <v>25</v>
          </cell>
          <cell r="J2701">
            <v>-1845.11</v>
          </cell>
          <cell r="K2701">
            <v>25216.57</v>
          </cell>
        </row>
        <row r="2702">
          <cell r="D2702" t="str">
            <v>NOKIA 6100</v>
          </cell>
          <cell r="E2702">
            <v>38211</v>
          </cell>
          <cell r="F2702">
            <v>29521.74</v>
          </cell>
          <cell r="G2702">
            <v>27061.68</v>
          </cell>
          <cell r="H2702">
            <v>0</v>
          </cell>
          <cell r="I2702">
            <v>25</v>
          </cell>
          <cell r="J2702">
            <v>-1845.11</v>
          </cell>
          <cell r="K2702">
            <v>25216.57</v>
          </cell>
        </row>
        <row r="2703">
          <cell r="D2703" t="str">
            <v>NOKIA 6220</v>
          </cell>
          <cell r="E2703">
            <v>38211</v>
          </cell>
          <cell r="F2703">
            <v>49200</v>
          </cell>
          <cell r="G2703">
            <v>45100.08</v>
          </cell>
          <cell r="H2703">
            <v>0</v>
          </cell>
          <cell r="I2703">
            <v>25</v>
          </cell>
          <cell r="J2703">
            <v>-3075</v>
          </cell>
          <cell r="K2703">
            <v>42025.08</v>
          </cell>
        </row>
        <row r="2704">
          <cell r="D2704" t="str">
            <v>NOKIA 6220</v>
          </cell>
          <cell r="E2704">
            <v>38211</v>
          </cell>
          <cell r="F2704">
            <v>49200</v>
          </cell>
          <cell r="G2704">
            <v>45100.08</v>
          </cell>
          <cell r="H2704">
            <v>0</v>
          </cell>
          <cell r="I2704">
            <v>25</v>
          </cell>
          <cell r="J2704">
            <v>-3075</v>
          </cell>
          <cell r="K2704">
            <v>42025.08</v>
          </cell>
        </row>
        <row r="2705">
          <cell r="D2705" t="str">
            <v>NOKIA 6230</v>
          </cell>
          <cell r="E2705">
            <v>38211</v>
          </cell>
          <cell r="F2705">
            <v>61200</v>
          </cell>
          <cell r="G2705">
            <v>56100.08</v>
          </cell>
          <cell r="H2705">
            <v>0</v>
          </cell>
          <cell r="I2705">
            <v>25</v>
          </cell>
          <cell r="J2705">
            <v>-3825</v>
          </cell>
          <cell r="K2705">
            <v>52275.08</v>
          </cell>
        </row>
        <row r="2706">
          <cell r="D2706" t="str">
            <v>NOKIA 6230</v>
          </cell>
          <cell r="E2706">
            <v>38211</v>
          </cell>
          <cell r="F2706">
            <v>61200</v>
          </cell>
          <cell r="G2706">
            <v>56100.08</v>
          </cell>
          <cell r="H2706">
            <v>0</v>
          </cell>
          <cell r="I2706">
            <v>25</v>
          </cell>
          <cell r="J2706">
            <v>-3825</v>
          </cell>
          <cell r="K2706">
            <v>52275.08</v>
          </cell>
        </row>
        <row r="2707">
          <cell r="D2707" t="str">
            <v>NOKIA 6610</v>
          </cell>
          <cell r="E2707">
            <v>38211</v>
          </cell>
          <cell r="F2707">
            <v>27600</v>
          </cell>
          <cell r="G2707">
            <v>25300.080000000002</v>
          </cell>
          <cell r="H2707">
            <v>0</v>
          </cell>
          <cell r="I2707">
            <v>25</v>
          </cell>
          <cell r="J2707">
            <v>-1725</v>
          </cell>
          <cell r="K2707">
            <v>23575.08</v>
          </cell>
        </row>
        <row r="2708">
          <cell r="D2708" t="str">
            <v>SAMSUNG X100</v>
          </cell>
          <cell r="E2708">
            <v>38211</v>
          </cell>
          <cell r="F2708">
            <v>22200</v>
          </cell>
          <cell r="G2708">
            <v>20350.080000000002</v>
          </cell>
          <cell r="H2708">
            <v>0</v>
          </cell>
          <cell r="I2708">
            <v>25</v>
          </cell>
          <cell r="J2708">
            <v>-1387.5</v>
          </cell>
          <cell r="K2708">
            <v>18962.580000000002</v>
          </cell>
        </row>
        <row r="2709">
          <cell r="D2709" t="str">
            <v>SAMSUNG X100</v>
          </cell>
          <cell r="E2709">
            <v>38211</v>
          </cell>
          <cell r="F2709">
            <v>22200</v>
          </cell>
          <cell r="G2709">
            <v>20350.080000000002</v>
          </cell>
          <cell r="H2709">
            <v>0</v>
          </cell>
          <cell r="I2709">
            <v>25</v>
          </cell>
          <cell r="J2709">
            <v>-1387.5</v>
          </cell>
          <cell r="K2709">
            <v>18962.580000000002</v>
          </cell>
        </row>
        <row r="2710">
          <cell r="D2710" t="str">
            <v>SAMSUNG X100</v>
          </cell>
          <cell r="E2710">
            <v>38211</v>
          </cell>
          <cell r="F2710">
            <v>22200</v>
          </cell>
          <cell r="G2710">
            <v>20350.080000000002</v>
          </cell>
          <cell r="H2710">
            <v>0</v>
          </cell>
          <cell r="I2710">
            <v>25</v>
          </cell>
          <cell r="J2710">
            <v>-1387.5</v>
          </cell>
          <cell r="K2710">
            <v>18962.580000000002</v>
          </cell>
        </row>
        <row r="2711">
          <cell r="D2711" t="str">
            <v>SAMSUNG X100</v>
          </cell>
          <cell r="E2711">
            <v>38211</v>
          </cell>
          <cell r="F2711">
            <v>22200</v>
          </cell>
          <cell r="G2711">
            <v>20350.080000000002</v>
          </cell>
          <cell r="H2711">
            <v>0</v>
          </cell>
          <cell r="I2711">
            <v>25</v>
          </cell>
          <cell r="J2711">
            <v>-1387.5</v>
          </cell>
          <cell r="K2711">
            <v>18962.580000000002</v>
          </cell>
        </row>
        <row r="2712">
          <cell r="D2712" t="str">
            <v>SAMSUNG X100</v>
          </cell>
          <cell r="E2712">
            <v>38211</v>
          </cell>
          <cell r="F2712">
            <v>22200</v>
          </cell>
          <cell r="G2712">
            <v>20350.080000000002</v>
          </cell>
          <cell r="H2712">
            <v>0</v>
          </cell>
          <cell r="I2712">
            <v>25</v>
          </cell>
          <cell r="J2712">
            <v>-1387.5</v>
          </cell>
          <cell r="K2712">
            <v>18962.580000000002</v>
          </cell>
        </row>
        <row r="2713">
          <cell r="D2713" t="str">
            <v>SAMSUNG X100</v>
          </cell>
          <cell r="E2713">
            <v>38211</v>
          </cell>
          <cell r="F2713">
            <v>22200</v>
          </cell>
          <cell r="G2713">
            <v>20350.080000000002</v>
          </cell>
          <cell r="H2713">
            <v>0</v>
          </cell>
          <cell r="I2713">
            <v>25</v>
          </cell>
          <cell r="J2713">
            <v>-1387.5</v>
          </cell>
          <cell r="K2713">
            <v>18962.580000000002</v>
          </cell>
        </row>
        <row r="2714">
          <cell r="D2714" t="str">
            <v>SAMSUNG D410</v>
          </cell>
          <cell r="E2714">
            <v>38211</v>
          </cell>
          <cell r="F2714">
            <v>56640</v>
          </cell>
          <cell r="G2714">
            <v>51920.08</v>
          </cell>
          <cell r="H2714">
            <v>0</v>
          </cell>
          <cell r="I2714">
            <v>25</v>
          </cell>
          <cell r="J2714">
            <v>-3540</v>
          </cell>
          <cell r="K2714">
            <v>48380.08</v>
          </cell>
        </row>
        <row r="2715">
          <cell r="D2715" t="str">
            <v>SONY ERICSSON T610</v>
          </cell>
          <cell r="E2715">
            <v>38211</v>
          </cell>
          <cell r="F2715">
            <v>33120</v>
          </cell>
          <cell r="G2715">
            <v>30360.080000000002</v>
          </cell>
          <cell r="H2715">
            <v>0</v>
          </cell>
          <cell r="I2715">
            <v>25</v>
          </cell>
          <cell r="J2715">
            <v>-2070</v>
          </cell>
          <cell r="K2715">
            <v>28290.080000000002</v>
          </cell>
        </row>
        <row r="2716">
          <cell r="D2716" t="str">
            <v>SONY ERICSSON T610</v>
          </cell>
          <cell r="E2716">
            <v>38211</v>
          </cell>
          <cell r="F2716">
            <v>33120</v>
          </cell>
          <cell r="G2716">
            <v>30360.080000000002</v>
          </cell>
          <cell r="H2716">
            <v>0</v>
          </cell>
          <cell r="I2716">
            <v>25</v>
          </cell>
          <cell r="J2716">
            <v>-2070</v>
          </cell>
          <cell r="K2716">
            <v>28290.080000000002</v>
          </cell>
        </row>
        <row r="2717">
          <cell r="D2717" t="str">
            <v>PANASONIC X70</v>
          </cell>
          <cell r="E2717">
            <v>38211</v>
          </cell>
          <cell r="F2717">
            <v>44400</v>
          </cell>
          <cell r="G2717">
            <v>40700.080000000002</v>
          </cell>
          <cell r="H2717">
            <v>0</v>
          </cell>
          <cell r="I2717">
            <v>25</v>
          </cell>
          <cell r="J2717">
            <v>-2775</v>
          </cell>
          <cell r="K2717">
            <v>37925.08</v>
          </cell>
        </row>
        <row r="2718">
          <cell r="D2718" t="str">
            <v>PANASONIC X70</v>
          </cell>
          <cell r="E2718">
            <v>38211</v>
          </cell>
          <cell r="F2718">
            <v>44400</v>
          </cell>
          <cell r="G2718">
            <v>40700.080000000002</v>
          </cell>
          <cell r="H2718">
            <v>0</v>
          </cell>
          <cell r="I2718">
            <v>25</v>
          </cell>
          <cell r="J2718">
            <v>-2775</v>
          </cell>
          <cell r="K2718">
            <v>37925.08</v>
          </cell>
        </row>
        <row r="2719">
          <cell r="D2719" t="str">
            <v>NOKIA 6610i</v>
          </cell>
          <cell r="E2719">
            <v>38211</v>
          </cell>
          <cell r="F2719">
            <v>30240</v>
          </cell>
          <cell r="G2719">
            <v>27720.080000000002</v>
          </cell>
          <cell r="H2719">
            <v>0</v>
          </cell>
          <cell r="I2719">
            <v>25</v>
          </cell>
          <cell r="J2719">
            <v>-1890</v>
          </cell>
          <cell r="K2719">
            <v>25830.080000000002</v>
          </cell>
        </row>
        <row r="2720">
          <cell r="D2720" t="str">
            <v>NOKIA 6610i</v>
          </cell>
          <cell r="E2720">
            <v>38211</v>
          </cell>
          <cell r="F2720">
            <v>30240</v>
          </cell>
          <cell r="G2720">
            <v>27720.080000000002</v>
          </cell>
          <cell r="H2720">
            <v>0</v>
          </cell>
          <cell r="I2720">
            <v>25</v>
          </cell>
          <cell r="J2720">
            <v>-1890</v>
          </cell>
          <cell r="K2720">
            <v>25830.080000000002</v>
          </cell>
        </row>
        <row r="2721">
          <cell r="D2721" t="str">
            <v>NOKIA 6610i</v>
          </cell>
          <cell r="E2721">
            <v>38211</v>
          </cell>
          <cell r="F2721">
            <v>30240</v>
          </cell>
          <cell r="G2721">
            <v>27720.080000000002</v>
          </cell>
          <cell r="H2721">
            <v>0</v>
          </cell>
          <cell r="I2721">
            <v>25</v>
          </cell>
          <cell r="J2721">
            <v>-1890</v>
          </cell>
          <cell r="K2721">
            <v>25830.080000000002</v>
          </cell>
        </row>
        <row r="2722">
          <cell r="D2722" t="str">
            <v>NOKIA 6610i</v>
          </cell>
          <cell r="E2722">
            <v>38211</v>
          </cell>
          <cell r="F2722">
            <v>30240</v>
          </cell>
          <cell r="G2722">
            <v>27720.080000000002</v>
          </cell>
          <cell r="H2722">
            <v>0</v>
          </cell>
          <cell r="I2722">
            <v>25</v>
          </cell>
          <cell r="J2722">
            <v>-1890</v>
          </cell>
          <cell r="K2722">
            <v>25830.080000000002</v>
          </cell>
        </row>
        <row r="2723">
          <cell r="D2723" t="str">
            <v>NOKIA 6610i</v>
          </cell>
          <cell r="E2723">
            <v>38211</v>
          </cell>
          <cell r="F2723">
            <v>30240</v>
          </cell>
          <cell r="G2723">
            <v>27720.080000000002</v>
          </cell>
          <cell r="H2723">
            <v>0</v>
          </cell>
          <cell r="I2723">
            <v>25</v>
          </cell>
          <cell r="J2723">
            <v>-1890</v>
          </cell>
          <cell r="K2723">
            <v>25830.080000000002</v>
          </cell>
        </row>
        <row r="2724">
          <cell r="D2724" t="str">
            <v>NOKIA 6610i</v>
          </cell>
          <cell r="E2724">
            <v>38211</v>
          </cell>
          <cell r="F2724">
            <v>30240</v>
          </cell>
          <cell r="G2724">
            <v>27720.080000000002</v>
          </cell>
          <cell r="H2724">
            <v>0</v>
          </cell>
          <cell r="I2724">
            <v>25</v>
          </cell>
          <cell r="J2724">
            <v>-1890</v>
          </cell>
          <cell r="K2724">
            <v>25830.080000000002</v>
          </cell>
        </row>
        <row r="2725">
          <cell r="D2725" t="str">
            <v>SONY ERICSSON T610</v>
          </cell>
          <cell r="E2725">
            <v>38211</v>
          </cell>
          <cell r="F2725">
            <v>33120</v>
          </cell>
          <cell r="G2725">
            <v>30360.080000000002</v>
          </cell>
          <cell r="H2725">
            <v>0</v>
          </cell>
          <cell r="I2725">
            <v>25</v>
          </cell>
          <cell r="J2725">
            <v>-2070</v>
          </cell>
          <cell r="K2725">
            <v>28290.080000000002</v>
          </cell>
        </row>
        <row r="2726">
          <cell r="D2726" t="str">
            <v>SONY ERICSSON T610</v>
          </cell>
          <cell r="E2726">
            <v>38211</v>
          </cell>
          <cell r="F2726">
            <v>33120</v>
          </cell>
          <cell r="G2726">
            <v>30360.080000000002</v>
          </cell>
          <cell r="H2726">
            <v>0</v>
          </cell>
          <cell r="I2726">
            <v>25</v>
          </cell>
          <cell r="J2726">
            <v>-2070</v>
          </cell>
          <cell r="K2726">
            <v>28290.080000000002</v>
          </cell>
        </row>
        <row r="2727">
          <cell r="D2727" t="str">
            <v>NOKIA 6610</v>
          </cell>
          <cell r="E2727">
            <v>38211</v>
          </cell>
          <cell r="F2727">
            <v>27600</v>
          </cell>
          <cell r="G2727">
            <v>25300.080000000002</v>
          </cell>
          <cell r="H2727">
            <v>0</v>
          </cell>
          <cell r="I2727">
            <v>25</v>
          </cell>
          <cell r="J2727">
            <v>-1725</v>
          </cell>
          <cell r="K2727">
            <v>23575.08</v>
          </cell>
        </row>
        <row r="2728">
          <cell r="D2728" t="str">
            <v>NOKIA 6610i</v>
          </cell>
          <cell r="E2728">
            <v>38211</v>
          </cell>
          <cell r="F2728">
            <v>30240</v>
          </cell>
          <cell r="G2728">
            <v>27720.080000000002</v>
          </cell>
          <cell r="H2728">
            <v>0</v>
          </cell>
          <cell r="I2728">
            <v>25</v>
          </cell>
          <cell r="J2728">
            <v>-1890</v>
          </cell>
          <cell r="K2728">
            <v>25830.080000000002</v>
          </cell>
        </row>
        <row r="2729">
          <cell r="D2729" t="str">
            <v>NOKIA 6610i</v>
          </cell>
          <cell r="E2729">
            <v>38211</v>
          </cell>
          <cell r="F2729">
            <v>30240</v>
          </cell>
          <cell r="G2729">
            <v>27720.080000000002</v>
          </cell>
          <cell r="H2729">
            <v>0</v>
          </cell>
          <cell r="I2729">
            <v>25</v>
          </cell>
          <cell r="J2729">
            <v>-1890</v>
          </cell>
          <cell r="K2729">
            <v>25830.080000000002</v>
          </cell>
        </row>
        <row r="2730">
          <cell r="D2730" t="str">
            <v>NOKIA 6230</v>
          </cell>
          <cell r="E2730">
            <v>38211</v>
          </cell>
          <cell r="F2730">
            <v>49200</v>
          </cell>
          <cell r="G2730">
            <v>45100.08</v>
          </cell>
          <cell r="H2730">
            <v>0</v>
          </cell>
          <cell r="I2730">
            <v>25</v>
          </cell>
          <cell r="J2730">
            <v>-3075</v>
          </cell>
          <cell r="K2730">
            <v>42025.08</v>
          </cell>
        </row>
        <row r="2731">
          <cell r="D2731" t="str">
            <v>SONY ERICSSON T630</v>
          </cell>
          <cell r="E2731">
            <v>38211</v>
          </cell>
          <cell r="F2731">
            <v>38400</v>
          </cell>
          <cell r="G2731">
            <v>35200.080000000002</v>
          </cell>
          <cell r="H2731">
            <v>0</v>
          </cell>
          <cell r="I2731">
            <v>25</v>
          </cell>
          <cell r="J2731">
            <v>-2400</v>
          </cell>
          <cell r="K2731">
            <v>32800.080000000002</v>
          </cell>
        </row>
        <row r="2732">
          <cell r="D2732" t="str">
            <v>NOKIA 7200</v>
          </cell>
          <cell r="E2732">
            <v>38212</v>
          </cell>
          <cell r="F2732">
            <v>0</v>
          </cell>
          <cell r="G2732">
            <v>51110.23</v>
          </cell>
          <cell r="H2732">
            <v>0</v>
          </cell>
          <cell r="I2732">
            <v>25</v>
          </cell>
          <cell r="J2732">
            <v>4646.29</v>
          </cell>
          <cell r="K2732">
            <v>0</v>
          </cell>
        </row>
        <row r="2733">
          <cell r="D2733" t="str">
            <v>NOKIA 6100</v>
          </cell>
          <cell r="E2733">
            <v>38215</v>
          </cell>
          <cell r="F2733">
            <v>22800</v>
          </cell>
          <cell r="G2733">
            <v>20900.080000000002</v>
          </cell>
          <cell r="H2733">
            <v>0</v>
          </cell>
          <cell r="I2733">
            <v>25</v>
          </cell>
          <cell r="J2733">
            <v>-1425</v>
          </cell>
          <cell r="K2733">
            <v>19475.080000000002</v>
          </cell>
        </row>
        <row r="2734">
          <cell r="D2734" t="str">
            <v>NOKIA 7200</v>
          </cell>
          <cell r="E2734">
            <v>38216</v>
          </cell>
          <cell r="F2734">
            <v>55756.52</v>
          </cell>
          <cell r="G2734">
            <v>51110.23</v>
          </cell>
          <cell r="H2734">
            <v>0</v>
          </cell>
          <cell r="I2734">
            <v>25</v>
          </cell>
          <cell r="J2734">
            <v>-3484.78</v>
          </cell>
          <cell r="K2734">
            <v>47625.45</v>
          </cell>
        </row>
        <row r="2735">
          <cell r="D2735" t="str">
            <v>NOKIA 3310</v>
          </cell>
          <cell r="E2735">
            <v>38225</v>
          </cell>
          <cell r="F2735">
            <v>11913.04</v>
          </cell>
          <cell r="G2735">
            <v>10920.37</v>
          </cell>
          <cell r="H2735">
            <v>0</v>
          </cell>
          <cell r="I2735">
            <v>25</v>
          </cell>
          <cell r="J2735">
            <v>-744.57</v>
          </cell>
          <cell r="K2735">
            <v>10175.799999999999</v>
          </cell>
        </row>
        <row r="2736">
          <cell r="D2736" t="str">
            <v>NOKIA 3310</v>
          </cell>
          <cell r="E2736">
            <v>38225</v>
          </cell>
          <cell r="F2736">
            <v>11913.04</v>
          </cell>
          <cell r="G2736">
            <v>10920.37</v>
          </cell>
          <cell r="H2736">
            <v>0</v>
          </cell>
          <cell r="I2736">
            <v>25</v>
          </cell>
          <cell r="J2736">
            <v>-744.57</v>
          </cell>
          <cell r="K2736">
            <v>10175.799999999999</v>
          </cell>
        </row>
        <row r="2737">
          <cell r="D2737" t="str">
            <v>NOKIA 3310</v>
          </cell>
          <cell r="E2737">
            <v>38225</v>
          </cell>
          <cell r="F2737">
            <v>11913.04</v>
          </cell>
          <cell r="G2737">
            <v>10920.37</v>
          </cell>
          <cell r="H2737">
            <v>0</v>
          </cell>
          <cell r="I2737">
            <v>25</v>
          </cell>
          <cell r="J2737">
            <v>-744.57</v>
          </cell>
          <cell r="K2737">
            <v>10175.799999999999</v>
          </cell>
        </row>
        <row r="2738">
          <cell r="D2738" t="str">
            <v>NOKIA 3310</v>
          </cell>
          <cell r="E2738">
            <v>38225</v>
          </cell>
          <cell r="F2738">
            <v>11913.04</v>
          </cell>
          <cell r="G2738">
            <v>10920.37</v>
          </cell>
          <cell r="H2738">
            <v>0</v>
          </cell>
          <cell r="I2738">
            <v>25</v>
          </cell>
          <cell r="J2738">
            <v>-744.57</v>
          </cell>
          <cell r="K2738">
            <v>10175.799999999999</v>
          </cell>
        </row>
        <row r="2739">
          <cell r="D2739" t="str">
            <v>NOKIA 3310</v>
          </cell>
          <cell r="E2739">
            <v>38225</v>
          </cell>
          <cell r="F2739">
            <v>11913.05</v>
          </cell>
          <cell r="G2739">
            <v>10920.38</v>
          </cell>
          <cell r="H2739">
            <v>0</v>
          </cell>
          <cell r="I2739">
            <v>25</v>
          </cell>
          <cell r="J2739">
            <v>-744.57</v>
          </cell>
          <cell r="K2739">
            <v>10175.81</v>
          </cell>
        </row>
        <row r="2740">
          <cell r="D2740" t="str">
            <v>NOKIA 3310</v>
          </cell>
          <cell r="E2740">
            <v>38225</v>
          </cell>
          <cell r="F2740">
            <v>11913.05</v>
          </cell>
          <cell r="G2740">
            <v>10920.38</v>
          </cell>
          <cell r="H2740">
            <v>0</v>
          </cell>
          <cell r="I2740">
            <v>25</v>
          </cell>
          <cell r="J2740">
            <v>-744.57</v>
          </cell>
          <cell r="K2740">
            <v>10175.81</v>
          </cell>
        </row>
        <row r="2741">
          <cell r="D2741" t="str">
            <v>NOKIA 3310</v>
          </cell>
          <cell r="E2741">
            <v>38225</v>
          </cell>
          <cell r="F2741">
            <v>11913.05</v>
          </cell>
          <cell r="G2741">
            <v>10920.38</v>
          </cell>
          <cell r="H2741">
            <v>0</v>
          </cell>
          <cell r="I2741">
            <v>25</v>
          </cell>
          <cell r="J2741">
            <v>-744.57</v>
          </cell>
          <cell r="K2741">
            <v>10175.81</v>
          </cell>
        </row>
        <row r="2742">
          <cell r="D2742" t="str">
            <v>NOKIA 6230</v>
          </cell>
          <cell r="E2742">
            <v>38225</v>
          </cell>
          <cell r="F2742">
            <v>60756.52</v>
          </cell>
          <cell r="G2742">
            <v>55693.56</v>
          </cell>
          <cell r="H2742">
            <v>0</v>
          </cell>
          <cell r="I2742">
            <v>25</v>
          </cell>
          <cell r="J2742">
            <v>-3797.28</v>
          </cell>
          <cell r="K2742">
            <v>51896.28</v>
          </cell>
        </row>
        <row r="2743">
          <cell r="D2743" t="str">
            <v>SAMSUNG X 100</v>
          </cell>
          <cell r="E2743">
            <v>38225</v>
          </cell>
          <cell r="F2743">
            <v>22039.13</v>
          </cell>
          <cell r="G2743">
            <v>20202.62</v>
          </cell>
          <cell r="H2743">
            <v>0</v>
          </cell>
          <cell r="I2743">
            <v>25</v>
          </cell>
          <cell r="J2743">
            <v>-1377.45</v>
          </cell>
          <cell r="K2743">
            <v>18825.169999999998</v>
          </cell>
        </row>
        <row r="2744">
          <cell r="D2744" t="str">
            <v>NOKIA 6230</v>
          </cell>
          <cell r="E2744">
            <v>38236</v>
          </cell>
          <cell r="F2744">
            <v>61200</v>
          </cell>
          <cell r="G2744">
            <v>57375.06</v>
          </cell>
          <cell r="H2744">
            <v>0</v>
          </cell>
          <cell r="I2744">
            <v>25</v>
          </cell>
          <cell r="J2744">
            <v>-3825</v>
          </cell>
          <cell r="K2744">
            <v>53550.06</v>
          </cell>
        </row>
        <row r="2745">
          <cell r="D2745" t="str">
            <v>NOKIA 6230</v>
          </cell>
          <cell r="E2745">
            <v>38236</v>
          </cell>
          <cell r="F2745">
            <v>61200</v>
          </cell>
          <cell r="G2745">
            <v>57375.06</v>
          </cell>
          <cell r="H2745">
            <v>0</v>
          </cell>
          <cell r="I2745">
            <v>25</v>
          </cell>
          <cell r="J2745">
            <v>-3825</v>
          </cell>
          <cell r="K2745">
            <v>53550.06</v>
          </cell>
        </row>
        <row r="2746">
          <cell r="D2746" t="str">
            <v>NOKIA 7200</v>
          </cell>
          <cell r="E2746">
            <v>38236</v>
          </cell>
          <cell r="F2746">
            <v>56400</v>
          </cell>
          <cell r="G2746">
            <v>52875.06</v>
          </cell>
          <cell r="H2746">
            <v>0</v>
          </cell>
          <cell r="I2746">
            <v>25</v>
          </cell>
          <cell r="J2746">
            <v>-3525</v>
          </cell>
          <cell r="K2746">
            <v>49350.06</v>
          </cell>
        </row>
        <row r="2747">
          <cell r="D2747" t="str">
            <v>NOKIA 6220</v>
          </cell>
          <cell r="E2747">
            <v>38236</v>
          </cell>
          <cell r="F2747">
            <v>48843.48</v>
          </cell>
          <cell r="G2747">
            <v>45790.82</v>
          </cell>
          <cell r="H2747">
            <v>0</v>
          </cell>
          <cell r="I2747">
            <v>25</v>
          </cell>
          <cell r="J2747">
            <v>-3052.72</v>
          </cell>
          <cell r="K2747">
            <v>42738.1</v>
          </cell>
        </row>
        <row r="2748">
          <cell r="D2748" t="str">
            <v>NOKIA 7200</v>
          </cell>
          <cell r="E2748">
            <v>38237</v>
          </cell>
          <cell r="F2748">
            <v>56400</v>
          </cell>
          <cell r="G2748">
            <v>52875.06</v>
          </cell>
          <cell r="H2748">
            <v>0</v>
          </cell>
          <cell r="I2748">
            <v>25</v>
          </cell>
          <cell r="J2748">
            <v>-3525</v>
          </cell>
          <cell r="K2748">
            <v>49350.06</v>
          </cell>
        </row>
        <row r="2749">
          <cell r="D2749" t="str">
            <v>NOKIA 7250i</v>
          </cell>
          <cell r="E2749">
            <v>38247</v>
          </cell>
          <cell r="F2749">
            <v>24347.83</v>
          </cell>
          <cell r="G2749">
            <v>22826.15</v>
          </cell>
          <cell r="H2749">
            <v>0</v>
          </cell>
          <cell r="I2749">
            <v>25</v>
          </cell>
          <cell r="J2749">
            <v>-1521.74</v>
          </cell>
          <cell r="K2749">
            <v>21304.41</v>
          </cell>
        </row>
        <row r="2750">
          <cell r="D2750" t="str">
            <v>NOKIA 7250i</v>
          </cell>
          <cell r="E2750">
            <v>38247</v>
          </cell>
          <cell r="F2750">
            <v>24347.83</v>
          </cell>
          <cell r="G2750">
            <v>22826.15</v>
          </cell>
          <cell r="H2750">
            <v>0</v>
          </cell>
          <cell r="I2750">
            <v>25</v>
          </cell>
          <cell r="J2750">
            <v>-1521.74</v>
          </cell>
          <cell r="K2750">
            <v>21304.41</v>
          </cell>
        </row>
        <row r="2751">
          <cell r="D2751" t="str">
            <v>SONY ERICSSON K700</v>
          </cell>
          <cell r="E2751">
            <v>38248</v>
          </cell>
          <cell r="F2751">
            <v>50700</v>
          </cell>
          <cell r="G2751">
            <v>47531.31</v>
          </cell>
          <cell r="H2751">
            <v>0</v>
          </cell>
          <cell r="I2751">
            <v>25</v>
          </cell>
          <cell r="J2751">
            <v>-3168.75</v>
          </cell>
          <cell r="K2751">
            <v>44362.559999999998</v>
          </cell>
        </row>
        <row r="2752">
          <cell r="D2752" t="str">
            <v>NOKIA 6100</v>
          </cell>
          <cell r="E2752">
            <v>38257</v>
          </cell>
          <cell r="F2752">
            <v>29520</v>
          </cell>
          <cell r="G2752">
            <v>27675.06</v>
          </cell>
          <cell r="H2752">
            <v>0</v>
          </cell>
          <cell r="I2752">
            <v>25</v>
          </cell>
          <cell r="J2752">
            <v>-1845</v>
          </cell>
          <cell r="K2752">
            <v>25830.06</v>
          </cell>
        </row>
        <row r="2753">
          <cell r="D2753" t="str">
            <v>NOKIA 6100</v>
          </cell>
          <cell r="E2753">
            <v>38257</v>
          </cell>
          <cell r="F2753">
            <v>29520</v>
          </cell>
          <cell r="G2753">
            <v>27675.06</v>
          </cell>
          <cell r="H2753">
            <v>0</v>
          </cell>
          <cell r="I2753">
            <v>25</v>
          </cell>
          <cell r="J2753">
            <v>-1845</v>
          </cell>
          <cell r="K2753">
            <v>25830.06</v>
          </cell>
        </row>
        <row r="2754">
          <cell r="D2754" t="str">
            <v>NOKIA 6100</v>
          </cell>
          <cell r="E2754">
            <v>38257</v>
          </cell>
          <cell r="F2754">
            <v>29520</v>
          </cell>
          <cell r="G2754">
            <v>27675.06</v>
          </cell>
          <cell r="H2754">
            <v>0</v>
          </cell>
          <cell r="I2754">
            <v>25</v>
          </cell>
          <cell r="J2754">
            <v>-1845</v>
          </cell>
          <cell r="K2754">
            <v>25830.06</v>
          </cell>
        </row>
        <row r="2755">
          <cell r="D2755" t="str">
            <v>NOKIA 6230</v>
          </cell>
          <cell r="E2755">
            <v>38257</v>
          </cell>
          <cell r="F2755">
            <v>61200</v>
          </cell>
          <cell r="G2755">
            <v>57375.06</v>
          </cell>
          <cell r="H2755">
            <v>0</v>
          </cell>
          <cell r="I2755">
            <v>25</v>
          </cell>
          <cell r="J2755">
            <v>-3825</v>
          </cell>
          <cell r="K2755">
            <v>53550.06</v>
          </cell>
        </row>
        <row r="2756">
          <cell r="D2756" t="str">
            <v>NOKIA 6230</v>
          </cell>
          <cell r="E2756">
            <v>38257</v>
          </cell>
          <cell r="F2756">
            <v>61200</v>
          </cell>
          <cell r="G2756">
            <v>57375.06</v>
          </cell>
          <cell r="H2756">
            <v>0</v>
          </cell>
          <cell r="I2756">
            <v>25</v>
          </cell>
          <cell r="J2756">
            <v>-3825</v>
          </cell>
          <cell r="K2756">
            <v>53550.06</v>
          </cell>
        </row>
        <row r="2757">
          <cell r="D2757" t="str">
            <v>NOKIA 6230</v>
          </cell>
          <cell r="E2757">
            <v>38257</v>
          </cell>
          <cell r="F2757">
            <v>61200</v>
          </cell>
          <cell r="G2757">
            <v>57375.06</v>
          </cell>
          <cell r="H2757">
            <v>0</v>
          </cell>
          <cell r="I2757">
            <v>25</v>
          </cell>
          <cell r="J2757">
            <v>-3825</v>
          </cell>
          <cell r="K2757">
            <v>53550.06</v>
          </cell>
        </row>
        <row r="2758">
          <cell r="D2758" t="str">
            <v>NOKIA 6230</v>
          </cell>
          <cell r="E2758">
            <v>38257</v>
          </cell>
          <cell r="F2758">
            <v>61200</v>
          </cell>
          <cell r="G2758">
            <v>57375.06</v>
          </cell>
          <cell r="H2758">
            <v>0</v>
          </cell>
          <cell r="I2758">
            <v>25</v>
          </cell>
          <cell r="J2758">
            <v>-3825</v>
          </cell>
          <cell r="K2758">
            <v>53550.06</v>
          </cell>
        </row>
        <row r="2759">
          <cell r="D2759" t="str">
            <v>NOKIA 6230</v>
          </cell>
          <cell r="E2759">
            <v>38257</v>
          </cell>
          <cell r="F2759">
            <v>61200</v>
          </cell>
          <cell r="G2759">
            <v>57375.06</v>
          </cell>
          <cell r="H2759">
            <v>0</v>
          </cell>
          <cell r="I2759">
            <v>25</v>
          </cell>
          <cell r="J2759">
            <v>-3825</v>
          </cell>
          <cell r="K2759">
            <v>53550.06</v>
          </cell>
        </row>
        <row r="2760">
          <cell r="D2760" t="str">
            <v>NOKIA 6610</v>
          </cell>
          <cell r="E2760">
            <v>38257</v>
          </cell>
          <cell r="F2760">
            <v>27600</v>
          </cell>
          <cell r="G2760">
            <v>25875.06</v>
          </cell>
          <cell r="H2760">
            <v>0</v>
          </cell>
          <cell r="I2760">
            <v>25</v>
          </cell>
          <cell r="J2760">
            <v>-1725</v>
          </cell>
          <cell r="K2760">
            <v>24150.06</v>
          </cell>
        </row>
        <row r="2761">
          <cell r="D2761" t="str">
            <v>NOKIA 6610i</v>
          </cell>
          <cell r="E2761">
            <v>38257</v>
          </cell>
          <cell r="F2761">
            <v>30240</v>
          </cell>
          <cell r="G2761">
            <v>28350.06</v>
          </cell>
          <cell r="H2761">
            <v>0</v>
          </cell>
          <cell r="I2761">
            <v>25</v>
          </cell>
          <cell r="J2761">
            <v>-1890</v>
          </cell>
          <cell r="K2761">
            <v>26460.06</v>
          </cell>
        </row>
        <row r="2762">
          <cell r="D2762" t="str">
            <v>NOKIA 3310</v>
          </cell>
          <cell r="E2762">
            <v>38257</v>
          </cell>
          <cell r="F2762">
            <v>12000</v>
          </cell>
          <cell r="G2762">
            <v>11250.06</v>
          </cell>
          <cell r="H2762">
            <v>0</v>
          </cell>
          <cell r="I2762">
            <v>25</v>
          </cell>
          <cell r="J2762">
            <v>-750</v>
          </cell>
          <cell r="K2762">
            <v>10500.06</v>
          </cell>
        </row>
        <row r="2763">
          <cell r="D2763" t="str">
            <v>NOKIA 7610</v>
          </cell>
          <cell r="E2763">
            <v>38257</v>
          </cell>
          <cell r="F2763">
            <v>64800</v>
          </cell>
          <cell r="G2763">
            <v>60750.06</v>
          </cell>
          <cell r="H2763">
            <v>0</v>
          </cell>
          <cell r="I2763">
            <v>25</v>
          </cell>
          <cell r="J2763">
            <v>-4050</v>
          </cell>
          <cell r="K2763">
            <v>56700.06</v>
          </cell>
        </row>
        <row r="2764">
          <cell r="D2764" t="str">
            <v>NOKIA 7610</v>
          </cell>
          <cell r="E2764">
            <v>38257</v>
          </cell>
          <cell r="F2764">
            <v>64800</v>
          </cell>
          <cell r="G2764">
            <v>60750.06</v>
          </cell>
          <cell r="H2764">
            <v>0</v>
          </cell>
          <cell r="I2764">
            <v>25</v>
          </cell>
          <cell r="J2764">
            <v>-4050</v>
          </cell>
          <cell r="K2764">
            <v>56700.06</v>
          </cell>
        </row>
        <row r="2765">
          <cell r="D2765" t="str">
            <v>SAMSUNGX 100</v>
          </cell>
          <cell r="E2765">
            <v>38257</v>
          </cell>
          <cell r="F2765">
            <v>18840</v>
          </cell>
          <cell r="G2765">
            <v>17662.560000000001</v>
          </cell>
          <cell r="H2765">
            <v>0</v>
          </cell>
          <cell r="I2765">
            <v>25</v>
          </cell>
          <cell r="J2765">
            <v>-1177.5</v>
          </cell>
          <cell r="K2765">
            <v>16485.060000000001</v>
          </cell>
        </row>
        <row r="2766">
          <cell r="D2766" t="str">
            <v>SONY ERICSSON T 610</v>
          </cell>
          <cell r="E2766">
            <v>38257</v>
          </cell>
          <cell r="F2766">
            <v>33120</v>
          </cell>
          <cell r="G2766">
            <v>31050.06</v>
          </cell>
          <cell r="H2766">
            <v>0</v>
          </cell>
          <cell r="I2766">
            <v>25</v>
          </cell>
          <cell r="J2766">
            <v>-2070</v>
          </cell>
          <cell r="K2766">
            <v>28980.06</v>
          </cell>
        </row>
        <row r="2767">
          <cell r="D2767" t="str">
            <v>NOKIA 6230</v>
          </cell>
          <cell r="E2767">
            <v>38267</v>
          </cell>
          <cell r="F2767">
            <v>61200</v>
          </cell>
          <cell r="G2767">
            <v>58650.04</v>
          </cell>
          <cell r="H2767">
            <v>0</v>
          </cell>
          <cell r="I2767">
            <v>25</v>
          </cell>
          <cell r="J2767">
            <v>-3825</v>
          </cell>
          <cell r="K2767">
            <v>54825.04</v>
          </cell>
        </row>
        <row r="2768">
          <cell r="D2768" t="str">
            <v>NOKIA 6610</v>
          </cell>
          <cell r="E2768">
            <v>38267</v>
          </cell>
          <cell r="F2768">
            <v>27600</v>
          </cell>
          <cell r="G2768">
            <v>26450.04</v>
          </cell>
          <cell r="H2768">
            <v>0</v>
          </cell>
          <cell r="I2768">
            <v>25</v>
          </cell>
          <cell r="J2768">
            <v>-1725</v>
          </cell>
          <cell r="K2768">
            <v>24725.040000000001</v>
          </cell>
        </row>
        <row r="2769">
          <cell r="D2769" t="str">
            <v>NOKIA 6610</v>
          </cell>
          <cell r="E2769">
            <v>38267</v>
          </cell>
          <cell r="F2769">
            <v>27600</v>
          </cell>
          <cell r="G2769">
            <v>26450.04</v>
          </cell>
          <cell r="H2769">
            <v>0</v>
          </cell>
          <cell r="I2769">
            <v>25</v>
          </cell>
          <cell r="J2769">
            <v>-1725</v>
          </cell>
          <cell r="K2769">
            <v>24725.040000000001</v>
          </cell>
        </row>
        <row r="2770">
          <cell r="D2770" t="str">
            <v>MAGNER-75 UMDI СЧЕТЧИК БАНКНОТ</v>
          </cell>
          <cell r="E2770">
            <v>38267</v>
          </cell>
          <cell r="F2770">
            <v>0</v>
          </cell>
          <cell r="G2770">
            <v>0</v>
          </cell>
          <cell r="H2770">
            <v>0</v>
          </cell>
          <cell r="I2770">
            <v>25</v>
          </cell>
          <cell r="J2770">
            <v>0</v>
          </cell>
          <cell r="K2770">
            <v>0</v>
          </cell>
        </row>
        <row r="2771">
          <cell r="D2771" t="str">
            <v>SONY ERICSSON P-910i</v>
          </cell>
          <cell r="E2771">
            <v>38272</v>
          </cell>
          <cell r="F2771">
            <v>133913.04</v>
          </cell>
          <cell r="G2771">
            <v>128333.37</v>
          </cell>
          <cell r="H2771">
            <v>0</v>
          </cell>
          <cell r="I2771">
            <v>25</v>
          </cell>
          <cell r="J2771">
            <v>-8369.57</v>
          </cell>
          <cell r="K2771">
            <v>119963.8</v>
          </cell>
        </row>
        <row r="2772">
          <cell r="D2772" t="str">
            <v>SONY ERICSSON P-910i</v>
          </cell>
          <cell r="E2772">
            <v>38272</v>
          </cell>
          <cell r="F2772">
            <v>133913.04</v>
          </cell>
          <cell r="G2772">
            <v>128333.37</v>
          </cell>
          <cell r="H2772">
            <v>0</v>
          </cell>
          <cell r="I2772">
            <v>25</v>
          </cell>
          <cell r="J2772">
            <v>-8369.57</v>
          </cell>
          <cell r="K2772">
            <v>119963.8</v>
          </cell>
        </row>
        <row r="2773">
          <cell r="D2773" t="str">
            <v>SONY ERICSSON P-910i</v>
          </cell>
          <cell r="E2773">
            <v>38272</v>
          </cell>
          <cell r="F2773">
            <v>133913.04</v>
          </cell>
          <cell r="G2773">
            <v>128333.37</v>
          </cell>
          <cell r="H2773">
            <v>0</v>
          </cell>
          <cell r="I2773">
            <v>25</v>
          </cell>
          <cell r="J2773">
            <v>-8369.57</v>
          </cell>
          <cell r="K2773">
            <v>119963.8</v>
          </cell>
        </row>
        <row r="2774">
          <cell r="D2774" t="str">
            <v>NOKIA 7210</v>
          </cell>
          <cell r="E2774">
            <v>38272</v>
          </cell>
          <cell r="F2774">
            <v>21878.26</v>
          </cell>
          <cell r="G2774">
            <v>20966.71</v>
          </cell>
          <cell r="H2774">
            <v>0</v>
          </cell>
          <cell r="I2774">
            <v>25</v>
          </cell>
          <cell r="J2774">
            <v>-1367.39</v>
          </cell>
          <cell r="K2774">
            <v>19599.32</v>
          </cell>
        </row>
        <row r="2775">
          <cell r="D2775" t="str">
            <v>NOKIA 7200</v>
          </cell>
          <cell r="E2775">
            <v>38275</v>
          </cell>
          <cell r="F2775">
            <v>42900</v>
          </cell>
          <cell r="G2775">
            <v>41112.54</v>
          </cell>
          <cell r="H2775">
            <v>0</v>
          </cell>
          <cell r="I2775">
            <v>25</v>
          </cell>
          <cell r="J2775">
            <v>-2681.25</v>
          </cell>
          <cell r="K2775">
            <v>38431.29</v>
          </cell>
        </row>
        <row r="2776">
          <cell r="D2776" t="str">
            <v>NOKIA 3100</v>
          </cell>
          <cell r="E2776">
            <v>38275</v>
          </cell>
          <cell r="F2776">
            <v>20000</v>
          </cell>
          <cell r="G2776">
            <v>19166.71</v>
          </cell>
          <cell r="H2776">
            <v>0</v>
          </cell>
          <cell r="I2776">
            <v>25</v>
          </cell>
          <cell r="J2776">
            <v>-1250</v>
          </cell>
          <cell r="K2776">
            <v>17916.71</v>
          </cell>
        </row>
        <row r="2777">
          <cell r="D2777" t="str">
            <v>NOKIA 3100</v>
          </cell>
          <cell r="E2777">
            <v>38275</v>
          </cell>
          <cell r="F2777">
            <v>20000</v>
          </cell>
          <cell r="G2777">
            <v>19166.71</v>
          </cell>
          <cell r="H2777">
            <v>0</v>
          </cell>
          <cell r="I2777">
            <v>25</v>
          </cell>
          <cell r="J2777">
            <v>-1250</v>
          </cell>
          <cell r="K2777">
            <v>17916.71</v>
          </cell>
        </row>
        <row r="2778">
          <cell r="D2778" t="str">
            <v>NOKIA 3100</v>
          </cell>
          <cell r="E2778">
            <v>38275</v>
          </cell>
          <cell r="F2778">
            <v>20000</v>
          </cell>
          <cell r="G2778">
            <v>19166.71</v>
          </cell>
          <cell r="H2778">
            <v>0</v>
          </cell>
          <cell r="I2778">
            <v>25</v>
          </cell>
          <cell r="J2778">
            <v>-1250</v>
          </cell>
          <cell r="K2778">
            <v>17916.71</v>
          </cell>
        </row>
        <row r="2779">
          <cell r="D2779" t="str">
            <v>NOKIA 6610</v>
          </cell>
          <cell r="E2779">
            <v>38278</v>
          </cell>
          <cell r="F2779">
            <v>27600</v>
          </cell>
          <cell r="G2779">
            <v>26450.04</v>
          </cell>
          <cell r="H2779">
            <v>0</v>
          </cell>
          <cell r="I2779">
            <v>25</v>
          </cell>
          <cell r="J2779">
            <v>-1725</v>
          </cell>
          <cell r="K2779">
            <v>24725.040000000001</v>
          </cell>
        </row>
        <row r="2780">
          <cell r="D2780" t="str">
            <v>NOKIA 6610</v>
          </cell>
          <cell r="E2780">
            <v>38278</v>
          </cell>
          <cell r="F2780">
            <v>27600</v>
          </cell>
          <cell r="G2780">
            <v>26450.04</v>
          </cell>
          <cell r="H2780">
            <v>0</v>
          </cell>
          <cell r="I2780">
            <v>25</v>
          </cell>
          <cell r="J2780">
            <v>-1725</v>
          </cell>
          <cell r="K2780">
            <v>24725.040000000001</v>
          </cell>
        </row>
        <row r="2781">
          <cell r="D2781" t="str">
            <v>NOKIA 7250i</v>
          </cell>
          <cell r="E2781">
            <v>38278</v>
          </cell>
          <cell r="F2781">
            <v>30000</v>
          </cell>
          <cell r="G2781">
            <v>28750.04</v>
          </cell>
          <cell r="H2781">
            <v>0</v>
          </cell>
          <cell r="I2781">
            <v>25</v>
          </cell>
          <cell r="J2781">
            <v>-1875</v>
          </cell>
          <cell r="K2781">
            <v>26875.040000000001</v>
          </cell>
        </row>
        <row r="2782">
          <cell r="D2782" t="str">
            <v>NOKIA 7250i</v>
          </cell>
          <cell r="E2782">
            <v>38278</v>
          </cell>
          <cell r="F2782">
            <v>30000</v>
          </cell>
          <cell r="G2782">
            <v>28750.04</v>
          </cell>
          <cell r="H2782">
            <v>0</v>
          </cell>
          <cell r="I2782">
            <v>25</v>
          </cell>
          <cell r="J2782">
            <v>-1875</v>
          </cell>
          <cell r="K2782">
            <v>26875.040000000001</v>
          </cell>
        </row>
        <row r="2783">
          <cell r="D2783" t="str">
            <v>SAMSUNG X100</v>
          </cell>
          <cell r="E2783">
            <v>38278</v>
          </cell>
          <cell r="F2783">
            <v>18840</v>
          </cell>
          <cell r="G2783">
            <v>18055.04</v>
          </cell>
          <cell r="H2783">
            <v>0</v>
          </cell>
          <cell r="I2783">
            <v>25</v>
          </cell>
          <cell r="J2783">
            <v>-1177.5</v>
          </cell>
          <cell r="K2783">
            <v>16877.54</v>
          </cell>
        </row>
        <row r="2784">
          <cell r="D2784" t="str">
            <v>SAMSUNG X100</v>
          </cell>
          <cell r="E2784">
            <v>38278</v>
          </cell>
          <cell r="F2784">
            <v>18840</v>
          </cell>
          <cell r="G2784">
            <v>18055.04</v>
          </cell>
          <cell r="H2784">
            <v>0</v>
          </cell>
          <cell r="I2784">
            <v>25</v>
          </cell>
          <cell r="J2784">
            <v>-1177.5</v>
          </cell>
          <cell r="K2784">
            <v>16877.54</v>
          </cell>
        </row>
        <row r="2785">
          <cell r="D2785" t="str">
            <v>SAMSUNG X100</v>
          </cell>
          <cell r="E2785">
            <v>38278</v>
          </cell>
          <cell r="F2785">
            <v>18840</v>
          </cell>
          <cell r="G2785">
            <v>18055.04</v>
          </cell>
          <cell r="H2785">
            <v>0</v>
          </cell>
          <cell r="I2785">
            <v>25</v>
          </cell>
          <cell r="J2785">
            <v>-1177.5</v>
          </cell>
          <cell r="K2785">
            <v>16877.54</v>
          </cell>
        </row>
        <row r="2786">
          <cell r="D2786" t="str">
            <v>SAMSUNG X100</v>
          </cell>
          <cell r="E2786">
            <v>38278</v>
          </cell>
          <cell r="F2786">
            <v>18840</v>
          </cell>
          <cell r="G2786">
            <v>18055.04</v>
          </cell>
          <cell r="H2786">
            <v>0</v>
          </cell>
          <cell r="I2786">
            <v>25</v>
          </cell>
          <cell r="J2786">
            <v>-1177.5</v>
          </cell>
          <cell r="K2786">
            <v>16877.54</v>
          </cell>
        </row>
        <row r="2787">
          <cell r="D2787" t="str">
            <v>SIEMENS C62</v>
          </cell>
          <cell r="E2787">
            <v>38278</v>
          </cell>
          <cell r="F2787">
            <v>14191.3</v>
          </cell>
          <cell r="G2787">
            <v>13600.04</v>
          </cell>
          <cell r="H2787">
            <v>0</v>
          </cell>
          <cell r="I2787">
            <v>25</v>
          </cell>
          <cell r="J2787">
            <v>-886.96</v>
          </cell>
          <cell r="K2787">
            <v>12713.08</v>
          </cell>
        </row>
        <row r="2788">
          <cell r="D2788" t="str">
            <v>NOKIA 6230</v>
          </cell>
          <cell r="E2788">
            <v>38278</v>
          </cell>
          <cell r="F2788">
            <v>43756.52</v>
          </cell>
          <cell r="G2788">
            <v>41933.370000000003</v>
          </cell>
          <cell r="H2788">
            <v>0</v>
          </cell>
          <cell r="I2788">
            <v>25</v>
          </cell>
          <cell r="J2788">
            <v>-2734.78</v>
          </cell>
          <cell r="K2788">
            <v>39198.589999999997</v>
          </cell>
        </row>
        <row r="2789">
          <cell r="D2789" t="str">
            <v>NOKIA 6230</v>
          </cell>
          <cell r="E2789">
            <v>38278</v>
          </cell>
          <cell r="F2789">
            <v>43756.52</v>
          </cell>
          <cell r="G2789">
            <v>41933.370000000003</v>
          </cell>
          <cell r="H2789">
            <v>0</v>
          </cell>
          <cell r="I2789">
            <v>25</v>
          </cell>
          <cell r="J2789">
            <v>-2734.78</v>
          </cell>
          <cell r="K2789">
            <v>39198.589999999997</v>
          </cell>
        </row>
        <row r="2790">
          <cell r="D2790" t="str">
            <v>NOKIA 6230</v>
          </cell>
          <cell r="E2790">
            <v>38278</v>
          </cell>
          <cell r="F2790">
            <v>43756.53</v>
          </cell>
          <cell r="G2790">
            <v>41933.379999999997</v>
          </cell>
          <cell r="H2790">
            <v>0</v>
          </cell>
          <cell r="I2790">
            <v>25</v>
          </cell>
          <cell r="J2790">
            <v>-2734.78</v>
          </cell>
          <cell r="K2790">
            <v>39198.6</v>
          </cell>
        </row>
        <row r="2791">
          <cell r="D2791" t="str">
            <v>NOKIA 3310</v>
          </cell>
          <cell r="E2791">
            <v>38278</v>
          </cell>
          <cell r="F2791">
            <v>11826.09</v>
          </cell>
          <cell r="G2791">
            <v>11333.38</v>
          </cell>
          <cell r="H2791">
            <v>0</v>
          </cell>
          <cell r="I2791">
            <v>25</v>
          </cell>
          <cell r="J2791">
            <v>-739.13</v>
          </cell>
          <cell r="K2791">
            <v>10594.25</v>
          </cell>
        </row>
        <row r="2792">
          <cell r="D2792" t="str">
            <v>NOKIA 3310</v>
          </cell>
          <cell r="E2792">
            <v>38278</v>
          </cell>
          <cell r="F2792">
            <v>11826.09</v>
          </cell>
          <cell r="G2792">
            <v>11333.38</v>
          </cell>
          <cell r="H2792">
            <v>0</v>
          </cell>
          <cell r="I2792">
            <v>25</v>
          </cell>
          <cell r="J2792">
            <v>-739.13</v>
          </cell>
          <cell r="K2792">
            <v>10594.25</v>
          </cell>
        </row>
        <row r="2793">
          <cell r="D2793" t="str">
            <v>NOKIA 3310</v>
          </cell>
          <cell r="E2793">
            <v>38278</v>
          </cell>
          <cell r="F2793">
            <v>11826.08</v>
          </cell>
          <cell r="G2793">
            <v>11333.37</v>
          </cell>
          <cell r="H2793">
            <v>0</v>
          </cell>
          <cell r="I2793">
            <v>25</v>
          </cell>
          <cell r="J2793">
            <v>-739.13</v>
          </cell>
          <cell r="K2793">
            <v>10594.24</v>
          </cell>
        </row>
        <row r="2794">
          <cell r="D2794" t="str">
            <v>SAMSUNG X450</v>
          </cell>
          <cell r="E2794">
            <v>38278</v>
          </cell>
          <cell r="F2794">
            <v>41391.300000000003</v>
          </cell>
          <cell r="G2794">
            <v>39666.699999999997</v>
          </cell>
          <cell r="H2794">
            <v>0</v>
          </cell>
          <cell r="I2794">
            <v>25</v>
          </cell>
          <cell r="J2794">
            <v>-2586.96</v>
          </cell>
          <cell r="K2794">
            <v>37079.74</v>
          </cell>
        </row>
        <row r="2795">
          <cell r="D2795" t="str">
            <v>SAMSUNG X100</v>
          </cell>
          <cell r="E2795">
            <v>38278</v>
          </cell>
          <cell r="F2795">
            <v>17266.09</v>
          </cell>
          <cell r="G2795">
            <v>16546.71</v>
          </cell>
          <cell r="H2795">
            <v>0</v>
          </cell>
          <cell r="I2795">
            <v>25</v>
          </cell>
          <cell r="J2795">
            <v>-1079.1300000000001</v>
          </cell>
          <cell r="K2795">
            <v>15467.58</v>
          </cell>
        </row>
        <row r="2796">
          <cell r="D2796" t="str">
            <v>NOKIA 6610</v>
          </cell>
          <cell r="E2796">
            <v>38278</v>
          </cell>
          <cell r="F2796">
            <v>23652.17</v>
          </cell>
          <cell r="G2796">
            <v>22666.7</v>
          </cell>
          <cell r="H2796">
            <v>0</v>
          </cell>
          <cell r="I2796">
            <v>25</v>
          </cell>
          <cell r="J2796">
            <v>-1478.26</v>
          </cell>
          <cell r="K2796">
            <v>21188.44</v>
          </cell>
        </row>
        <row r="2797">
          <cell r="D2797" t="str">
            <v>SONY ERICSSON T630</v>
          </cell>
          <cell r="E2797">
            <v>38286</v>
          </cell>
          <cell r="F2797">
            <v>33847.83</v>
          </cell>
          <cell r="G2797">
            <v>32437.55</v>
          </cell>
          <cell r="H2797">
            <v>0</v>
          </cell>
          <cell r="I2797">
            <v>25</v>
          </cell>
          <cell r="J2797">
            <v>-2115.4899999999998</v>
          </cell>
          <cell r="K2797">
            <v>30322.06</v>
          </cell>
        </row>
        <row r="2798">
          <cell r="D2798" t="str">
            <v>SONY ERICSSON T630</v>
          </cell>
          <cell r="E2798">
            <v>38286</v>
          </cell>
          <cell r="F2798">
            <v>33847.83</v>
          </cell>
          <cell r="G2798">
            <v>32437.55</v>
          </cell>
          <cell r="H2798">
            <v>0</v>
          </cell>
          <cell r="I2798">
            <v>25</v>
          </cell>
          <cell r="J2798">
            <v>-2115.4899999999998</v>
          </cell>
          <cell r="K2798">
            <v>30322.06</v>
          </cell>
        </row>
        <row r="2799">
          <cell r="D2799" t="str">
            <v>SONY ERICSSON T630</v>
          </cell>
          <cell r="E2799">
            <v>38286</v>
          </cell>
          <cell r="F2799">
            <v>33847.83</v>
          </cell>
          <cell r="G2799">
            <v>32437.55</v>
          </cell>
          <cell r="H2799">
            <v>0</v>
          </cell>
          <cell r="I2799">
            <v>25</v>
          </cell>
          <cell r="J2799">
            <v>-2115.4899999999998</v>
          </cell>
          <cell r="K2799">
            <v>30322.06</v>
          </cell>
        </row>
        <row r="2800">
          <cell r="D2800" t="str">
            <v>SONY ERICSSON T630</v>
          </cell>
          <cell r="E2800">
            <v>38286</v>
          </cell>
          <cell r="F2800">
            <v>33847.83</v>
          </cell>
          <cell r="G2800">
            <v>32437.55</v>
          </cell>
          <cell r="H2800">
            <v>0</v>
          </cell>
          <cell r="I2800">
            <v>25</v>
          </cell>
          <cell r="J2800">
            <v>-2115.4899999999998</v>
          </cell>
          <cell r="K2800">
            <v>30322.06</v>
          </cell>
        </row>
        <row r="2801">
          <cell r="D2801" t="str">
            <v>SONY ERICSSON T630</v>
          </cell>
          <cell r="E2801">
            <v>38286</v>
          </cell>
          <cell r="F2801">
            <v>33847.81</v>
          </cell>
          <cell r="G2801">
            <v>32437.53</v>
          </cell>
          <cell r="H2801">
            <v>0</v>
          </cell>
          <cell r="I2801">
            <v>25</v>
          </cell>
          <cell r="J2801">
            <v>-2115.4899999999998</v>
          </cell>
          <cell r="K2801">
            <v>30322.04</v>
          </cell>
        </row>
        <row r="2802">
          <cell r="D2802" t="str">
            <v>SIEMENS C62</v>
          </cell>
          <cell r="E2802">
            <v>38286</v>
          </cell>
          <cell r="F2802">
            <v>15965.22</v>
          </cell>
          <cell r="G2802">
            <v>15300.04</v>
          </cell>
          <cell r="H2802">
            <v>0</v>
          </cell>
          <cell r="I2802">
            <v>25</v>
          </cell>
          <cell r="J2802">
            <v>-997.83</v>
          </cell>
          <cell r="K2802">
            <v>14302.21</v>
          </cell>
        </row>
        <row r="2803">
          <cell r="D2803" t="str">
            <v>NOKIA 6230</v>
          </cell>
          <cell r="E2803">
            <v>38286</v>
          </cell>
          <cell r="F2803">
            <v>49652.18</v>
          </cell>
          <cell r="G2803">
            <v>47583.38</v>
          </cell>
          <cell r="H2803">
            <v>0</v>
          </cell>
          <cell r="I2803">
            <v>25</v>
          </cell>
          <cell r="J2803">
            <v>-3103.26</v>
          </cell>
          <cell r="K2803">
            <v>44480.12</v>
          </cell>
        </row>
        <row r="2804">
          <cell r="D2804" t="str">
            <v>NOKIA 6230</v>
          </cell>
          <cell r="E2804">
            <v>38286</v>
          </cell>
          <cell r="F2804">
            <v>49652.18</v>
          </cell>
          <cell r="G2804">
            <v>47583.38</v>
          </cell>
          <cell r="H2804">
            <v>0</v>
          </cell>
          <cell r="I2804">
            <v>25</v>
          </cell>
          <cell r="J2804">
            <v>-3103.26</v>
          </cell>
          <cell r="K2804">
            <v>44480.12</v>
          </cell>
        </row>
        <row r="2805">
          <cell r="D2805" t="str">
            <v>SONY ERICSSON P900</v>
          </cell>
          <cell r="E2805">
            <v>38288</v>
          </cell>
          <cell r="F2805">
            <v>101304.35</v>
          </cell>
          <cell r="G2805">
            <v>97083.38</v>
          </cell>
          <cell r="H2805">
            <v>0</v>
          </cell>
          <cell r="I2805">
            <v>25</v>
          </cell>
          <cell r="J2805">
            <v>-6331.52</v>
          </cell>
          <cell r="K2805">
            <v>90751.86</v>
          </cell>
        </row>
        <row r="2806">
          <cell r="D2806" t="str">
            <v>Магнер-75 UMDI</v>
          </cell>
          <cell r="E2806">
            <v>38294</v>
          </cell>
          <cell r="F2806">
            <v>0</v>
          </cell>
          <cell r="G2806">
            <v>0</v>
          </cell>
          <cell r="H2806">
            <v>0</v>
          </cell>
          <cell r="I2806">
            <v>25</v>
          </cell>
          <cell r="J2806">
            <v>0</v>
          </cell>
          <cell r="K2806">
            <v>0</v>
          </cell>
        </row>
        <row r="2807">
          <cell r="D2807" t="str">
            <v>NOKIA 6230</v>
          </cell>
          <cell r="E2807">
            <v>38295</v>
          </cell>
          <cell r="F2807">
            <v>50290.43</v>
          </cell>
          <cell r="G2807">
            <v>49242.73</v>
          </cell>
          <cell r="H2807">
            <v>0</v>
          </cell>
          <cell r="I2807">
            <v>25</v>
          </cell>
          <cell r="J2807">
            <v>-3143.15</v>
          </cell>
          <cell r="K2807">
            <v>46099.58</v>
          </cell>
        </row>
        <row r="2808">
          <cell r="D2808" t="str">
            <v>NOKIA 3120</v>
          </cell>
          <cell r="E2808">
            <v>38295</v>
          </cell>
          <cell r="F2808">
            <v>22830.43</v>
          </cell>
          <cell r="G2808">
            <v>22354.82</v>
          </cell>
          <cell r="H2808">
            <v>0</v>
          </cell>
          <cell r="I2808">
            <v>25</v>
          </cell>
          <cell r="J2808">
            <v>-1426.9</v>
          </cell>
          <cell r="K2808">
            <v>20927.919999999998</v>
          </cell>
        </row>
        <row r="2809">
          <cell r="D2809" t="str">
            <v>NOKIA 3310</v>
          </cell>
          <cell r="E2809">
            <v>38295</v>
          </cell>
          <cell r="F2809">
            <v>11495.65</v>
          </cell>
          <cell r="G2809">
            <v>11256.18</v>
          </cell>
          <cell r="H2809">
            <v>0</v>
          </cell>
          <cell r="I2809">
            <v>25</v>
          </cell>
          <cell r="J2809">
            <v>-718.48</v>
          </cell>
          <cell r="K2809">
            <v>10537.7</v>
          </cell>
        </row>
        <row r="2810">
          <cell r="D2810" t="str">
            <v>NOKIA 3310</v>
          </cell>
          <cell r="E2810">
            <v>38295</v>
          </cell>
          <cell r="F2810">
            <v>11495.65</v>
          </cell>
          <cell r="G2810">
            <v>11256.18</v>
          </cell>
          <cell r="H2810">
            <v>0</v>
          </cell>
          <cell r="I2810">
            <v>25</v>
          </cell>
          <cell r="J2810">
            <v>-718.48</v>
          </cell>
          <cell r="K2810">
            <v>10537.7</v>
          </cell>
        </row>
        <row r="2811">
          <cell r="D2811" t="str">
            <v>SONY ERICSSON P90</v>
          </cell>
          <cell r="E2811">
            <v>38295</v>
          </cell>
          <cell r="F2811">
            <v>101304.35</v>
          </cell>
          <cell r="G2811">
            <v>99193.86</v>
          </cell>
          <cell r="H2811">
            <v>0</v>
          </cell>
          <cell r="I2811">
            <v>25</v>
          </cell>
          <cell r="J2811">
            <v>-6331.52</v>
          </cell>
          <cell r="K2811">
            <v>92862.34</v>
          </cell>
        </row>
        <row r="2812">
          <cell r="D2812" t="str">
            <v>NOKIA 6230</v>
          </cell>
          <cell r="E2812">
            <v>38295</v>
          </cell>
          <cell r="F2812">
            <v>50290.44</v>
          </cell>
          <cell r="G2812">
            <v>49242.74</v>
          </cell>
          <cell r="H2812">
            <v>0</v>
          </cell>
          <cell r="I2812">
            <v>25</v>
          </cell>
          <cell r="J2812">
            <v>-3143.15</v>
          </cell>
          <cell r="K2812">
            <v>46099.59</v>
          </cell>
        </row>
        <row r="2813">
          <cell r="D2813" t="str">
            <v>NOKIA 6230</v>
          </cell>
          <cell r="E2813">
            <v>38295</v>
          </cell>
          <cell r="F2813">
            <v>50290.43</v>
          </cell>
          <cell r="G2813">
            <v>49242.73</v>
          </cell>
          <cell r="H2813">
            <v>0</v>
          </cell>
          <cell r="I2813">
            <v>25</v>
          </cell>
          <cell r="J2813">
            <v>-3143.15</v>
          </cell>
          <cell r="K2813">
            <v>46099.58</v>
          </cell>
        </row>
        <row r="2814">
          <cell r="D2814" t="str">
            <v>NOKIA 7610</v>
          </cell>
          <cell r="E2814">
            <v>38295</v>
          </cell>
          <cell r="F2814">
            <v>72695.649999999994</v>
          </cell>
          <cell r="G2814">
            <v>71181.179999999993</v>
          </cell>
          <cell r="H2814">
            <v>0</v>
          </cell>
          <cell r="I2814">
            <v>25</v>
          </cell>
          <cell r="J2814">
            <v>-4543.4799999999996</v>
          </cell>
          <cell r="K2814">
            <v>66637.7</v>
          </cell>
        </row>
        <row r="2815">
          <cell r="D2815" t="str">
            <v>NOKIA 7610</v>
          </cell>
          <cell r="E2815">
            <v>38295</v>
          </cell>
          <cell r="F2815">
            <v>72695.649999999994</v>
          </cell>
          <cell r="G2815">
            <v>71181.179999999993</v>
          </cell>
          <cell r="H2815">
            <v>0</v>
          </cell>
          <cell r="I2815">
            <v>25</v>
          </cell>
          <cell r="J2815">
            <v>-4543.4799999999996</v>
          </cell>
          <cell r="K2815">
            <v>66637.7</v>
          </cell>
        </row>
        <row r="2816">
          <cell r="D2816" t="str">
            <v>NOKIA 6610</v>
          </cell>
          <cell r="E2816">
            <v>38300</v>
          </cell>
          <cell r="F2816">
            <v>23304.35</v>
          </cell>
          <cell r="G2816">
            <v>22818.86</v>
          </cell>
          <cell r="H2816">
            <v>0</v>
          </cell>
          <cell r="I2816">
            <v>25</v>
          </cell>
          <cell r="J2816">
            <v>-1456.52</v>
          </cell>
          <cell r="K2816">
            <v>21362.34</v>
          </cell>
        </row>
        <row r="2817">
          <cell r="D2817" t="str">
            <v>NOKIA 6610</v>
          </cell>
          <cell r="E2817">
            <v>38300</v>
          </cell>
          <cell r="F2817">
            <v>23304.35</v>
          </cell>
          <cell r="G2817">
            <v>22818.86</v>
          </cell>
          <cell r="H2817">
            <v>0</v>
          </cell>
          <cell r="I2817">
            <v>25</v>
          </cell>
          <cell r="J2817">
            <v>-1456.52</v>
          </cell>
          <cell r="K2817">
            <v>21362.34</v>
          </cell>
        </row>
        <row r="2818">
          <cell r="D2818" t="str">
            <v>NOKIA 7200</v>
          </cell>
          <cell r="E2818">
            <v>38300</v>
          </cell>
          <cell r="F2818">
            <v>43113.04</v>
          </cell>
          <cell r="G2818">
            <v>42214.87</v>
          </cell>
          <cell r="H2818">
            <v>0</v>
          </cell>
          <cell r="I2818">
            <v>25</v>
          </cell>
          <cell r="J2818">
            <v>-2694.57</v>
          </cell>
          <cell r="K2818">
            <v>39520.300000000003</v>
          </cell>
        </row>
        <row r="2819">
          <cell r="D2819" t="str">
            <v>NOKIA 6230</v>
          </cell>
          <cell r="E2819">
            <v>38300</v>
          </cell>
          <cell r="F2819">
            <v>41947.83</v>
          </cell>
          <cell r="G2819">
            <v>41073.94</v>
          </cell>
          <cell r="H2819">
            <v>0</v>
          </cell>
          <cell r="I2819">
            <v>25</v>
          </cell>
          <cell r="J2819">
            <v>-2621.74</v>
          </cell>
          <cell r="K2819">
            <v>38452.199999999997</v>
          </cell>
        </row>
        <row r="2820">
          <cell r="D2820" t="str">
            <v>SAMSUNG X600</v>
          </cell>
          <cell r="E2820">
            <v>38300</v>
          </cell>
          <cell r="F2820">
            <v>25634.78</v>
          </cell>
          <cell r="G2820">
            <v>25100.74</v>
          </cell>
          <cell r="H2820">
            <v>0</v>
          </cell>
          <cell r="I2820">
            <v>25</v>
          </cell>
          <cell r="J2820">
            <v>-1602.18</v>
          </cell>
          <cell r="K2820">
            <v>23498.560000000001</v>
          </cell>
        </row>
        <row r="2821">
          <cell r="D2821" t="str">
            <v>NOKIA 6100</v>
          </cell>
          <cell r="E2821">
            <v>38300</v>
          </cell>
          <cell r="F2821">
            <v>22721.74</v>
          </cell>
          <cell r="G2821">
            <v>22248.39</v>
          </cell>
          <cell r="H2821">
            <v>0</v>
          </cell>
          <cell r="I2821">
            <v>25</v>
          </cell>
          <cell r="J2821">
            <v>-1420.11</v>
          </cell>
          <cell r="K2821">
            <v>20828.28</v>
          </cell>
        </row>
        <row r="2822">
          <cell r="D2822" t="str">
            <v>Детектор валют Ультрамаг-К3.1</v>
          </cell>
          <cell r="E2822">
            <v>38300</v>
          </cell>
          <cell r="F2822">
            <v>0</v>
          </cell>
          <cell r="G2822">
            <v>0</v>
          </cell>
          <cell r="H2822">
            <v>0</v>
          </cell>
          <cell r="I2822">
            <v>25</v>
          </cell>
          <cell r="J2822">
            <v>0</v>
          </cell>
          <cell r="K2822">
            <v>0</v>
          </cell>
        </row>
        <row r="2823">
          <cell r="D2823" t="str">
            <v>NOKIA 6230</v>
          </cell>
          <cell r="E2823">
            <v>38308</v>
          </cell>
          <cell r="F2823">
            <v>50290.43</v>
          </cell>
          <cell r="G2823">
            <v>49242.73</v>
          </cell>
          <cell r="H2823">
            <v>0</v>
          </cell>
          <cell r="I2823">
            <v>25</v>
          </cell>
          <cell r="J2823">
            <v>-3143.15</v>
          </cell>
          <cell r="K2823">
            <v>46099.58</v>
          </cell>
        </row>
        <row r="2824">
          <cell r="D2824" t="str">
            <v>NOKIA 6610i</v>
          </cell>
          <cell r="E2824">
            <v>38308</v>
          </cell>
          <cell r="F2824">
            <v>33043.480000000003</v>
          </cell>
          <cell r="G2824">
            <v>32355.09</v>
          </cell>
          <cell r="H2824">
            <v>0</v>
          </cell>
          <cell r="I2824">
            <v>25</v>
          </cell>
          <cell r="J2824">
            <v>-2065.2199999999998</v>
          </cell>
          <cell r="K2824">
            <v>30289.87</v>
          </cell>
        </row>
        <row r="2825">
          <cell r="D2825" t="str">
            <v>NOKIA 6600</v>
          </cell>
          <cell r="E2825">
            <v>38308</v>
          </cell>
          <cell r="F2825">
            <v>48260.87</v>
          </cell>
          <cell r="G2825">
            <v>47255.46</v>
          </cell>
          <cell r="H2825">
            <v>0</v>
          </cell>
          <cell r="I2825">
            <v>25</v>
          </cell>
          <cell r="J2825">
            <v>-3016.31</v>
          </cell>
          <cell r="K2825">
            <v>44239.15</v>
          </cell>
        </row>
        <row r="2826">
          <cell r="D2826" t="str">
            <v>NOKIA 6230</v>
          </cell>
          <cell r="E2826">
            <v>38309</v>
          </cell>
          <cell r="F2826">
            <v>50290.43</v>
          </cell>
          <cell r="G2826">
            <v>49242.73</v>
          </cell>
          <cell r="H2826">
            <v>0</v>
          </cell>
          <cell r="I2826">
            <v>25</v>
          </cell>
          <cell r="J2826">
            <v>-3143.15</v>
          </cell>
          <cell r="K2826">
            <v>46099.58</v>
          </cell>
        </row>
        <row r="2827">
          <cell r="D2827" t="str">
            <v>SONY ERICSSON T-610</v>
          </cell>
          <cell r="E2827">
            <v>38309</v>
          </cell>
          <cell r="F2827">
            <v>29565.22</v>
          </cell>
          <cell r="G2827">
            <v>28949.3</v>
          </cell>
          <cell r="H2827">
            <v>0</v>
          </cell>
          <cell r="I2827">
            <v>25</v>
          </cell>
          <cell r="J2827">
            <v>-1847.83</v>
          </cell>
          <cell r="K2827">
            <v>27101.47</v>
          </cell>
        </row>
        <row r="2828">
          <cell r="D2828" t="str">
            <v>NOKIA 6610i</v>
          </cell>
          <cell r="E2828">
            <v>38309</v>
          </cell>
          <cell r="F2828">
            <v>32260.87</v>
          </cell>
          <cell r="G2828">
            <v>31588.79</v>
          </cell>
          <cell r="H2828">
            <v>0</v>
          </cell>
          <cell r="I2828">
            <v>25</v>
          </cell>
          <cell r="J2828">
            <v>-2016.31</v>
          </cell>
          <cell r="K2828">
            <v>29572.48</v>
          </cell>
        </row>
        <row r="2829">
          <cell r="D2829" t="str">
            <v>SONY ERICSSON K700</v>
          </cell>
          <cell r="E2829">
            <v>38309</v>
          </cell>
          <cell r="F2829">
            <v>61043.48</v>
          </cell>
          <cell r="G2829">
            <v>59771.76</v>
          </cell>
          <cell r="H2829">
            <v>0</v>
          </cell>
          <cell r="I2829">
            <v>25</v>
          </cell>
          <cell r="J2829">
            <v>-3815.22</v>
          </cell>
          <cell r="K2829">
            <v>55956.54</v>
          </cell>
        </row>
        <row r="2830">
          <cell r="D2830" t="str">
            <v>SAMSUNG SGH-D410</v>
          </cell>
          <cell r="E2830">
            <v>38310</v>
          </cell>
          <cell r="F2830">
            <v>53913.04</v>
          </cell>
          <cell r="G2830">
            <v>52789.87</v>
          </cell>
          <cell r="H2830">
            <v>0</v>
          </cell>
          <cell r="I2830">
            <v>25</v>
          </cell>
          <cell r="J2830">
            <v>-3369.57</v>
          </cell>
          <cell r="K2830">
            <v>49420.3</v>
          </cell>
        </row>
        <row r="2831">
          <cell r="D2831" t="str">
            <v>NOKIA 6600</v>
          </cell>
          <cell r="E2831">
            <v>38313</v>
          </cell>
          <cell r="F2831">
            <v>45652.17</v>
          </cell>
          <cell r="G2831">
            <v>44701.1</v>
          </cell>
          <cell r="H2831">
            <v>0</v>
          </cell>
          <cell r="I2831">
            <v>25</v>
          </cell>
          <cell r="J2831">
            <v>-2853.26</v>
          </cell>
          <cell r="K2831">
            <v>41847.839999999997</v>
          </cell>
        </row>
        <row r="2832">
          <cell r="D2832" t="str">
            <v>NOKIA 6610i</v>
          </cell>
          <cell r="E2832">
            <v>38313</v>
          </cell>
          <cell r="F2832">
            <v>32173.91</v>
          </cell>
          <cell r="G2832">
            <v>31503.64</v>
          </cell>
          <cell r="H2832">
            <v>0</v>
          </cell>
          <cell r="I2832">
            <v>25</v>
          </cell>
          <cell r="J2832">
            <v>-2010.87</v>
          </cell>
          <cell r="K2832">
            <v>29492.77</v>
          </cell>
        </row>
        <row r="2833">
          <cell r="D2833" t="str">
            <v>NOKIA 6610i</v>
          </cell>
          <cell r="E2833">
            <v>38313</v>
          </cell>
          <cell r="F2833">
            <v>32173.91</v>
          </cell>
          <cell r="G2833">
            <v>31503.64</v>
          </cell>
          <cell r="H2833">
            <v>0</v>
          </cell>
          <cell r="I2833">
            <v>25</v>
          </cell>
          <cell r="J2833">
            <v>-2010.87</v>
          </cell>
          <cell r="K2833">
            <v>29492.77</v>
          </cell>
        </row>
        <row r="2834">
          <cell r="D2834" t="str">
            <v>NOKIA 6610i</v>
          </cell>
          <cell r="E2834">
            <v>38313</v>
          </cell>
          <cell r="F2834">
            <v>32173.919999999998</v>
          </cell>
          <cell r="G2834">
            <v>31503.65</v>
          </cell>
          <cell r="H2834">
            <v>0</v>
          </cell>
          <cell r="I2834">
            <v>25</v>
          </cell>
          <cell r="J2834">
            <v>-2010.87</v>
          </cell>
          <cell r="K2834">
            <v>29492.78</v>
          </cell>
        </row>
        <row r="2835">
          <cell r="D2835" t="str">
            <v>NOKIA 7610</v>
          </cell>
          <cell r="E2835">
            <v>38314</v>
          </cell>
          <cell r="F2835">
            <v>60313.04</v>
          </cell>
          <cell r="G2835">
            <v>59056.54</v>
          </cell>
          <cell r="H2835">
            <v>0</v>
          </cell>
          <cell r="I2835">
            <v>25</v>
          </cell>
          <cell r="J2835">
            <v>-3769.57</v>
          </cell>
          <cell r="K2835">
            <v>55286.97</v>
          </cell>
        </row>
        <row r="2836">
          <cell r="D2836" t="str">
            <v>NOKIA 6230</v>
          </cell>
          <cell r="E2836">
            <v>38315</v>
          </cell>
          <cell r="F2836">
            <v>47304.35</v>
          </cell>
          <cell r="G2836">
            <v>46318.86</v>
          </cell>
          <cell r="H2836">
            <v>0</v>
          </cell>
          <cell r="I2836">
            <v>25</v>
          </cell>
          <cell r="J2836">
            <v>-2956.52</v>
          </cell>
          <cell r="K2836">
            <v>43362.34</v>
          </cell>
        </row>
        <row r="2837">
          <cell r="D2837" t="str">
            <v>NOKIA 7610</v>
          </cell>
          <cell r="E2837">
            <v>38315</v>
          </cell>
          <cell r="F2837">
            <v>68695.649999999994</v>
          </cell>
          <cell r="G2837">
            <v>67264.509999999995</v>
          </cell>
          <cell r="H2837">
            <v>0</v>
          </cell>
          <cell r="I2837">
            <v>25</v>
          </cell>
          <cell r="J2837">
            <v>-4293.4799999999996</v>
          </cell>
          <cell r="K2837">
            <v>62971.03</v>
          </cell>
        </row>
        <row r="2838">
          <cell r="D2838" t="str">
            <v>NOKIA 6230</v>
          </cell>
          <cell r="E2838">
            <v>38315</v>
          </cell>
          <cell r="F2838">
            <v>51304.35</v>
          </cell>
          <cell r="G2838">
            <v>50235.53</v>
          </cell>
          <cell r="H2838">
            <v>0</v>
          </cell>
          <cell r="I2838">
            <v>25</v>
          </cell>
          <cell r="J2838">
            <v>-3206.52</v>
          </cell>
          <cell r="K2838">
            <v>47029.01</v>
          </cell>
        </row>
        <row r="2839">
          <cell r="D2839" t="str">
            <v>NOKIA 6230</v>
          </cell>
          <cell r="E2839">
            <v>38315</v>
          </cell>
          <cell r="F2839">
            <v>51304.35</v>
          </cell>
          <cell r="G2839">
            <v>50235.53</v>
          </cell>
          <cell r="H2839">
            <v>0</v>
          </cell>
          <cell r="I2839">
            <v>25</v>
          </cell>
          <cell r="J2839">
            <v>-3206.52</v>
          </cell>
          <cell r="K2839">
            <v>47029.01</v>
          </cell>
        </row>
        <row r="2840">
          <cell r="D2840" t="str">
            <v>NOKIA 6230</v>
          </cell>
          <cell r="E2840">
            <v>38315</v>
          </cell>
          <cell r="F2840">
            <v>51304.34</v>
          </cell>
          <cell r="G2840">
            <v>50235.519999999997</v>
          </cell>
          <cell r="H2840">
            <v>0</v>
          </cell>
          <cell r="I2840">
            <v>25</v>
          </cell>
          <cell r="J2840">
            <v>-3206.52</v>
          </cell>
          <cell r="K2840">
            <v>47029</v>
          </cell>
        </row>
        <row r="2841">
          <cell r="D2841" t="str">
            <v>NOKIA 7610</v>
          </cell>
          <cell r="E2841">
            <v>38315</v>
          </cell>
          <cell r="F2841">
            <v>68695.649999999994</v>
          </cell>
          <cell r="G2841">
            <v>67264.509999999995</v>
          </cell>
          <cell r="H2841">
            <v>0</v>
          </cell>
          <cell r="I2841">
            <v>25</v>
          </cell>
          <cell r="J2841">
            <v>-4293.4799999999996</v>
          </cell>
          <cell r="K2841">
            <v>62971.03</v>
          </cell>
        </row>
        <row r="2842">
          <cell r="D2842" t="str">
            <v>NOKIA 6610i</v>
          </cell>
          <cell r="E2842">
            <v>38315</v>
          </cell>
          <cell r="F2842">
            <v>30434.79</v>
          </cell>
          <cell r="G2842">
            <v>29800.75</v>
          </cell>
          <cell r="H2842">
            <v>0</v>
          </cell>
          <cell r="I2842">
            <v>25</v>
          </cell>
          <cell r="J2842">
            <v>-1902.18</v>
          </cell>
          <cell r="K2842">
            <v>27898.57</v>
          </cell>
        </row>
        <row r="2843">
          <cell r="D2843" t="str">
            <v>NOKIA 6610i</v>
          </cell>
          <cell r="E2843">
            <v>38315</v>
          </cell>
          <cell r="F2843">
            <v>30434.78</v>
          </cell>
          <cell r="G2843">
            <v>29800.74</v>
          </cell>
          <cell r="H2843">
            <v>0</v>
          </cell>
          <cell r="I2843">
            <v>25</v>
          </cell>
          <cell r="J2843">
            <v>-1902.18</v>
          </cell>
          <cell r="K2843">
            <v>27898.560000000001</v>
          </cell>
        </row>
        <row r="2844">
          <cell r="D2844" t="str">
            <v>SONY ERICSSON P900</v>
          </cell>
          <cell r="E2844">
            <v>38315</v>
          </cell>
          <cell r="F2844">
            <v>83478.259999999995</v>
          </cell>
          <cell r="G2844">
            <v>81739.149999999994</v>
          </cell>
          <cell r="H2844">
            <v>0</v>
          </cell>
          <cell r="I2844">
            <v>25</v>
          </cell>
          <cell r="J2844">
            <v>-5217.3900000000003</v>
          </cell>
          <cell r="K2844">
            <v>76521.759999999995</v>
          </cell>
        </row>
        <row r="2845">
          <cell r="D2845" t="str">
            <v>SONY ERICSSON P900</v>
          </cell>
          <cell r="E2845">
            <v>38315</v>
          </cell>
          <cell r="F2845">
            <v>83478.259999999995</v>
          </cell>
          <cell r="G2845">
            <v>81739.149999999994</v>
          </cell>
          <cell r="H2845">
            <v>0</v>
          </cell>
          <cell r="I2845">
            <v>25</v>
          </cell>
          <cell r="J2845">
            <v>-5217.3900000000003</v>
          </cell>
          <cell r="K2845">
            <v>76521.759999999995</v>
          </cell>
        </row>
        <row r="2846">
          <cell r="D2846" t="str">
            <v>NOKIA 6220F</v>
          </cell>
          <cell r="E2846">
            <v>38315</v>
          </cell>
          <cell r="F2846">
            <v>34695.65</v>
          </cell>
          <cell r="G2846">
            <v>33972.839999999997</v>
          </cell>
          <cell r="H2846">
            <v>0</v>
          </cell>
          <cell r="I2846">
            <v>25</v>
          </cell>
          <cell r="J2846">
            <v>-2168.48</v>
          </cell>
          <cell r="K2846">
            <v>31804.36</v>
          </cell>
        </row>
        <row r="2847">
          <cell r="D2847" t="str">
            <v>NOKIA 6230</v>
          </cell>
          <cell r="E2847">
            <v>38316</v>
          </cell>
          <cell r="F2847">
            <v>53913.04</v>
          </cell>
          <cell r="G2847">
            <v>52789.94</v>
          </cell>
          <cell r="H2847">
            <v>0</v>
          </cell>
          <cell r="I2847">
            <v>25</v>
          </cell>
          <cell r="J2847">
            <v>-3369.57</v>
          </cell>
          <cell r="K2847">
            <v>49420.37</v>
          </cell>
        </row>
        <row r="2848">
          <cell r="D2848" t="str">
            <v>NOKIA 6230</v>
          </cell>
          <cell r="E2848">
            <v>38316</v>
          </cell>
          <cell r="F2848">
            <v>53913.04</v>
          </cell>
          <cell r="G2848">
            <v>52789.94</v>
          </cell>
          <cell r="H2848">
            <v>0</v>
          </cell>
          <cell r="I2848">
            <v>25</v>
          </cell>
          <cell r="J2848">
            <v>-3369.57</v>
          </cell>
          <cell r="K2848">
            <v>49420.37</v>
          </cell>
        </row>
        <row r="2849">
          <cell r="D2849" t="str">
            <v>NOKIA 6230</v>
          </cell>
          <cell r="E2849">
            <v>38316</v>
          </cell>
          <cell r="F2849">
            <v>53913.04</v>
          </cell>
          <cell r="G2849">
            <v>52789.94</v>
          </cell>
          <cell r="H2849">
            <v>0</v>
          </cell>
          <cell r="I2849">
            <v>25</v>
          </cell>
          <cell r="J2849">
            <v>-3369.57</v>
          </cell>
          <cell r="K2849">
            <v>49420.37</v>
          </cell>
        </row>
        <row r="2850">
          <cell r="D2850" t="str">
            <v>NOKIA 6230</v>
          </cell>
          <cell r="E2850">
            <v>38316</v>
          </cell>
          <cell r="F2850">
            <v>53913.04</v>
          </cell>
          <cell r="G2850">
            <v>52789.94</v>
          </cell>
          <cell r="H2850">
            <v>0</v>
          </cell>
          <cell r="I2850">
            <v>25</v>
          </cell>
          <cell r="J2850">
            <v>-3369.57</v>
          </cell>
          <cell r="K2850">
            <v>49420.37</v>
          </cell>
        </row>
        <row r="2851">
          <cell r="D2851" t="str">
            <v>NOKIA 6230</v>
          </cell>
          <cell r="E2851">
            <v>38316</v>
          </cell>
          <cell r="F2851">
            <v>53913.04</v>
          </cell>
          <cell r="G2851">
            <v>52789.94</v>
          </cell>
          <cell r="H2851">
            <v>0</v>
          </cell>
          <cell r="I2851">
            <v>25</v>
          </cell>
          <cell r="J2851">
            <v>-3369.57</v>
          </cell>
          <cell r="K2851">
            <v>49420.37</v>
          </cell>
        </row>
        <row r="2852">
          <cell r="D2852" t="str">
            <v>NOKIA 6230</v>
          </cell>
          <cell r="E2852">
            <v>38316</v>
          </cell>
          <cell r="F2852">
            <v>53913.06</v>
          </cell>
          <cell r="G2852">
            <v>52790</v>
          </cell>
          <cell r="H2852">
            <v>0</v>
          </cell>
          <cell r="I2852">
            <v>25</v>
          </cell>
          <cell r="J2852">
            <v>-3369.57</v>
          </cell>
          <cell r="K2852">
            <v>49420.43</v>
          </cell>
        </row>
        <row r="2853">
          <cell r="D2853" t="str">
            <v>SONY ERICSSON T610</v>
          </cell>
          <cell r="E2853">
            <v>38316</v>
          </cell>
          <cell r="F2853">
            <v>27826.09</v>
          </cell>
          <cell r="G2853">
            <v>27246.41</v>
          </cell>
          <cell r="H2853">
            <v>0</v>
          </cell>
          <cell r="I2853">
            <v>25</v>
          </cell>
          <cell r="J2853">
            <v>-1739.13</v>
          </cell>
          <cell r="K2853">
            <v>25507.279999999999</v>
          </cell>
        </row>
        <row r="2854">
          <cell r="D2854" t="str">
            <v>NOKIA 6600</v>
          </cell>
          <cell r="E2854">
            <v>38316</v>
          </cell>
          <cell r="F2854">
            <v>48260.87</v>
          </cell>
          <cell r="G2854">
            <v>47255.46</v>
          </cell>
          <cell r="H2854">
            <v>0</v>
          </cell>
          <cell r="I2854">
            <v>25</v>
          </cell>
          <cell r="J2854">
            <v>-3016.31</v>
          </cell>
          <cell r="K2854">
            <v>44239.15</v>
          </cell>
        </row>
        <row r="2855">
          <cell r="D2855" t="str">
            <v>NOKIA 7610</v>
          </cell>
          <cell r="E2855">
            <v>38316</v>
          </cell>
          <cell r="F2855">
            <v>70434.87</v>
          </cell>
          <cell r="G2855">
            <v>68967.5</v>
          </cell>
          <cell r="H2855">
            <v>0</v>
          </cell>
          <cell r="I2855">
            <v>25</v>
          </cell>
          <cell r="J2855">
            <v>-4402.18</v>
          </cell>
          <cell r="K2855">
            <v>64565.32</v>
          </cell>
        </row>
        <row r="2856">
          <cell r="D2856" t="str">
            <v>NOKIA 6610i</v>
          </cell>
          <cell r="E2856">
            <v>38316</v>
          </cell>
          <cell r="F2856">
            <v>31739.13</v>
          </cell>
          <cell r="G2856">
            <v>31077.919999999998</v>
          </cell>
          <cell r="H2856">
            <v>0</v>
          </cell>
          <cell r="I2856">
            <v>25</v>
          </cell>
          <cell r="J2856">
            <v>-1983.7</v>
          </cell>
          <cell r="K2856">
            <v>29094.22</v>
          </cell>
        </row>
        <row r="2857">
          <cell r="D2857" t="str">
            <v>NOKIA 6610i</v>
          </cell>
          <cell r="E2857">
            <v>38316</v>
          </cell>
          <cell r="F2857">
            <v>31739.13</v>
          </cell>
          <cell r="G2857">
            <v>31077.919999999998</v>
          </cell>
          <cell r="H2857">
            <v>0</v>
          </cell>
          <cell r="I2857">
            <v>25</v>
          </cell>
          <cell r="J2857">
            <v>-1983.7</v>
          </cell>
          <cell r="K2857">
            <v>29094.22</v>
          </cell>
        </row>
        <row r="2858">
          <cell r="D2858" t="str">
            <v>NOKIA 6610i</v>
          </cell>
          <cell r="E2858">
            <v>38316</v>
          </cell>
          <cell r="F2858">
            <v>31739.13</v>
          </cell>
          <cell r="G2858">
            <v>31077.919999999998</v>
          </cell>
          <cell r="H2858">
            <v>0</v>
          </cell>
          <cell r="I2858">
            <v>25</v>
          </cell>
          <cell r="J2858">
            <v>-1983.7</v>
          </cell>
          <cell r="K2858">
            <v>29094.22</v>
          </cell>
        </row>
        <row r="2859">
          <cell r="D2859" t="str">
            <v>NOKIA 6610i</v>
          </cell>
          <cell r="E2859">
            <v>38316</v>
          </cell>
          <cell r="F2859">
            <v>31739.13</v>
          </cell>
          <cell r="G2859">
            <v>31077.919999999998</v>
          </cell>
          <cell r="H2859">
            <v>0</v>
          </cell>
          <cell r="I2859">
            <v>25</v>
          </cell>
          <cell r="J2859">
            <v>-1983.7</v>
          </cell>
          <cell r="K2859">
            <v>29094.22</v>
          </cell>
        </row>
        <row r="2860">
          <cell r="D2860" t="str">
            <v>NOKIA 6610i</v>
          </cell>
          <cell r="E2860">
            <v>38316</v>
          </cell>
          <cell r="F2860">
            <v>31739.13</v>
          </cell>
          <cell r="G2860">
            <v>31077.919999999998</v>
          </cell>
          <cell r="H2860">
            <v>0</v>
          </cell>
          <cell r="I2860">
            <v>25</v>
          </cell>
          <cell r="J2860">
            <v>-1983.7</v>
          </cell>
          <cell r="K2860">
            <v>29094.22</v>
          </cell>
        </row>
        <row r="2861">
          <cell r="D2861" t="str">
            <v>NOKIA 7200</v>
          </cell>
          <cell r="E2861">
            <v>38316</v>
          </cell>
          <cell r="F2861">
            <v>43434.78</v>
          </cell>
          <cell r="G2861">
            <v>42529.91</v>
          </cell>
          <cell r="H2861">
            <v>0</v>
          </cell>
          <cell r="I2861">
            <v>25</v>
          </cell>
          <cell r="J2861">
            <v>-2714.68</v>
          </cell>
          <cell r="K2861">
            <v>39815.230000000003</v>
          </cell>
        </row>
        <row r="2862">
          <cell r="D2862" t="str">
            <v>NOKIA 6610i</v>
          </cell>
          <cell r="E2862">
            <v>38316</v>
          </cell>
          <cell r="F2862">
            <v>30434.78</v>
          </cell>
          <cell r="G2862">
            <v>29800.74</v>
          </cell>
          <cell r="H2862">
            <v>0</v>
          </cell>
          <cell r="I2862">
            <v>25</v>
          </cell>
          <cell r="J2862">
            <v>-1902.18</v>
          </cell>
          <cell r="K2862">
            <v>27898.560000000001</v>
          </cell>
        </row>
        <row r="2863">
          <cell r="D2863" t="str">
            <v>SONY ERICSSON T610</v>
          </cell>
          <cell r="E2863">
            <v>38316</v>
          </cell>
          <cell r="F2863">
            <v>26086.959999999999</v>
          </cell>
          <cell r="G2863">
            <v>25543.5</v>
          </cell>
          <cell r="H2863">
            <v>0</v>
          </cell>
          <cell r="I2863">
            <v>25</v>
          </cell>
          <cell r="J2863">
            <v>-1630.44</v>
          </cell>
          <cell r="K2863">
            <v>23913.06</v>
          </cell>
        </row>
        <row r="2864">
          <cell r="D2864" t="str">
            <v>Nokia 6610i</v>
          </cell>
          <cell r="E2864">
            <v>38321</v>
          </cell>
          <cell r="F2864">
            <v>31130.43</v>
          </cell>
          <cell r="G2864">
            <v>30481.9</v>
          </cell>
          <cell r="H2864">
            <v>0</v>
          </cell>
          <cell r="I2864">
            <v>25</v>
          </cell>
          <cell r="J2864">
            <v>-1945.65</v>
          </cell>
          <cell r="K2864">
            <v>28536.25</v>
          </cell>
        </row>
        <row r="2865">
          <cell r="D2865" t="str">
            <v>Nokia 6610i</v>
          </cell>
          <cell r="E2865">
            <v>38321</v>
          </cell>
          <cell r="F2865">
            <v>31130.43</v>
          </cell>
          <cell r="G2865">
            <v>30481.9</v>
          </cell>
          <cell r="H2865">
            <v>0</v>
          </cell>
          <cell r="I2865">
            <v>25</v>
          </cell>
          <cell r="J2865">
            <v>-1945.65</v>
          </cell>
          <cell r="K2865">
            <v>28536.25</v>
          </cell>
        </row>
        <row r="2866">
          <cell r="D2866" t="str">
            <v>Nokia 6610i</v>
          </cell>
          <cell r="E2866">
            <v>38321</v>
          </cell>
          <cell r="F2866">
            <v>31130.43</v>
          </cell>
          <cell r="G2866">
            <v>30481.9</v>
          </cell>
          <cell r="H2866">
            <v>0</v>
          </cell>
          <cell r="I2866">
            <v>25</v>
          </cell>
          <cell r="J2866">
            <v>-1945.65</v>
          </cell>
          <cell r="K2866">
            <v>28536.25</v>
          </cell>
        </row>
        <row r="2867">
          <cell r="D2867" t="str">
            <v>Nokia 6610i</v>
          </cell>
          <cell r="E2867">
            <v>38321</v>
          </cell>
          <cell r="F2867">
            <v>31130.44</v>
          </cell>
          <cell r="G2867">
            <v>30481.91</v>
          </cell>
          <cell r="H2867">
            <v>0</v>
          </cell>
          <cell r="I2867">
            <v>25</v>
          </cell>
          <cell r="J2867">
            <v>-1945.65</v>
          </cell>
          <cell r="K2867">
            <v>28536.26</v>
          </cell>
        </row>
        <row r="2868">
          <cell r="D2868" t="str">
            <v>Nokia 6610i</v>
          </cell>
          <cell r="E2868">
            <v>38321</v>
          </cell>
          <cell r="F2868">
            <v>31130.44</v>
          </cell>
          <cell r="G2868">
            <v>30481.91</v>
          </cell>
          <cell r="H2868">
            <v>0</v>
          </cell>
          <cell r="I2868">
            <v>25</v>
          </cell>
          <cell r="J2868">
            <v>-1945.65</v>
          </cell>
          <cell r="K2868">
            <v>28536.26</v>
          </cell>
        </row>
        <row r="2869">
          <cell r="D2869" t="str">
            <v>Nokia 6610i</v>
          </cell>
          <cell r="E2869">
            <v>38321</v>
          </cell>
          <cell r="F2869">
            <v>30434.78</v>
          </cell>
          <cell r="G2869">
            <v>29800.74</v>
          </cell>
          <cell r="H2869">
            <v>0</v>
          </cell>
          <cell r="I2869">
            <v>25</v>
          </cell>
          <cell r="J2869">
            <v>-1902.18</v>
          </cell>
          <cell r="K2869">
            <v>27898.560000000001</v>
          </cell>
        </row>
        <row r="2870">
          <cell r="D2870" t="str">
            <v>Nokia 6230</v>
          </cell>
          <cell r="E2870">
            <v>38321</v>
          </cell>
          <cell r="F2870">
            <v>51304.35</v>
          </cell>
          <cell r="G2870">
            <v>50235.53</v>
          </cell>
          <cell r="H2870">
            <v>0</v>
          </cell>
          <cell r="I2870">
            <v>25</v>
          </cell>
          <cell r="J2870">
            <v>-3206.52</v>
          </cell>
          <cell r="K2870">
            <v>47029.01</v>
          </cell>
        </row>
        <row r="2871">
          <cell r="D2871" t="str">
            <v>Samsung SGH-E800 ESAKZK</v>
          </cell>
          <cell r="E2871">
            <v>38323</v>
          </cell>
          <cell r="F2871">
            <v>54173.91</v>
          </cell>
          <cell r="G2871">
            <v>54173.91</v>
          </cell>
          <cell r="H2871">
            <v>0</v>
          </cell>
          <cell r="I2871">
            <v>25</v>
          </cell>
          <cell r="J2871">
            <v>-3385.87</v>
          </cell>
          <cell r="K2871">
            <v>50788.04</v>
          </cell>
        </row>
        <row r="2872">
          <cell r="D2872" t="str">
            <v>Nokia 6230</v>
          </cell>
          <cell r="E2872">
            <v>38323</v>
          </cell>
          <cell r="F2872">
            <v>51652.18</v>
          </cell>
          <cell r="G2872">
            <v>51652.18</v>
          </cell>
          <cell r="H2872">
            <v>0</v>
          </cell>
          <cell r="I2872">
            <v>25</v>
          </cell>
          <cell r="J2872">
            <v>-3228.26</v>
          </cell>
          <cell r="K2872">
            <v>48423.92</v>
          </cell>
        </row>
        <row r="2873">
          <cell r="D2873" t="str">
            <v>NOKIA 6230</v>
          </cell>
          <cell r="E2873">
            <v>38323</v>
          </cell>
          <cell r="F2873">
            <v>51652.17</v>
          </cell>
          <cell r="G2873">
            <v>51652.17</v>
          </cell>
          <cell r="H2873">
            <v>0</v>
          </cell>
          <cell r="I2873">
            <v>25</v>
          </cell>
          <cell r="J2873">
            <v>-3228.26</v>
          </cell>
          <cell r="K2873">
            <v>48423.91</v>
          </cell>
        </row>
        <row r="2874">
          <cell r="D2874" t="str">
            <v>Nokia 6610</v>
          </cell>
          <cell r="E2874">
            <v>38345</v>
          </cell>
          <cell r="F2874">
            <v>26173.91</v>
          </cell>
          <cell r="G2874">
            <v>26173.91</v>
          </cell>
          <cell r="H2874">
            <v>0</v>
          </cell>
          <cell r="I2874">
            <v>25</v>
          </cell>
          <cell r="J2874">
            <v>-1635.87</v>
          </cell>
          <cell r="K2874">
            <v>24538.04</v>
          </cell>
        </row>
        <row r="2875">
          <cell r="D2875" t="str">
            <v>Nokia 6230</v>
          </cell>
          <cell r="E2875">
            <v>38345</v>
          </cell>
          <cell r="F2875">
            <v>48739.13</v>
          </cell>
          <cell r="G2875">
            <v>48739.13</v>
          </cell>
          <cell r="H2875">
            <v>0</v>
          </cell>
          <cell r="I2875">
            <v>25</v>
          </cell>
          <cell r="J2875">
            <v>-3046.2</v>
          </cell>
          <cell r="K2875">
            <v>45692.93</v>
          </cell>
        </row>
        <row r="2876">
          <cell r="D2876" t="str">
            <v>Nokia 6230</v>
          </cell>
          <cell r="E2876">
            <v>38345</v>
          </cell>
          <cell r="F2876">
            <v>48739.13</v>
          </cell>
          <cell r="G2876">
            <v>48739.13</v>
          </cell>
          <cell r="H2876">
            <v>0</v>
          </cell>
          <cell r="I2876">
            <v>25</v>
          </cell>
          <cell r="J2876">
            <v>-3046.2</v>
          </cell>
          <cell r="K2876">
            <v>45692.93</v>
          </cell>
        </row>
        <row r="2877">
          <cell r="D2877" t="str">
            <v>Samsung E-700</v>
          </cell>
          <cell r="E2877">
            <v>38345</v>
          </cell>
          <cell r="F2877">
            <v>44434.78</v>
          </cell>
          <cell r="G2877">
            <v>44434.78</v>
          </cell>
          <cell r="H2877">
            <v>0</v>
          </cell>
          <cell r="I2877">
            <v>25</v>
          </cell>
          <cell r="J2877">
            <v>-2777.18</v>
          </cell>
          <cell r="K2877">
            <v>41657.599999999999</v>
          </cell>
        </row>
        <row r="2878">
          <cell r="D2878" t="str">
            <v>Nokia 6100</v>
          </cell>
          <cell r="E2878">
            <v>38345</v>
          </cell>
          <cell r="F2878">
            <v>25835.65</v>
          </cell>
          <cell r="G2878">
            <v>25835.65</v>
          </cell>
          <cell r="H2878">
            <v>0</v>
          </cell>
          <cell r="I2878">
            <v>25</v>
          </cell>
          <cell r="J2878">
            <v>-1614.73</v>
          </cell>
          <cell r="K2878">
            <v>24220.92</v>
          </cell>
        </row>
        <row r="2879">
          <cell r="D2879" t="str">
            <v>Nokia 6230</v>
          </cell>
          <cell r="E2879">
            <v>38345</v>
          </cell>
          <cell r="F2879">
            <v>48749.57</v>
          </cell>
          <cell r="G2879">
            <v>48749.57</v>
          </cell>
          <cell r="H2879">
            <v>0</v>
          </cell>
          <cell r="I2879">
            <v>25</v>
          </cell>
          <cell r="J2879">
            <v>-3046.85</v>
          </cell>
          <cell r="K2879">
            <v>45702.720000000001</v>
          </cell>
        </row>
        <row r="2880">
          <cell r="D2880" t="str">
            <v>Nokia 6230</v>
          </cell>
          <cell r="E2880">
            <v>38345</v>
          </cell>
          <cell r="F2880">
            <v>48749.57</v>
          </cell>
          <cell r="G2880">
            <v>48749.57</v>
          </cell>
          <cell r="H2880">
            <v>0</v>
          </cell>
          <cell r="I2880">
            <v>25</v>
          </cell>
          <cell r="J2880">
            <v>-3046.85</v>
          </cell>
          <cell r="K2880">
            <v>45702.720000000001</v>
          </cell>
        </row>
        <row r="2881">
          <cell r="D2881" t="str">
            <v>Nokia 6230</v>
          </cell>
          <cell r="E2881">
            <v>38345</v>
          </cell>
          <cell r="F2881">
            <v>48749.57</v>
          </cell>
          <cell r="G2881">
            <v>48749.57</v>
          </cell>
          <cell r="H2881">
            <v>0</v>
          </cell>
          <cell r="I2881">
            <v>25</v>
          </cell>
          <cell r="J2881">
            <v>-3046.85</v>
          </cell>
          <cell r="K2881">
            <v>45702.720000000001</v>
          </cell>
        </row>
        <row r="2882">
          <cell r="D2882" t="str">
            <v>Nokia 6230</v>
          </cell>
          <cell r="E2882">
            <v>38345</v>
          </cell>
          <cell r="F2882">
            <v>48749.56</v>
          </cell>
          <cell r="G2882">
            <v>48749.56</v>
          </cell>
          <cell r="H2882">
            <v>0</v>
          </cell>
          <cell r="I2882">
            <v>25</v>
          </cell>
          <cell r="J2882">
            <v>-3046.85</v>
          </cell>
          <cell r="K2882">
            <v>45702.71</v>
          </cell>
        </row>
        <row r="2883">
          <cell r="D2883" t="str">
            <v>Nokia 6230</v>
          </cell>
          <cell r="E2883">
            <v>38345</v>
          </cell>
          <cell r="F2883">
            <v>48749.56</v>
          </cell>
          <cell r="G2883">
            <v>48749.56</v>
          </cell>
          <cell r="H2883">
            <v>0</v>
          </cell>
          <cell r="I2883">
            <v>25</v>
          </cell>
          <cell r="J2883">
            <v>-3046.85</v>
          </cell>
          <cell r="K2883">
            <v>45702.71</v>
          </cell>
        </row>
        <row r="2884">
          <cell r="D2884" t="str">
            <v>Nokia 6230</v>
          </cell>
          <cell r="E2884">
            <v>38345</v>
          </cell>
          <cell r="F2884">
            <v>48749.56</v>
          </cell>
          <cell r="G2884">
            <v>48749.56</v>
          </cell>
          <cell r="H2884">
            <v>0</v>
          </cell>
          <cell r="I2884">
            <v>25</v>
          </cell>
          <cell r="J2884">
            <v>-3046.85</v>
          </cell>
          <cell r="K2884">
            <v>45702.71</v>
          </cell>
        </row>
        <row r="2885">
          <cell r="D2885" t="str">
            <v>Nokia 6230</v>
          </cell>
          <cell r="E2885">
            <v>38345</v>
          </cell>
          <cell r="F2885">
            <v>48749.56</v>
          </cell>
          <cell r="G2885">
            <v>48749.56</v>
          </cell>
          <cell r="H2885">
            <v>0</v>
          </cell>
          <cell r="I2885">
            <v>25</v>
          </cell>
          <cell r="J2885">
            <v>-3046.85</v>
          </cell>
          <cell r="K2885">
            <v>45702.71</v>
          </cell>
        </row>
        <row r="2886">
          <cell r="D2886" t="str">
            <v>Nokia 6230</v>
          </cell>
          <cell r="E2886">
            <v>38345</v>
          </cell>
          <cell r="F2886">
            <v>48749.56</v>
          </cell>
          <cell r="G2886">
            <v>48749.56</v>
          </cell>
          <cell r="H2886">
            <v>0</v>
          </cell>
          <cell r="I2886">
            <v>25</v>
          </cell>
          <cell r="J2886">
            <v>-3046.85</v>
          </cell>
          <cell r="K2886">
            <v>45702.71</v>
          </cell>
        </row>
        <row r="2887">
          <cell r="D2887" t="str">
            <v>Nokia 6230</v>
          </cell>
          <cell r="E2887">
            <v>38345</v>
          </cell>
          <cell r="F2887">
            <v>48749.56</v>
          </cell>
          <cell r="G2887">
            <v>48749.56</v>
          </cell>
          <cell r="H2887">
            <v>0</v>
          </cell>
          <cell r="I2887">
            <v>25</v>
          </cell>
          <cell r="J2887">
            <v>-3046.85</v>
          </cell>
          <cell r="K2887">
            <v>45702.71</v>
          </cell>
        </row>
        <row r="2888">
          <cell r="D2888" t="str">
            <v>Nokia 6230</v>
          </cell>
          <cell r="E2888">
            <v>38345</v>
          </cell>
          <cell r="F2888">
            <v>48749.56</v>
          </cell>
          <cell r="G2888">
            <v>48749.56</v>
          </cell>
          <cell r="H2888">
            <v>0</v>
          </cell>
          <cell r="I2888">
            <v>25</v>
          </cell>
          <cell r="J2888">
            <v>-3046.85</v>
          </cell>
          <cell r="K2888">
            <v>45702.71</v>
          </cell>
        </row>
        <row r="2889">
          <cell r="D2889" t="str">
            <v>Nokia 6230</v>
          </cell>
          <cell r="E2889">
            <v>38345</v>
          </cell>
          <cell r="F2889">
            <v>48749.56</v>
          </cell>
          <cell r="G2889">
            <v>48749.56</v>
          </cell>
          <cell r="H2889">
            <v>0</v>
          </cell>
          <cell r="I2889">
            <v>25</v>
          </cell>
          <cell r="J2889">
            <v>-3046.85</v>
          </cell>
          <cell r="K2889">
            <v>45702.71</v>
          </cell>
        </row>
        <row r="2890">
          <cell r="D2890" t="str">
            <v>Nokia 6610i</v>
          </cell>
          <cell r="E2890">
            <v>38345</v>
          </cell>
          <cell r="F2890">
            <v>31217.39</v>
          </cell>
          <cell r="G2890">
            <v>31217.39</v>
          </cell>
          <cell r="H2890">
            <v>0</v>
          </cell>
          <cell r="I2890">
            <v>25</v>
          </cell>
          <cell r="J2890">
            <v>-1951.09</v>
          </cell>
          <cell r="K2890">
            <v>29266.3</v>
          </cell>
        </row>
        <row r="2891">
          <cell r="D2891" t="str">
            <v>Nokia 6610i</v>
          </cell>
          <cell r="E2891">
            <v>38345</v>
          </cell>
          <cell r="F2891">
            <v>31217.39</v>
          </cell>
          <cell r="G2891">
            <v>31217.39</v>
          </cell>
          <cell r="H2891">
            <v>0</v>
          </cell>
          <cell r="I2891">
            <v>25</v>
          </cell>
          <cell r="J2891">
            <v>-1951.09</v>
          </cell>
          <cell r="K2891">
            <v>29266.3</v>
          </cell>
        </row>
        <row r="2892">
          <cell r="D2892" t="str">
            <v>Nokia 6610i</v>
          </cell>
          <cell r="E2892">
            <v>38345</v>
          </cell>
          <cell r="F2892">
            <v>31217.39</v>
          </cell>
          <cell r="G2892">
            <v>31217.39</v>
          </cell>
          <cell r="H2892">
            <v>0</v>
          </cell>
          <cell r="I2892">
            <v>25</v>
          </cell>
          <cell r="J2892">
            <v>-1951.09</v>
          </cell>
          <cell r="K2892">
            <v>29266.3</v>
          </cell>
        </row>
        <row r="2893">
          <cell r="D2893" t="str">
            <v>Sony Ericson S700i</v>
          </cell>
          <cell r="E2893">
            <v>38345</v>
          </cell>
          <cell r="F2893">
            <v>91304.35</v>
          </cell>
          <cell r="G2893">
            <v>91304.35</v>
          </cell>
          <cell r="H2893">
            <v>0</v>
          </cell>
          <cell r="I2893">
            <v>25</v>
          </cell>
          <cell r="J2893">
            <v>-5706.52</v>
          </cell>
          <cell r="K2893">
            <v>85597.83</v>
          </cell>
        </row>
        <row r="2894">
          <cell r="D2894" t="str">
            <v>Sony Ericson S700i</v>
          </cell>
          <cell r="E2894">
            <v>38345</v>
          </cell>
          <cell r="F2894">
            <v>91304.35</v>
          </cell>
          <cell r="G2894">
            <v>91304.35</v>
          </cell>
          <cell r="H2894">
            <v>0</v>
          </cell>
          <cell r="I2894">
            <v>25</v>
          </cell>
          <cell r="J2894">
            <v>-5706.52</v>
          </cell>
          <cell r="K2894">
            <v>85597.83</v>
          </cell>
        </row>
        <row r="2895">
          <cell r="D2895" t="str">
            <v>Sony Ericson S700i</v>
          </cell>
          <cell r="E2895">
            <v>38345</v>
          </cell>
          <cell r="F2895">
            <v>91304.35</v>
          </cell>
          <cell r="G2895">
            <v>91304.35</v>
          </cell>
          <cell r="H2895">
            <v>0</v>
          </cell>
          <cell r="I2895">
            <v>25</v>
          </cell>
          <cell r="J2895">
            <v>-5706.52</v>
          </cell>
          <cell r="K2895">
            <v>85597.83</v>
          </cell>
        </row>
        <row r="2896">
          <cell r="D2896" t="str">
            <v>Nokia 6610</v>
          </cell>
          <cell r="E2896">
            <v>38345</v>
          </cell>
          <cell r="F2896">
            <v>26173.91</v>
          </cell>
          <cell r="G2896">
            <v>26173.91</v>
          </cell>
          <cell r="H2896">
            <v>0</v>
          </cell>
          <cell r="I2896">
            <v>25</v>
          </cell>
          <cell r="J2896">
            <v>-1635.87</v>
          </cell>
          <cell r="K2896">
            <v>24538.04</v>
          </cell>
        </row>
        <row r="2897">
          <cell r="D2897" t="str">
            <v>Sony Ericsson P910i</v>
          </cell>
          <cell r="E2897">
            <v>38350</v>
          </cell>
          <cell r="F2897">
            <v>112869.4</v>
          </cell>
          <cell r="G2897">
            <v>112869.4</v>
          </cell>
          <cell r="H2897">
            <v>0</v>
          </cell>
          <cell r="I2897">
            <v>25</v>
          </cell>
          <cell r="J2897">
            <v>-7054.34</v>
          </cell>
          <cell r="K2897">
            <v>105815.06</v>
          </cell>
        </row>
        <row r="2898">
          <cell r="D2898" t="str">
            <v>Nokia 6230</v>
          </cell>
          <cell r="E2898">
            <v>38350</v>
          </cell>
          <cell r="F2898">
            <v>48782.61</v>
          </cell>
          <cell r="G2898">
            <v>48782.61</v>
          </cell>
          <cell r="H2898">
            <v>0</v>
          </cell>
          <cell r="I2898">
            <v>25</v>
          </cell>
          <cell r="J2898">
            <v>-3048.91</v>
          </cell>
          <cell r="K2898">
            <v>45733.7</v>
          </cell>
        </row>
        <row r="2899">
          <cell r="D2899" t="str">
            <v>Nokia 6230</v>
          </cell>
          <cell r="E2899">
            <v>38350</v>
          </cell>
          <cell r="F2899">
            <v>48782.61</v>
          </cell>
          <cell r="G2899">
            <v>48782.61</v>
          </cell>
          <cell r="H2899">
            <v>0</v>
          </cell>
          <cell r="I2899">
            <v>25</v>
          </cell>
          <cell r="J2899">
            <v>-3048.91</v>
          </cell>
          <cell r="K2899">
            <v>45733.7</v>
          </cell>
        </row>
        <row r="2900">
          <cell r="D2900" t="str">
            <v>Nokia 6230</v>
          </cell>
          <cell r="E2900">
            <v>38350</v>
          </cell>
          <cell r="F2900">
            <v>48782.61</v>
          </cell>
          <cell r="G2900">
            <v>48782.61</v>
          </cell>
          <cell r="H2900">
            <v>0</v>
          </cell>
          <cell r="I2900">
            <v>25</v>
          </cell>
          <cell r="J2900">
            <v>-3048.91</v>
          </cell>
          <cell r="K2900">
            <v>45733.7</v>
          </cell>
        </row>
        <row r="2901">
          <cell r="D2901" t="str">
            <v>Nokia 6230</v>
          </cell>
          <cell r="E2901">
            <v>38350</v>
          </cell>
          <cell r="F2901">
            <v>48782.61</v>
          </cell>
          <cell r="G2901">
            <v>48782.61</v>
          </cell>
          <cell r="H2901">
            <v>0</v>
          </cell>
          <cell r="I2901">
            <v>25</v>
          </cell>
          <cell r="J2901">
            <v>-3048.91</v>
          </cell>
          <cell r="K2901">
            <v>45733.7</v>
          </cell>
        </row>
        <row r="2902">
          <cell r="D2902" t="str">
            <v>Nokia 6260</v>
          </cell>
          <cell r="E2902">
            <v>38350</v>
          </cell>
          <cell r="F2902">
            <v>64095.65</v>
          </cell>
          <cell r="G2902">
            <v>64095.65</v>
          </cell>
          <cell r="H2902">
            <v>0</v>
          </cell>
          <cell r="I2902">
            <v>25</v>
          </cell>
          <cell r="J2902">
            <v>-4005.98</v>
          </cell>
          <cell r="K2902">
            <v>60089.67</v>
          </cell>
        </row>
        <row r="2903">
          <cell r="D2903" t="str">
            <v>Nokia 6260</v>
          </cell>
          <cell r="E2903">
            <v>38350</v>
          </cell>
          <cell r="F2903">
            <v>64095.65</v>
          </cell>
          <cell r="G2903">
            <v>64095.65</v>
          </cell>
          <cell r="H2903">
            <v>0</v>
          </cell>
          <cell r="I2903">
            <v>25</v>
          </cell>
          <cell r="J2903">
            <v>-4005.98</v>
          </cell>
          <cell r="K2903">
            <v>60089.67</v>
          </cell>
        </row>
        <row r="2904">
          <cell r="D2904" t="str">
            <v>Nokia 6260</v>
          </cell>
          <cell r="E2904">
            <v>38350</v>
          </cell>
          <cell r="F2904">
            <v>64095.65</v>
          </cell>
          <cell r="G2904">
            <v>64095.65</v>
          </cell>
          <cell r="H2904">
            <v>0</v>
          </cell>
          <cell r="I2904">
            <v>25</v>
          </cell>
          <cell r="J2904">
            <v>-4005.98</v>
          </cell>
          <cell r="K2904">
            <v>60089.67</v>
          </cell>
        </row>
        <row r="2905">
          <cell r="D2905" t="str">
            <v>Nokia 6610i</v>
          </cell>
          <cell r="E2905">
            <v>38350</v>
          </cell>
          <cell r="F2905">
            <v>31278.26</v>
          </cell>
          <cell r="G2905">
            <v>31278.26</v>
          </cell>
          <cell r="H2905">
            <v>0</v>
          </cell>
          <cell r="I2905">
            <v>25</v>
          </cell>
          <cell r="J2905">
            <v>-1954.89</v>
          </cell>
          <cell r="K2905">
            <v>29323.37</v>
          </cell>
        </row>
        <row r="2906">
          <cell r="D2906" t="str">
            <v>Nokia 6610i</v>
          </cell>
          <cell r="E2906">
            <v>38350</v>
          </cell>
          <cell r="F2906">
            <v>31278.26</v>
          </cell>
          <cell r="G2906">
            <v>31278.26</v>
          </cell>
          <cell r="H2906">
            <v>0</v>
          </cell>
          <cell r="I2906">
            <v>25</v>
          </cell>
          <cell r="J2906">
            <v>-1954.89</v>
          </cell>
          <cell r="K2906">
            <v>29323.37</v>
          </cell>
        </row>
        <row r="2907">
          <cell r="D2907" t="str">
            <v>Nokia 7610</v>
          </cell>
          <cell r="E2907">
            <v>38350</v>
          </cell>
          <cell r="F2907">
            <v>70000</v>
          </cell>
          <cell r="G2907">
            <v>70000</v>
          </cell>
          <cell r="H2907">
            <v>0</v>
          </cell>
          <cell r="I2907">
            <v>25</v>
          </cell>
          <cell r="J2907">
            <v>-4375</v>
          </cell>
          <cell r="K2907">
            <v>65625</v>
          </cell>
        </row>
        <row r="2908">
          <cell r="D2908" t="str">
            <v>Nokia 6610i</v>
          </cell>
          <cell r="E2908">
            <v>38350</v>
          </cell>
          <cell r="F2908">
            <v>31278.26</v>
          </cell>
          <cell r="G2908">
            <v>31278.26</v>
          </cell>
          <cell r="H2908">
            <v>0</v>
          </cell>
          <cell r="I2908">
            <v>25</v>
          </cell>
          <cell r="J2908">
            <v>-1954.89</v>
          </cell>
          <cell r="K2908">
            <v>29323.37</v>
          </cell>
        </row>
        <row r="2909">
          <cell r="D2909" t="str">
            <v>Nokia 7610</v>
          </cell>
          <cell r="E2909">
            <v>38352</v>
          </cell>
          <cell r="F2909">
            <v>70000</v>
          </cell>
          <cell r="G2909">
            <v>70000</v>
          </cell>
          <cell r="H2909">
            <v>0</v>
          </cell>
          <cell r="I2909">
            <v>25</v>
          </cell>
          <cell r="J2909">
            <v>-4375</v>
          </cell>
          <cell r="K2909">
            <v>65625</v>
          </cell>
        </row>
        <row r="2910">
          <cell r="D2910" t="str">
            <v>Nokia 7610</v>
          </cell>
          <cell r="E2910">
            <v>38352</v>
          </cell>
          <cell r="F2910">
            <v>70000</v>
          </cell>
          <cell r="G2910">
            <v>70000</v>
          </cell>
          <cell r="H2910">
            <v>0</v>
          </cell>
          <cell r="I2910">
            <v>25</v>
          </cell>
          <cell r="J2910">
            <v>-4375</v>
          </cell>
          <cell r="K2910">
            <v>65625</v>
          </cell>
        </row>
        <row r="2911">
          <cell r="D2911" t="str">
            <v>Nokia 6230</v>
          </cell>
          <cell r="E2911">
            <v>38352</v>
          </cell>
          <cell r="F2911">
            <v>48782.61</v>
          </cell>
          <cell r="G2911">
            <v>48782.61</v>
          </cell>
          <cell r="H2911">
            <v>0</v>
          </cell>
          <cell r="I2911">
            <v>25</v>
          </cell>
          <cell r="J2911">
            <v>-3048.91</v>
          </cell>
          <cell r="K2911">
            <v>45733.7</v>
          </cell>
        </row>
        <row r="2912">
          <cell r="D2912" t="str">
            <v>Nokia 6230</v>
          </cell>
          <cell r="E2912">
            <v>38352</v>
          </cell>
          <cell r="F2912">
            <v>48782.61</v>
          </cell>
          <cell r="G2912">
            <v>48782.61</v>
          </cell>
          <cell r="H2912">
            <v>0</v>
          </cell>
          <cell r="I2912">
            <v>25</v>
          </cell>
          <cell r="J2912">
            <v>-3048.91</v>
          </cell>
          <cell r="K2912">
            <v>45733.7</v>
          </cell>
        </row>
        <row r="2913">
          <cell r="D2913" t="str">
            <v>Nokia 6230</v>
          </cell>
          <cell r="E2913">
            <v>38352</v>
          </cell>
          <cell r="F2913">
            <v>48782.61</v>
          </cell>
          <cell r="G2913">
            <v>48782.61</v>
          </cell>
          <cell r="H2913">
            <v>0</v>
          </cell>
          <cell r="I2913">
            <v>25</v>
          </cell>
          <cell r="J2913">
            <v>-3048.91</v>
          </cell>
          <cell r="K2913">
            <v>45733.7</v>
          </cell>
        </row>
        <row r="2914">
          <cell r="D2914" t="str">
            <v>" ""ERICSSON 888 "" TELEPHONE"</v>
          </cell>
          <cell r="E2914">
            <v>36221</v>
          </cell>
          <cell r="F2914">
            <v>51457.16</v>
          </cell>
          <cell r="G2914">
            <v>1</v>
          </cell>
          <cell r="H2914">
            <v>0</v>
          </cell>
          <cell r="I2914">
            <v>25</v>
          </cell>
          <cell r="J2914">
            <v>0</v>
          </cell>
          <cell r="K2914">
            <v>1</v>
          </cell>
        </row>
        <row r="2915">
          <cell r="D2915" t="str">
            <v>NOKIA 6110</v>
          </cell>
          <cell r="E2915">
            <v>36339</v>
          </cell>
          <cell r="F2915">
            <v>45143.38</v>
          </cell>
          <cell r="G2915">
            <v>1</v>
          </cell>
          <cell r="H2915">
            <v>0</v>
          </cell>
          <cell r="I2915">
            <v>25</v>
          </cell>
          <cell r="J2915">
            <v>0</v>
          </cell>
          <cell r="K2915">
            <v>1</v>
          </cell>
        </row>
        <row r="2916">
          <cell r="D2916" t="str">
            <v>NOKIA 6110</v>
          </cell>
          <cell r="E2916">
            <v>36396</v>
          </cell>
          <cell r="F2916">
            <v>39375</v>
          </cell>
          <cell r="G2916">
            <v>1</v>
          </cell>
          <cell r="H2916">
            <v>0</v>
          </cell>
          <cell r="I2916">
            <v>25</v>
          </cell>
          <cell r="J2916">
            <v>0</v>
          </cell>
          <cell r="K2916">
            <v>1</v>
          </cell>
        </row>
        <row r="2917">
          <cell r="D2917" t="str">
            <v>ERICSSON GA 628</v>
          </cell>
          <cell r="E2917">
            <v>36405</v>
          </cell>
          <cell r="F2917">
            <v>18308.330000000002</v>
          </cell>
          <cell r="G2917">
            <v>1</v>
          </cell>
          <cell r="H2917">
            <v>0</v>
          </cell>
          <cell r="I2917">
            <v>25</v>
          </cell>
          <cell r="J2917">
            <v>0</v>
          </cell>
          <cell r="K2917">
            <v>1</v>
          </cell>
        </row>
        <row r="2918">
          <cell r="D2918" t="str">
            <v>ERICSSON T 10 S</v>
          </cell>
          <cell r="E2918">
            <v>36602</v>
          </cell>
          <cell r="F2918">
            <v>26025</v>
          </cell>
          <cell r="G2918">
            <v>1</v>
          </cell>
          <cell r="H2918">
            <v>0</v>
          </cell>
          <cell r="I2918">
            <v>25</v>
          </cell>
          <cell r="J2918">
            <v>0</v>
          </cell>
          <cell r="K2918">
            <v>1</v>
          </cell>
        </row>
        <row r="2919">
          <cell r="D2919" t="str">
            <v>ERICSSON A1018 BLUE</v>
          </cell>
          <cell r="E2919">
            <v>36672</v>
          </cell>
          <cell r="F2919">
            <v>21510</v>
          </cell>
          <cell r="G2919">
            <v>1</v>
          </cell>
          <cell r="H2919">
            <v>0</v>
          </cell>
          <cell r="I2919">
            <v>25</v>
          </cell>
          <cell r="J2919">
            <v>0</v>
          </cell>
          <cell r="K2919">
            <v>1</v>
          </cell>
        </row>
        <row r="2920">
          <cell r="D2920" t="str">
            <v>ERICSSON T 10 S</v>
          </cell>
          <cell r="E2920">
            <v>36683</v>
          </cell>
          <cell r="F2920">
            <v>0</v>
          </cell>
          <cell r="G2920">
            <v>1</v>
          </cell>
          <cell r="H2920">
            <v>0</v>
          </cell>
          <cell r="I2920">
            <v>25</v>
          </cell>
          <cell r="J2920">
            <v>24530.66</v>
          </cell>
          <cell r="K2920">
            <v>0</v>
          </cell>
        </row>
        <row r="2921">
          <cell r="D2921" t="str">
            <v>ERICSSON T 10 S</v>
          </cell>
          <cell r="E2921">
            <v>36685</v>
          </cell>
          <cell r="F2921">
            <v>0</v>
          </cell>
          <cell r="G2921">
            <v>1</v>
          </cell>
          <cell r="H2921">
            <v>0</v>
          </cell>
          <cell r="I2921">
            <v>25</v>
          </cell>
          <cell r="J2921">
            <v>23812.67</v>
          </cell>
          <cell r="K2921">
            <v>0</v>
          </cell>
        </row>
        <row r="2922">
          <cell r="D2922" t="str">
            <v>NOKIA 5110</v>
          </cell>
          <cell r="E2922">
            <v>36693</v>
          </cell>
          <cell r="F2922">
            <v>14490</v>
          </cell>
          <cell r="G2922">
            <v>1</v>
          </cell>
          <cell r="H2922">
            <v>0</v>
          </cell>
          <cell r="I2922">
            <v>25</v>
          </cell>
          <cell r="J2922">
            <v>0</v>
          </cell>
          <cell r="K2922">
            <v>1</v>
          </cell>
        </row>
        <row r="2923">
          <cell r="D2923" t="str">
            <v>SIEMENS C 351</v>
          </cell>
          <cell r="E2923">
            <v>36865</v>
          </cell>
          <cell r="F2923">
            <v>24062.5</v>
          </cell>
          <cell r="G2923">
            <v>1</v>
          </cell>
          <cell r="H2923">
            <v>0</v>
          </cell>
          <cell r="I2923">
            <v>25</v>
          </cell>
          <cell r="J2923">
            <v>0</v>
          </cell>
          <cell r="K2923">
            <v>1</v>
          </cell>
        </row>
        <row r="2924">
          <cell r="D2924" t="str">
            <v>NOKIA 6210 TEST</v>
          </cell>
          <cell r="E2924">
            <v>36880</v>
          </cell>
          <cell r="F2924">
            <v>0</v>
          </cell>
          <cell r="G2924">
            <v>1</v>
          </cell>
          <cell r="H2924">
            <v>0</v>
          </cell>
          <cell r="I2924">
            <v>25</v>
          </cell>
          <cell r="J2924">
            <v>45324</v>
          </cell>
          <cell r="K2924">
            <v>0</v>
          </cell>
        </row>
        <row r="2925">
          <cell r="D2925" t="str">
            <v>NOKIA 6230</v>
          </cell>
          <cell r="E2925">
            <v>38384</v>
          </cell>
          <cell r="F2925">
            <v>0</v>
          </cell>
          <cell r="G2925">
            <v>0</v>
          </cell>
          <cell r="H2925">
            <v>0</v>
          </cell>
          <cell r="I2925">
            <v>25</v>
          </cell>
          <cell r="J2925">
            <v>0</v>
          </cell>
          <cell r="K2925">
            <v>0</v>
          </cell>
        </row>
        <row r="2926">
          <cell r="D2926" t="str">
            <v>NOKIA 6230</v>
          </cell>
          <cell r="E2926">
            <v>38384</v>
          </cell>
          <cell r="F2926">
            <v>0</v>
          </cell>
          <cell r="G2926">
            <v>0</v>
          </cell>
          <cell r="H2926">
            <v>0</v>
          </cell>
          <cell r="I2926">
            <v>25</v>
          </cell>
          <cell r="J2926">
            <v>0</v>
          </cell>
          <cell r="K2926">
            <v>0</v>
          </cell>
        </row>
        <row r="2927">
          <cell r="D2927" t="str">
            <v>NOKIA 6230</v>
          </cell>
          <cell r="E2927">
            <v>38384</v>
          </cell>
          <cell r="F2927">
            <v>0</v>
          </cell>
          <cell r="G2927">
            <v>0</v>
          </cell>
          <cell r="H2927">
            <v>0</v>
          </cell>
          <cell r="I2927">
            <v>25</v>
          </cell>
          <cell r="J2927">
            <v>0</v>
          </cell>
          <cell r="K2927">
            <v>0</v>
          </cell>
        </row>
        <row r="2928">
          <cell r="D2928" t="str">
            <v>NOKIA 6230</v>
          </cell>
          <cell r="E2928">
            <v>38384</v>
          </cell>
          <cell r="F2928">
            <v>0</v>
          </cell>
          <cell r="G2928">
            <v>0</v>
          </cell>
          <cell r="H2928">
            <v>0</v>
          </cell>
          <cell r="I2928">
            <v>25</v>
          </cell>
          <cell r="J2928">
            <v>0</v>
          </cell>
          <cell r="K2928">
            <v>0</v>
          </cell>
        </row>
        <row r="2929">
          <cell r="D2929" t="str">
            <v>NOKIA 6230</v>
          </cell>
          <cell r="E2929">
            <v>38378</v>
          </cell>
          <cell r="F2929">
            <v>0</v>
          </cell>
          <cell r="G2929">
            <v>0</v>
          </cell>
          <cell r="H2929">
            <v>0</v>
          </cell>
          <cell r="I2929">
            <v>25</v>
          </cell>
          <cell r="J2929">
            <v>0</v>
          </cell>
          <cell r="K2929">
            <v>0</v>
          </cell>
        </row>
        <row r="2930">
          <cell r="D2930" t="str">
            <v>NOKIA 6610iF</v>
          </cell>
          <cell r="E2930">
            <v>38377</v>
          </cell>
          <cell r="F2930">
            <v>35225.22</v>
          </cell>
          <cell r="G2930">
            <v>0</v>
          </cell>
          <cell r="H2930">
            <v>35225.22</v>
          </cell>
          <cell r="I2930">
            <v>25</v>
          </cell>
          <cell r="J2930">
            <v>-1467.72</v>
          </cell>
          <cell r="K2930">
            <v>33757.5</v>
          </cell>
        </row>
        <row r="2931">
          <cell r="D2931" t="str">
            <v>NOKIA 6610iF</v>
          </cell>
          <cell r="E2931">
            <v>38377</v>
          </cell>
          <cell r="F2931">
            <v>35225.22</v>
          </cell>
          <cell r="G2931">
            <v>0</v>
          </cell>
          <cell r="H2931">
            <v>35225.22</v>
          </cell>
          <cell r="I2931">
            <v>25</v>
          </cell>
          <cell r="J2931">
            <v>-1467.72</v>
          </cell>
          <cell r="K2931">
            <v>33757.5</v>
          </cell>
        </row>
        <row r="2932">
          <cell r="D2932" t="str">
            <v>NOKIA 6610iF</v>
          </cell>
          <cell r="E2932">
            <v>38377</v>
          </cell>
          <cell r="F2932">
            <v>35225.22</v>
          </cell>
          <cell r="G2932">
            <v>0</v>
          </cell>
          <cell r="H2932">
            <v>35225.22</v>
          </cell>
          <cell r="I2932">
            <v>25</v>
          </cell>
          <cell r="J2932">
            <v>-1467.72</v>
          </cell>
          <cell r="K2932">
            <v>33757.5</v>
          </cell>
        </row>
        <row r="2933">
          <cell r="D2933" t="str">
            <v>NOKIA 6230</v>
          </cell>
          <cell r="E2933">
            <v>38371</v>
          </cell>
          <cell r="F2933">
            <v>41947.83</v>
          </cell>
          <cell r="G2933">
            <v>0</v>
          </cell>
          <cell r="H2933">
            <v>41947.83</v>
          </cell>
          <cell r="I2933">
            <v>25</v>
          </cell>
          <cell r="J2933">
            <v>-1747.83</v>
          </cell>
          <cell r="K2933">
            <v>40200</v>
          </cell>
        </row>
        <row r="2934">
          <cell r="D2934" t="str">
            <v>NOKIA 6230</v>
          </cell>
          <cell r="E2934">
            <v>38371</v>
          </cell>
          <cell r="F2934">
            <v>41947.83</v>
          </cell>
          <cell r="G2934">
            <v>0</v>
          </cell>
          <cell r="H2934">
            <v>41947.83</v>
          </cell>
          <cell r="I2934">
            <v>25</v>
          </cell>
          <cell r="J2934">
            <v>-1747.83</v>
          </cell>
          <cell r="K2934">
            <v>40200</v>
          </cell>
        </row>
        <row r="2935">
          <cell r="D2935" t="str">
            <v>NOKIA 6230</v>
          </cell>
          <cell r="E2935">
            <v>38371</v>
          </cell>
          <cell r="F2935">
            <v>41947.83</v>
          </cell>
          <cell r="G2935">
            <v>0</v>
          </cell>
          <cell r="H2935">
            <v>41947.83</v>
          </cell>
          <cell r="I2935">
            <v>25</v>
          </cell>
          <cell r="J2935">
            <v>-1747.83</v>
          </cell>
          <cell r="K2935">
            <v>40200</v>
          </cell>
        </row>
        <row r="2936">
          <cell r="D2936" t="str">
            <v>NOKIA 6230</v>
          </cell>
          <cell r="E2936">
            <v>38371</v>
          </cell>
          <cell r="F2936">
            <v>41947.83</v>
          </cell>
          <cell r="G2936">
            <v>0</v>
          </cell>
          <cell r="H2936">
            <v>41947.83</v>
          </cell>
          <cell r="I2936">
            <v>25</v>
          </cell>
          <cell r="J2936">
            <v>-1747.83</v>
          </cell>
          <cell r="K2936">
            <v>40200</v>
          </cell>
        </row>
        <row r="2937">
          <cell r="D2937" t="str">
            <v>NOKIA 6230</v>
          </cell>
          <cell r="E2937">
            <v>38378</v>
          </cell>
          <cell r="F2937">
            <v>59256.52</v>
          </cell>
          <cell r="G2937">
            <v>0</v>
          </cell>
          <cell r="H2937">
            <v>59256.52</v>
          </cell>
          <cell r="I2937">
            <v>25</v>
          </cell>
          <cell r="J2937">
            <v>-2469.02</v>
          </cell>
          <cell r="K2937">
            <v>56787.5</v>
          </cell>
        </row>
        <row r="2938">
          <cell r="D2938" t="str">
            <v>NOKIA 6230</v>
          </cell>
          <cell r="E2938">
            <v>38378</v>
          </cell>
          <cell r="F2938">
            <v>59256.52</v>
          </cell>
          <cell r="G2938">
            <v>0</v>
          </cell>
          <cell r="H2938">
            <v>59256.52</v>
          </cell>
          <cell r="I2938">
            <v>25</v>
          </cell>
          <cell r="J2938">
            <v>-2469.02</v>
          </cell>
          <cell r="K2938">
            <v>56787.5</v>
          </cell>
        </row>
        <row r="2939">
          <cell r="D2939" t="str">
            <v>NOKIA 6230</v>
          </cell>
          <cell r="E2939">
            <v>38377</v>
          </cell>
          <cell r="F2939">
            <v>55130.44</v>
          </cell>
          <cell r="G2939">
            <v>0</v>
          </cell>
          <cell r="H2939">
            <v>55130.44</v>
          </cell>
          <cell r="I2939">
            <v>25</v>
          </cell>
          <cell r="J2939">
            <v>-2297.1</v>
          </cell>
          <cell r="K2939">
            <v>52833.34</v>
          </cell>
        </row>
        <row r="2940">
          <cell r="D2940" t="str">
            <v>NOKIA 6230</v>
          </cell>
          <cell r="E2940">
            <v>38377</v>
          </cell>
          <cell r="F2940">
            <v>55130.44</v>
          </cell>
          <cell r="G2940">
            <v>0</v>
          </cell>
          <cell r="H2940">
            <v>55130.44</v>
          </cell>
          <cell r="I2940">
            <v>25</v>
          </cell>
          <cell r="J2940">
            <v>-2297.1</v>
          </cell>
          <cell r="K2940">
            <v>52833.34</v>
          </cell>
        </row>
        <row r="2941">
          <cell r="D2941" t="str">
            <v>Sony Ericson K700i</v>
          </cell>
          <cell r="E2941">
            <v>38377</v>
          </cell>
          <cell r="F2941">
            <v>46369.57</v>
          </cell>
          <cell r="G2941">
            <v>0</v>
          </cell>
          <cell r="H2941">
            <v>46369.57</v>
          </cell>
          <cell r="I2941">
            <v>25</v>
          </cell>
          <cell r="J2941">
            <v>-1932.07</v>
          </cell>
          <cell r="K2941">
            <v>44437.5</v>
          </cell>
        </row>
        <row r="2942">
          <cell r="D2942" t="str">
            <v>NOKIA 6230</v>
          </cell>
          <cell r="E2942">
            <v>38377</v>
          </cell>
          <cell r="F2942">
            <v>48782.61</v>
          </cell>
          <cell r="G2942">
            <v>0</v>
          </cell>
          <cell r="H2942">
            <v>48782.61</v>
          </cell>
          <cell r="I2942">
            <v>25</v>
          </cell>
          <cell r="J2942">
            <v>-2032.61</v>
          </cell>
          <cell r="K2942">
            <v>46750</v>
          </cell>
        </row>
        <row r="2943">
          <cell r="D2943" t="str">
            <v>NOKIA 6630</v>
          </cell>
          <cell r="E2943">
            <v>38377</v>
          </cell>
          <cell r="F2943">
            <v>81586.960000000006</v>
          </cell>
          <cell r="G2943">
            <v>0</v>
          </cell>
          <cell r="H2943">
            <v>81586.960000000006</v>
          </cell>
          <cell r="I2943">
            <v>25</v>
          </cell>
          <cell r="J2943">
            <v>-3399.46</v>
          </cell>
          <cell r="K2943">
            <v>78187.5</v>
          </cell>
        </row>
        <row r="2944">
          <cell r="D2944" t="str">
            <v>NOKIA 6630</v>
          </cell>
          <cell r="E2944">
            <v>38377</v>
          </cell>
          <cell r="F2944">
            <v>81586.95</v>
          </cell>
          <cell r="G2944">
            <v>0</v>
          </cell>
          <cell r="H2944">
            <v>81586.95</v>
          </cell>
          <cell r="I2944">
            <v>25</v>
          </cell>
          <cell r="J2944">
            <v>-3399.46</v>
          </cell>
          <cell r="K2944">
            <v>78187.490000000005</v>
          </cell>
        </row>
        <row r="2945">
          <cell r="D2945" t="str">
            <v>Siemens SX65</v>
          </cell>
          <cell r="E2945">
            <v>38377</v>
          </cell>
          <cell r="F2945">
            <v>27586.959999999999</v>
          </cell>
          <cell r="G2945">
            <v>0</v>
          </cell>
          <cell r="H2945">
            <v>27586.959999999999</v>
          </cell>
          <cell r="I2945">
            <v>25</v>
          </cell>
          <cell r="J2945">
            <v>-1149.46</v>
          </cell>
          <cell r="K2945">
            <v>26437.5</v>
          </cell>
        </row>
        <row r="2946">
          <cell r="D2946" t="str">
            <v>Sony Ericson T630</v>
          </cell>
          <cell r="E2946">
            <v>38378</v>
          </cell>
          <cell r="F2946">
            <v>31056.52</v>
          </cell>
          <cell r="G2946">
            <v>0</v>
          </cell>
          <cell r="H2946">
            <v>31056.52</v>
          </cell>
          <cell r="I2946">
            <v>25</v>
          </cell>
          <cell r="J2946">
            <v>-1294.02</v>
          </cell>
          <cell r="K2946">
            <v>29762.5</v>
          </cell>
        </row>
        <row r="2947">
          <cell r="D2947" t="str">
            <v>NOKIA 6610iF</v>
          </cell>
          <cell r="E2947">
            <v>38378</v>
          </cell>
          <cell r="F2947">
            <v>32919.129999999997</v>
          </cell>
          <cell r="G2947">
            <v>0</v>
          </cell>
          <cell r="H2947">
            <v>32919.129999999997</v>
          </cell>
          <cell r="I2947">
            <v>25</v>
          </cell>
          <cell r="J2947">
            <v>-1371.63</v>
          </cell>
          <cell r="K2947">
            <v>31547.5</v>
          </cell>
        </row>
        <row r="2948">
          <cell r="D2948" t="str">
            <v>Samsung SGH-E300</v>
          </cell>
          <cell r="E2948">
            <v>38385</v>
          </cell>
          <cell r="F2948">
            <v>44146.96</v>
          </cell>
          <cell r="G2948">
            <v>0</v>
          </cell>
          <cell r="H2948">
            <v>44146.96</v>
          </cell>
          <cell r="I2948">
            <v>25</v>
          </cell>
          <cell r="J2948">
            <v>-919.73</v>
          </cell>
          <cell r="K2948">
            <v>43227.23</v>
          </cell>
        </row>
        <row r="2949">
          <cell r="D2949" t="str">
            <v>NOKIA 3310 A</v>
          </cell>
          <cell r="E2949">
            <v>38385</v>
          </cell>
          <cell r="F2949">
            <v>11786.96</v>
          </cell>
          <cell r="G2949">
            <v>0</v>
          </cell>
          <cell r="H2949">
            <v>11786.96</v>
          </cell>
          <cell r="I2949">
            <v>25</v>
          </cell>
          <cell r="J2949">
            <v>-245.56</v>
          </cell>
          <cell r="K2949">
            <v>11541.4</v>
          </cell>
        </row>
        <row r="2950">
          <cell r="D2950" t="str">
            <v>NOKIA 3310 A</v>
          </cell>
          <cell r="E2950">
            <v>38385</v>
          </cell>
          <cell r="F2950">
            <v>11786.95</v>
          </cell>
          <cell r="G2950">
            <v>0</v>
          </cell>
          <cell r="H2950">
            <v>11786.95</v>
          </cell>
          <cell r="I2950">
            <v>25</v>
          </cell>
          <cell r="J2950">
            <v>-245.56</v>
          </cell>
          <cell r="K2950">
            <v>11541.39</v>
          </cell>
        </row>
        <row r="2951">
          <cell r="D2951" t="str">
            <v>NOKIA 6230</v>
          </cell>
          <cell r="E2951">
            <v>38385</v>
          </cell>
          <cell r="F2951">
            <v>0</v>
          </cell>
          <cell r="G2951">
            <v>0</v>
          </cell>
          <cell r="H2951">
            <v>0</v>
          </cell>
          <cell r="I2951">
            <v>25</v>
          </cell>
          <cell r="J2951">
            <v>0</v>
          </cell>
          <cell r="K2951">
            <v>0</v>
          </cell>
        </row>
        <row r="2952">
          <cell r="D2952" t="str">
            <v>NOKIA 6630</v>
          </cell>
          <cell r="E2952">
            <v>38411</v>
          </cell>
          <cell r="F2952">
            <v>90000</v>
          </cell>
          <cell r="G2952">
            <v>0</v>
          </cell>
          <cell r="H2952">
            <v>90000</v>
          </cell>
          <cell r="I2952">
            <v>25</v>
          </cell>
          <cell r="J2952">
            <v>-1875</v>
          </cell>
          <cell r="K2952">
            <v>88125</v>
          </cell>
        </row>
        <row r="2953">
          <cell r="D2953" t="str">
            <v>SAMSUNG P-730</v>
          </cell>
          <cell r="E2953">
            <v>38385</v>
          </cell>
          <cell r="F2953">
            <v>0</v>
          </cell>
          <cell r="G2953">
            <v>0</v>
          </cell>
          <cell r="H2953">
            <v>0</v>
          </cell>
          <cell r="I2953">
            <v>25</v>
          </cell>
          <cell r="J2953">
            <v>0</v>
          </cell>
          <cell r="K2953">
            <v>0</v>
          </cell>
        </row>
        <row r="2954">
          <cell r="D2954" t="str">
            <v>NOKIA 6230</v>
          </cell>
          <cell r="E2954">
            <v>38385</v>
          </cell>
          <cell r="F2954">
            <v>54939.13</v>
          </cell>
          <cell r="G2954">
            <v>0</v>
          </cell>
          <cell r="H2954">
            <v>54939.13</v>
          </cell>
          <cell r="I2954">
            <v>25</v>
          </cell>
          <cell r="J2954">
            <v>-1144.57</v>
          </cell>
          <cell r="K2954">
            <v>53794.559999999998</v>
          </cell>
        </row>
        <row r="2955">
          <cell r="D2955" t="str">
            <v>NOKIA 6230</v>
          </cell>
          <cell r="E2955">
            <v>38385</v>
          </cell>
          <cell r="F2955">
            <v>54939.13</v>
          </cell>
          <cell r="G2955">
            <v>0</v>
          </cell>
          <cell r="H2955">
            <v>54939.13</v>
          </cell>
          <cell r="I2955">
            <v>25</v>
          </cell>
          <cell r="J2955">
            <v>-1144.57</v>
          </cell>
          <cell r="K2955">
            <v>53794.559999999998</v>
          </cell>
        </row>
        <row r="2956">
          <cell r="D2956" t="str">
            <v>SIMENS S65</v>
          </cell>
          <cell r="E2956">
            <v>38411</v>
          </cell>
          <cell r="F2956">
            <v>49826.09</v>
          </cell>
          <cell r="G2956">
            <v>0</v>
          </cell>
          <cell r="H2956">
            <v>49826.09</v>
          </cell>
          <cell r="I2956">
            <v>25</v>
          </cell>
          <cell r="J2956">
            <v>-1038.04</v>
          </cell>
          <cell r="K2956">
            <v>48788.05</v>
          </cell>
        </row>
        <row r="2957">
          <cell r="D2957" t="str">
            <v>NOKIA 6610i</v>
          </cell>
          <cell r="E2957">
            <v>38411</v>
          </cell>
          <cell r="F2957">
            <v>32608.7</v>
          </cell>
          <cell r="G2957">
            <v>0</v>
          </cell>
          <cell r="H2957">
            <v>32608.7</v>
          </cell>
          <cell r="I2957">
            <v>25</v>
          </cell>
          <cell r="J2957">
            <v>-679.35</v>
          </cell>
          <cell r="K2957">
            <v>31929.35</v>
          </cell>
        </row>
        <row r="2958">
          <cell r="D2958" t="str">
            <v>NOKIA 6230</v>
          </cell>
          <cell r="E2958">
            <v>38399</v>
          </cell>
          <cell r="F2958">
            <v>58043.48</v>
          </cell>
          <cell r="G2958">
            <v>0</v>
          </cell>
          <cell r="H2958">
            <v>58043.48</v>
          </cell>
          <cell r="I2958">
            <v>25</v>
          </cell>
          <cell r="J2958">
            <v>-1209.24</v>
          </cell>
          <cell r="K2958">
            <v>56834.239999999998</v>
          </cell>
        </row>
        <row r="2959">
          <cell r="D2959" t="str">
            <v>NOKIA 6220</v>
          </cell>
          <cell r="E2959">
            <v>38399</v>
          </cell>
          <cell r="F2959">
            <v>41513.040000000001</v>
          </cell>
          <cell r="G2959">
            <v>0</v>
          </cell>
          <cell r="H2959">
            <v>41513.040000000001</v>
          </cell>
          <cell r="I2959">
            <v>25</v>
          </cell>
          <cell r="J2959">
            <v>-864.86</v>
          </cell>
          <cell r="K2959">
            <v>40648.18</v>
          </cell>
        </row>
        <row r="2960">
          <cell r="D2960" t="str">
            <v>SAMSUNG E800</v>
          </cell>
          <cell r="E2960">
            <v>38399</v>
          </cell>
          <cell r="F2960">
            <v>62304.35</v>
          </cell>
          <cell r="G2960">
            <v>0</v>
          </cell>
          <cell r="H2960">
            <v>62304.35</v>
          </cell>
          <cell r="I2960">
            <v>25</v>
          </cell>
          <cell r="J2960">
            <v>-1298.01</v>
          </cell>
          <cell r="K2960">
            <v>61006.34</v>
          </cell>
        </row>
        <row r="2961">
          <cell r="D2961" t="str">
            <v>SONY ERICSON T630</v>
          </cell>
          <cell r="E2961">
            <v>38399</v>
          </cell>
          <cell r="F2961">
            <v>34521.74</v>
          </cell>
          <cell r="G2961">
            <v>0</v>
          </cell>
          <cell r="H2961">
            <v>34521.74</v>
          </cell>
          <cell r="I2961">
            <v>25</v>
          </cell>
          <cell r="J2961">
            <v>-719.2</v>
          </cell>
          <cell r="K2961">
            <v>33802.54</v>
          </cell>
        </row>
        <row r="2962">
          <cell r="D2962" t="str">
            <v>NOKIA 6230</v>
          </cell>
          <cell r="E2962">
            <v>38399</v>
          </cell>
          <cell r="F2962">
            <v>56902.18</v>
          </cell>
          <cell r="G2962">
            <v>0</v>
          </cell>
          <cell r="H2962">
            <v>56902.18</v>
          </cell>
          <cell r="I2962">
            <v>25</v>
          </cell>
          <cell r="J2962">
            <v>-1185.46</v>
          </cell>
          <cell r="K2962">
            <v>55716.72</v>
          </cell>
        </row>
        <row r="2963">
          <cell r="D2963" t="str">
            <v>NOKIA 6230</v>
          </cell>
          <cell r="E2963">
            <v>38399</v>
          </cell>
          <cell r="F2963">
            <v>56902.16</v>
          </cell>
          <cell r="G2963">
            <v>0</v>
          </cell>
          <cell r="H2963">
            <v>56902.16</v>
          </cell>
          <cell r="I2963">
            <v>25</v>
          </cell>
          <cell r="J2963">
            <v>-1185.46</v>
          </cell>
          <cell r="K2963">
            <v>55716.7</v>
          </cell>
        </row>
        <row r="2964">
          <cell r="D2964" t="str">
            <v>NOKIA 6230</v>
          </cell>
          <cell r="E2964">
            <v>38399</v>
          </cell>
          <cell r="F2964">
            <v>56902.18</v>
          </cell>
          <cell r="G2964">
            <v>0</v>
          </cell>
          <cell r="H2964">
            <v>56902.18</v>
          </cell>
          <cell r="I2964">
            <v>25</v>
          </cell>
          <cell r="J2964">
            <v>-1185.46</v>
          </cell>
          <cell r="K2964">
            <v>55716.72</v>
          </cell>
        </row>
        <row r="2965">
          <cell r="D2965" t="str">
            <v>NOKIA 6230</v>
          </cell>
          <cell r="E2965">
            <v>38399</v>
          </cell>
          <cell r="F2965">
            <v>56902.18</v>
          </cell>
          <cell r="G2965">
            <v>0</v>
          </cell>
          <cell r="H2965">
            <v>56902.18</v>
          </cell>
          <cell r="I2965">
            <v>25</v>
          </cell>
          <cell r="J2965">
            <v>-1185.46</v>
          </cell>
          <cell r="K2965">
            <v>55716.72</v>
          </cell>
        </row>
        <row r="2966">
          <cell r="D2966" t="str">
            <v>NOKIA 6610i</v>
          </cell>
          <cell r="E2966">
            <v>38399</v>
          </cell>
          <cell r="F2966">
            <v>33573.910000000003</v>
          </cell>
          <cell r="G2966">
            <v>0</v>
          </cell>
          <cell r="H2966">
            <v>33573.910000000003</v>
          </cell>
          <cell r="I2966">
            <v>25</v>
          </cell>
          <cell r="J2966">
            <v>-699.46</v>
          </cell>
          <cell r="K2966">
            <v>32874.449999999997</v>
          </cell>
        </row>
        <row r="2967">
          <cell r="D2967" t="str">
            <v>NOKIA 6670</v>
          </cell>
          <cell r="E2967">
            <v>38399</v>
          </cell>
          <cell r="F2967">
            <v>76956.52</v>
          </cell>
          <cell r="G2967">
            <v>0</v>
          </cell>
          <cell r="H2967">
            <v>76956.52</v>
          </cell>
          <cell r="I2967">
            <v>25</v>
          </cell>
          <cell r="J2967">
            <v>-1603.26</v>
          </cell>
          <cell r="K2967">
            <v>75353.259999999995</v>
          </cell>
        </row>
        <row r="2968">
          <cell r="D2968" t="str">
            <v>NOKIA 3310 A</v>
          </cell>
          <cell r="E2968">
            <v>38359</v>
          </cell>
          <cell r="F2968">
            <v>9913.0400000000009</v>
          </cell>
          <cell r="G2968">
            <v>0</v>
          </cell>
          <cell r="H2968">
            <v>9913.0400000000009</v>
          </cell>
          <cell r="I2968">
            <v>25</v>
          </cell>
          <cell r="J2968">
            <v>-413.04</v>
          </cell>
          <cell r="K2968">
            <v>9500</v>
          </cell>
        </row>
        <row r="2969">
          <cell r="D2969" t="str">
            <v>NOKIA 3310 A</v>
          </cell>
          <cell r="E2969">
            <v>38359</v>
          </cell>
          <cell r="F2969">
            <v>9913.0400000000009</v>
          </cell>
          <cell r="G2969">
            <v>0</v>
          </cell>
          <cell r="H2969">
            <v>9913.0400000000009</v>
          </cell>
          <cell r="I2969">
            <v>25</v>
          </cell>
          <cell r="J2969">
            <v>-413.04</v>
          </cell>
          <cell r="K2969">
            <v>9500</v>
          </cell>
        </row>
        <row r="2970">
          <cell r="D2970" t="str">
            <v>NOKIA 3310 A</v>
          </cell>
          <cell r="E2970">
            <v>38359</v>
          </cell>
          <cell r="F2970">
            <v>9913.0499999999993</v>
          </cell>
          <cell r="G2970">
            <v>0</v>
          </cell>
          <cell r="H2970">
            <v>9913.0499999999993</v>
          </cell>
          <cell r="I2970">
            <v>25</v>
          </cell>
          <cell r="J2970">
            <v>-413.04</v>
          </cell>
          <cell r="K2970">
            <v>9500.01</v>
          </cell>
        </row>
        <row r="2971">
          <cell r="D2971" t="str">
            <v>NOKIA 3310 A</v>
          </cell>
          <cell r="E2971">
            <v>38359</v>
          </cell>
          <cell r="F2971">
            <v>9913.0400000000009</v>
          </cell>
          <cell r="G2971">
            <v>0</v>
          </cell>
          <cell r="H2971">
            <v>9913.0400000000009</v>
          </cell>
          <cell r="I2971">
            <v>25</v>
          </cell>
          <cell r="J2971">
            <v>-413.04</v>
          </cell>
          <cell r="K2971">
            <v>9500</v>
          </cell>
        </row>
        <row r="2972">
          <cell r="D2972" t="str">
            <v>NOKIA 3310 A</v>
          </cell>
          <cell r="E2972">
            <v>38359</v>
          </cell>
          <cell r="F2972">
            <v>9913.0499999999993</v>
          </cell>
          <cell r="G2972">
            <v>0</v>
          </cell>
          <cell r="H2972">
            <v>9913.0499999999993</v>
          </cell>
          <cell r="I2972">
            <v>25</v>
          </cell>
          <cell r="J2972">
            <v>-413.04</v>
          </cell>
          <cell r="K2972">
            <v>9500.01</v>
          </cell>
        </row>
        <row r="2973">
          <cell r="D2973" t="str">
            <v>NOKIA 3310 A</v>
          </cell>
          <cell r="E2973">
            <v>38359</v>
          </cell>
          <cell r="F2973">
            <v>9913.0400000000009</v>
          </cell>
          <cell r="G2973">
            <v>0</v>
          </cell>
          <cell r="H2973">
            <v>9913.0400000000009</v>
          </cell>
          <cell r="I2973">
            <v>25</v>
          </cell>
          <cell r="J2973">
            <v>-413.04</v>
          </cell>
          <cell r="K2973">
            <v>9500</v>
          </cell>
        </row>
        <row r="2974">
          <cell r="D2974" t="str">
            <v>NOKIA 6670</v>
          </cell>
          <cell r="E2974">
            <v>38399</v>
          </cell>
          <cell r="F2974">
            <v>75391.3</v>
          </cell>
          <cell r="G2974">
            <v>0</v>
          </cell>
          <cell r="H2974">
            <v>75391.3</v>
          </cell>
          <cell r="I2974">
            <v>25</v>
          </cell>
          <cell r="J2974">
            <v>-1570.65</v>
          </cell>
          <cell r="K2974">
            <v>73820.649999999994</v>
          </cell>
        </row>
        <row r="2975">
          <cell r="D2975" t="str">
            <v>NOKIA 6630</v>
          </cell>
          <cell r="E2975">
            <v>38406</v>
          </cell>
          <cell r="F2975">
            <v>63130.43</v>
          </cell>
          <cell r="G2975">
            <v>0</v>
          </cell>
          <cell r="H2975">
            <v>63130.43</v>
          </cell>
          <cell r="I2975">
            <v>25</v>
          </cell>
          <cell r="J2975">
            <v>-1315.22</v>
          </cell>
          <cell r="K2975">
            <v>61815.21</v>
          </cell>
        </row>
        <row r="2976">
          <cell r="D2976" t="str">
            <v>NOKIA 6630</v>
          </cell>
          <cell r="E2976">
            <v>38406</v>
          </cell>
          <cell r="F2976">
            <v>63130.43</v>
          </cell>
          <cell r="G2976">
            <v>0</v>
          </cell>
          <cell r="H2976">
            <v>63130.43</v>
          </cell>
          <cell r="I2976">
            <v>25</v>
          </cell>
          <cell r="J2976">
            <v>-1315.22</v>
          </cell>
          <cell r="K2976">
            <v>61815.21</v>
          </cell>
        </row>
        <row r="2977">
          <cell r="D2977" t="str">
            <v>NOKIA 9500</v>
          </cell>
          <cell r="E2977">
            <v>38406</v>
          </cell>
          <cell r="F2977">
            <v>146462.62</v>
          </cell>
          <cell r="G2977">
            <v>0</v>
          </cell>
          <cell r="H2977">
            <v>146462.62</v>
          </cell>
          <cell r="I2977">
            <v>25</v>
          </cell>
          <cell r="J2977">
            <v>-3051.31</v>
          </cell>
          <cell r="K2977">
            <v>143411.31</v>
          </cell>
        </row>
        <row r="2978">
          <cell r="D2978" t="str">
            <v>NOKIA 6230</v>
          </cell>
          <cell r="E2978">
            <v>38391</v>
          </cell>
          <cell r="F2978">
            <v>71146.080000000002</v>
          </cell>
          <cell r="G2978">
            <v>0</v>
          </cell>
          <cell r="H2978">
            <v>71146.080000000002</v>
          </cell>
          <cell r="I2978">
            <v>25</v>
          </cell>
          <cell r="J2978">
            <v>-1482.21</v>
          </cell>
          <cell r="K2978">
            <v>69663.87</v>
          </cell>
        </row>
        <row r="2979">
          <cell r="D2979" t="str">
            <v>NOKIA 6230</v>
          </cell>
          <cell r="E2979">
            <v>38391</v>
          </cell>
          <cell r="F2979">
            <v>71146.09</v>
          </cell>
          <cell r="G2979">
            <v>0</v>
          </cell>
          <cell r="H2979">
            <v>71146.09</v>
          </cell>
          <cell r="I2979">
            <v>25</v>
          </cell>
          <cell r="J2979">
            <v>-1482.21</v>
          </cell>
          <cell r="K2979">
            <v>69663.88</v>
          </cell>
        </row>
        <row r="2980">
          <cell r="D2980" t="str">
            <v>Samsung P-730</v>
          </cell>
          <cell r="E2980">
            <v>38385</v>
          </cell>
          <cell r="F2980">
            <v>86956.53</v>
          </cell>
          <cell r="G2980">
            <v>0</v>
          </cell>
          <cell r="H2980">
            <v>86956.53</v>
          </cell>
          <cell r="I2980">
            <v>25</v>
          </cell>
          <cell r="J2980">
            <v>-1811.59</v>
          </cell>
          <cell r="K2980">
            <v>85144.94</v>
          </cell>
        </row>
        <row r="2981">
          <cell r="D2981" t="str">
            <v>NOKIA 6230</v>
          </cell>
          <cell r="E2981">
            <v>38411</v>
          </cell>
          <cell r="F2981">
            <v>55826.09</v>
          </cell>
          <cell r="G2981">
            <v>0</v>
          </cell>
          <cell r="H2981">
            <v>55826.09</v>
          </cell>
          <cell r="I2981">
            <v>25</v>
          </cell>
          <cell r="J2981">
            <v>-1163.04</v>
          </cell>
          <cell r="K2981">
            <v>54663.05</v>
          </cell>
        </row>
        <row r="2982">
          <cell r="D2982" t="str">
            <v>NOKIA 6230</v>
          </cell>
          <cell r="E2982">
            <v>38411</v>
          </cell>
          <cell r="F2982">
            <v>55826.080000000002</v>
          </cell>
          <cell r="G2982">
            <v>0</v>
          </cell>
          <cell r="H2982">
            <v>55826.080000000002</v>
          </cell>
          <cell r="I2982">
            <v>25</v>
          </cell>
          <cell r="J2982">
            <v>-1163.04</v>
          </cell>
          <cell r="K2982">
            <v>54663.040000000001</v>
          </cell>
        </row>
        <row r="2983">
          <cell r="D2983" t="str">
            <v>NOKIA 6230</v>
          </cell>
          <cell r="E2983">
            <v>38399</v>
          </cell>
          <cell r="F2983">
            <v>58043.48</v>
          </cell>
          <cell r="G2983">
            <v>0</v>
          </cell>
          <cell r="H2983">
            <v>58043.48</v>
          </cell>
          <cell r="I2983">
            <v>25</v>
          </cell>
          <cell r="J2983">
            <v>-1209.24</v>
          </cell>
          <cell r="K2983">
            <v>56834.239999999998</v>
          </cell>
        </row>
        <row r="2984">
          <cell r="D2984" t="str">
            <v>NOKIA 6230</v>
          </cell>
          <cell r="E2984">
            <v>38411</v>
          </cell>
          <cell r="F2984">
            <v>54782.61</v>
          </cell>
          <cell r="G2984">
            <v>0</v>
          </cell>
          <cell r="H2984">
            <v>54782.61</v>
          </cell>
          <cell r="I2984">
            <v>25</v>
          </cell>
          <cell r="J2984">
            <v>-1141.3</v>
          </cell>
          <cell r="K2984">
            <v>53641.31</v>
          </cell>
        </row>
        <row r="2985">
          <cell r="D2985" t="str">
            <v>NOKIA 6230</v>
          </cell>
          <cell r="E2985">
            <v>38377</v>
          </cell>
          <cell r="F2985">
            <v>48782.61</v>
          </cell>
          <cell r="G2985">
            <v>0</v>
          </cell>
          <cell r="H2985">
            <v>48782.61</v>
          </cell>
          <cell r="I2985">
            <v>25</v>
          </cell>
          <cell r="J2985">
            <v>-2032.61</v>
          </cell>
          <cell r="K2985">
            <v>46750</v>
          </cell>
        </row>
        <row r="2986">
          <cell r="D2986" t="str">
            <v>NOKIA 6610i</v>
          </cell>
          <cell r="E2986">
            <v>38436</v>
          </cell>
          <cell r="F2986">
            <v>29560.44</v>
          </cell>
          <cell r="G2986">
            <v>0</v>
          </cell>
          <cell r="H2986">
            <v>29560.44</v>
          </cell>
          <cell r="I2986">
            <v>25</v>
          </cell>
          <cell r="J2986">
            <v>0</v>
          </cell>
          <cell r="K2986">
            <v>29560.44</v>
          </cell>
        </row>
        <row r="2987">
          <cell r="D2987" t="str">
            <v>NOKIA 6610i</v>
          </cell>
          <cell r="E2987">
            <v>38436</v>
          </cell>
          <cell r="F2987">
            <v>29560.44</v>
          </cell>
          <cell r="G2987">
            <v>0</v>
          </cell>
          <cell r="H2987">
            <v>29560.44</v>
          </cell>
          <cell r="I2987">
            <v>25</v>
          </cell>
          <cell r="J2987">
            <v>0</v>
          </cell>
          <cell r="K2987">
            <v>29560.44</v>
          </cell>
        </row>
        <row r="2988">
          <cell r="D2988" t="str">
            <v>NOKIA 6610i</v>
          </cell>
          <cell r="E2988">
            <v>38436</v>
          </cell>
          <cell r="F2988">
            <v>29560.44</v>
          </cell>
          <cell r="G2988">
            <v>0</v>
          </cell>
          <cell r="H2988">
            <v>29560.44</v>
          </cell>
          <cell r="I2988">
            <v>25</v>
          </cell>
          <cell r="J2988">
            <v>0</v>
          </cell>
          <cell r="K2988">
            <v>29560.44</v>
          </cell>
        </row>
        <row r="2989">
          <cell r="D2989" t="str">
            <v>NOKIA 6610i</v>
          </cell>
          <cell r="E2989">
            <v>38436</v>
          </cell>
          <cell r="F2989">
            <v>29560.44</v>
          </cell>
          <cell r="G2989">
            <v>0</v>
          </cell>
          <cell r="H2989">
            <v>29560.44</v>
          </cell>
          <cell r="I2989">
            <v>25</v>
          </cell>
          <cell r="J2989">
            <v>0</v>
          </cell>
          <cell r="K2989">
            <v>29560.44</v>
          </cell>
        </row>
        <row r="2990">
          <cell r="D2990" t="str">
            <v>NOKIA 6610i</v>
          </cell>
          <cell r="E2990">
            <v>38436</v>
          </cell>
          <cell r="F2990">
            <v>29560.44</v>
          </cell>
          <cell r="G2990">
            <v>0</v>
          </cell>
          <cell r="H2990">
            <v>29560.44</v>
          </cell>
          <cell r="I2990">
            <v>25</v>
          </cell>
          <cell r="J2990">
            <v>0</v>
          </cell>
          <cell r="K2990">
            <v>29560.44</v>
          </cell>
        </row>
        <row r="2991">
          <cell r="D2991" t="str">
            <v>NOKIA 6610i</v>
          </cell>
          <cell r="E2991">
            <v>38436</v>
          </cell>
          <cell r="F2991">
            <v>29560.41</v>
          </cell>
          <cell r="G2991">
            <v>0</v>
          </cell>
          <cell r="H2991">
            <v>29560.41</v>
          </cell>
          <cell r="I2991">
            <v>25</v>
          </cell>
          <cell r="J2991">
            <v>0</v>
          </cell>
          <cell r="K2991">
            <v>29560.41</v>
          </cell>
        </row>
        <row r="2992">
          <cell r="D2992" t="str">
            <v>SAMSUNG SGH-E300</v>
          </cell>
          <cell r="E2992">
            <v>38436</v>
          </cell>
          <cell r="F2992">
            <v>39427.83</v>
          </cell>
          <cell r="G2992">
            <v>0</v>
          </cell>
          <cell r="H2992">
            <v>39427.83</v>
          </cell>
          <cell r="I2992">
            <v>25</v>
          </cell>
          <cell r="J2992">
            <v>0</v>
          </cell>
          <cell r="K2992">
            <v>39427.83</v>
          </cell>
        </row>
        <row r="2993">
          <cell r="D2993" t="str">
            <v>SONY ERICSON T630</v>
          </cell>
          <cell r="E2993">
            <v>38436</v>
          </cell>
          <cell r="F2993">
            <v>29389.57</v>
          </cell>
          <cell r="G2993">
            <v>0</v>
          </cell>
          <cell r="H2993">
            <v>29389.57</v>
          </cell>
          <cell r="I2993">
            <v>25</v>
          </cell>
          <cell r="J2993">
            <v>0</v>
          </cell>
          <cell r="K2993">
            <v>29389.57</v>
          </cell>
        </row>
        <row r="2994">
          <cell r="D2994" t="str">
            <v>SONY ERICSON T630</v>
          </cell>
          <cell r="E2994">
            <v>38436</v>
          </cell>
          <cell r="F2994">
            <v>29389.56</v>
          </cell>
          <cell r="G2994">
            <v>0</v>
          </cell>
          <cell r="H2994">
            <v>29389.56</v>
          </cell>
          <cell r="I2994">
            <v>25</v>
          </cell>
          <cell r="J2994">
            <v>0</v>
          </cell>
          <cell r="K2994">
            <v>29389.56</v>
          </cell>
        </row>
        <row r="2995">
          <cell r="D2995" t="str">
            <v>SONY ERICSON P910i</v>
          </cell>
          <cell r="E2995">
            <v>38436</v>
          </cell>
          <cell r="F2995">
            <v>121760.87</v>
          </cell>
          <cell r="G2995">
            <v>0</v>
          </cell>
          <cell r="H2995">
            <v>121760.87</v>
          </cell>
          <cell r="I2995">
            <v>25</v>
          </cell>
          <cell r="J2995">
            <v>0</v>
          </cell>
          <cell r="K2995">
            <v>121760.87</v>
          </cell>
        </row>
        <row r="2996">
          <cell r="D2996" t="str">
            <v>NOKIA 6230</v>
          </cell>
          <cell r="E2996">
            <v>38436</v>
          </cell>
          <cell r="F2996">
            <v>51521.74</v>
          </cell>
          <cell r="G2996">
            <v>0</v>
          </cell>
          <cell r="H2996">
            <v>51521.74</v>
          </cell>
          <cell r="I2996">
            <v>25</v>
          </cell>
          <cell r="J2996">
            <v>0</v>
          </cell>
          <cell r="K2996">
            <v>51521.74</v>
          </cell>
        </row>
        <row r="2997">
          <cell r="D2997" t="str">
            <v>NOKIA 6230</v>
          </cell>
          <cell r="E2997">
            <v>38436</v>
          </cell>
          <cell r="F2997">
            <v>51521.74</v>
          </cell>
          <cell r="G2997">
            <v>0</v>
          </cell>
          <cell r="H2997">
            <v>51521.74</v>
          </cell>
          <cell r="I2997">
            <v>25</v>
          </cell>
          <cell r="J2997">
            <v>0</v>
          </cell>
          <cell r="K2997">
            <v>51521.74</v>
          </cell>
        </row>
        <row r="2998">
          <cell r="D2998" t="str">
            <v>NOKIA 6230</v>
          </cell>
          <cell r="E2998">
            <v>38436</v>
          </cell>
          <cell r="F2998">
            <v>51521.74</v>
          </cell>
          <cell r="G2998">
            <v>0</v>
          </cell>
          <cell r="H2998">
            <v>51521.74</v>
          </cell>
          <cell r="I2998">
            <v>25</v>
          </cell>
          <cell r="J2998">
            <v>0</v>
          </cell>
          <cell r="K2998">
            <v>51521.74</v>
          </cell>
        </row>
        <row r="2999">
          <cell r="D2999" t="str">
            <v>NOKIA 6610i</v>
          </cell>
          <cell r="E2999">
            <v>38436</v>
          </cell>
          <cell r="F2999">
            <v>30130.43</v>
          </cell>
          <cell r="G2999">
            <v>0</v>
          </cell>
          <cell r="H2999">
            <v>30130.43</v>
          </cell>
          <cell r="I2999">
            <v>25</v>
          </cell>
          <cell r="J2999">
            <v>0</v>
          </cell>
          <cell r="K2999">
            <v>30130.43</v>
          </cell>
        </row>
        <row r="3000">
          <cell r="D3000" t="str">
            <v>SONY ERICSON K700i</v>
          </cell>
          <cell r="E3000">
            <v>38436</v>
          </cell>
          <cell r="F3000">
            <v>43956.52</v>
          </cell>
          <cell r="G3000">
            <v>0</v>
          </cell>
          <cell r="H3000">
            <v>43956.52</v>
          </cell>
          <cell r="I3000">
            <v>25</v>
          </cell>
          <cell r="J3000">
            <v>0</v>
          </cell>
          <cell r="K3000">
            <v>43956.52</v>
          </cell>
        </row>
        <row r="3001">
          <cell r="D3001" t="str">
            <v>NOKIA 6670</v>
          </cell>
          <cell r="E3001">
            <v>38436</v>
          </cell>
          <cell r="F3001">
            <v>63704.35</v>
          </cell>
          <cell r="G3001">
            <v>0</v>
          </cell>
          <cell r="H3001">
            <v>63704.35</v>
          </cell>
          <cell r="I3001">
            <v>25</v>
          </cell>
          <cell r="J3001">
            <v>0</v>
          </cell>
          <cell r="K3001">
            <v>63704.35</v>
          </cell>
        </row>
        <row r="3002">
          <cell r="D3002" t="str">
            <v>NOKIA 7270</v>
          </cell>
          <cell r="E3002">
            <v>38436</v>
          </cell>
          <cell r="F3002">
            <v>67492.17</v>
          </cell>
          <cell r="G3002">
            <v>0</v>
          </cell>
          <cell r="H3002">
            <v>67492.17</v>
          </cell>
          <cell r="I3002">
            <v>25</v>
          </cell>
          <cell r="J3002">
            <v>0</v>
          </cell>
          <cell r="K3002">
            <v>67492.17</v>
          </cell>
        </row>
        <row r="3003">
          <cell r="D3003" t="str">
            <v>NOKIA 6220</v>
          </cell>
          <cell r="E3003">
            <v>38436</v>
          </cell>
          <cell r="F3003">
            <v>39600</v>
          </cell>
          <cell r="G3003">
            <v>0</v>
          </cell>
          <cell r="H3003">
            <v>39600</v>
          </cell>
          <cell r="I3003">
            <v>25</v>
          </cell>
          <cell r="J3003">
            <v>0</v>
          </cell>
          <cell r="K3003">
            <v>39600</v>
          </cell>
        </row>
        <row r="3004">
          <cell r="D3004" t="str">
            <v>NOKIA 6220</v>
          </cell>
          <cell r="E3004">
            <v>38436</v>
          </cell>
          <cell r="F3004">
            <v>39600</v>
          </cell>
          <cell r="G3004">
            <v>0</v>
          </cell>
          <cell r="H3004">
            <v>39600</v>
          </cell>
          <cell r="I3004">
            <v>25</v>
          </cell>
          <cell r="J3004">
            <v>0</v>
          </cell>
          <cell r="K3004">
            <v>39600</v>
          </cell>
        </row>
        <row r="3005">
          <cell r="D3005" t="str">
            <v>NOKIA 6230</v>
          </cell>
          <cell r="E3005">
            <v>38436</v>
          </cell>
          <cell r="F3005">
            <v>51307.83</v>
          </cell>
          <cell r="G3005">
            <v>0</v>
          </cell>
          <cell r="H3005">
            <v>51307.83</v>
          </cell>
          <cell r="I3005">
            <v>25</v>
          </cell>
          <cell r="J3005">
            <v>0</v>
          </cell>
          <cell r="K3005">
            <v>51307.83</v>
          </cell>
        </row>
        <row r="3006">
          <cell r="D3006" t="str">
            <v>NOKIA 6230</v>
          </cell>
          <cell r="E3006">
            <v>38436</v>
          </cell>
          <cell r="F3006">
            <v>51307.83</v>
          </cell>
          <cell r="G3006">
            <v>0</v>
          </cell>
          <cell r="H3006">
            <v>51307.83</v>
          </cell>
          <cell r="I3006">
            <v>25</v>
          </cell>
          <cell r="J3006">
            <v>0</v>
          </cell>
          <cell r="K3006">
            <v>51307.83</v>
          </cell>
        </row>
        <row r="3007">
          <cell r="D3007" t="str">
            <v>NOKIA 6230</v>
          </cell>
          <cell r="E3007">
            <v>38436</v>
          </cell>
          <cell r="F3007">
            <v>51307.83</v>
          </cell>
          <cell r="G3007">
            <v>0</v>
          </cell>
          <cell r="H3007">
            <v>51307.83</v>
          </cell>
          <cell r="I3007">
            <v>25</v>
          </cell>
          <cell r="J3007">
            <v>0</v>
          </cell>
          <cell r="K3007">
            <v>51307.83</v>
          </cell>
        </row>
        <row r="3008">
          <cell r="D3008" t="str">
            <v>NOKIA 6230</v>
          </cell>
          <cell r="E3008">
            <v>38436</v>
          </cell>
          <cell r="F3008">
            <v>51307.83</v>
          </cell>
          <cell r="G3008">
            <v>0</v>
          </cell>
          <cell r="H3008">
            <v>51307.83</v>
          </cell>
          <cell r="I3008">
            <v>25</v>
          </cell>
          <cell r="J3008">
            <v>0</v>
          </cell>
          <cell r="K3008">
            <v>51307.83</v>
          </cell>
        </row>
        <row r="3009">
          <cell r="D3009" t="str">
            <v>NOKIA 6230</v>
          </cell>
          <cell r="E3009">
            <v>38436</v>
          </cell>
          <cell r="F3009">
            <v>51307.83</v>
          </cell>
          <cell r="G3009">
            <v>0</v>
          </cell>
          <cell r="H3009">
            <v>51307.83</v>
          </cell>
          <cell r="I3009">
            <v>25</v>
          </cell>
          <cell r="J3009">
            <v>0</v>
          </cell>
          <cell r="K3009">
            <v>51307.83</v>
          </cell>
        </row>
        <row r="3010">
          <cell r="D3010" t="str">
            <v>NOKIA 6230</v>
          </cell>
          <cell r="E3010">
            <v>38436</v>
          </cell>
          <cell r="F3010">
            <v>51307.79</v>
          </cell>
          <cell r="G3010">
            <v>0</v>
          </cell>
          <cell r="H3010">
            <v>51307.79</v>
          </cell>
          <cell r="I3010">
            <v>25</v>
          </cell>
          <cell r="J3010">
            <v>0</v>
          </cell>
          <cell r="K3010">
            <v>51307.79</v>
          </cell>
        </row>
        <row r="3011">
          <cell r="D3011" t="str">
            <v>NOKIA 6230</v>
          </cell>
          <cell r="E3011">
            <v>38436</v>
          </cell>
          <cell r="F3011">
            <v>51307.83</v>
          </cell>
          <cell r="G3011">
            <v>0</v>
          </cell>
          <cell r="H3011">
            <v>51307.83</v>
          </cell>
          <cell r="I3011">
            <v>25</v>
          </cell>
          <cell r="J3011">
            <v>0</v>
          </cell>
          <cell r="K3011">
            <v>51307.83</v>
          </cell>
        </row>
        <row r="3012">
          <cell r="D3012" t="str">
            <v>NOKIA 6230</v>
          </cell>
          <cell r="E3012">
            <v>38436</v>
          </cell>
          <cell r="F3012">
            <v>51307.83</v>
          </cell>
          <cell r="G3012">
            <v>0</v>
          </cell>
          <cell r="H3012">
            <v>51307.83</v>
          </cell>
          <cell r="I3012">
            <v>25</v>
          </cell>
          <cell r="J3012">
            <v>0</v>
          </cell>
          <cell r="K3012">
            <v>51307.83</v>
          </cell>
        </row>
        <row r="3013">
          <cell r="D3013" t="str">
            <v>NOKIA 6230</v>
          </cell>
          <cell r="E3013">
            <v>38436</v>
          </cell>
          <cell r="F3013">
            <v>51307.83</v>
          </cell>
          <cell r="G3013">
            <v>0</v>
          </cell>
          <cell r="H3013">
            <v>51307.83</v>
          </cell>
          <cell r="I3013">
            <v>25</v>
          </cell>
          <cell r="J3013">
            <v>0</v>
          </cell>
          <cell r="K3013">
            <v>51307.83</v>
          </cell>
        </row>
        <row r="3014">
          <cell r="D3014" t="str">
            <v>Siemens CX70</v>
          </cell>
          <cell r="E3014">
            <v>38436</v>
          </cell>
          <cell r="F3014">
            <v>32086.959999999999</v>
          </cell>
          <cell r="G3014">
            <v>0</v>
          </cell>
          <cell r="H3014">
            <v>32086.959999999999</v>
          </cell>
          <cell r="I3014">
            <v>25</v>
          </cell>
          <cell r="J3014">
            <v>0</v>
          </cell>
          <cell r="K3014">
            <v>32086.959999999999</v>
          </cell>
        </row>
        <row r="3015">
          <cell r="D3015" t="str">
            <v>NOKIA 6630</v>
          </cell>
          <cell r="E3015">
            <v>38436</v>
          </cell>
          <cell r="F3015">
            <v>80577.39</v>
          </cell>
          <cell r="G3015">
            <v>0</v>
          </cell>
          <cell r="H3015">
            <v>80577.39</v>
          </cell>
          <cell r="I3015">
            <v>25</v>
          </cell>
          <cell r="J3015">
            <v>0</v>
          </cell>
          <cell r="K3015">
            <v>80577.39</v>
          </cell>
        </row>
        <row r="3016">
          <cell r="D3016" t="str">
            <v>NOKIA 6230</v>
          </cell>
          <cell r="E3016">
            <v>38385</v>
          </cell>
          <cell r="F3016">
            <v>56700</v>
          </cell>
          <cell r="G3016">
            <v>0</v>
          </cell>
          <cell r="H3016">
            <v>56700</v>
          </cell>
          <cell r="I3016">
            <v>25</v>
          </cell>
          <cell r="J3016">
            <v>-1181.25</v>
          </cell>
          <cell r="K3016">
            <v>55518.75</v>
          </cell>
        </row>
        <row r="3017">
          <cell r="D3017" t="str">
            <v>NOKIA 6230</v>
          </cell>
          <cell r="E3017">
            <v>38385</v>
          </cell>
          <cell r="F3017">
            <v>226800</v>
          </cell>
          <cell r="G3017">
            <v>0</v>
          </cell>
          <cell r="H3017">
            <v>226800</v>
          </cell>
          <cell r="I3017">
            <v>25</v>
          </cell>
          <cell r="J3017">
            <v>-4725</v>
          </cell>
          <cell r="K3017">
            <v>222075</v>
          </cell>
        </row>
        <row r="3018">
          <cell r="D3018" t="str">
            <v>NOKIA 6230</v>
          </cell>
          <cell r="E3018">
            <v>38385</v>
          </cell>
          <cell r="F3018">
            <v>56700</v>
          </cell>
          <cell r="G3018">
            <v>0</v>
          </cell>
          <cell r="H3018">
            <v>56700</v>
          </cell>
          <cell r="I3018">
            <v>25</v>
          </cell>
          <cell r="J3018">
            <v>-1181.25</v>
          </cell>
          <cell r="K3018">
            <v>55518.75</v>
          </cell>
        </row>
        <row r="3019">
          <cell r="D3019" t="str">
            <v>NOKIA 6230</v>
          </cell>
          <cell r="E3019">
            <v>38411</v>
          </cell>
          <cell r="F3019">
            <v>55304.36</v>
          </cell>
          <cell r="G3019">
            <v>0</v>
          </cell>
          <cell r="H3019">
            <v>55304.36</v>
          </cell>
          <cell r="I3019">
            <v>25</v>
          </cell>
          <cell r="J3019">
            <v>-1152.17</v>
          </cell>
          <cell r="K3019">
            <v>54152.19</v>
          </cell>
        </row>
        <row r="3020">
          <cell r="D3020" t="str">
            <v>NOKIA 6610I</v>
          </cell>
          <cell r="E3020">
            <v>38385</v>
          </cell>
          <cell r="F3020">
            <v>30052.17</v>
          </cell>
          <cell r="G3020">
            <v>0</v>
          </cell>
          <cell r="H3020">
            <v>30052.17</v>
          </cell>
          <cell r="I3020">
            <v>25</v>
          </cell>
          <cell r="J3020">
            <v>-626.09</v>
          </cell>
          <cell r="K3020">
            <v>29426.080000000002</v>
          </cell>
        </row>
        <row r="3021">
          <cell r="F3021">
            <v>32952575741.350025</v>
          </cell>
          <cell r="H3021">
            <v>5106327.0100000007</v>
          </cell>
        </row>
        <row r="3022">
          <cell r="D3022" t="str">
            <v>ВАЗ 21213 H709591</v>
          </cell>
          <cell r="E3022">
            <v>36832</v>
          </cell>
          <cell r="F3022">
            <v>681249</v>
          </cell>
          <cell r="G3022">
            <v>9976.35</v>
          </cell>
          <cell r="H3022">
            <v>0</v>
          </cell>
          <cell r="I3022">
            <v>25</v>
          </cell>
          <cell r="J3022">
            <v>0</v>
          </cell>
          <cell r="K3022">
            <v>9976.35</v>
          </cell>
        </row>
        <row r="3023">
          <cell r="D3023" t="str">
            <v>ВАЗ 21213 H710334</v>
          </cell>
          <cell r="E3023">
            <v>37222</v>
          </cell>
          <cell r="F3023">
            <v>803353</v>
          </cell>
          <cell r="G3023">
            <v>185157.87</v>
          </cell>
          <cell r="H3023">
            <v>0</v>
          </cell>
          <cell r="I3023">
            <v>25</v>
          </cell>
          <cell r="J3023">
            <v>-50209.56</v>
          </cell>
          <cell r="K3023">
            <v>134948.31</v>
          </cell>
        </row>
        <row r="3024">
          <cell r="D3024" t="str">
            <v>ВАЗ 21103 H710335</v>
          </cell>
          <cell r="E3024">
            <v>37230</v>
          </cell>
          <cell r="F3024">
            <v>0</v>
          </cell>
          <cell r="G3024">
            <v>232061.5</v>
          </cell>
          <cell r="H3024">
            <v>0</v>
          </cell>
          <cell r="I3024">
            <v>25</v>
          </cell>
          <cell r="J3024">
            <v>696181.49</v>
          </cell>
          <cell r="K3024">
            <v>0</v>
          </cell>
        </row>
        <row r="3025">
          <cell r="D3025" t="str">
            <v>NISSAN PICK UP   H710355</v>
          </cell>
          <cell r="E3025">
            <v>37238</v>
          </cell>
          <cell r="F3025">
            <v>3414668.27</v>
          </cell>
          <cell r="G3025">
            <v>860074.78</v>
          </cell>
          <cell r="H3025">
            <v>0</v>
          </cell>
          <cell r="I3025">
            <v>25</v>
          </cell>
          <cell r="J3025">
            <v>-213416.77</v>
          </cell>
          <cell r="K3025">
            <v>646658.01</v>
          </cell>
        </row>
        <row r="3026">
          <cell r="D3026" t="str">
            <v>NISSAN SUNNY 1.6 EX/S</v>
          </cell>
          <cell r="E3026">
            <v>37397</v>
          </cell>
          <cell r="F3026">
            <v>2267025.87</v>
          </cell>
          <cell r="G3026">
            <v>802905.64</v>
          </cell>
          <cell r="H3026">
            <v>0</v>
          </cell>
          <cell r="I3026">
            <v>25</v>
          </cell>
          <cell r="J3026">
            <v>-141689.12</v>
          </cell>
          <cell r="K3026">
            <v>661216.52</v>
          </cell>
        </row>
        <row r="3027">
          <cell r="D3027" t="str">
            <v>NISSAN SUNNY 1.6EX/S</v>
          </cell>
          <cell r="E3027">
            <v>37397</v>
          </cell>
          <cell r="F3027">
            <v>2260035.34</v>
          </cell>
          <cell r="G3027">
            <v>800429.83</v>
          </cell>
          <cell r="H3027">
            <v>0</v>
          </cell>
          <cell r="I3027">
            <v>25</v>
          </cell>
          <cell r="J3027">
            <v>-141252.21</v>
          </cell>
          <cell r="K3027">
            <v>659177.62</v>
          </cell>
        </row>
        <row r="3028">
          <cell r="D3028" t="str">
            <v>VOLVO V70 H710879</v>
          </cell>
          <cell r="E3028">
            <v>37482</v>
          </cell>
          <cell r="F3028">
            <v>6411750</v>
          </cell>
          <cell r="G3028">
            <v>2679647.58</v>
          </cell>
          <cell r="H3028">
            <v>0</v>
          </cell>
          <cell r="I3028">
            <v>25</v>
          </cell>
          <cell r="J3028">
            <v>-400734.38</v>
          </cell>
          <cell r="K3028">
            <v>2278913.2000000002</v>
          </cell>
        </row>
        <row r="3029">
          <cell r="D3029" t="str">
            <v>ВАЗ 21213 Н710901</v>
          </cell>
          <cell r="E3029">
            <v>37483</v>
          </cell>
          <cell r="F3029">
            <v>855335.52</v>
          </cell>
          <cell r="G3029">
            <v>356390.38</v>
          </cell>
          <cell r="H3029">
            <v>0</v>
          </cell>
          <cell r="I3029">
            <v>25</v>
          </cell>
          <cell r="J3029">
            <v>-53458.47</v>
          </cell>
          <cell r="K3029">
            <v>302931.90999999997</v>
          </cell>
        </row>
        <row r="3030">
          <cell r="D3030" t="str">
            <v>ВАЗ 21213 Н710899</v>
          </cell>
          <cell r="E3030">
            <v>37483</v>
          </cell>
          <cell r="F3030">
            <v>855335.52</v>
          </cell>
          <cell r="G3030">
            <v>356390.38</v>
          </cell>
          <cell r="H3030">
            <v>0</v>
          </cell>
          <cell r="I3030">
            <v>25</v>
          </cell>
          <cell r="J3030">
            <v>-53458.47</v>
          </cell>
          <cell r="K3030">
            <v>302931.90999999997</v>
          </cell>
        </row>
        <row r="3031">
          <cell r="D3031" t="str">
            <v>ВАЗ 21213 Н710898</v>
          </cell>
          <cell r="E3031">
            <v>37483</v>
          </cell>
          <cell r="F3031">
            <v>856765.52</v>
          </cell>
          <cell r="G3031">
            <v>351581.01</v>
          </cell>
          <cell r="H3031">
            <v>0</v>
          </cell>
          <cell r="I3031">
            <v>25</v>
          </cell>
          <cell r="J3031">
            <v>-53547.85</v>
          </cell>
          <cell r="K3031">
            <v>298033.15999999997</v>
          </cell>
        </row>
        <row r="3032">
          <cell r="D3032" t="str">
            <v>ВАЗ 21213 Н710896</v>
          </cell>
          <cell r="E3032">
            <v>37483</v>
          </cell>
          <cell r="F3032">
            <v>855335.52</v>
          </cell>
          <cell r="G3032">
            <v>356390.38</v>
          </cell>
          <cell r="H3032">
            <v>0</v>
          </cell>
          <cell r="I3032">
            <v>25</v>
          </cell>
          <cell r="J3032">
            <v>-53458.47</v>
          </cell>
          <cell r="K3032">
            <v>302931.90999999997</v>
          </cell>
        </row>
        <row r="3033">
          <cell r="D3033" t="str">
            <v>ВАЗ 21213 Н710897</v>
          </cell>
          <cell r="E3033">
            <v>37483</v>
          </cell>
          <cell r="F3033">
            <v>855335.52</v>
          </cell>
          <cell r="G3033">
            <v>356390.38</v>
          </cell>
          <cell r="H3033">
            <v>0</v>
          </cell>
          <cell r="I3033">
            <v>25</v>
          </cell>
          <cell r="J3033">
            <v>-53458.47</v>
          </cell>
          <cell r="K3033">
            <v>302931.90999999997</v>
          </cell>
        </row>
        <row r="3034">
          <cell r="D3034" t="str">
            <v>TOYOTA LAND CRUISER  H711007</v>
          </cell>
          <cell r="E3034">
            <v>37490</v>
          </cell>
          <cell r="F3034">
            <v>6293600</v>
          </cell>
          <cell r="G3034">
            <v>2622333.92</v>
          </cell>
          <cell r="H3034">
            <v>0</v>
          </cell>
          <cell r="I3034">
            <v>25</v>
          </cell>
          <cell r="J3034">
            <v>-393350</v>
          </cell>
          <cell r="K3034">
            <v>2228983.92</v>
          </cell>
        </row>
        <row r="3035">
          <cell r="D3035" t="str">
            <v>ВАЗ 21310 H711059</v>
          </cell>
          <cell r="E3035">
            <v>37531</v>
          </cell>
          <cell r="F3035">
            <v>1149229.31</v>
          </cell>
          <cell r="G3035">
            <v>526730.64</v>
          </cell>
          <cell r="H3035">
            <v>0</v>
          </cell>
          <cell r="I3035">
            <v>25</v>
          </cell>
          <cell r="J3035">
            <v>-71826.83</v>
          </cell>
          <cell r="K3035">
            <v>454903.81</v>
          </cell>
        </row>
        <row r="3036">
          <cell r="D3036" t="str">
            <v>ВАЗ 21310 H711060</v>
          </cell>
          <cell r="E3036">
            <v>37531</v>
          </cell>
          <cell r="F3036">
            <v>1146708.6200000001</v>
          </cell>
          <cell r="G3036">
            <v>525575.32999999996</v>
          </cell>
          <cell r="H3036">
            <v>0</v>
          </cell>
          <cell r="I3036">
            <v>25</v>
          </cell>
          <cell r="J3036">
            <v>-71669.289999999994</v>
          </cell>
          <cell r="K3036">
            <v>453906.04</v>
          </cell>
        </row>
        <row r="3037">
          <cell r="D3037" t="str">
            <v>NISSAN SUNNY 1.6 M/T  H709527</v>
          </cell>
          <cell r="E3037">
            <v>37540</v>
          </cell>
          <cell r="F3037">
            <v>2275297.41</v>
          </cell>
          <cell r="G3037">
            <v>1042845.19</v>
          </cell>
          <cell r="H3037">
            <v>0</v>
          </cell>
          <cell r="I3037">
            <v>25</v>
          </cell>
          <cell r="J3037">
            <v>-142206.09</v>
          </cell>
          <cell r="K3037">
            <v>900639.1</v>
          </cell>
        </row>
        <row r="3038">
          <cell r="D3038" t="str">
            <v>NISSAN PICKUP  H711212</v>
          </cell>
          <cell r="E3038">
            <v>37592</v>
          </cell>
          <cell r="F3038">
            <v>3975308.53</v>
          </cell>
          <cell r="G3038">
            <v>1988705.39</v>
          </cell>
          <cell r="H3038">
            <v>0</v>
          </cell>
          <cell r="I3038">
            <v>25</v>
          </cell>
          <cell r="J3038">
            <v>-248456.78</v>
          </cell>
          <cell r="K3038">
            <v>1740248.61</v>
          </cell>
        </row>
        <row r="3039">
          <cell r="D3039" t="str">
            <v>ВАЗ 21213 \ ШАССИ№1617856</v>
          </cell>
          <cell r="E3039">
            <v>37642</v>
          </cell>
          <cell r="F3039">
            <v>861670.69</v>
          </cell>
          <cell r="G3039">
            <v>448787.3</v>
          </cell>
          <cell r="H3039">
            <v>0</v>
          </cell>
          <cell r="I3039">
            <v>25</v>
          </cell>
          <cell r="J3039">
            <v>-53854.42</v>
          </cell>
          <cell r="K3039">
            <v>394932.88</v>
          </cell>
        </row>
        <row r="3040">
          <cell r="D3040" t="str">
            <v>ВАЗ 21043 H711544</v>
          </cell>
          <cell r="E3040">
            <v>37727</v>
          </cell>
          <cell r="F3040">
            <v>629626.89</v>
          </cell>
          <cell r="G3040">
            <v>367282.77</v>
          </cell>
          <cell r="H3040">
            <v>0</v>
          </cell>
          <cell r="I3040">
            <v>25</v>
          </cell>
          <cell r="J3040">
            <v>-39351.68</v>
          </cell>
          <cell r="K3040">
            <v>327931.09000000003</v>
          </cell>
        </row>
        <row r="3041">
          <cell r="D3041" t="str">
            <v>ВАЗ 21213 H711545</v>
          </cell>
          <cell r="E3041">
            <v>37727</v>
          </cell>
          <cell r="F3041">
            <v>890618.97</v>
          </cell>
          <cell r="G3041">
            <v>519528.15</v>
          </cell>
          <cell r="H3041">
            <v>0</v>
          </cell>
          <cell r="I3041">
            <v>25</v>
          </cell>
          <cell r="J3041">
            <v>-55663.69</v>
          </cell>
          <cell r="K3041">
            <v>463864.46</v>
          </cell>
        </row>
        <row r="3042">
          <cell r="D3042" t="str">
            <v>NISSAN PATROL GRX A/T H711711</v>
          </cell>
          <cell r="E3042">
            <v>37767</v>
          </cell>
          <cell r="F3042">
            <v>8815906.9000000004</v>
          </cell>
          <cell r="G3042">
            <v>5328253.0599999996</v>
          </cell>
          <cell r="H3042">
            <v>0</v>
          </cell>
          <cell r="I3042">
            <v>25</v>
          </cell>
          <cell r="J3042">
            <v>-550994.18000000005</v>
          </cell>
          <cell r="K3042">
            <v>4777258.88</v>
          </cell>
        </row>
        <row r="3043">
          <cell r="D3043" t="str">
            <v>NISSAN X-TRAIL M/T H711840</v>
          </cell>
          <cell r="E3043">
            <v>37790</v>
          </cell>
          <cell r="F3043">
            <v>4730564.47</v>
          </cell>
          <cell r="G3043">
            <v>2956603.17</v>
          </cell>
          <cell r="H3043">
            <v>0</v>
          </cell>
          <cell r="I3043">
            <v>25</v>
          </cell>
          <cell r="J3043">
            <v>-295660.28000000003</v>
          </cell>
          <cell r="K3043">
            <v>2660942.89</v>
          </cell>
        </row>
        <row r="3044">
          <cell r="D3044" t="str">
            <v>KIA SHUMA H711893</v>
          </cell>
          <cell r="E3044">
            <v>37805</v>
          </cell>
          <cell r="F3044">
            <v>1855839.83</v>
          </cell>
          <cell r="G3044">
            <v>1198563.58</v>
          </cell>
          <cell r="H3044">
            <v>0</v>
          </cell>
          <cell r="I3044">
            <v>25</v>
          </cell>
          <cell r="J3044">
            <v>-115989.99</v>
          </cell>
          <cell r="K3044">
            <v>1082573.5900000001</v>
          </cell>
        </row>
        <row r="3045">
          <cell r="D3045" t="str">
            <v>VW TUAREG H711911</v>
          </cell>
          <cell r="E3045">
            <v>37811</v>
          </cell>
          <cell r="F3045">
            <v>11337396.17</v>
          </cell>
          <cell r="G3045">
            <v>7322068.71</v>
          </cell>
          <cell r="H3045">
            <v>0</v>
          </cell>
          <cell r="I3045">
            <v>25</v>
          </cell>
          <cell r="J3045">
            <v>-708587.26</v>
          </cell>
          <cell r="K3045">
            <v>6613481.4500000002</v>
          </cell>
        </row>
        <row r="3046">
          <cell r="D3046" t="str">
            <v>NISSAN PICK UP H711650</v>
          </cell>
          <cell r="E3046">
            <v>37853</v>
          </cell>
          <cell r="F3046">
            <v>3645118.88</v>
          </cell>
          <cell r="G3046">
            <v>2430196.3199999998</v>
          </cell>
          <cell r="H3046">
            <v>0</v>
          </cell>
          <cell r="I3046">
            <v>25</v>
          </cell>
          <cell r="J3046">
            <v>-227819.93</v>
          </cell>
          <cell r="K3046">
            <v>2202376.39</v>
          </cell>
        </row>
        <row r="3047">
          <cell r="D3047" t="str">
            <v>ГАЗ 33027 H712438</v>
          </cell>
          <cell r="E3047">
            <v>37949</v>
          </cell>
          <cell r="F3047">
            <v>1383336.79</v>
          </cell>
          <cell r="G3047">
            <v>1008683.35</v>
          </cell>
          <cell r="H3047">
            <v>0</v>
          </cell>
          <cell r="I3047">
            <v>25</v>
          </cell>
          <cell r="J3047">
            <v>-86458.55</v>
          </cell>
          <cell r="K3047">
            <v>922224.8</v>
          </cell>
        </row>
        <row r="3048">
          <cell r="D3048" t="str">
            <v>ГАЗ 33027 H712439</v>
          </cell>
          <cell r="E3048">
            <v>37949</v>
          </cell>
          <cell r="F3048">
            <v>1378897.13</v>
          </cell>
          <cell r="G3048">
            <v>1005446.09</v>
          </cell>
          <cell r="H3048">
            <v>0</v>
          </cell>
          <cell r="I3048">
            <v>25</v>
          </cell>
          <cell r="J3048">
            <v>-86181.07</v>
          </cell>
          <cell r="K3048">
            <v>919265.02</v>
          </cell>
        </row>
        <row r="3049">
          <cell r="D3049" t="str">
            <v>TOYOTA HILUX H712925</v>
          </cell>
          <cell r="E3049">
            <v>38090</v>
          </cell>
          <cell r="F3049">
            <v>4618903.3499999996</v>
          </cell>
          <cell r="G3049">
            <v>3890922.27</v>
          </cell>
          <cell r="H3049">
            <v>0</v>
          </cell>
          <cell r="I3049">
            <v>25</v>
          </cell>
          <cell r="J3049">
            <v>-288681.46000000002</v>
          </cell>
          <cell r="K3049">
            <v>3602240.81</v>
          </cell>
        </row>
        <row r="3050">
          <cell r="D3050" t="str">
            <v>TOYOTA HILUX H712926</v>
          </cell>
          <cell r="E3050">
            <v>38090</v>
          </cell>
          <cell r="F3050">
            <v>4073176.96</v>
          </cell>
          <cell r="G3050">
            <v>3299216.29</v>
          </cell>
          <cell r="H3050">
            <v>114782.61</v>
          </cell>
          <cell r="I3050">
            <v>25</v>
          </cell>
          <cell r="J3050">
            <v>-249790.95</v>
          </cell>
          <cell r="K3050">
            <v>3164207.95</v>
          </cell>
        </row>
        <row r="3051">
          <cell r="D3051" t="str">
            <v>TOYOTA RAV-4 H712970</v>
          </cell>
          <cell r="E3051">
            <v>38098</v>
          </cell>
          <cell r="F3051">
            <v>4887022.26</v>
          </cell>
          <cell r="G3051">
            <v>4072518.72</v>
          </cell>
          <cell r="H3051">
            <v>0</v>
          </cell>
          <cell r="I3051">
            <v>25</v>
          </cell>
          <cell r="J3051">
            <v>-305438.89</v>
          </cell>
          <cell r="K3051">
            <v>3767079.83</v>
          </cell>
        </row>
        <row r="3052">
          <cell r="D3052" t="str">
            <v>ВАЗ 21310 H713166</v>
          </cell>
          <cell r="E3052">
            <v>38159</v>
          </cell>
          <cell r="F3052">
            <v>1306302.8700000001</v>
          </cell>
          <cell r="G3052">
            <v>1143015.1399999999</v>
          </cell>
          <cell r="H3052">
            <v>0</v>
          </cell>
          <cell r="I3052">
            <v>25</v>
          </cell>
          <cell r="J3052">
            <v>-81643.929999999993</v>
          </cell>
          <cell r="K3052">
            <v>1061371.21</v>
          </cell>
        </row>
        <row r="3053">
          <cell r="D3053" t="str">
            <v>ВАЗ 21310 H713163</v>
          </cell>
          <cell r="E3053">
            <v>38159</v>
          </cell>
          <cell r="F3053">
            <v>1300240.8700000001</v>
          </cell>
          <cell r="G3053">
            <v>1137710.8899999999</v>
          </cell>
          <cell r="H3053">
            <v>0</v>
          </cell>
          <cell r="I3053">
            <v>25</v>
          </cell>
          <cell r="J3053">
            <v>-81265.06</v>
          </cell>
          <cell r="K3053">
            <v>1056445.83</v>
          </cell>
        </row>
        <row r="3054">
          <cell r="D3054" t="str">
            <v>TOYOTA PRADO 4.0 H713224</v>
          </cell>
          <cell r="E3054">
            <v>38173</v>
          </cell>
          <cell r="F3054">
            <v>7604905.1299999999</v>
          </cell>
          <cell r="G3054">
            <v>6812727.6200000001</v>
          </cell>
          <cell r="H3054">
            <v>0</v>
          </cell>
          <cell r="I3054">
            <v>25</v>
          </cell>
          <cell r="J3054">
            <v>-475306.57</v>
          </cell>
          <cell r="K3054">
            <v>6337421.0499999998</v>
          </cell>
        </row>
        <row r="3055">
          <cell r="D3055" t="str">
            <v>TOYOTA LAND CRUISER H713251</v>
          </cell>
          <cell r="E3055">
            <v>38181</v>
          </cell>
          <cell r="F3055">
            <v>9953584.8200000003</v>
          </cell>
          <cell r="G3055">
            <v>8916753.1699999999</v>
          </cell>
          <cell r="H3055">
            <v>0</v>
          </cell>
          <cell r="I3055">
            <v>25</v>
          </cell>
          <cell r="J3055">
            <v>-622099.05000000005</v>
          </cell>
          <cell r="K3055">
            <v>8294654.1200000001</v>
          </cell>
        </row>
        <row r="3056">
          <cell r="D3056" t="str">
            <v>TOYOTA COROLLA H713275</v>
          </cell>
          <cell r="E3056">
            <v>38187</v>
          </cell>
          <cell r="F3056">
            <v>2742791.91</v>
          </cell>
          <cell r="G3056">
            <v>2458890.77</v>
          </cell>
          <cell r="H3056">
            <v>0</v>
          </cell>
          <cell r="I3056">
            <v>25</v>
          </cell>
          <cell r="J3056">
            <v>-171424.5</v>
          </cell>
          <cell r="K3056">
            <v>2287466.27</v>
          </cell>
        </row>
        <row r="3057">
          <cell r="D3057" t="str">
            <v>NISSAN PICKUP H713348</v>
          </cell>
          <cell r="E3057">
            <v>38204</v>
          </cell>
          <cell r="F3057">
            <v>3802893.78</v>
          </cell>
          <cell r="G3057">
            <v>3492111.05</v>
          </cell>
          <cell r="H3057">
            <v>0</v>
          </cell>
          <cell r="I3057">
            <v>25</v>
          </cell>
          <cell r="J3057">
            <v>-237680.86</v>
          </cell>
          <cell r="K3057">
            <v>3254430.19</v>
          </cell>
        </row>
        <row r="3058">
          <cell r="D3058" t="str">
            <v>TOYOTA COROLLA H713361</v>
          </cell>
          <cell r="E3058">
            <v>38210</v>
          </cell>
          <cell r="F3058">
            <v>2713887.73</v>
          </cell>
          <cell r="G3058">
            <v>2487730.5</v>
          </cell>
          <cell r="H3058">
            <v>0</v>
          </cell>
          <cell r="I3058">
            <v>25</v>
          </cell>
          <cell r="J3058">
            <v>-169617.98</v>
          </cell>
          <cell r="K3058">
            <v>2318112.52</v>
          </cell>
        </row>
        <row r="3059">
          <cell r="D3059" t="str">
            <v>KIA SEPHIA H713360</v>
          </cell>
          <cell r="E3059">
            <v>38211</v>
          </cell>
          <cell r="F3059">
            <v>2055137.75</v>
          </cell>
          <cell r="G3059">
            <v>1883876.35</v>
          </cell>
          <cell r="H3059">
            <v>0</v>
          </cell>
          <cell r="I3059">
            <v>25</v>
          </cell>
          <cell r="J3059">
            <v>-128446.11</v>
          </cell>
          <cell r="K3059">
            <v>1755430.24</v>
          </cell>
        </row>
        <row r="3060">
          <cell r="D3060" t="str">
            <v>NISSAN PATHFINDER H713383</v>
          </cell>
          <cell r="E3060">
            <v>38215</v>
          </cell>
          <cell r="F3060">
            <v>5486641.9100000001</v>
          </cell>
          <cell r="G3060">
            <v>5033703.08</v>
          </cell>
          <cell r="H3060">
            <v>0</v>
          </cell>
          <cell r="I3060">
            <v>25</v>
          </cell>
          <cell r="J3060">
            <v>-342915.12</v>
          </cell>
          <cell r="K3060">
            <v>4690787.96</v>
          </cell>
        </row>
        <row r="3061">
          <cell r="D3061" t="str">
            <v>ВАЗ 21213 \ШАСС№XWW21213040004590</v>
          </cell>
          <cell r="E3061">
            <v>38215</v>
          </cell>
          <cell r="F3061">
            <v>1043883.92</v>
          </cell>
          <cell r="G3061">
            <v>956893.68</v>
          </cell>
          <cell r="H3061">
            <v>0</v>
          </cell>
          <cell r="I3061">
            <v>25</v>
          </cell>
          <cell r="J3061">
            <v>-65242.75</v>
          </cell>
          <cell r="K3061">
            <v>891650.93</v>
          </cell>
        </row>
        <row r="3062">
          <cell r="D3062" t="str">
            <v>TOYOTA COROLLA H713459</v>
          </cell>
          <cell r="E3062">
            <v>38232</v>
          </cell>
          <cell r="F3062">
            <v>2713904.43</v>
          </cell>
          <cell r="G3062">
            <v>2544285.4700000002</v>
          </cell>
          <cell r="H3062">
            <v>0</v>
          </cell>
          <cell r="I3062">
            <v>25</v>
          </cell>
          <cell r="J3062">
            <v>-169619.03</v>
          </cell>
          <cell r="K3062">
            <v>2374666.44</v>
          </cell>
        </row>
        <row r="3063">
          <cell r="D3063" t="str">
            <v>TOYOTA RAV-4 H713471</v>
          </cell>
          <cell r="E3063">
            <v>38237</v>
          </cell>
          <cell r="F3063">
            <v>4945365.91</v>
          </cell>
          <cell r="G3063">
            <v>4636280.5999999996</v>
          </cell>
          <cell r="H3063">
            <v>0</v>
          </cell>
          <cell r="I3063">
            <v>25</v>
          </cell>
          <cell r="J3063">
            <v>-309085.37</v>
          </cell>
          <cell r="K3063">
            <v>4327195.2300000004</v>
          </cell>
        </row>
        <row r="3064">
          <cell r="D3064" t="str">
            <v>NISSAN PICK-UP H713499</v>
          </cell>
          <cell r="E3064">
            <v>38245</v>
          </cell>
          <cell r="F3064">
            <v>3828549.56</v>
          </cell>
          <cell r="G3064">
            <v>3594998.61</v>
          </cell>
          <cell r="H3064">
            <v>0</v>
          </cell>
          <cell r="I3064">
            <v>25</v>
          </cell>
          <cell r="J3064">
            <v>-239284.35</v>
          </cell>
          <cell r="K3064">
            <v>3355714.26</v>
          </cell>
        </row>
        <row r="3065">
          <cell r="D3065" t="str">
            <v>NISSAN PICK-UP H713502</v>
          </cell>
          <cell r="E3065">
            <v>38245</v>
          </cell>
          <cell r="F3065">
            <v>3828549.56</v>
          </cell>
          <cell r="G3065">
            <v>3594998.61</v>
          </cell>
          <cell r="H3065">
            <v>0</v>
          </cell>
          <cell r="I3065">
            <v>25</v>
          </cell>
          <cell r="J3065">
            <v>-239284.35</v>
          </cell>
          <cell r="K3065">
            <v>3355714.26</v>
          </cell>
        </row>
        <row r="3066">
          <cell r="D3066" t="str">
            <v>TOYOTA LAND CRUISER PR H713510</v>
          </cell>
          <cell r="E3066">
            <v>38245</v>
          </cell>
          <cell r="F3066">
            <v>8005649.5700000003</v>
          </cell>
          <cell r="G3066">
            <v>7505296.54</v>
          </cell>
          <cell r="H3066">
            <v>0</v>
          </cell>
          <cell r="I3066">
            <v>25</v>
          </cell>
          <cell r="J3066">
            <v>-500353.1</v>
          </cell>
          <cell r="K3066">
            <v>7004943.4400000004</v>
          </cell>
        </row>
        <row r="3067">
          <cell r="D3067" t="str">
            <v>а/м ВАЗ 21213 \ H713795\ белый</v>
          </cell>
          <cell r="E3067">
            <v>38306</v>
          </cell>
          <cell r="F3067">
            <v>1053775.5</v>
          </cell>
          <cell r="G3067">
            <v>1031821.86</v>
          </cell>
          <cell r="H3067">
            <v>0</v>
          </cell>
          <cell r="I3067">
            <v>25</v>
          </cell>
          <cell r="J3067">
            <v>-65860.97</v>
          </cell>
          <cell r="K3067">
            <v>965960.89</v>
          </cell>
        </row>
        <row r="3068">
          <cell r="D3068" t="str">
            <v>а/м ВАЗ 21213 \ H713793\ белый</v>
          </cell>
          <cell r="E3068">
            <v>38306</v>
          </cell>
          <cell r="F3068">
            <v>1053775.5</v>
          </cell>
          <cell r="G3068">
            <v>1031821.86</v>
          </cell>
          <cell r="H3068">
            <v>0</v>
          </cell>
          <cell r="I3068">
            <v>25</v>
          </cell>
          <cell r="J3068">
            <v>-65860.97</v>
          </cell>
          <cell r="K3068">
            <v>965960.89</v>
          </cell>
        </row>
        <row r="3069">
          <cell r="D3069" t="str">
            <v>а/м Toyota Corolla \ H713794</v>
          </cell>
          <cell r="E3069">
            <v>38313</v>
          </cell>
          <cell r="F3069">
            <v>2936108</v>
          </cell>
          <cell r="G3069">
            <v>2874939.1</v>
          </cell>
          <cell r="H3069">
            <v>0</v>
          </cell>
          <cell r="I3069">
            <v>25</v>
          </cell>
          <cell r="J3069">
            <v>-183506.75</v>
          </cell>
          <cell r="K3069">
            <v>2691432.35</v>
          </cell>
        </row>
        <row r="3070">
          <cell r="D3070" t="str">
            <v>Nissan Pick Up  / H714032</v>
          </cell>
          <cell r="E3070">
            <v>38321</v>
          </cell>
          <cell r="F3070">
            <v>3741843.02</v>
          </cell>
          <cell r="G3070">
            <v>3667030.54</v>
          </cell>
          <cell r="H3070">
            <v>0</v>
          </cell>
          <cell r="I3070">
            <v>25</v>
          </cell>
          <cell r="J3070">
            <v>-233865.19</v>
          </cell>
          <cell r="K3070">
            <v>3433165.35</v>
          </cell>
        </row>
        <row r="3071">
          <cell r="D3071" t="str">
            <v>ВАЗ 21213 Niva \ H714031</v>
          </cell>
          <cell r="E3071">
            <v>38323</v>
          </cell>
          <cell r="F3071">
            <v>1034861.3</v>
          </cell>
          <cell r="G3071">
            <v>1034861.3</v>
          </cell>
          <cell r="H3071">
            <v>0</v>
          </cell>
          <cell r="I3071">
            <v>25</v>
          </cell>
          <cell r="J3071">
            <v>-64678.83</v>
          </cell>
          <cell r="K3071">
            <v>970182.47</v>
          </cell>
        </row>
        <row r="3072">
          <cell r="D3072" t="str">
            <v>CAR ALARM SYSTEM \сигнализация</v>
          </cell>
          <cell r="E3072">
            <v>36243</v>
          </cell>
          <cell r="F3072">
            <v>19360</v>
          </cell>
          <cell r="G3072">
            <v>1</v>
          </cell>
          <cell r="H3072">
            <v>0</v>
          </cell>
          <cell r="I3072">
            <v>25</v>
          </cell>
          <cell r="J3072">
            <v>0</v>
          </cell>
          <cell r="K3072">
            <v>1</v>
          </cell>
        </row>
        <row r="3073">
          <cell r="D3073" t="str">
            <v>АВТОСИГНАЛИЗАЦИЯ</v>
          </cell>
          <cell r="E3073">
            <v>36298</v>
          </cell>
          <cell r="F3073">
            <v>20825</v>
          </cell>
          <cell r="G3073">
            <v>1</v>
          </cell>
          <cell r="H3073">
            <v>0</v>
          </cell>
          <cell r="I3073">
            <v>25</v>
          </cell>
          <cell r="J3073">
            <v>0</v>
          </cell>
          <cell r="K3073">
            <v>1</v>
          </cell>
        </row>
        <row r="3074">
          <cell r="D3074" t="str">
            <v>KIA CLARUS K9BJ610 \ H709589</v>
          </cell>
          <cell r="E3074">
            <v>36832</v>
          </cell>
          <cell r="F3074">
            <v>1941303.67</v>
          </cell>
          <cell r="G3074">
            <v>1</v>
          </cell>
          <cell r="H3074">
            <v>0</v>
          </cell>
          <cell r="I3074">
            <v>25</v>
          </cell>
          <cell r="J3074">
            <v>0</v>
          </cell>
          <cell r="K3074">
            <v>1</v>
          </cell>
        </row>
        <row r="3075">
          <cell r="D3075" t="str">
            <v>KIA CLARUS K9BJ610 \ H709590</v>
          </cell>
          <cell r="E3075">
            <v>36832</v>
          </cell>
          <cell r="F3075">
            <v>1941303.67</v>
          </cell>
          <cell r="G3075">
            <v>1</v>
          </cell>
          <cell r="H3075">
            <v>0</v>
          </cell>
          <cell r="I3075">
            <v>25</v>
          </cell>
          <cell r="J3075">
            <v>0</v>
          </cell>
          <cell r="K3075">
            <v>1</v>
          </cell>
        </row>
        <row r="3076">
          <cell r="D3076" t="str">
            <v>ВАЗ 21213 H709593</v>
          </cell>
          <cell r="E3076">
            <v>36832</v>
          </cell>
          <cell r="F3076">
            <v>0</v>
          </cell>
          <cell r="G3076">
            <v>1</v>
          </cell>
          <cell r="H3076">
            <v>0</v>
          </cell>
          <cell r="I3076">
            <v>25</v>
          </cell>
          <cell r="J3076">
            <v>640731.02</v>
          </cell>
          <cell r="K3076">
            <v>0</v>
          </cell>
        </row>
        <row r="3077">
          <cell r="D3077" t="str">
            <v>ВАЗ 21213   H714367</v>
          </cell>
          <cell r="E3077">
            <v>38383</v>
          </cell>
          <cell r="F3077">
            <v>956093.22</v>
          </cell>
          <cell r="G3077">
            <v>0</v>
          </cell>
          <cell r="H3077">
            <v>956093.22</v>
          </cell>
          <cell r="I3077">
            <v>25</v>
          </cell>
          <cell r="J3077">
            <v>-39346.28</v>
          </cell>
          <cell r="K3077">
            <v>916746.94</v>
          </cell>
        </row>
        <row r="3078">
          <cell r="D3078" t="str">
            <v>ВАЗ 21213 H714366</v>
          </cell>
          <cell r="E3078">
            <v>38383</v>
          </cell>
          <cell r="F3078">
            <v>956093.22</v>
          </cell>
          <cell r="G3078">
            <v>0</v>
          </cell>
          <cell r="H3078">
            <v>956093.22</v>
          </cell>
          <cell r="I3078">
            <v>25</v>
          </cell>
          <cell r="J3078">
            <v>-39346.28</v>
          </cell>
          <cell r="K3078">
            <v>916746.94</v>
          </cell>
        </row>
        <row r="3079">
          <cell r="D3079" t="str">
            <v>ВАЗ 21213   H714368</v>
          </cell>
          <cell r="E3079">
            <v>38383</v>
          </cell>
          <cell r="F3079">
            <v>956093.21</v>
          </cell>
          <cell r="G3079">
            <v>0</v>
          </cell>
          <cell r="H3079">
            <v>956093.21</v>
          </cell>
          <cell r="I3079">
            <v>25</v>
          </cell>
          <cell r="J3079">
            <v>-39346.28</v>
          </cell>
          <cell r="K3079">
            <v>916746.93</v>
          </cell>
        </row>
        <row r="3080">
          <cell r="D3080" t="str">
            <v>Nissan Pick-Up Н714670</v>
          </cell>
          <cell r="E3080">
            <v>38434</v>
          </cell>
          <cell r="F3080">
            <v>3602500</v>
          </cell>
          <cell r="G3080">
            <v>0</v>
          </cell>
          <cell r="H3080">
            <v>3602500</v>
          </cell>
          <cell r="I3080">
            <v>25</v>
          </cell>
          <cell r="J3080">
            <v>0</v>
          </cell>
          <cell r="K3080">
            <v>3602500</v>
          </cell>
        </row>
        <row r="3081">
          <cell r="F3081">
            <v>165610637.26999998</v>
          </cell>
          <cell r="H3081">
            <v>6585562.2599999998</v>
          </cell>
        </row>
        <row r="3082">
          <cell r="D3082" t="str">
            <v>COMP DESKPRO EP 6350/128</v>
          </cell>
          <cell r="E3082">
            <v>36507</v>
          </cell>
          <cell r="F3082">
            <v>204375.46</v>
          </cell>
          <cell r="G3082">
            <v>144766.24</v>
          </cell>
          <cell r="H3082">
            <v>0</v>
          </cell>
          <cell r="I3082">
            <v>25</v>
          </cell>
          <cell r="J3082">
            <v>-12773.47</v>
          </cell>
          <cell r="K3082">
            <v>131992.76999999999</v>
          </cell>
        </row>
        <row r="3083">
          <cell r="D3083" t="str">
            <v>OPTIPL PIII/533/128/15</v>
          </cell>
          <cell r="E3083">
            <v>36727</v>
          </cell>
          <cell r="F3083">
            <v>216012.47</v>
          </cell>
          <cell r="G3083">
            <v>153009.12</v>
          </cell>
          <cell r="H3083">
            <v>0</v>
          </cell>
          <cell r="I3083">
            <v>25</v>
          </cell>
          <cell r="J3083">
            <v>-13500.78</v>
          </cell>
          <cell r="K3083">
            <v>139508.34</v>
          </cell>
        </row>
        <row r="3084">
          <cell r="D3084" t="str">
            <v>"PIII700/10G/2X64/G400-SG/17""S7"</v>
          </cell>
          <cell r="E3084">
            <v>36759</v>
          </cell>
          <cell r="F3084">
            <v>311872.69</v>
          </cell>
          <cell r="G3084">
            <v>29162.2</v>
          </cell>
          <cell r="H3084">
            <v>0</v>
          </cell>
          <cell r="I3084">
            <v>25</v>
          </cell>
          <cell r="J3084">
            <v>0</v>
          </cell>
          <cell r="K3084">
            <v>29162.2</v>
          </cell>
        </row>
        <row r="3085">
          <cell r="D3085" t="str">
            <v>"SERVER PL 1600 PIII550/15""V500"</v>
          </cell>
          <cell r="E3085">
            <v>36790</v>
          </cell>
          <cell r="F3085">
            <v>2773040.09</v>
          </cell>
          <cell r="G3085">
            <v>323304.71999999997</v>
          </cell>
          <cell r="H3085">
            <v>0</v>
          </cell>
          <cell r="I3085">
            <v>25</v>
          </cell>
          <cell r="J3085">
            <v>0</v>
          </cell>
          <cell r="K3085">
            <v>323304.71999999997</v>
          </cell>
        </row>
        <row r="3086">
          <cell r="D3086" t="str">
            <v>PIII-600/128/10.2</v>
          </cell>
          <cell r="E3086">
            <v>36943</v>
          </cell>
          <cell r="F3086">
            <v>73732.91</v>
          </cell>
          <cell r="G3086">
            <v>52227.77</v>
          </cell>
          <cell r="H3086">
            <v>0</v>
          </cell>
          <cell r="I3086">
            <v>25</v>
          </cell>
          <cell r="J3086">
            <v>-4608.3100000000004</v>
          </cell>
          <cell r="K3086">
            <v>47619.46</v>
          </cell>
        </row>
        <row r="3087">
          <cell r="D3087" t="str">
            <v>"PIII-600/128/10.2/15""LG"</v>
          </cell>
          <cell r="E3087">
            <v>36943</v>
          </cell>
          <cell r="F3087">
            <v>94654.58</v>
          </cell>
          <cell r="G3087">
            <v>3944.9</v>
          </cell>
          <cell r="H3087">
            <v>0</v>
          </cell>
          <cell r="I3087">
            <v>25</v>
          </cell>
          <cell r="J3087">
            <v>-3943.94</v>
          </cell>
          <cell r="K3087">
            <v>0.96</v>
          </cell>
        </row>
        <row r="3088">
          <cell r="D3088" t="str">
            <v>"PIII-600/128/10.2/15""LG"</v>
          </cell>
          <cell r="E3088">
            <v>36943</v>
          </cell>
          <cell r="F3088">
            <v>94654.58</v>
          </cell>
          <cell r="G3088">
            <v>3944.9</v>
          </cell>
          <cell r="H3088">
            <v>0</v>
          </cell>
          <cell r="I3088">
            <v>25</v>
          </cell>
          <cell r="J3088">
            <v>-3943.94</v>
          </cell>
          <cell r="K3088">
            <v>0.96</v>
          </cell>
        </row>
        <row r="3089">
          <cell r="D3089" t="str">
            <v>"PIII-600/128/10.2/15""LG"</v>
          </cell>
          <cell r="E3089">
            <v>36943</v>
          </cell>
          <cell r="F3089">
            <v>94654.58</v>
          </cell>
          <cell r="G3089">
            <v>3944.9</v>
          </cell>
          <cell r="H3089">
            <v>0</v>
          </cell>
          <cell r="I3089">
            <v>25</v>
          </cell>
          <cell r="J3089">
            <v>-3943.94</v>
          </cell>
          <cell r="K3089">
            <v>0.96</v>
          </cell>
        </row>
        <row r="3090">
          <cell r="D3090" t="str">
            <v>"PIII-600/128/10.2/15""LG"</v>
          </cell>
          <cell r="E3090">
            <v>36943</v>
          </cell>
          <cell r="F3090">
            <v>94654.6</v>
          </cell>
          <cell r="G3090">
            <v>3944.9</v>
          </cell>
          <cell r="H3090">
            <v>0</v>
          </cell>
          <cell r="I3090">
            <v>25</v>
          </cell>
          <cell r="J3090">
            <v>-3943.94</v>
          </cell>
          <cell r="K3090">
            <v>0.96</v>
          </cell>
        </row>
        <row r="3091">
          <cell r="D3091" t="str">
            <v>"PIII/800/512/46.1/3.5""1.44/17"""</v>
          </cell>
          <cell r="E3091">
            <v>36970</v>
          </cell>
          <cell r="F3091">
            <v>195450.79</v>
          </cell>
          <cell r="G3091">
            <v>12216.61</v>
          </cell>
          <cell r="H3091">
            <v>0</v>
          </cell>
          <cell r="I3091">
            <v>25</v>
          </cell>
          <cell r="J3091">
            <v>-12215.68</v>
          </cell>
          <cell r="K3091">
            <v>0.93</v>
          </cell>
        </row>
        <row r="3092">
          <cell r="D3092" t="str">
            <v>"PIII/800/512/46.1/3.5""1.44/17"""</v>
          </cell>
          <cell r="E3092">
            <v>36970</v>
          </cell>
          <cell r="F3092">
            <v>195450.78</v>
          </cell>
          <cell r="G3092">
            <v>12216.61</v>
          </cell>
          <cell r="H3092">
            <v>0</v>
          </cell>
          <cell r="I3092">
            <v>25</v>
          </cell>
          <cell r="J3092">
            <v>-12215.68</v>
          </cell>
          <cell r="K3092">
            <v>0.93</v>
          </cell>
        </row>
        <row r="3093">
          <cell r="D3093" t="str">
            <v>"PIII/667/128/10/3.5""/CD/8/17"""</v>
          </cell>
          <cell r="E3093">
            <v>36998</v>
          </cell>
          <cell r="F3093">
            <v>119381.32</v>
          </cell>
          <cell r="G3093">
            <v>9949.36</v>
          </cell>
          <cell r="H3093">
            <v>0</v>
          </cell>
          <cell r="I3093">
            <v>25</v>
          </cell>
          <cell r="J3093">
            <v>-7461.33</v>
          </cell>
          <cell r="K3093">
            <v>2488.0300000000002</v>
          </cell>
        </row>
        <row r="3094">
          <cell r="D3094" t="str">
            <v>"PIII/667/128/10/3.5""/CD/8/17"""</v>
          </cell>
          <cell r="E3094">
            <v>36998</v>
          </cell>
          <cell r="F3094">
            <v>119381.32</v>
          </cell>
          <cell r="G3094">
            <v>9949.36</v>
          </cell>
          <cell r="H3094">
            <v>0</v>
          </cell>
          <cell r="I3094">
            <v>25</v>
          </cell>
          <cell r="J3094">
            <v>-7461.33</v>
          </cell>
          <cell r="K3094">
            <v>2488.0300000000002</v>
          </cell>
        </row>
        <row r="3095">
          <cell r="D3095" t="str">
            <v>"PIII/667/128/10/3.5""/CD/8/17"""</v>
          </cell>
          <cell r="E3095">
            <v>36998</v>
          </cell>
          <cell r="F3095">
            <v>119381.32</v>
          </cell>
          <cell r="G3095">
            <v>9949.36</v>
          </cell>
          <cell r="H3095">
            <v>0</v>
          </cell>
          <cell r="I3095">
            <v>25</v>
          </cell>
          <cell r="J3095">
            <v>-7461.33</v>
          </cell>
          <cell r="K3095">
            <v>2488.0300000000002</v>
          </cell>
        </row>
        <row r="3096">
          <cell r="D3096" t="str">
            <v>"PIII/667/128/10/3.5""/CD/8/17"""</v>
          </cell>
          <cell r="E3096">
            <v>36998</v>
          </cell>
          <cell r="F3096">
            <v>136484.76999999999</v>
          </cell>
          <cell r="G3096">
            <v>15294.19</v>
          </cell>
          <cell r="H3096">
            <v>0</v>
          </cell>
          <cell r="I3096">
            <v>25</v>
          </cell>
          <cell r="J3096">
            <v>-8530.2999999999993</v>
          </cell>
          <cell r="K3096">
            <v>6763.89</v>
          </cell>
        </row>
        <row r="3097">
          <cell r="D3097" t="str">
            <v>SERVER ALPHA GS80 67/731</v>
          </cell>
          <cell r="E3097">
            <v>37013</v>
          </cell>
          <cell r="F3097">
            <v>33786668.460000001</v>
          </cell>
          <cell r="G3097">
            <v>3519445.53</v>
          </cell>
          <cell r="H3097">
            <v>0</v>
          </cell>
          <cell r="I3097">
            <v>25</v>
          </cell>
          <cell r="J3097">
            <v>-2111666.7799999998</v>
          </cell>
          <cell r="K3097">
            <v>1407778.75</v>
          </cell>
        </row>
        <row r="3098">
          <cell r="D3098" t="str">
            <v>"PIII/733/128/10/3.5""/CD/8/17"""</v>
          </cell>
          <cell r="E3098">
            <v>37013</v>
          </cell>
          <cell r="F3098">
            <v>103819.6</v>
          </cell>
          <cell r="G3098">
            <v>10815.44</v>
          </cell>
          <cell r="H3098">
            <v>0</v>
          </cell>
          <cell r="I3098">
            <v>25</v>
          </cell>
          <cell r="J3098">
            <v>-6488.73</v>
          </cell>
          <cell r="K3098">
            <v>4326.71</v>
          </cell>
        </row>
        <row r="3099">
          <cell r="D3099" t="str">
            <v>"PIII/733/128/10/3.5""/CD/8/17"""</v>
          </cell>
          <cell r="E3099">
            <v>37013</v>
          </cell>
          <cell r="F3099">
            <v>103819.6</v>
          </cell>
          <cell r="G3099">
            <v>10815.44</v>
          </cell>
          <cell r="H3099">
            <v>0</v>
          </cell>
          <cell r="I3099">
            <v>25</v>
          </cell>
          <cell r="J3099">
            <v>-6488.73</v>
          </cell>
          <cell r="K3099">
            <v>4326.71</v>
          </cell>
        </row>
        <row r="3100">
          <cell r="D3100" t="str">
            <v>"PIII/733/128/10/3.5""/CD/8/17"""</v>
          </cell>
          <cell r="E3100">
            <v>37013</v>
          </cell>
          <cell r="F3100">
            <v>103819.6</v>
          </cell>
          <cell r="G3100">
            <v>10815.44</v>
          </cell>
          <cell r="H3100">
            <v>0</v>
          </cell>
          <cell r="I3100">
            <v>25</v>
          </cell>
          <cell r="J3100">
            <v>-6488.73</v>
          </cell>
          <cell r="K3100">
            <v>4326.71</v>
          </cell>
        </row>
        <row r="3101">
          <cell r="D3101" t="str">
            <v>"PIII/733/128/10/3.5""/CD/8/17"""</v>
          </cell>
          <cell r="E3101">
            <v>37013</v>
          </cell>
          <cell r="F3101">
            <v>103819.6</v>
          </cell>
          <cell r="G3101">
            <v>10815.44</v>
          </cell>
          <cell r="H3101">
            <v>0</v>
          </cell>
          <cell r="I3101">
            <v>25</v>
          </cell>
          <cell r="J3101">
            <v>-6488.73</v>
          </cell>
          <cell r="K3101">
            <v>4326.71</v>
          </cell>
        </row>
        <row r="3102">
          <cell r="D3102" t="str">
            <v>"PIII/733/128/10/3.5""/CD/8/17"""</v>
          </cell>
          <cell r="E3102">
            <v>37013</v>
          </cell>
          <cell r="F3102">
            <v>103819.6</v>
          </cell>
          <cell r="G3102">
            <v>10815.44</v>
          </cell>
          <cell r="H3102">
            <v>0</v>
          </cell>
          <cell r="I3102">
            <v>25</v>
          </cell>
          <cell r="J3102">
            <v>-6488.73</v>
          </cell>
          <cell r="K3102">
            <v>4326.71</v>
          </cell>
        </row>
        <row r="3103">
          <cell r="D3103" t="str">
            <v>"PIII/733/128/10/3.5""/CD/8/17"""</v>
          </cell>
          <cell r="E3103">
            <v>37013</v>
          </cell>
          <cell r="F3103">
            <v>103819.6</v>
          </cell>
          <cell r="G3103">
            <v>10815.44</v>
          </cell>
          <cell r="H3103">
            <v>0</v>
          </cell>
          <cell r="I3103">
            <v>25</v>
          </cell>
          <cell r="J3103">
            <v>-6488.73</v>
          </cell>
          <cell r="K3103">
            <v>4326.71</v>
          </cell>
        </row>
        <row r="3104">
          <cell r="D3104" t="str">
            <v>"PIII/733/128/10/3.5""/CD/8/17"""</v>
          </cell>
          <cell r="E3104">
            <v>37013</v>
          </cell>
          <cell r="F3104">
            <v>103819.6</v>
          </cell>
          <cell r="G3104">
            <v>10815.44</v>
          </cell>
          <cell r="H3104">
            <v>0</v>
          </cell>
          <cell r="I3104">
            <v>25</v>
          </cell>
          <cell r="J3104">
            <v>-6488.73</v>
          </cell>
          <cell r="K3104">
            <v>4326.71</v>
          </cell>
        </row>
        <row r="3105">
          <cell r="D3105" t="str">
            <v>"PIII/733/128/10/3.5""/CD/8/17"""</v>
          </cell>
          <cell r="E3105">
            <v>37013</v>
          </cell>
          <cell r="F3105">
            <v>103819.6</v>
          </cell>
          <cell r="G3105">
            <v>10815.44</v>
          </cell>
          <cell r="H3105">
            <v>0</v>
          </cell>
          <cell r="I3105">
            <v>25</v>
          </cell>
          <cell r="J3105">
            <v>-6488.73</v>
          </cell>
          <cell r="K3105">
            <v>4326.71</v>
          </cell>
        </row>
        <row r="3106">
          <cell r="D3106" t="str">
            <v>"PIII/733/128/10/3.5""/CD/8/17"""</v>
          </cell>
          <cell r="E3106">
            <v>37013</v>
          </cell>
          <cell r="F3106">
            <v>103819.6</v>
          </cell>
          <cell r="G3106">
            <v>10815.44</v>
          </cell>
          <cell r="H3106">
            <v>0</v>
          </cell>
          <cell r="I3106">
            <v>25</v>
          </cell>
          <cell r="J3106">
            <v>-6488.73</v>
          </cell>
          <cell r="K3106">
            <v>4326.71</v>
          </cell>
        </row>
        <row r="3107">
          <cell r="D3107" t="str">
            <v>"PIII/733/128/10/3.5""/CD/8/17"""</v>
          </cell>
          <cell r="E3107">
            <v>37013</v>
          </cell>
          <cell r="F3107">
            <v>103819.6</v>
          </cell>
          <cell r="G3107">
            <v>10815.44</v>
          </cell>
          <cell r="H3107">
            <v>0</v>
          </cell>
          <cell r="I3107">
            <v>25</v>
          </cell>
          <cell r="J3107">
            <v>-6488.73</v>
          </cell>
          <cell r="K3107">
            <v>4326.71</v>
          </cell>
        </row>
        <row r="3108">
          <cell r="D3108" t="str">
            <v>"PIII/733/128/10/3.5""/CD/8/17"""</v>
          </cell>
          <cell r="E3108">
            <v>37023</v>
          </cell>
          <cell r="F3108">
            <v>103997.93</v>
          </cell>
          <cell r="G3108">
            <v>10834.01</v>
          </cell>
          <cell r="H3108">
            <v>0</v>
          </cell>
          <cell r="I3108">
            <v>25</v>
          </cell>
          <cell r="J3108">
            <v>-6499.87</v>
          </cell>
          <cell r="K3108">
            <v>4334.1400000000003</v>
          </cell>
        </row>
        <row r="3109">
          <cell r="D3109" t="str">
            <v>"PIII/733/128/10/3.5""/CD/8/17"""</v>
          </cell>
          <cell r="E3109">
            <v>37023</v>
          </cell>
          <cell r="F3109">
            <v>103997.93</v>
          </cell>
          <cell r="G3109">
            <v>10834.01</v>
          </cell>
          <cell r="H3109">
            <v>0</v>
          </cell>
          <cell r="I3109">
            <v>25</v>
          </cell>
          <cell r="J3109">
            <v>-6499.87</v>
          </cell>
          <cell r="K3109">
            <v>4334.1400000000003</v>
          </cell>
        </row>
        <row r="3110">
          <cell r="D3110" t="str">
            <v>"PIII/733/128/10/3.5""/CD/8"</v>
          </cell>
          <cell r="E3110">
            <v>37023</v>
          </cell>
          <cell r="F3110">
            <v>74229.94</v>
          </cell>
          <cell r="G3110">
            <v>52579.83</v>
          </cell>
          <cell r="H3110">
            <v>0</v>
          </cell>
          <cell r="I3110">
            <v>25</v>
          </cell>
          <cell r="J3110">
            <v>-4639.37</v>
          </cell>
          <cell r="K3110">
            <v>47940.46</v>
          </cell>
        </row>
        <row r="3111">
          <cell r="D3111" t="str">
            <v>"PIII/733/128/10/3.5""/CD/8/17"""</v>
          </cell>
          <cell r="E3111">
            <v>37023</v>
          </cell>
          <cell r="F3111">
            <v>103997.93</v>
          </cell>
          <cell r="G3111">
            <v>10834.01</v>
          </cell>
          <cell r="H3111">
            <v>0</v>
          </cell>
          <cell r="I3111">
            <v>25</v>
          </cell>
          <cell r="J3111">
            <v>-6499.87</v>
          </cell>
          <cell r="K3111">
            <v>4334.1400000000003</v>
          </cell>
        </row>
        <row r="3112">
          <cell r="D3112" t="str">
            <v>"PIII/733/128/10/3.5""/CD/8/17"""</v>
          </cell>
          <cell r="E3112">
            <v>37023</v>
          </cell>
          <cell r="F3112">
            <v>103997.93</v>
          </cell>
          <cell r="G3112">
            <v>10834.01</v>
          </cell>
          <cell r="H3112">
            <v>0</v>
          </cell>
          <cell r="I3112">
            <v>25</v>
          </cell>
          <cell r="J3112">
            <v>-6499.87</v>
          </cell>
          <cell r="K3112">
            <v>4334.1400000000003</v>
          </cell>
        </row>
        <row r="3113">
          <cell r="D3113" t="str">
            <v>"PIII/733/128/10/3.5""/CD/8/17"""</v>
          </cell>
          <cell r="E3113">
            <v>37023</v>
          </cell>
          <cell r="F3113">
            <v>103997.93</v>
          </cell>
          <cell r="G3113">
            <v>10834.01</v>
          </cell>
          <cell r="H3113">
            <v>0</v>
          </cell>
          <cell r="I3113">
            <v>25</v>
          </cell>
          <cell r="J3113">
            <v>-6499.87</v>
          </cell>
          <cell r="K3113">
            <v>4334.1400000000003</v>
          </cell>
        </row>
        <row r="3114">
          <cell r="D3114" t="str">
            <v>"PIII/733/128/10/3.5""/CD/8/17"""</v>
          </cell>
          <cell r="E3114">
            <v>37023</v>
          </cell>
          <cell r="F3114">
            <v>103997.93</v>
          </cell>
          <cell r="G3114">
            <v>10834.01</v>
          </cell>
          <cell r="H3114">
            <v>0</v>
          </cell>
          <cell r="I3114">
            <v>25</v>
          </cell>
          <cell r="J3114">
            <v>-6499.87</v>
          </cell>
          <cell r="K3114">
            <v>4334.1400000000003</v>
          </cell>
        </row>
        <row r="3115">
          <cell r="D3115" t="str">
            <v>"PIII/733/128/10/3.5""/CD/8/17"""</v>
          </cell>
          <cell r="E3115">
            <v>37023</v>
          </cell>
          <cell r="F3115">
            <v>103997.93</v>
          </cell>
          <cell r="G3115">
            <v>10834.01</v>
          </cell>
          <cell r="H3115">
            <v>0</v>
          </cell>
          <cell r="I3115">
            <v>25</v>
          </cell>
          <cell r="J3115">
            <v>-6499.87</v>
          </cell>
          <cell r="K3115">
            <v>4334.1400000000003</v>
          </cell>
        </row>
        <row r="3116">
          <cell r="D3116" t="str">
            <v>"PIII/733/128/10/3.5""/CD/8/17"""</v>
          </cell>
          <cell r="E3116">
            <v>37023</v>
          </cell>
          <cell r="F3116">
            <v>103997.93</v>
          </cell>
          <cell r="G3116">
            <v>10834.01</v>
          </cell>
          <cell r="H3116">
            <v>0</v>
          </cell>
          <cell r="I3116">
            <v>25</v>
          </cell>
          <cell r="J3116">
            <v>-6499.87</v>
          </cell>
          <cell r="K3116">
            <v>4334.1400000000003</v>
          </cell>
        </row>
        <row r="3117">
          <cell r="D3117" t="str">
            <v>"PIII/733/128/10/3.5""/CD/8/17"""</v>
          </cell>
          <cell r="E3117">
            <v>37023</v>
          </cell>
          <cell r="F3117">
            <v>103997.88</v>
          </cell>
          <cell r="G3117">
            <v>10834.01</v>
          </cell>
          <cell r="H3117">
            <v>0</v>
          </cell>
          <cell r="I3117">
            <v>25</v>
          </cell>
          <cell r="J3117">
            <v>-6499.87</v>
          </cell>
          <cell r="K3117">
            <v>4334.1400000000003</v>
          </cell>
        </row>
        <row r="3118">
          <cell r="D3118" t="str">
            <v>NOTE BOOK PIII600 ARMADA M300</v>
          </cell>
          <cell r="E3118">
            <v>37027</v>
          </cell>
          <cell r="F3118">
            <v>416100</v>
          </cell>
          <cell r="G3118">
            <v>43344.65</v>
          </cell>
          <cell r="H3118">
            <v>0</v>
          </cell>
          <cell r="I3118">
            <v>25</v>
          </cell>
          <cell r="J3118">
            <v>-26006.25</v>
          </cell>
          <cell r="K3118">
            <v>17338.400000000001</v>
          </cell>
        </row>
        <row r="3119">
          <cell r="D3119" t="str">
            <v>SERVER PROLIANT ML PIII866</v>
          </cell>
          <cell r="E3119">
            <v>37033</v>
          </cell>
          <cell r="F3119">
            <v>1019226.43</v>
          </cell>
          <cell r="G3119">
            <v>154544.24</v>
          </cell>
          <cell r="H3119">
            <v>0</v>
          </cell>
          <cell r="I3119">
            <v>25</v>
          </cell>
          <cell r="J3119">
            <v>-63701.65</v>
          </cell>
          <cell r="K3119">
            <v>90842.59</v>
          </cell>
        </row>
        <row r="3120">
          <cell r="D3120" t="str">
            <v>SERVER PROLIANT ML PIII866</v>
          </cell>
          <cell r="E3120">
            <v>37033</v>
          </cell>
          <cell r="F3120">
            <v>909396.72</v>
          </cell>
          <cell r="G3120">
            <v>143103.64000000001</v>
          </cell>
          <cell r="H3120">
            <v>0</v>
          </cell>
          <cell r="I3120">
            <v>25</v>
          </cell>
          <cell r="J3120">
            <v>-56837.3</v>
          </cell>
          <cell r="K3120">
            <v>86266.34</v>
          </cell>
        </row>
        <row r="3121">
          <cell r="D3121" t="str">
            <v>SERVER PROLIANT ML PIII866</v>
          </cell>
          <cell r="E3121">
            <v>37033</v>
          </cell>
          <cell r="F3121">
            <v>1185540.72</v>
          </cell>
          <cell r="G3121">
            <v>171868.64</v>
          </cell>
          <cell r="H3121">
            <v>0</v>
          </cell>
          <cell r="I3121">
            <v>25</v>
          </cell>
          <cell r="J3121">
            <v>-74096.3</v>
          </cell>
          <cell r="K3121">
            <v>97772.34</v>
          </cell>
        </row>
        <row r="3122">
          <cell r="D3122" t="str">
            <v>SERVER ML370TT01PIII800/128</v>
          </cell>
          <cell r="E3122">
            <v>37033</v>
          </cell>
          <cell r="F3122">
            <v>2261660.7599999998</v>
          </cell>
          <cell r="G3122">
            <v>1009988.19</v>
          </cell>
          <cell r="H3122">
            <v>0</v>
          </cell>
          <cell r="I3122">
            <v>25</v>
          </cell>
          <cell r="J3122">
            <v>-141353.79999999999</v>
          </cell>
          <cell r="K3122">
            <v>868634.39</v>
          </cell>
        </row>
        <row r="3123">
          <cell r="D3123" t="str">
            <v>SERVER ML370TT01PIII800/128</v>
          </cell>
          <cell r="E3123">
            <v>37033</v>
          </cell>
          <cell r="F3123">
            <v>732670.24</v>
          </cell>
          <cell r="G3123">
            <v>124694.63</v>
          </cell>
          <cell r="H3123">
            <v>0</v>
          </cell>
          <cell r="I3123">
            <v>25</v>
          </cell>
          <cell r="J3123">
            <v>-45791.89</v>
          </cell>
          <cell r="K3123">
            <v>78902.740000000005</v>
          </cell>
        </row>
        <row r="3124">
          <cell r="D3124" t="str">
            <v>SERVER ML370TT01PIII800/128</v>
          </cell>
          <cell r="E3124">
            <v>37033</v>
          </cell>
          <cell r="F3124">
            <v>520909.74</v>
          </cell>
          <cell r="G3124">
            <v>102636.26</v>
          </cell>
          <cell r="H3124">
            <v>0</v>
          </cell>
          <cell r="I3124">
            <v>25</v>
          </cell>
          <cell r="J3124">
            <v>-32556.86</v>
          </cell>
          <cell r="K3124">
            <v>70079.399999999994</v>
          </cell>
        </row>
        <row r="3125">
          <cell r="D3125" t="str">
            <v>DESKPRO EX PIII866/20/815</v>
          </cell>
          <cell r="E3125">
            <v>37033</v>
          </cell>
          <cell r="F3125">
            <v>231673</v>
          </cell>
          <cell r="G3125">
            <v>24133.5</v>
          </cell>
          <cell r="H3125">
            <v>0</v>
          </cell>
          <cell r="I3125">
            <v>25</v>
          </cell>
          <cell r="J3125">
            <v>-14479.56</v>
          </cell>
          <cell r="K3125">
            <v>9653.94</v>
          </cell>
        </row>
        <row r="3126">
          <cell r="D3126" t="str">
            <v>DESKPRO EX PIII866/20/815</v>
          </cell>
          <cell r="E3126">
            <v>37033</v>
          </cell>
          <cell r="F3126">
            <v>231673</v>
          </cell>
          <cell r="G3126">
            <v>24133.5</v>
          </cell>
          <cell r="H3126">
            <v>0</v>
          </cell>
          <cell r="I3126">
            <v>25</v>
          </cell>
          <cell r="J3126">
            <v>-14479.56</v>
          </cell>
          <cell r="K3126">
            <v>9653.94</v>
          </cell>
        </row>
        <row r="3127">
          <cell r="D3127" t="str">
            <v>DESKPRO EX PIII866/20/815</v>
          </cell>
          <cell r="E3127">
            <v>37033</v>
          </cell>
          <cell r="F3127">
            <v>231673</v>
          </cell>
          <cell r="G3127">
            <v>24133.5</v>
          </cell>
          <cell r="H3127">
            <v>0</v>
          </cell>
          <cell r="I3127">
            <v>25</v>
          </cell>
          <cell r="J3127">
            <v>-14479.56</v>
          </cell>
          <cell r="K3127">
            <v>9653.94</v>
          </cell>
        </row>
        <row r="3128">
          <cell r="D3128" t="str">
            <v>DESKPRO EX PIII866/20/815</v>
          </cell>
          <cell r="E3128">
            <v>37033</v>
          </cell>
          <cell r="F3128">
            <v>231673</v>
          </cell>
          <cell r="G3128">
            <v>24133.5</v>
          </cell>
          <cell r="H3128">
            <v>0</v>
          </cell>
          <cell r="I3128">
            <v>25</v>
          </cell>
          <cell r="J3128">
            <v>-14479.56</v>
          </cell>
          <cell r="K3128">
            <v>9653.94</v>
          </cell>
        </row>
        <row r="3129">
          <cell r="D3129" t="str">
            <v>DESKPRO EX PIII866/20/815</v>
          </cell>
          <cell r="E3129">
            <v>37033</v>
          </cell>
          <cell r="F3129">
            <v>231673</v>
          </cell>
          <cell r="G3129">
            <v>24133.5</v>
          </cell>
          <cell r="H3129">
            <v>0</v>
          </cell>
          <cell r="I3129">
            <v>25</v>
          </cell>
          <cell r="J3129">
            <v>-14479.56</v>
          </cell>
          <cell r="K3129">
            <v>9653.94</v>
          </cell>
        </row>
        <row r="3130">
          <cell r="D3130" t="str">
            <v>DESKPRO EX PIII866/20/815</v>
          </cell>
          <cell r="E3130">
            <v>37033</v>
          </cell>
          <cell r="F3130">
            <v>231673</v>
          </cell>
          <cell r="G3130">
            <v>24133.5</v>
          </cell>
          <cell r="H3130">
            <v>0</v>
          </cell>
          <cell r="I3130">
            <v>25</v>
          </cell>
          <cell r="J3130">
            <v>-14479.56</v>
          </cell>
          <cell r="K3130">
            <v>9653.94</v>
          </cell>
        </row>
        <row r="3131">
          <cell r="D3131" t="str">
            <v>DESKPRO EX PIII866/20/815</v>
          </cell>
          <cell r="E3131">
            <v>37033</v>
          </cell>
          <cell r="F3131">
            <v>208966</v>
          </cell>
          <cell r="G3131">
            <v>21768.19</v>
          </cell>
          <cell r="H3131">
            <v>0</v>
          </cell>
          <cell r="I3131">
            <v>25</v>
          </cell>
          <cell r="J3131">
            <v>-13060.38</v>
          </cell>
          <cell r="K3131">
            <v>8707.81</v>
          </cell>
        </row>
        <row r="3132">
          <cell r="D3132" t="str">
            <v>DESKPRO EX PIII866/20/815</v>
          </cell>
          <cell r="E3132">
            <v>37033</v>
          </cell>
          <cell r="F3132">
            <v>208966</v>
          </cell>
          <cell r="G3132">
            <v>21768.19</v>
          </cell>
          <cell r="H3132">
            <v>0</v>
          </cell>
          <cell r="I3132">
            <v>25</v>
          </cell>
          <cell r="J3132">
            <v>-13060.38</v>
          </cell>
          <cell r="K3132">
            <v>8707.81</v>
          </cell>
        </row>
        <row r="3133">
          <cell r="D3133" t="str">
            <v>DESKPRO EX PIII866/20/815</v>
          </cell>
          <cell r="E3133">
            <v>37033</v>
          </cell>
          <cell r="F3133">
            <v>174871</v>
          </cell>
          <cell r="G3133">
            <v>18216.62</v>
          </cell>
          <cell r="H3133">
            <v>0</v>
          </cell>
          <cell r="I3133">
            <v>25</v>
          </cell>
          <cell r="J3133">
            <v>-10929.44</v>
          </cell>
          <cell r="K3133">
            <v>7287.18</v>
          </cell>
        </row>
        <row r="3134">
          <cell r="D3134" t="str">
            <v>DESKPRO EX PIII866/10/815</v>
          </cell>
          <cell r="E3134">
            <v>37033</v>
          </cell>
          <cell r="F3134">
            <v>163391</v>
          </cell>
          <cell r="G3134">
            <v>17020.79</v>
          </cell>
          <cell r="H3134">
            <v>0</v>
          </cell>
          <cell r="I3134">
            <v>25</v>
          </cell>
          <cell r="J3134">
            <v>-10211.94</v>
          </cell>
          <cell r="K3134">
            <v>6808.85</v>
          </cell>
        </row>
        <row r="3135">
          <cell r="D3135" t="str">
            <v>"PIII/733/128/10/3.5""/CD/8/17"""</v>
          </cell>
          <cell r="E3135">
            <v>37034</v>
          </cell>
          <cell r="F3135">
            <v>104211.92</v>
          </cell>
          <cell r="G3135">
            <v>10856.3</v>
          </cell>
          <cell r="H3135">
            <v>0</v>
          </cell>
          <cell r="I3135">
            <v>25</v>
          </cell>
          <cell r="J3135">
            <v>-6513.25</v>
          </cell>
          <cell r="K3135">
            <v>4343.05</v>
          </cell>
        </row>
        <row r="3136">
          <cell r="D3136" t="str">
            <v>"PIII/733/128/10/3.5""/CD/8/17"""</v>
          </cell>
          <cell r="E3136">
            <v>37034</v>
          </cell>
          <cell r="F3136">
            <v>104211.92</v>
          </cell>
          <cell r="G3136">
            <v>10856.3</v>
          </cell>
          <cell r="H3136">
            <v>0</v>
          </cell>
          <cell r="I3136">
            <v>25</v>
          </cell>
          <cell r="J3136">
            <v>-6513.25</v>
          </cell>
          <cell r="K3136">
            <v>4343.05</v>
          </cell>
        </row>
        <row r="3137">
          <cell r="D3137" t="str">
            <v>"PIII/733/128/10/3.5""/CD/8/17"""</v>
          </cell>
          <cell r="E3137">
            <v>37034</v>
          </cell>
          <cell r="F3137">
            <v>104211.92</v>
          </cell>
          <cell r="G3137">
            <v>10856.3</v>
          </cell>
          <cell r="H3137">
            <v>0</v>
          </cell>
          <cell r="I3137">
            <v>25</v>
          </cell>
          <cell r="J3137">
            <v>-6513.25</v>
          </cell>
          <cell r="K3137">
            <v>4343.05</v>
          </cell>
        </row>
        <row r="3138">
          <cell r="D3138" t="str">
            <v>"PIII/733/128/10/3.5""/CD/8/17"""</v>
          </cell>
          <cell r="E3138">
            <v>37034</v>
          </cell>
          <cell r="F3138">
            <v>104211.92</v>
          </cell>
          <cell r="G3138">
            <v>10856.3</v>
          </cell>
          <cell r="H3138">
            <v>0</v>
          </cell>
          <cell r="I3138">
            <v>25</v>
          </cell>
          <cell r="J3138">
            <v>-6513.25</v>
          </cell>
          <cell r="K3138">
            <v>4343.05</v>
          </cell>
        </row>
        <row r="3139">
          <cell r="D3139" t="str">
            <v>"PIII/733/128/10/3.5""/CD/8/17"""</v>
          </cell>
          <cell r="E3139">
            <v>37034</v>
          </cell>
          <cell r="F3139">
            <v>104211.92</v>
          </cell>
          <cell r="G3139">
            <v>10856.3</v>
          </cell>
          <cell r="H3139">
            <v>0</v>
          </cell>
          <cell r="I3139">
            <v>25</v>
          </cell>
          <cell r="J3139">
            <v>-6513.25</v>
          </cell>
          <cell r="K3139">
            <v>4343.05</v>
          </cell>
        </row>
        <row r="3140">
          <cell r="D3140" t="str">
            <v>"PIII/733/128/10/3.5""/CD/8/17"""</v>
          </cell>
          <cell r="E3140">
            <v>37034</v>
          </cell>
          <cell r="F3140">
            <v>104211.92</v>
          </cell>
          <cell r="G3140">
            <v>10856.3</v>
          </cell>
          <cell r="H3140">
            <v>0</v>
          </cell>
          <cell r="I3140">
            <v>25</v>
          </cell>
          <cell r="J3140">
            <v>-6513.25</v>
          </cell>
          <cell r="K3140">
            <v>4343.05</v>
          </cell>
        </row>
        <row r="3141">
          <cell r="D3141" t="str">
            <v>"PIII/733/128/10/3.5""/CD/8/17"""</v>
          </cell>
          <cell r="E3141">
            <v>37034</v>
          </cell>
          <cell r="F3141">
            <v>104211.92</v>
          </cell>
          <cell r="G3141">
            <v>10856.3</v>
          </cell>
          <cell r="H3141">
            <v>0</v>
          </cell>
          <cell r="I3141">
            <v>25</v>
          </cell>
          <cell r="J3141">
            <v>-6513.25</v>
          </cell>
          <cell r="K3141">
            <v>4343.05</v>
          </cell>
        </row>
        <row r="3142">
          <cell r="D3142" t="str">
            <v>"PIII/733/128/10/3.5""/CD/8/17"""</v>
          </cell>
          <cell r="E3142">
            <v>37034</v>
          </cell>
          <cell r="F3142">
            <v>104211.92</v>
          </cell>
          <cell r="G3142">
            <v>10856.3</v>
          </cell>
          <cell r="H3142">
            <v>0</v>
          </cell>
          <cell r="I3142">
            <v>25</v>
          </cell>
          <cell r="J3142">
            <v>-6513.25</v>
          </cell>
          <cell r="K3142">
            <v>4343.05</v>
          </cell>
        </row>
        <row r="3143">
          <cell r="D3143" t="str">
            <v>"PIII/733/128/10/3.5""/CD/8/17"""</v>
          </cell>
          <cell r="E3143">
            <v>37034</v>
          </cell>
          <cell r="F3143">
            <v>104211.89</v>
          </cell>
          <cell r="G3143">
            <v>10856.3</v>
          </cell>
          <cell r="H3143">
            <v>0</v>
          </cell>
          <cell r="I3143">
            <v>25</v>
          </cell>
          <cell r="J3143">
            <v>-6513.24</v>
          </cell>
          <cell r="K3143">
            <v>4343.0600000000004</v>
          </cell>
        </row>
        <row r="3144">
          <cell r="D3144" t="str">
            <v>"PIII/733/128/10/3.5""/CD/8/17"""</v>
          </cell>
          <cell r="E3144">
            <v>37037</v>
          </cell>
          <cell r="F3144">
            <v>104211.92</v>
          </cell>
          <cell r="G3144">
            <v>10856.3</v>
          </cell>
          <cell r="H3144">
            <v>0</v>
          </cell>
          <cell r="I3144">
            <v>25</v>
          </cell>
          <cell r="J3144">
            <v>-6513.25</v>
          </cell>
          <cell r="K3144">
            <v>4343.05</v>
          </cell>
        </row>
        <row r="3145">
          <cell r="D3145" t="str">
            <v>"MONITO COMP 15"" BLACK+KEYBOARD"</v>
          </cell>
          <cell r="E3145">
            <v>37048</v>
          </cell>
          <cell r="F3145">
            <v>128143.33</v>
          </cell>
          <cell r="G3145">
            <v>16018.79</v>
          </cell>
          <cell r="H3145">
            <v>0</v>
          </cell>
          <cell r="I3145">
            <v>25</v>
          </cell>
          <cell r="J3145">
            <v>-8008.96</v>
          </cell>
          <cell r="K3145">
            <v>8009.83</v>
          </cell>
        </row>
        <row r="3146">
          <cell r="D3146" t="str">
            <v>NOTE BOOK PIII600 ARMADA M300</v>
          </cell>
          <cell r="E3146">
            <v>37049</v>
          </cell>
          <cell r="F3146">
            <v>429893.28</v>
          </cell>
          <cell r="G3146">
            <v>55750.9</v>
          </cell>
          <cell r="H3146">
            <v>0</v>
          </cell>
          <cell r="I3146">
            <v>25</v>
          </cell>
          <cell r="J3146">
            <v>-26868.33</v>
          </cell>
          <cell r="K3146">
            <v>28882.57</v>
          </cell>
        </row>
        <row r="3147">
          <cell r="D3147" t="str">
            <v>NOTE BOOK PIII600 ARMADA M300</v>
          </cell>
          <cell r="E3147">
            <v>37049</v>
          </cell>
          <cell r="F3147">
            <v>429893.28</v>
          </cell>
          <cell r="G3147">
            <v>55750.9</v>
          </cell>
          <cell r="H3147">
            <v>0</v>
          </cell>
          <cell r="I3147">
            <v>25</v>
          </cell>
          <cell r="J3147">
            <v>-26868.33</v>
          </cell>
          <cell r="K3147">
            <v>28882.57</v>
          </cell>
        </row>
        <row r="3148">
          <cell r="D3148" t="str">
            <v>NOTE BOOK PIII600 ARMADA M300</v>
          </cell>
          <cell r="E3148">
            <v>37049</v>
          </cell>
          <cell r="F3148">
            <v>429893.29</v>
          </cell>
          <cell r="G3148">
            <v>55750.9</v>
          </cell>
          <cell r="H3148">
            <v>0</v>
          </cell>
          <cell r="I3148">
            <v>25</v>
          </cell>
          <cell r="J3148">
            <v>-26868.33</v>
          </cell>
          <cell r="K3148">
            <v>28882.57</v>
          </cell>
        </row>
        <row r="3149">
          <cell r="D3149" t="str">
            <v>"PIII/733/128/10/3.5""/CD/8/17"""</v>
          </cell>
          <cell r="E3149">
            <v>37058</v>
          </cell>
          <cell r="F3149">
            <v>104425.9</v>
          </cell>
          <cell r="G3149">
            <v>13054.11</v>
          </cell>
          <cell r="H3149">
            <v>0</v>
          </cell>
          <cell r="I3149">
            <v>25</v>
          </cell>
          <cell r="J3149">
            <v>-6526.62</v>
          </cell>
          <cell r="K3149">
            <v>6527.49</v>
          </cell>
        </row>
        <row r="3150">
          <cell r="D3150" t="str">
            <v>"PIII/733/128/10/3.5""/CD/8/17"""</v>
          </cell>
          <cell r="E3150">
            <v>37058</v>
          </cell>
          <cell r="F3150">
            <v>104425.9</v>
          </cell>
          <cell r="G3150">
            <v>13054.11</v>
          </cell>
          <cell r="H3150">
            <v>0</v>
          </cell>
          <cell r="I3150">
            <v>25</v>
          </cell>
          <cell r="J3150">
            <v>-6526.62</v>
          </cell>
          <cell r="K3150">
            <v>6527.49</v>
          </cell>
        </row>
        <row r="3151">
          <cell r="D3151" t="str">
            <v>"PIII/733/128/10/3.5""/CD/8/17"""</v>
          </cell>
          <cell r="E3151">
            <v>37058</v>
          </cell>
          <cell r="F3151">
            <v>104425.9</v>
          </cell>
          <cell r="G3151">
            <v>13054.11</v>
          </cell>
          <cell r="H3151">
            <v>0</v>
          </cell>
          <cell r="I3151">
            <v>25</v>
          </cell>
          <cell r="J3151">
            <v>-6526.62</v>
          </cell>
          <cell r="K3151">
            <v>6527.49</v>
          </cell>
        </row>
        <row r="3152">
          <cell r="D3152" t="str">
            <v>"PIII/733/128/10/3.5""/CD/8/17"""</v>
          </cell>
          <cell r="E3152">
            <v>37058</v>
          </cell>
          <cell r="F3152">
            <v>104425.9</v>
          </cell>
          <cell r="G3152">
            <v>13054.11</v>
          </cell>
          <cell r="H3152">
            <v>0</v>
          </cell>
          <cell r="I3152">
            <v>25</v>
          </cell>
          <cell r="J3152">
            <v>-6526.62</v>
          </cell>
          <cell r="K3152">
            <v>6527.49</v>
          </cell>
        </row>
        <row r="3153">
          <cell r="D3153" t="str">
            <v>"PIII/733/128/10/3.5""/CD/8/17"""</v>
          </cell>
          <cell r="E3153">
            <v>37058</v>
          </cell>
          <cell r="F3153">
            <v>104425.9</v>
          </cell>
          <cell r="G3153">
            <v>13054.11</v>
          </cell>
          <cell r="H3153">
            <v>0</v>
          </cell>
          <cell r="I3153">
            <v>25</v>
          </cell>
          <cell r="J3153">
            <v>-6526.62</v>
          </cell>
          <cell r="K3153">
            <v>6527.49</v>
          </cell>
        </row>
        <row r="3154">
          <cell r="D3154" t="str">
            <v>"PIII/733/128/10/3.5""/CD/8/17"""</v>
          </cell>
          <cell r="E3154">
            <v>37058</v>
          </cell>
          <cell r="F3154">
            <v>104425.9</v>
          </cell>
          <cell r="G3154">
            <v>13054.11</v>
          </cell>
          <cell r="H3154">
            <v>0</v>
          </cell>
          <cell r="I3154">
            <v>25</v>
          </cell>
          <cell r="J3154">
            <v>-6526.62</v>
          </cell>
          <cell r="K3154">
            <v>6527.49</v>
          </cell>
        </row>
        <row r="3155">
          <cell r="D3155" t="str">
            <v>"PIII/733/128/10/3.5""/CD/8/17"""</v>
          </cell>
          <cell r="E3155">
            <v>37058</v>
          </cell>
          <cell r="F3155">
            <v>104425.9</v>
          </cell>
          <cell r="G3155">
            <v>13054.11</v>
          </cell>
          <cell r="H3155">
            <v>0</v>
          </cell>
          <cell r="I3155">
            <v>25</v>
          </cell>
          <cell r="J3155">
            <v>-6526.62</v>
          </cell>
          <cell r="K3155">
            <v>6527.49</v>
          </cell>
        </row>
        <row r="3156">
          <cell r="D3156" t="str">
            <v>"PIII/733/128/10/3.5""/CD/8/17"""</v>
          </cell>
          <cell r="E3156">
            <v>37058</v>
          </cell>
          <cell r="F3156">
            <v>104425.9</v>
          </cell>
          <cell r="G3156">
            <v>13054.11</v>
          </cell>
          <cell r="H3156">
            <v>0</v>
          </cell>
          <cell r="I3156">
            <v>25</v>
          </cell>
          <cell r="J3156">
            <v>-6526.62</v>
          </cell>
          <cell r="K3156">
            <v>6527.49</v>
          </cell>
        </row>
        <row r="3157">
          <cell r="D3157" t="str">
            <v>"PIII/733/128/10/3.5""/CD/8/17"""</v>
          </cell>
          <cell r="E3157">
            <v>37058</v>
          </cell>
          <cell r="F3157">
            <v>104425.9</v>
          </cell>
          <cell r="G3157">
            <v>13054.11</v>
          </cell>
          <cell r="H3157">
            <v>0</v>
          </cell>
          <cell r="I3157">
            <v>25</v>
          </cell>
          <cell r="J3157">
            <v>-6526.62</v>
          </cell>
          <cell r="K3157">
            <v>6527.49</v>
          </cell>
        </row>
        <row r="3158">
          <cell r="D3158" t="str">
            <v>"PIII/733/128/10/3.5""/CD/8/17"""</v>
          </cell>
          <cell r="E3158">
            <v>37058</v>
          </cell>
          <cell r="F3158">
            <v>104425.9</v>
          </cell>
          <cell r="G3158">
            <v>13054.11</v>
          </cell>
          <cell r="H3158">
            <v>0</v>
          </cell>
          <cell r="I3158">
            <v>25</v>
          </cell>
          <cell r="J3158">
            <v>-6526.62</v>
          </cell>
          <cell r="K3158">
            <v>6527.49</v>
          </cell>
        </row>
        <row r="3159">
          <cell r="D3159" t="str">
            <v>NOTEBOOK ARMADA M300 PIII600</v>
          </cell>
          <cell r="E3159">
            <v>37134</v>
          </cell>
          <cell r="F3159">
            <v>432328.57</v>
          </cell>
          <cell r="G3159">
            <v>73621.539999999994</v>
          </cell>
          <cell r="H3159">
            <v>0</v>
          </cell>
          <cell r="I3159">
            <v>25</v>
          </cell>
          <cell r="J3159">
            <v>-27020.54</v>
          </cell>
          <cell r="K3159">
            <v>46601</v>
          </cell>
        </row>
        <row r="3160">
          <cell r="D3160" t="str">
            <v>NOTEBOOK ARMADA M300 PIII600</v>
          </cell>
          <cell r="E3160">
            <v>37134</v>
          </cell>
          <cell r="F3160">
            <v>432328.57</v>
          </cell>
          <cell r="G3160">
            <v>73621.539999999994</v>
          </cell>
          <cell r="H3160">
            <v>0</v>
          </cell>
          <cell r="I3160">
            <v>25</v>
          </cell>
          <cell r="J3160">
            <v>-27020.54</v>
          </cell>
          <cell r="K3160">
            <v>46601</v>
          </cell>
        </row>
        <row r="3161">
          <cell r="D3161" t="str">
            <v>NOTEBOOK ARMADA M300 PIII600</v>
          </cell>
          <cell r="E3161">
            <v>37134</v>
          </cell>
          <cell r="F3161">
            <v>432328.56</v>
          </cell>
          <cell r="G3161">
            <v>73621.539999999994</v>
          </cell>
          <cell r="H3161">
            <v>0</v>
          </cell>
          <cell r="I3161">
            <v>25</v>
          </cell>
          <cell r="J3161">
            <v>-27020.54</v>
          </cell>
          <cell r="K3161">
            <v>46601</v>
          </cell>
        </row>
        <row r="3162">
          <cell r="D3162" t="str">
            <v>NOTEBOOK ARMADA M300 PIII600</v>
          </cell>
          <cell r="E3162">
            <v>37134</v>
          </cell>
          <cell r="F3162">
            <v>432328.56</v>
          </cell>
          <cell r="G3162">
            <v>73621.539999999994</v>
          </cell>
          <cell r="H3162">
            <v>0</v>
          </cell>
          <cell r="I3162">
            <v>25</v>
          </cell>
          <cell r="J3162">
            <v>-27020.54</v>
          </cell>
          <cell r="K3162">
            <v>46601</v>
          </cell>
        </row>
        <row r="3163">
          <cell r="D3163" t="str">
            <v>"COMPAQ DESKPRO EX 1/20/128/17"""</v>
          </cell>
          <cell r="E3163">
            <v>37145</v>
          </cell>
          <cell r="F3163">
            <v>190945</v>
          </cell>
          <cell r="G3163">
            <v>35803</v>
          </cell>
          <cell r="H3163">
            <v>0</v>
          </cell>
          <cell r="I3163">
            <v>25</v>
          </cell>
          <cell r="J3163">
            <v>-11934.06</v>
          </cell>
          <cell r="K3163">
            <v>23868.94</v>
          </cell>
        </row>
        <row r="3164">
          <cell r="D3164" t="str">
            <v>"COMPAQ DESKPRO EX 1/20/128/17"""</v>
          </cell>
          <cell r="E3164">
            <v>37145</v>
          </cell>
          <cell r="F3164">
            <v>190945</v>
          </cell>
          <cell r="G3164">
            <v>35803</v>
          </cell>
          <cell r="H3164">
            <v>0</v>
          </cell>
          <cell r="I3164">
            <v>25</v>
          </cell>
          <cell r="J3164">
            <v>-11934.06</v>
          </cell>
          <cell r="K3164">
            <v>23868.94</v>
          </cell>
        </row>
        <row r="3165">
          <cell r="D3165" t="str">
            <v>"COMPAQ DESKPRO EX 1/20/128/17"""</v>
          </cell>
          <cell r="E3165">
            <v>37145</v>
          </cell>
          <cell r="F3165">
            <v>190945</v>
          </cell>
          <cell r="G3165">
            <v>35803</v>
          </cell>
          <cell r="H3165">
            <v>0</v>
          </cell>
          <cell r="I3165">
            <v>25</v>
          </cell>
          <cell r="J3165">
            <v>-11934.06</v>
          </cell>
          <cell r="K3165">
            <v>23868.94</v>
          </cell>
        </row>
        <row r="3166">
          <cell r="D3166" t="str">
            <v>"COMPAQ DESKPRO EX 1/20/128/17"""</v>
          </cell>
          <cell r="E3166">
            <v>37145</v>
          </cell>
          <cell r="F3166">
            <v>190945</v>
          </cell>
          <cell r="G3166">
            <v>35803</v>
          </cell>
          <cell r="H3166">
            <v>0</v>
          </cell>
          <cell r="I3166">
            <v>25</v>
          </cell>
          <cell r="J3166">
            <v>-11934.06</v>
          </cell>
          <cell r="K3166">
            <v>23868.94</v>
          </cell>
        </row>
        <row r="3167">
          <cell r="D3167" t="str">
            <v>"COMPAQ DESKPRO EX 1/20/128/17"""</v>
          </cell>
          <cell r="E3167">
            <v>37145</v>
          </cell>
          <cell r="F3167">
            <v>190945</v>
          </cell>
          <cell r="G3167">
            <v>35803</v>
          </cell>
          <cell r="H3167">
            <v>0</v>
          </cell>
          <cell r="I3167">
            <v>25</v>
          </cell>
          <cell r="J3167">
            <v>-11934.06</v>
          </cell>
          <cell r="K3167">
            <v>23868.94</v>
          </cell>
        </row>
        <row r="3168">
          <cell r="D3168" t="str">
            <v>"COMPAQ DESKPRO EX 1/20/128/17"""</v>
          </cell>
          <cell r="E3168">
            <v>37145</v>
          </cell>
          <cell r="F3168">
            <v>190945.67</v>
          </cell>
          <cell r="G3168">
            <v>35803.129999999997</v>
          </cell>
          <cell r="H3168">
            <v>0</v>
          </cell>
          <cell r="I3168">
            <v>25</v>
          </cell>
          <cell r="J3168">
            <v>-11934.11</v>
          </cell>
          <cell r="K3168">
            <v>23869.02</v>
          </cell>
        </row>
        <row r="3169">
          <cell r="D3169" t="str">
            <v>МОНИТОР LG 774 FLAT</v>
          </cell>
          <cell r="E3169">
            <v>37180</v>
          </cell>
          <cell r="F3169">
            <v>47989</v>
          </cell>
          <cell r="G3169">
            <v>9998.5</v>
          </cell>
          <cell r="H3169">
            <v>0</v>
          </cell>
          <cell r="I3169">
            <v>25</v>
          </cell>
          <cell r="J3169">
            <v>-2999.31</v>
          </cell>
          <cell r="K3169">
            <v>6999.19</v>
          </cell>
        </row>
        <row r="3170">
          <cell r="D3170" t="str">
            <v>КОМПЬЮТЕР PENTIUM III 866/256M</v>
          </cell>
          <cell r="E3170">
            <v>37195</v>
          </cell>
          <cell r="F3170">
            <v>109281.21</v>
          </cell>
          <cell r="G3170">
            <v>22767.71</v>
          </cell>
          <cell r="H3170">
            <v>0</v>
          </cell>
          <cell r="I3170">
            <v>25</v>
          </cell>
          <cell r="J3170">
            <v>-6830.08</v>
          </cell>
          <cell r="K3170">
            <v>15937.63</v>
          </cell>
        </row>
        <row r="3171">
          <cell r="D3171" t="str">
            <v>КОМПЬЮТЕР PENTIUM III866/256MB</v>
          </cell>
          <cell r="E3171">
            <v>37195</v>
          </cell>
          <cell r="F3171">
            <v>109281.21</v>
          </cell>
          <cell r="G3171">
            <v>22767.71</v>
          </cell>
          <cell r="H3171">
            <v>0</v>
          </cell>
          <cell r="I3171">
            <v>25</v>
          </cell>
          <cell r="J3171">
            <v>-6830.08</v>
          </cell>
          <cell r="K3171">
            <v>15937.63</v>
          </cell>
        </row>
        <row r="3172">
          <cell r="D3172" t="str">
            <v>КОМПЬЮТЕР PENTIUM III 866/256</v>
          </cell>
          <cell r="E3172">
            <v>37195</v>
          </cell>
          <cell r="F3172">
            <v>109281.21</v>
          </cell>
          <cell r="G3172">
            <v>22767.71</v>
          </cell>
          <cell r="H3172">
            <v>0</v>
          </cell>
          <cell r="I3172">
            <v>25</v>
          </cell>
          <cell r="J3172">
            <v>-6830.08</v>
          </cell>
          <cell r="K3172">
            <v>15937.63</v>
          </cell>
        </row>
        <row r="3173">
          <cell r="D3173" t="str">
            <v>КОМПЬЮТЕР PENTIUM III 866/256M</v>
          </cell>
          <cell r="E3173">
            <v>37195</v>
          </cell>
          <cell r="F3173">
            <v>109281.2</v>
          </cell>
          <cell r="G3173">
            <v>22767.71</v>
          </cell>
          <cell r="H3173">
            <v>0</v>
          </cell>
          <cell r="I3173">
            <v>25</v>
          </cell>
          <cell r="J3173">
            <v>-6830.08</v>
          </cell>
          <cell r="K3173">
            <v>15937.63</v>
          </cell>
        </row>
        <row r="3174">
          <cell r="D3174" t="str">
            <v>КОМПЬЮТЕР PENTIUM III866/256MB</v>
          </cell>
          <cell r="E3174">
            <v>37195</v>
          </cell>
          <cell r="F3174">
            <v>109281.2</v>
          </cell>
          <cell r="G3174">
            <v>22767.71</v>
          </cell>
          <cell r="H3174">
            <v>0</v>
          </cell>
          <cell r="I3174">
            <v>25</v>
          </cell>
          <cell r="J3174">
            <v>-6830.08</v>
          </cell>
          <cell r="K3174">
            <v>15937.63</v>
          </cell>
        </row>
        <row r="3175">
          <cell r="D3175" t="str">
            <v>КОМПЬЮТЕР PENTIUM III 866/256</v>
          </cell>
          <cell r="E3175">
            <v>37195</v>
          </cell>
          <cell r="F3175">
            <v>109281.2</v>
          </cell>
          <cell r="G3175">
            <v>22767.71</v>
          </cell>
          <cell r="H3175">
            <v>0</v>
          </cell>
          <cell r="I3175">
            <v>25</v>
          </cell>
          <cell r="J3175">
            <v>-6830.08</v>
          </cell>
          <cell r="K3175">
            <v>15937.63</v>
          </cell>
        </row>
        <row r="3176">
          <cell r="D3176" t="str">
            <v>КОМПЬЮТЕР PENTIUM III 866/256</v>
          </cell>
          <cell r="E3176">
            <v>37195</v>
          </cell>
          <cell r="F3176">
            <v>109281.2</v>
          </cell>
          <cell r="G3176">
            <v>22767.71</v>
          </cell>
          <cell r="H3176">
            <v>0</v>
          </cell>
          <cell r="I3176">
            <v>25</v>
          </cell>
          <cell r="J3176">
            <v>-6830.08</v>
          </cell>
          <cell r="K3176">
            <v>15937.63</v>
          </cell>
        </row>
        <row r="3177">
          <cell r="D3177" t="str">
            <v>КОМПЬЮТЕР PENTIUM III 866/256</v>
          </cell>
          <cell r="E3177">
            <v>37195</v>
          </cell>
          <cell r="F3177">
            <v>119749.3</v>
          </cell>
          <cell r="G3177">
            <v>28656.01</v>
          </cell>
          <cell r="H3177">
            <v>0</v>
          </cell>
          <cell r="I3177">
            <v>25</v>
          </cell>
          <cell r="J3177">
            <v>-7484.33</v>
          </cell>
          <cell r="K3177">
            <v>21171.68</v>
          </cell>
        </row>
        <row r="3178">
          <cell r="D3178" t="str">
            <v>КОМПЬЮТЕР PENTIUM III866/256MB</v>
          </cell>
          <cell r="E3178">
            <v>37195</v>
          </cell>
          <cell r="F3178">
            <v>109281.2</v>
          </cell>
          <cell r="G3178">
            <v>22767.71</v>
          </cell>
          <cell r="H3178">
            <v>0</v>
          </cell>
          <cell r="I3178">
            <v>25</v>
          </cell>
          <cell r="J3178">
            <v>-6830.08</v>
          </cell>
          <cell r="K3178">
            <v>15937.63</v>
          </cell>
        </row>
        <row r="3179">
          <cell r="D3179" t="str">
            <v>КОМПЬЮТЕР PENTIUM III866/256MB</v>
          </cell>
          <cell r="E3179">
            <v>37195</v>
          </cell>
          <cell r="F3179">
            <v>109281.2</v>
          </cell>
          <cell r="G3179">
            <v>22767.71</v>
          </cell>
          <cell r="H3179">
            <v>0</v>
          </cell>
          <cell r="I3179">
            <v>25</v>
          </cell>
          <cell r="J3179">
            <v>-6830.08</v>
          </cell>
          <cell r="K3179">
            <v>15937.63</v>
          </cell>
        </row>
        <row r="3180">
          <cell r="D3180" t="str">
            <v>КОМПЬЮТЕР PENTIUM III 866/256M</v>
          </cell>
          <cell r="E3180">
            <v>37229</v>
          </cell>
          <cell r="F3180">
            <v>116508.62</v>
          </cell>
          <cell r="G3180">
            <v>29127.9</v>
          </cell>
          <cell r="H3180">
            <v>0</v>
          </cell>
          <cell r="I3180">
            <v>25</v>
          </cell>
          <cell r="J3180">
            <v>-7281.79</v>
          </cell>
          <cell r="K3180">
            <v>21846.11</v>
          </cell>
        </row>
        <row r="3181">
          <cell r="D3181" t="str">
            <v>PREPAID SERVICE CENTER(OPSC)</v>
          </cell>
          <cell r="E3181">
            <v>37232</v>
          </cell>
          <cell r="F3181">
            <v>424004964.87</v>
          </cell>
          <cell r="G3181">
            <v>106001241.97</v>
          </cell>
          <cell r="H3181">
            <v>0</v>
          </cell>
          <cell r="I3181">
            <v>25</v>
          </cell>
          <cell r="J3181">
            <v>-26500310.309999999</v>
          </cell>
          <cell r="K3181">
            <v>79500931.659999996</v>
          </cell>
        </row>
        <row r="3182">
          <cell r="D3182" t="str">
            <v>ARMADA A110 PENTIUMIII700(CELE</v>
          </cell>
          <cell r="E3182">
            <v>37277</v>
          </cell>
          <cell r="F3182">
            <v>197844.83</v>
          </cell>
          <cell r="G3182">
            <v>53583.7</v>
          </cell>
          <cell r="H3182">
            <v>0</v>
          </cell>
          <cell r="I3182">
            <v>25</v>
          </cell>
          <cell r="J3182">
            <v>-12365.3</v>
          </cell>
          <cell r="K3182">
            <v>41218.400000000001</v>
          </cell>
        </row>
        <row r="3183">
          <cell r="D3183" t="str">
            <v>NOTEBOOK 160 PIII 1GHZ,14.1</v>
          </cell>
          <cell r="E3183">
            <v>37295</v>
          </cell>
          <cell r="F3183">
            <v>290343.09999999998</v>
          </cell>
          <cell r="G3183">
            <v>84684.11</v>
          </cell>
          <cell r="H3183">
            <v>0</v>
          </cell>
          <cell r="I3183">
            <v>25</v>
          </cell>
          <cell r="J3183">
            <v>-18146.45</v>
          </cell>
          <cell r="K3183">
            <v>66537.66</v>
          </cell>
        </row>
        <row r="3184">
          <cell r="D3184" t="str">
            <v>КОМПЬЮТЕР PENTIUM 4 1500 MHZ/2</v>
          </cell>
          <cell r="E3184">
            <v>37306</v>
          </cell>
          <cell r="F3184">
            <v>86691.38</v>
          </cell>
          <cell r="G3184">
            <v>25285.69</v>
          </cell>
          <cell r="H3184">
            <v>0</v>
          </cell>
          <cell r="I3184">
            <v>25</v>
          </cell>
          <cell r="J3184">
            <v>-5418.21</v>
          </cell>
          <cell r="K3184">
            <v>19867.48</v>
          </cell>
        </row>
        <row r="3185">
          <cell r="D3185" t="str">
            <v>КОМПЬЮТЕР PENTIUM 4 1500MHZ/25</v>
          </cell>
          <cell r="E3185">
            <v>37306</v>
          </cell>
          <cell r="F3185">
            <v>86691.38</v>
          </cell>
          <cell r="G3185">
            <v>25285.69</v>
          </cell>
          <cell r="H3185">
            <v>0</v>
          </cell>
          <cell r="I3185">
            <v>25</v>
          </cell>
          <cell r="J3185">
            <v>-5418.21</v>
          </cell>
          <cell r="K3185">
            <v>19867.48</v>
          </cell>
        </row>
        <row r="3186">
          <cell r="D3186" t="str">
            <v>"МОНИТОР 17"" LG SW-E700B"</v>
          </cell>
          <cell r="E3186">
            <v>37306</v>
          </cell>
          <cell r="F3186">
            <v>28277.59</v>
          </cell>
          <cell r="G3186">
            <v>8248.34</v>
          </cell>
          <cell r="H3186">
            <v>0</v>
          </cell>
          <cell r="I3186">
            <v>25</v>
          </cell>
          <cell r="J3186">
            <v>-1767.35</v>
          </cell>
          <cell r="K3186">
            <v>6480.99</v>
          </cell>
        </row>
        <row r="3187">
          <cell r="D3187" t="str">
            <v>КОМПЬЮТЕР PENTIUM 4 1500/256</v>
          </cell>
          <cell r="E3187">
            <v>37306</v>
          </cell>
          <cell r="F3187">
            <v>86691.38</v>
          </cell>
          <cell r="G3187">
            <v>25285.69</v>
          </cell>
          <cell r="H3187">
            <v>0</v>
          </cell>
          <cell r="I3187">
            <v>25</v>
          </cell>
          <cell r="J3187">
            <v>-5418.21</v>
          </cell>
          <cell r="K3187">
            <v>19867.48</v>
          </cell>
        </row>
        <row r="3188">
          <cell r="D3188" t="str">
            <v>"МОНИТОР 17"" LG SW-E700B"</v>
          </cell>
          <cell r="E3188">
            <v>37306</v>
          </cell>
          <cell r="F3188">
            <v>28277.59</v>
          </cell>
          <cell r="G3188">
            <v>8248.34</v>
          </cell>
          <cell r="H3188">
            <v>0</v>
          </cell>
          <cell r="I3188">
            <v>25</v>
          </cell>
          <cell r="J3188">
            <v>-1767.35</v>
          </cell>
          <cell r="K3188">
            <v>6480.99</v>
          </cell>
        </row>
        <row r="3189">
          <cell r="D3189" t="str">
            <v>КОМПЬЮТЕР PENTIUM 4 1500/256</v>
          </cell>
          <cell r="E3189">
            <v>37306</v>
          </cell>
          <cell r="F3189">
            <v>86691.38</v>
          </cell>
          <cell r="G3189">
            <v>25285.69</v>
          </cell>
          <cell r="H3189">
            <v>0</v>
          </cell>
          <cell r="I3189">
            <v>25</v>
          </cell>
          <cell r="J3189">
            <v>-5418.21</v>
          </cell>
          <cell r="K3189">
            <v>19867.48</v>
          </cell>
        </row>
        <row r="3190">
          <cell r="D3190" t="str">
            <v>"МОНИТОР 17"" LS SW-E700B"</v>
          </cell>
          <cell r="E3190">
            <v>37306</v>
          </cell>
          <cell r="F3190">
            <v>28277.59</v>
          </cell>
          <cell r="G3190">
            <v>8248.34</v>
          </cell>
          <cell r="H3190">
            <v>0</v>
          </cell>
          <cell r="I3190">
            <v>25</v>
          </cell>
          <cell r="J3190">
            <v>-1767.35</v>
          </cell>
          <cell r="K3190">
            <v>6480.99</v>
          </cell>
        </row>
        <row r="3191">
          <cell r="D3191" t="str">
            <v>КОМПЬЮТЕР PENTIUM 4 1500/256</v>
          </cell>
          <cell r="E3191">
            <v>37306</v>
          </cell>
          <cell r="F3191">
            <v>86691.36</v>
          </cell>
          <cell r="G3191">
            <v>25285.69</v>
          </cell>
          <cell r="H3191">
            <v>0</v>
          </cell>
          <cell r="I3191">
            <v>25</v>
          </cell>
          <cell r="J3191">
            <v>-5418.21</v>
          </cell>
          <cell r="K3191">
            <v>19867.48</v>
          </cell>
        </row>
        <row r="3192">
          <cell r="D3192" t="str">
            <v>NOTEBOOK DELL INS</v>
          </cell>
          <cell r="E3192">
            <v>37314</v>
          </cell>
          <cell r="F3192">
            <v>269579.96999999997</v>
          </cell>
          <cell r="G3192">
            <v>78628.2</v>
          </cell>
          <cell r="H3192">
            <v>0</v>
          </cell>
          <cell r="I3192">
            <v>25</v>
          </cell>
          <cell r="J3192">
            <v>-16848.75</v>
          </cell>
          <cell r="K3192">
            <v>61779.45</v>
          </cell>
        </row>
        <row r="3193">
          <cell r="D3193" t="str">
            <v>NOTEBOOK THINKPAD R30-PIII 1G</v>
          </cell>
          <cell r="E3193">
            <v>37315</v>
          </cell>
          <cell r="F3193">
            <v>305212.07</v>
          </cell>
          <cell r="G3193">
            <v>89020.9</v>
          </cell>
          <cell r="H3193">
            <v>0</v>
          </cell>
          <cell r="I3193">
            <v>25</v>
          </cell>
          <cell r="J3193">
            <v>-19075.759999999998</v>
          </cell>
          <cell r="K3193">
            <v>69945.14</v>
          </cell>
        </row>
        <row r="3194">
          <cell r="D3194" t="str">
            <v>СЕРВЕР ML370 TOWER.P1133</v>
          </cell>
          <cell r="E3194">
            <v>37362</v>
          </cell>
          <cell r="F3194">
            <v>1271518.1000000001</v>
          </cell>
          <cell r="G3194">
            <v>432191.33</v>
          </cell>
          <cell r="H3194">
            <v>0</v>
          </cell>
          <cell r="I3194">
            <v>25</v>
          </cell>
          <cell r="J3194">
            <v>-79469.88</v>
          </cell>
          <cell r="K3194">
            <v>352721.45</v>
          </cell>
        </row>
        <row r="3195">
          <cell r="D3195" t="str">
            <v>ML370TO2 PIII1266MHZ SCALA</v>
          </cell>
          <cell r="E3195">
            <v>37369</v>
          </cell>
          <cell r="F3195">
            <v>2661084.0699999998</v>
          </cell>
          <cell r="G3195">
            <v>1161223.9099999999</v>
          </cell>
          <cell r="H3195">
            <v>0</v>
          </cell>
          <cell r="I3195">
            <v>25</v>
          </cell>
          <cell r="J3195">
            <v>-166317.76000000001</v>
          </cell>
          <cell r="K3195">
            <v>994906.15</v>
          </cell>
        </row>
        <row r="3196">
          <cell r="D3196" t="str">
            <v>ML330E PIII933/256.2*64MB.40GB</v>
          </cell>
          <cell r="E3196">
            <v>37369</v>
          </cell>
          <cell r="F3196">
            <v>484845.75</v>
          </cell>
          <cell r="G3196">
            <v>161615.92000000001</v>
          </cell>
          <cell r="H3196">
            <v>0</v>
          </cell>
          <cell r="I3196">
            <v>25</v>
          </cell>
          <cell r="J3196">
            <v>-30302.86</v>
          </cell>
          <cell r="K3196">
            <v>131313.06</v>
          </cell>
        </row>
        <row r="3197">
          <cell r="D3197" t="str">
            <v>МОНИТОР 17 LG SW-E700B</v>
          </cell>
          <cell r="E3197">
            <v>37400</v>
          </cell>
          <cell r="F3197">
            <v>26551.72</v>
          </cell>
          <cell r="G3197">
            <v>9404.3799999999992</v>
          </cell>
          <cell r="H3197">
            <v>0</v>
          </cell>
          <cell r="I3197">
            <v>25</v>
          </cell>
          <cell r="J3197">
            <v>-1659.48</v>
          </cell>
          <cell r="K3197">
            <v>7744.9</v>
          </cell>
        </row>
        <row r="3198">
          <cell r="D3198" t="str">
            <v>МОНИТОР 17 LG SW-E700B</v>
          </cell>
          <cell r="E3198">
            <v>37400</v>
          </cell>
          <cell r="F3198">
            <v>26551.72</v>
          </cell>
          <cell r="G3198">
            <v>9404.3799999999992</v>
          </cell>
          <cell r="H3198">
            <v>0</v>
          </cell>
          <cell r="I3198">
            <v>25</v>
          </cell>
          <cell r="J3198">
            <v>-1659.48</v>
          </cell>
          <cell r="K3198">
            <v>7744.9</v>
          </cell>
        </row>
        <row r="3199">
          <cell r="D3199" t="str">
            <v>МОНИТОР 17 LG SW-E700B</v>
          </cell>
          <cell r="E3199">
            <v>37400</v>
          </cell>
          <cell r="F3199">
            <v>26551.72</v>
          </cell>
          <cell r="G3199">
            <v>9404.3799999999992</v>
          </cell>
          <cell r="H3199">
            <v>0</v>
          </cell>
          <cell r="I3199">
            <v>25</v>
          </cell>
          <cell r="J3199">
            <v>-1659.48</v>
          </cell>
          <cell r="K3199">
            <v>7744.9</v>
          </cell>
        </row>
        <row r="3200">
          <cell r="D3200" t="str">
            <v>МОНИТОР 17 LG SW-E700B</v>
          </cell>
          <cell r="E3200">
            <v>37400</v>
          </cell>
          <cell r="F3200">
            <v>26551.72</v>
          </cell>
          <cell r="G3200">
            <v>9404.3799999999992</v>
          </cell>
          <cell r="H3200">
            <v>0</v>
          </cell>
          <cell r="I3200">
            <v>25</v>
          </cell>
          <cell r="J3200">
            <v>-1659.48</v>
          </cell>
          <cell r="K3200">
            <v>7744.9</v>
          </cell>
        </row>
        <row r="3201">
          <cell r="D3201" t="str">
            <v>МОНИТОР 17 LG SW-E700B</v>
          </cell>
          <cell r="E3201">
            <v>37400</v>
          </cell>
          <cell r="F3201">
            <v>26551.72</v>
          </cell>
          <cell r="G3201">
            <v>9404.3799999999992</v>
          </cell>
          <cell r="H3201">
            <v>0</v>
          </cell>
          <cell r="I3201">
            <v>25</v>
          </cell>
          <cell r="J3201">
            <v>-1659.48</v>
          </cell>
          <cell r="K3201">
            <v>7744.9</v>
          </cell>
        </row>
        <row r="3202">
          <cell r="D3202" t="str">
            <v>PENTIUM4 1/5 GHZ/256KB/256MB</v>
          </cell>
          <cell r="E3202">
            <v>37400</v>
          </cell>
          <cell r="F3202">
            <v>83641.38</v>
          </cell>
          <cell r="G3202">
            <v>29623.63</v>
          </cell>
          <cell r="H3202">
            <v>0</v>
          </cell>
          <cell r="I3202">
            <v>25</v>
          </cell>
          <cell r="J3202">
            <v>-5227.59</v>
          </cell>
          <cell r="K3202">
            <v>24396.04</v>
          </cell>
        </row>
        <row r="3203">
          <cell r="D3203" t="str">
            <v>PENTIUM4 1/5 GHZ/256KB/256MB</v>
          </cell>
          <cell r="E3203">
            <v>37400</v>
          </cell>
          <cell r="F3203">
            <v>83641.38</v>
          </cell>
          <cell r="G3203">
            <v>29623.63</v>
          </cell>
          <cell r="H3203">
            <v>0</v>
          </cell>
          <cell r="I3203">
            <v>25</v>
          </cell>
          <cell r="J3203">
            <v>-5227.59</v>
          </cell>
          <cell r="K3203">
            <v>24396.04</v>
          </cell>
        </row>
        <row r="3204">
          <cell r="D3204" t="str">
            <v>PENTIUM4 1/5 GHZ/256KB/256MB</v>
          </cell>
          <cell r="E3204">
            <v>37400</v>
          </cell>
          <cell r="F3204">
            <v>83641.38</v>
          </cell>
          <cell r="G3204">
            <v>29623.63</v>
          </cell>
          <cell r="H3204">
            <v>0</v>
          </cell>
          <cell r="I3204">
            <v>25</v>
          </cell>
          <cell r="J3204">
            <v>-5227.59</v>
          </cell>
          <cell r="K3204">
            <v>24396.04</v>
          </cell>
        </row>
        <row r="3205">
          <cell r="D3205" t="str">
            <v>PENTIUM4 1/5 GHZ/256KB/256MB</v>
          </cell>
          <cell r="E3205">
            <v>37400</v>
          </cell>
          <cell r="F3205">
            <v>83641.38</v>
          </cell>
          <cell r="G3205">
            <v>29623.63</v>
          </cell>
          <cell r="H3205">
            <v>0</v>
          </cell>
          <cell r="I3205">
            <v>25</v>
          </cell>
          <cell r="J3205">
            <v>-5227.59</v>
          </cell>
          <cell r="K3205">
            <v>24396.04</v>
          </cell>
        </row>
        <row r="3206">
          <cell r="D3206" t="str">
            <v>PENTIUM4 1/5 GHZ/256KB/256MB</v>
          </cell>
          <cell r="E3206">
            <v>37400</v>
          </cell>
          <cell r="F3206">
            <v>83641.38</v>
          </cell>
          <cell r="G3206">
            <v>29623.63</v>
          </cell>
          <cell r="H3206">
            <v>0</v>
          </cell>
          <cell r="I3206">
            <v>25</v>
          </cell>
          <cell r="J3206">
            <v>-5227.59</v>
          </cell>
          <cell r="K3206">
            <v>24396.04</v>
          </cell>
        </row>
        <row r="3207">
          <cell r="D3207" t="str">
            <v>МОНИТОР 17 LCD HP L1720</v>
          </cell>
          <cell r="E3207">
            <v>37407</v>
          </cell>
          <cell r="F3207">
            <v>102139.66</v>
          </cell>
          <cell r="G3207">
            <v>36175.11</v>
          </cell>
          <cell r="H3207">
            <v>0</v>
          </cell>
          <cell r="I3207">
            <v>25</v>
          </cell>
          <cell r="J3207">
            <v>-6383.73</v>
          </cell>
          <cell r="K3207">
            <v>29791.38</v>
          </cell>
        </row>
        <row r="3208">
          <cell r="D3208" t="str">
            <v>МОНИТОР 17 LCD HP L1720</v>
          </cell>
          <cell r="E3208">
            <v>37407</v>
          </cell>
          <cell r="F3208">
            <v>102139.66</v>
          </cell>
          <cell r="G3208">
            <v>36175.11</v>
          </cell>
          <cell r="H3208">
            <v>0</v>
          </cell>
          <cell r="I3208">
            <v>25</v>
          </cell>
          <cell r="J3208">
            <v>-6383.73</v>
          </cell>
          <cell r="K3208">
            <v>29791.38</v>
          </cell>
        </row>
        <row r="3209">
          <cell r="D3209" t="str">
            <v>МОНИТОР 17 LCD HP L1720</v>
          </cell>
          <cell r="E3209">
            <v>37407</v>
          </cell>
          <cell r="F3209">
            <v>102139.66</v>
          </cell>
          <cell r="G3209">
            <v>36175.11</v>
          </cell>
          <cell r="H3209">
            <v>0</v>
          </cell>
          <cell r="I3209">
            <v>25</v>
          </cell>
          <cell r="J3209">
            <v>-6383.73</v>
          </cell>
          <cell r="K3209">
            <v>29791.38</v>
          </cell>
        </row>
        <row r="3210">
          <cell r="D3210" t="str">
            <v>МОНИТОР 17 LCD HP L1720</v>
          </cell>
          <cell r="E3210">
            <v>37407</v>
          </cell>
          <cell r="F3210">
            <v>102139.66</v>
          </cell>
          <cell r="G3210">
            <v>36175.11</v>
          </cell>
          <cell r="H3210">
            <v>0</v>
          </cell>
          <cell r="I3210">
            <v>25</v>
          </cell>
          <cell r="J3210">
            <v>-6383.73</v>
          </cell>
          <cell r="K3210">
            <v>29791.38</v>
          </cell>
        </row>
        <row r="3211">
          <cell r="D3211" t="str">
            <v>МОНИТОР 17 LCD HP L1720</v>
          </cell>
          <cell r="E3211">
            <v>37407</v>
          </cell>
          <cell r="F3211">
            <v>102139.66</v>
          </cell>
          <cell r="G3211">
            <v>36175.11</v>
          </cell>
          <cell r="H3211">
            <v>0</v>
          </cell>
          <cell r="I3211">
            <v>25</v>
          </cell>
          <cell r="J3211">
            <v>-6383.73</v>
          </cell>
          <cell r="K3211">
            <v>29791.38</v>
          </cell>
        </row>
        <row r="3212">
          <cell r="D3212" t="str">
            <v>МОНИТОР 17 LCD HP L1720</v>
          </cell>
          <cell r="E3212">
            <v>37407</v>
          </cell>
          <cell r="F3212">
            <v>102139.66</v>
          </cell>
          <cell r="G3212">
            <v>36175.11</v>
          </cell>
          <cell r="H3212">
            <v>0</v>
          </cell>
          <cell r="I3212">
            <v>25</v>
          </cell>
          <cell r="J3212">
            <v>-6383.73</v>
          </cell>
          <cell r="K3212">
            <v>29791.38</v>
          </cell>
        </row>
        <row r="3213">
          <cell r="D3213" t="str">
            <v>МОНИТОР 17 LCD HP L1720</v>
          </cell>
          <cell r="E3213">
            <v>37407</v>
          </cell>
          <cell r="F3213">
            <v>102139.66</v>
          </cell>
          <cell r="G3213">
            <v>36175.11</v>
          </cell>
          <cell r="H3213">
            <v>0</v>
          </cell>
          <cell r="I3213">
            <v>25</v>
          </cell>
          <cell r="J3213">
            <v>-6383.73</v>
          </cell>
          <cell r="K3213">
            <v>29791.38</v>
          </cell>
        </row>
        <row r="3214">
          <cell r="D3214" t="str">
            <v>МОНИТОР 17 LCD HP L1720</v>
          </cell>
          <cell r="E3214">
            <v>37407</v>
          </cell>
          <cell r="F3214">
            <v>102139.66</v>
          </cell>
          <cell r="G3214">
            <v>36175.11</v>
          </cell>
          <cell r="H3214">
            <v>0</v>
          </cell>
          <cell r="I3214">
            <v>25</v>
          </cell>
          <cell r="J3214">
            <v>-6383.73</v>
          </cell>
          <cell r="K3214">
            <v>29791.38</v>
          </cell>
        </row>
        <row r="3215">
          <cell r="D3215" t="str">
            <v>МОНИТОР 17 LCD HP L1720</v>
          </cell>
          <cell r="E3215">
            <v>37407</v>
          </cell>
          <cell r="F3215">
            <v>102139.66</v>
          </cell>
          <cell r="G3215">
            <v>36175.11</v>
          </cell>
          <cell r="H3215">
            <v>0</v>
          </cell>
          <cell r="I3215">
            <v>25</v>
          </cell>
          <cell r="J3215">
            <v>-6383.73</v>
          </cell>
          <cell r="K3215">
            <v>29791.38</v>
          </cell>
        </row>
        <row r="3216">
          <cell r="D3216" t="str">
            <v>МОНИТОР 17 LCD HP L1720</v>
          </cell>
          <cell r="E3216">
            <v>37407</v>
          </cell>
          <cell r="F3216">
            <v>102139.66</v>
          </cell>
          <cell r="G3216">
            <v>36175.11</v>
          </cell>
          <cell r="H3216">
            <v>0</v>
          </cell>
          <cell r="I3216">
            <v>25</v>
          </cell>
          <cell r="J3216">
            <v>-6383.73</v>
          </cell>
          <cell r="K3216">
            <v>29791.38</v>
          </cell>
        </row>
        <row r="3217">
          <cell r="D3217" t="str">
            <v>МОНИТОР 17 LCD HP L1720</v>
          </cell>
          <cell r="E3217">
            <v>37407</v>
          </cell>
          <cell r="F3217">
            <v>102139.66</v>
          </cell>
          <cell r="G3217">
            <v>36175.11</v>
          </cell>
          <cell r="H3217">
            <v>0</v>
          </cell>
          <cell r="I3217">
            <v>25</v>
          </cell>
          <cell r="J3217">
            <v>-6383.73</v>
          </cell>
          <cell r="K3217">
            <v>29791.38</v>
          </cell>
        </row>
        <row r="3218">
          <cell r="D3218" t="str">
            <v>МОНИТОР 17 COMPAQ TFT7020</v>
          </cell>
          <cell r="E3218">
            <v>37417</v>
          </cell>
          <cell r="F3218">
            <v>115234.48</v>
          </cell>
          <cell r="G3218">
            <v>43213.55</v>
          </cell>
          <cell r="H3218">
            <v>0</v>
          </cell>
          <cell r="I3218">
            <v>25</v>
          </cell>
          <cell r="J3218">
            <v>-7202.16</v>
          </cell>
          <cell r="K3218">
            <v>36011.39</v>
          </cell>
        </row>
        <row r="3219">
          <cell r="D3219" t="str">
            <v>МОНИТОР 17 COMPAQ TFT7020</v>
          </cell>
          <cell r="E3219">
            <v>37417</v>
          </cell>
          <cell r="F3219">
            <v>115234.48</v>
          </cell>
          <cell r="G3219">
            <v>43213.55</v>
          </cell>
          <cell r="H3219">
            <v>0</v>
          </cell>
          <cell r="I3219">
            <v>25</v>
          </cell>
          <cell r="J3219">
            <v>-7202.16</v>
          </cell>
          <cell r="K3219">
            <v>36011.39</v>
          </cell>
        </row>
        <row r="3220">
          <cell r="D3220" t="str">
            <v>МОНИТОР 17 COMPAQ TFT7020</v>
          </cell>
          <cell r="E3220">
            <v>37417</v>
          </cell>
          <cell r="F3220">
            <v>115234.48</v>
          </cell>
          <cell r="G3220">
            <v>43213.55</v>
          </cell>
          <cell r="H3220">
            <v>0</v>
          </cell>
          <cell r="I3220">
            <v>25</v>
          </cell>
          <cell r="J3220">
            <v>-7202.16</v>
          </cell>
          <cell r="K3220">
            <v>36011.39</v>
          </cell>
        </row>
        <row r="3221">
          <cell r="D3221" t="str">
            <v>МОНИТОР 17 COMPAQ TFT7020</v>
          </cell>
          <cell r="E3221">
            <v>37417</v>
          </cell>
          <cell r="F3221">
            <v>115234.48</v>
          </cell>
          <cell r="G3221">
            <v>43213.55</v>
          </cell>
          <cell r="H3221">
            <v>0</v>
          </cell>
          <cell r="I3221">
            <v>25</v>
          </cell>
          <cell r="J3221">
            <v>-7202.16</v>
          </cell>
          <cell r="K3221">
            <v>36011.39</v>
          </cell>
        </row>
        <row r="3222">
          <cell r="D3222" t="str">
            <v>МОНИТОР 17 COMPAQ TFT7020</v>
          </cell>
          <cell r="E3222">
            <v>37417</v>
          </cell>
          <cell r="F3222">
            <v>115234.48</v>
          </cell>
          <cell r="G3222">
            <v>43213.55</v>
          </cell>
          <cell r="H3222">
            <v>0</v>
          </cell>
          <cell r="I3222">
            <v>25</v>
          </cell>
          <cell r="J3222">
            <v>-7202.16</v>
          </cell>
          <cell r="K3222">
            <v>36011.39</v>
          </cell>
        </row>
        <row r="3223">
          <cell r="D3223" t="str">
            <v>МОНИТОР 17 COMPAQ TFT7020</v>
          </cell>
          <cell r="E3223">
            <v>37417</v>
          </cell>
          <cell r="F3223">
            <v>115234.5</v>
          </cell>
          <cell r="G3223">
            <v>43213.56</v>
          </cell>
          <cell r="H3223">
            <v>0</v>
          </cell>
          <cell r="I3223">
            <v>25</v>
          </cell>
          <cell r="J3223">
            <v>-7202.16</v>
          </cell>
          <cell r="K3223">
            <v>36011.4</v>
          </cell>
        </row>
        <row r="3224">
          <cell r="D3224" t="str">
            <v>КОМПЬЮТЕР PENTIUM4 1.4GHZ/256K</v>
          </cell>
          <cell r="E3224">
            <v>37417</v>
          </cell>
          <cell r="F3224">
            <v>80713.789999999994</v>
          </cell>
          <cell r="G3224">
            <v>30268.3</v>
          </cell>
          <cell r="H3224">
            <v>0</v>
          </cell>
          <cell r="I3224">
            <v>25</v>
          </cell>
          <cell r="J3224">
            <v>-5044.6099999999997</v>
          </cell>
          <cell r="K3224">
            <v>25223.69</v>
          </cell>
        </row>
        <row r="3225">
          <cell r="D3225" t="str">
            <v>КОМПЬЮТЕР PENTIUM4 1.4GHZ/256</v>
          </cell>
          <cell r="E3225">
            <v>37417</v>
          </cell>
          <cell r="F3225">
            <v>80713.789999999994</v>
          </cell>
          <cell r="G3225">
            <v>30268.3</v>
          </cell>
          <cell r="H3225">
            <v>0</v>
          </cell>
          <cell r="I3225">
            <v>25</v>
          </cell>
          <cell r="J3225">
            <v>-5044.6099999999997</v>
          </cell>
          <cell r="K3225">
            <v>25223.69</v>
          </cell>
        </row>
        <row r="3226">
          <cell r="D3226" t="str">
            <v>КОМПЬЮТЕР PENTIUM4 1.4GHZ/256</v>
          </cell>
          <cell r="E3226">
            <v>37417</v>
          </cell>
          <cell r="F3226">
            <v>80713.789999999994</v>
          </cell>
          <cell r="G3226">
            <v>30268.3</v>
          </cell>
          <cell r="H3226">
            <v>0</v>
          </cell>
          <cell r="I3226">
            <v>25</v>
          </cell>
          <cell r="J3226">
            <v>-5044.6099999999997</v>
          </cell>
          <cell r="K3226">
            <v>25223.69</v>
          </cell>
        </row>
        <row r="3227">
          <cell r="D3227" t="str">
            <v>КОМПЬЮТЕР PENTIUM4 1.4GHZ/256</v>
          </cell>
          <cell r="E3227">
            <v>37417</v>
          </cell>
          <cell r="F3227">
            <v>80713.789999999994</v>
          </cell>
          <cell r="G3227">
            <v>30268.3</v>
          </cell>
          <cell r="H3227">
            <v>0</v>
          </cell>
          <cell r="I3227">
            <v>25</v>
          </cell>
          <cell r="J3227">
            <v>-5044.6099999999997</v>
          </cell>
          <cell r="K3227">
            <v>25223.69</v>
          </cell>
        </row>
        <row r="3228">
          <cell r="D3228" t="str">
            <v>КОМПЬЮТЕР PENTIUM4 1.4GHZ/256</v>
          </cell>
          <cell r="E3228">
            <v>37417</v>
          </cell>
          <cell r="F3228">
            <v>80713.789999999994</v>
          </cell>
          <cell r="G3228">
            <v>30268.3</v>
          </cell>
          <cell r="H3228">
            <v>0</v>
          </cell>
          <cell r="I3228">
            <v>25</v>
          </cell>
          <cell r="J3228">
            <v>-5044.6099999999997</v>
          </cell>
          <cell r="K3228">
            <v>25223.69</v>
          </cell>
        </row>
        <row r="3229">
          <cell r="D3229" t="str">
            <v>SERVER ML330T01 P733,64MB,0HDD</v>
          </cell>
          <cell r="E3229">
            <v>37428</v>
          </cell>
          <cell r="F3229">
            <v>1351349.99</v>
          </cell>
          <cell r="G3229">
            <v>506756.87</v>
          </cell>
          <cell r="H3229">
            <v>0</v>
          </cell>
          <cell r="I3229">
            <v>25</v>
          </cell>
          <cell r="J3229">
            <v>-84459.38</v>
          </cell>
          <cell r="K3229">
            <v>422297.49</v>
          </cell>
        </row>
        <row r="3230">
          <cell r="D3230" t="str">
            <v>МОНИТОР 17 LG SW-E700B</v>
          </cell>
          <cell r="E3230">
            <v>37442</v>
          </cell>
          <cell r="F3230">
            <v>26551.72</v>
          </cell>
          <cell r="G3230">
            <v>10510.66</v>
          </cell>
          <cell r="H3230">
            <v>0</v>
          </cell>
          <cell r="I3230">
            <v>25</v>
          </cell>
          <cell r="J3230">
            <v>-1659.48</v>
          </cell>
          <cell r="K3230">
            <v>8851.18</v>
          </cell>
        </row>
        <row r="3231">
          <cell r="D3231" t="str">
            <v>МОНИТОР 17 LG SW-E700B</v>
          </cell>
          <cell r="E3231">
            <v>37442</v>
          </cell>
          <cell r="F3231">
            <v>26551.72</v>
          </cell>
          <cell r="G3231">
            <v>10510.66</v>
          </cell>
          <cell r="H3231">
            <v>0</v>
          </cell>
          <cell r="I3231">
            <v>25</v>
          </cell>
          <cell r="J3231">
            <v>-1659.48</v>
          </cell>
          <cell r="K3231">
            <v>8851.18</v>
          </cell>
        </row>
        <row r="3232">
          <cell r="D3232" t="str">
            <v>МОНИТОР 17 LG SW-E700B</v>
          </cell>
          <cell r="E3232">
            <v>37442</v>
          </cell>
          <cell r="F3232">
            <v>26551.72</v>
          </cell>
          <cell r="G3232">
            <v>10510.66</v>
          </cell>
          <cell r="H3232">
            <v>0</v>
          </cell>
          <cell r="I3232">
            <v>25</v>
          </cell>
          <cell r="J3232">
            <v>-1659.48</v>
          </cell>
          <cell r="K3232">
            <v>8851.18</v>
          </cell>
        </row>
        <row r="3233">
          <cell r="D3233" t="str">
            <v>PENTIUM 4 1.7 GHZ/256KB/256MB</v>
          </cell>
          <cell r="E3233">
            <v>37442</v>
          </cell>
          <cell r="F3233">
            <v>81148.28</v>
          </cell>
          <cell r="G3233">
            <v>32121.8</v>
          </cell>
          <cell r="H3233">
            <v>0</v>
          </cell>
          <cell r="I3233">
            <v>25</v>
          </cell>
          <cell r="J3233">
            <v>-5071.7700000000004</v>
          </cell>
          <cell r="K3233">
            <v>27050.03</v>
          </cell>
        </row>
        <row r="3234">
          <cell r="D3234" t="str">
            <v>PENTIUM 4 1.7 GHZ/256KB/256MB</v>
          </cell>
          <cell r="E3234">
            <v>37442</v>
          </cell>
          <cell r="F3234">
            <v>81148.28</v>
          </cell>
          <cell r="G3234">
            <v>32121.8</v>
          </cell>
          <cell r="H3234">
            <v>0</v>
          </cell>
          <cell r="I3234">
            <v>25</v>
          </cell>
          <cell r="J3234">
            <v>-5071.7700000000004</v>
          </cell>
          <cell r="K3234">
            <v>27050.03</v>
          </cell>
        </row>
        <row r="3235">
          <cell r="D3235" t="str">
            <v>PENTIUM 4 1.7GHZ/256KB/256MB</v>
          </cell>
          <cell r="E3235">
            <v>37442</v>
          </cell>
          <cell r="F3235">
            <v>81148.28</v>
          </cell>
          <cell r="G3235">
            <v>32121.8</v>
          </cell>
          <cell r="H3235">
            <v>0</v>
          </cell>
          <cell r="I3235">
            <v>25</v>
          </cell>
          <cell r="J3235">
            <v>-5071.7700000000004</v>
          </cell>
          <cell r="K3235">
            <v>27050.03</v>
          </cell>
        </row>
        <row r="3236">
          <cell r="D3236" t="str">
            <v>PENTIUM 4 1.7GHZ/256KB/256MB</v>
          </cell>
          <cell r="E3236">
            <v>37442</v>
          </cell>
          <cell r="F3236">
            <v>81148.28</v>
          </cell>
          <cell r="G3236">
            <v>32121.8</v>
          </cell>
          <cell r="H3236">
            <v>0</v>
          </cell>
          <cell r="I3236">
            <v>25</v>
          </cell>
          <cell r="J3236">
            <v>-5071.7700000000004</v>
          </cell>
          <cell r="K3236">
            <v>27050.03</v>
          </cell>
        </row>
        <row r="3237">
          <cell r="D3237" t="str">
            <v>PENTIUM 4 1.7GHZ/256KB/256MB</v>
          </cell>
          <cell r="E3237">
            <v>37442</v>
          </cell>
          <cell r="F3237">
            <v>81148.28</v>
          </cell>
          <cell r="G3237">
            <v>32121.8</v>
          </cell>
          <cell r="H3237">
            <v>0</v>
          </cell>
          <cell r="I3237">
            <v>25</v>
          </cell>
          <cell r="J3237">
            <v>-5071.7700000000004</v>
          </cell>
          <cell r="K3237">
            <v>27050.03</v>
          </cell>
        </row>
        <row r="3238">
          <cell r="D3238" t="str">
            <v>МОНИТОР 17 LG SW-E700B</v>
          </cell>
          <cell r="E3238">
            <v>37454</v>
          </cell>
          <cell r="F3238">
            <v>26551.72</v>
          </cell>
          <cell r="G3238">
            <v>10510.66</v>
          </cell>
          <cell r="H3238">
            <v>0</v>
          </cell>
          <cell r="I3238">
            <v>25</v>
          </cell>
          <cell r="J3238">
            <v>-1659.48</v>
          </cell>
          <cell r="K3238">
            <v>8851.18</v>
          </cell>
        </row>
        <row r="3239">
          <cell r="D3239" t="str">
            <v>PENTIUM 4 1.7GHZ/256KB/256MB/4</v>
          </cell>
          <cell r="E3239">
            <v>37454</v>
          </cell>
          <cell r="F3239">
            <v>81148.28</v>
          </cell>
          <cell r="G3239">
            <v>32121.8</v>
          </cell>
          <cell r="H3239">
            <v>0</v>
          </cell>
          <cell r="I3239">
            <v>25</v>
          </cell>
          <cell r="J3239">
            <v>-5071.7700000000004</v>
          </cell>
          <cell r="K3239">
            <v>27050.03</v>
          </cell>
        </row>
        <row r="3240">
          <cell r="D3240" t="str">
            <v>COMPAG EVO DESKTOP470030-075D3</v>
          </cell>
          <cell r="E3240">
            <v>37462</v>
          </cell>
          <cell r="F3240">
            <v>134662.93</v>
          </cell>
          <cell r="G3240">
            <v>53304.68</v>
          </cell>
          <cell r="H3240">
            <v>0</v>
          </cell>
          <cell r="I3240">
            <v>25</v>
          </cell>
          <cell r="J3240">
            <v>-8416.43</v>
          </cell>
          <cell r="K3240">
            <v>44888.25</v>
          </cell>
        </row>
        <row r="3241">
          <cell r="D3241" t="str">
            <v>МОНИТОР 261611-023 V7550 NT/TC</v>
          </cell>
          <cell r="E3241">
            <v>37462</v>
          </cell>
          <cell r="F3241">
            <v>31400.86</v>
          </cell>
          <cell r="G3241">
            <v>12430.11</v>
          </cell>
          <cell r="H3241">
            <v>0</v>
          </cell>
          <cell r="I3241">
            <v>25</v>
          </cell>
          <cell r="J3241">
            <v>-1962.56</v>
          </cell>
          <cell r="K3241">
            <v>10467.549999999999</v>
          </cell>
        </row>
        <row r="3242">
          <cell r="D3242" t="str">
            <v>ПК COMPAG QUICK SETUP470030-07D3</v>
          </cell>
          <cell r="E3242">
            <v>37462</v>
          </cell>
          <cell r="F3242">
            <v>134662.93</v>
          </cell>
          <cell r="G3242">
            <v>53304.68</v>
          </cell>
          <cell r="H3242">
            <v>0</v>
          </cell>
          <cell r="I3242">
            <v>25</v>
          </cell>
          <cell r="J3242">
            <v>-8416.43</v>
          </cell>
          <cell r="K3242">
            <v>44888.25</v>
          </cell>
        </row>
        <row r="3243">
          <cell r="D3243" t="str">
            <v>МОНИТОР 261611-023 V7550 NH/TC</v>
          </cell>
          <cell r="E3243">
            <v>37462</v>
          </cell>
          <cell r="F3243">
            <v>31400.86</v>
          </cell>
          <cell r="G3243">
            <v>12430.11</v>
          </cell>
          <cell r="H3243">
            <v>0</v>
          </cell>
          <cell r="I3243">
            <v>25</v>
          </cell>
          <cell r="J3243">
            <v>-1962.56</v>
          </cell>
          <cell r="K3243">
            <v>10467.549999999999</v>
          </cell>
        </row>
        <row r="3244">
          <cell r="D3244" t="str">
            <v>PENTIUM 4 1.7GHZ/TRANSEND TS-A</v>
          </cell>
          <cell r="E3244">
            <v>37475</v>
          </cell>
          <cell r="F3244">
            <v>81148.28</v>
          </cell>
          <cell r="G3244">
            <v>33812.370000000003</v>
          </cell>
          <cell r="H3244">
            <v>0</v>
          </cell>
          <cell r="I3244">
            <v>25</v>
          </cell>
          <cell r="J3244">
            <v>-5071.7700000000004</v>
          </cell>
          <cell r="K3244">
            <v>28740.6</v>
          </cell>
        </row>
        <row r="3245">
          <cell r="D3245" t="str">
            <v>МОНИТОР 17 LG SW-E700B</v>
          </cell>
          <cell r="E3245">
            <v>37475</v>
          </cell>
          <cell r="F3245">
            <v>26896.55</v>
          </cell>
          <cell r="G3245">
            <v>11207.48</v>
          </cell>
          <cell r="H3245">
            <v>0</v>
          </cell>
          <cell r="I3245">
            <v>25</v>
          </cell>
          <cell r="J3245">
            <v>-1681.04</v>
          </cell>
          <cell r="K3245">
            <v>9526.44</v>
          </cell>
        </row>
        <row r="3246">
          <cell r="D3246" t="str">
            <v>PENTIUM 4 1.7GHZ/ASUSP4BGL</v>
          </cell>
          <cell r="E3246">
            <v>37475</v>
          </cell>
          <cell r="F3246">
            <v>81148.28</v>
          </cell>
          <cell r="G3246">
            <v>33812.370000000003</v>
          </cell>
          <cell r="H3246">
            <v>0</v>
          </cell>
          <cell r="I3246">
            <v>25</v>
          </cell>
          <cell r="J3246">
            <v>-5071.7700000000004</v>
          </cell>
          <cell r="K3246">
            <v>28740.6</v>
          </cell>
        </row>
        <row r="3247">
          <cell r="D3247" t="str">
            <v>МОНИТОР 17 LG SW-E700B</v>
          </cell>
          <cell r="E3247">
            <v>37475</v>
          </cell>
          <cell r="F3247">
            <v>26896.55</v>
          </cell>
          <cell r="G3247">
            <v>11207.48</v>
          </cell>
          <cell r="H3247">
            <v>0</v>
          </cell>
          <cell r="I3247">
            <v>25</v>
          </cell>
          <cell r="J3247">
            <v>-1681.04</v>
          </cell>
          <cell r="K3247">
            <v>9526.44</v>
          </cell>
        </row>
        <row r="3248">
          <cell r="D3248" t="str">
            <v>PENTIUM 4 1.7GHZ/ASUSP4BGL/256</v>
          </cell>
          <cell r="E3248">
            <v>37475</v>
          </cell>
          <cell r="F3248">
            <v>81148.28</v>
          </cell>
          <cell r="G3248">
            <v>33812.370000000003</v>
          </cell>
          <cell r="H3248">
            <v>0</v>
          </cell>
          <cell r="I3248">
            <v>25</v>
          </cell>
          <cell r="J3248">
            <v>-5071.7700000000004</v>
          </cell>
          <cell r="K3248">
            <v>28740.6</v>
          </cell>
        </row>
        <row r="3249">
          <cell r="D3249" t="str">
            <v>МОНИТОР 17 LG SW-E700B</v>
          </cell>
          <cell r="E3249">
            <v>37475</v>
          </cell>
          <cell r="F3249">
            <v>26896.55</v>
          </cell>
          <cell r="G3249">
            <v>11207.48</v>
          </cell>
          <cell r="H3249">
            <v>0</v>
          </cell>
          <cell r="I3249">
            <v>25</v>
          </cell>
          <cell r="J3249">
            <v>-1681.04</v>
          </cell>
          <cell r="K3249">
            <v>9526.44</v>
          </cell>
        </row>
        <row r="3250">
          <cell r="D3250" t="str">
            <v>PENTIUM 4 1.7GHZ/ASUSP4BGL</v>
          </cell>
          <cell r="E3250">
            <v>37475</v>
          </cell>
          <cell r="F3250">
            <v>81148.28</v>
          </cell>
          <cell r="G3250">
            <v>33812.370000000003</v>
          </cell>
          <cell r="H3250">
            <v>0</v>
          </cell>
          <cell r="I3250">
            <v>25</v>
          </cell>
          <cell r="J3250">
            <v>-5071.7700000000004</v>
          </cell>
          <cell r="K3250">
            <v>28740.6</v>
          </cell>
        </row>
        <row r="3251">
          <cell r="D3251" t="str">
            <v>МОНИТОР 17 LG SW-E700B</v>
          </cell>
          <cell r="E3251">
            <v>37475</v>
          </cell>
          <cell r="F3251">
            <v>26896.55</v>
          </cell>
          <cell r="G3251">
            <v>11207.48</v>
          </cell>
          <cell r="H3251">
            <v>0</v>
          </cell>
          <cell r="I3251">
            <v>25</v>
          </cell>
          <cell r="J3251">
            <v>-1681.04</v>
          </cell>
          <cell r="K3251">
            <v>9526.44</v>
          </cell>
        </row>
        <row r="3252">
          <cell r="D3252" t="str">
            <v>PENTIUM 4 1.7GHZ/ASUSP4BGL</v>
          </cell>
          <cell r="E3252">
            <v>37475</v>
          </cell>
          <cell r="F3252">
            <v>81148.28</v>
          </cell>
          <cell r="G3252">
            <v>33812.370000000003</v>
          </cell>
          <cell r="H3252">
            <v>0</v>
          </cell>
          <cell r="I3252">
            <v>25</v>
          </cell>
          <cell r="J3252">
            <v>-5071.7700000000004</v>
          </cell>
          <cell r="K3252">
            <v>28740.6</v>
          </cell>
        </row>
        <row r="3253">
          <cell r="D3253" t="str">
            <v>PENTIUM4 1.7/I845/512MB SDRAM</v>
          </cell>
          <cell r="E3253">
            <v>37480</v>
          </cell>
          <cell r="F3253">
            <v>89859.48</v>
          </cell>
          <cell r="G3253">
            <v>37442.03</v>
          </cell>
          <cell r="H3253">
            <v>0</v>
          </cell>
          <cell r="I3253">
            <v>25</v>
          </cell>
          <cell r="J3253">
            <v>-5616.22</v>
          </cell>
          <cell r="K3253">
            <v>31825.81</v>
          </cell>
        </row>
        <row r="3254">
          <cell r="D3254" t="str">
            <v>PENTIUM4 1.7/I845/512MB SDRAM</v>
          </cell>
          <cell r="E3254">
            <v>37480</v>
          </cell>
          <cell r="F3254">
            <v>89859.48</v>
          </cell>
          <cell r="G3254">
            <v>37442.03</v>
          </cell>
          <cell r="H3254">
            <v>0</v>
          </cell>
          <cell r="I3254">
            <v>25</v>
          </cell>
          <cell r="J3254">
            <v>-5616.22</v>
          </cell>
          <cell r="K3254">
            <v>31825.81</v>
          </cell>
        </row>
        <row r="3255">
          <cell r="D3255" t="str">
            <v>МОНИТОР 17 LG SW-E700B</v>
          </cell>
          <cell r="E3255">
            <v>37480</v>
          </cell>
          <cell r="F3255">
            <v>26896.55</v>
          </cell>
          <cell r="G3255">
            <v>11207.48</v>
          </cell>
          <cell r="H3255">
            <v>0</v>
          </cell>
          <cell r="I3255">
            <v>25</v>
          </cell>
          <cell r="J3255">
            <v>-1681.04</v>
          </cell>
          <cell r="K3255">
            <v>9526.44</v>
          </cell>
        </row>
        <row r="3256">
          <cell r="D3256" t="str">
            <v>МОНИТОР 17 LG SW-E700B</v>
          </cell>
          <cell r="E3256">
            <v>37480</v>
          </cell>
          <cell r="F3256">
            <v>26896.55</v>
          </cell>
          <cell r="G3256">
            <v>11207.48</v>
          </cell>
          <cell r="H3256">
            <v>0</v>
          </cell>
          <cell r="I3256">
            <v>25</v>
          </cell>
          <cell r="J3256">
            <v>-1681.04</v>
          </cell>
          <cell r="K3256">
            <v>9526.44</v>
          </cell>
        </row>
        <row r="3257">
          <cell r="D3257" t="str">
            <v>МОНИТОР 17 LG SW-E700B</v>
          </cell>
          <cell r="E3257">
            <v>37480</v>
          </cell>
          <cell r="F3257">
            <v>26896.55</v>
          </cell>
          <cell r="G3257">
            <v>11207.48</v>
          </cell>
          <cell r="H3257">
            <v>0</v>
          </cell>
          <cell r="I3257">
            <v>25</v>
          </cell>
          <cell r="J3257">
            <v>-1681.04</v>
          </cell>
          <cell r="K3257">
            <v>9526.44</v>
          </cell>
        </row>
        <row r="3258">
          <cell r="D3258" t="str">
            <v>МОНИТОР 17 LG SW-E700B</v>
          </cell>
          <cell r="E3258">
            <v>37480</v>
          </cell>
          <cell r="F3258">
            <v>26896.55</v>
          </cell>
          <cell r="G3258">
            <v>11207.48</v>
          </cell>
          <cell r="H3258">
            <v>0</v>
          </cell>
          <cell r="I3258">
            <v>25</v>
          </cell>
          <cell r="J3258">
            <v>-1681.04</v>
          </cell>
          <cell r="K3258">
            <v>9526.44</v>
          </cell>
        </row>
        <row r="3259">
          <cell r="D3259" t="str">
            <v>МОНИТОР 17 LG SW-E700B</v>
          </cell>
          <cell r="E3259">
            <v>37480</v>
          </cell>
          <cell r="F3259">
            <v>26896.55</v>
          </cell>
          <cell r="G3259">
            <v>11207.48</v>
          </cell>
          <cell r="H3259">
            <v>0</v>
          </cell>
          <cell r="I3259">
            <v>25</v>
          </cell>
          <cell r="J3259">
            <v>-1681.04</v>
          </cell>
          <cell r="K3259">
            <v>9526.44</v>
          </cell>
        </row>
        <row r="3260">
          <cell r="D3260" t="str">
            <v>PENTIUM4 1.7/I845/512MB SDRAM</v>
          </cell>
          <cell r="E3260">
            <v>37480</v>
          </cell>
          <cell r="F3260">
            <v>81148.28</v>
          </cell>
          <cell r="G3260">
            <v>33812.370000000003</v>
          </cell>
          <cell r="H3260">
            <v>0</v>
          </cell>
          <cell r="I3260">
            <v>25</v>
          </cell>
          <cell r="J3260">
            <v>-5071.7700000000004</v>
          </cell>
          <cell r="K3260">
            <v>28740.6</v>
          </cell>
        </row>
        <row r="3261">
          <cell r="D3261" t="str">
            <v>PENTIUM4 1.7/I845/512MB SDRAM</v>
          </cell>
          <cell r="E3261">
            <v>37480</v>
          </cell>
          <cell r="F3261">
            <v>81148.28</v>
          </cell>
          <cell r="G3261">
            <v>33812.370000000003</v>
          </cell>
          <cell r="H3261">
            <v>0</v>
          </cell>
          <cell r="I3261">
            <v>25</v>
          </cell>
          <cell r="J3261">
            <v>-5071.7700000000004</v>
          </cell>
          <cell r="K3261">
            <v>28740.6</v>
          </cell>
        </row>
        <row r="3262">
          <cell r="D3262" t="str">
            <v>PENTIUM4 1.7/I845/512MB SDRAM</v>
          </cell>
          <cell r="E3262">
            <v>37480</v>
          </cell>
          <cell r="F3262">
            <v>81148.28</v>
          </cell>
          <cell r="G3262">
            <v>33812.370000000003</v>
          </cell>
          <cell r="H3262">
            <v>0</v>
          </cell>
          <cell r="I3262">
            <v>25</v>
          </cell>
          <cell r="J3262">
            <v>-5071.7700000000004</v>
          </cell>
          <cell r="K3262">
            <v>28740.6</v>
          </cell>
        </row>
        <row r="3263">
          <cell r="D3263" t="str">
            <v>СИСТЕМНЫЙ БЛОК D3D/P1.7/20/P/1</v>
          </cell>
          <cell r="E3263">
            <v>37497</v>
          </cell>
          <cell r="F3263">
            <v>134662.93</v>
          </cell>
          <cell r="G3263">
            <v>56110.14</v>
          </cell>
          <cell r="H3263">
            <v>0</v>
          </cell>
          <cell r="I3263">
            <v>25</v>
          </cell>
          <cell r="J3263">
            <v>-8416.43</v>
          </cell>
          <cell r="K3263">
            <v>47693.71</v>
          </cell>
        </row>
        <row r="3264">
          <cell r="D3264" t="str">
            <v>СИСТ.БЛОК D3D/P1.7/20/P/128</v>
          </cell>
          <cell r="E3264">
            <v>37497</v>
          </cell>
          <cell r="F3264">
            <v>134662.93</v>
          </cell>
          <cell r="G3264">
            <v>56110.14</v>
          </cell>
          <cell r="H3264">
            <v>0</v>
          </cell>
          <cell r="I3264">
            <v>25</v>
          </cell>
          <cell r="J3264">
            <v>-8416.43</v>
          </cell>
          <cell r="K3264">
            <v>47693.71</v>
          </cell>
        </row>
        <row r="3265">
          <cell r="D3265" t="str">
            <v>СИСТ.БЛОК D3D/P1.7/20/P/128C</v>
          </cell>
          <cell r="E3265">
            <v>37497</v>
          </cell>
          <cell r="F3265">
            <v>134662.93</v>
          </cell>
          <cell r="G3265">
            <v>56110.14</v>
          </cell>
          <cell r="H3265">
            <v>0</v>
          </cell>
          <cell r="I3265">
            <v>25</v>
          </cell>
          <cell r="J3265">
            <v>-8416.43</v>
          </cell>
          <cell r="K3265">
            <v>47693.71</v>
          </cell>
        </row>
        <row r="3266">
          <cell r="D3266" t="str">
            <v>"МОНИТОР V7550 17"""</v>
          </cell>
          <cell r="E3266">
            <v>37497</v>
          </cell>
          <cell r="F3266">
            <v>31400.86</v>
          </cell>
          <cell r="G3266">
            <v>13084.27</v>
          </cell>
          <cell r="H3266">
            <v>0</v>
          </cell>
          <cell r="I3266">
            <v>25</v>
          </cell>
          <cell r="J3266">
            <v>-1962.56</v>
          </cell>
          <cell r="K3266">
            <v>11121.71</v>
          </cell>
        </row>
        <row r="3267">
          <cell r="D3267" t="str">
            <v>"МОНИТОР V7550 17"""</v>
          </cell>
          <cell r="E3267">
            <v>37497</v>
          </cell>
          <cell r="F3267">
            <v>31400.86</v>
          </cell>
          <cell r="G3267">
            <v>13084.27</v>
          </cell>
          <cell r="H3267">
            <v>0</v>
          </cell>
          <cell r="I3267">
            <v>25</v>
          </cell>
          <cell r="J3267">
            <v>-1962.56</v>
          </cell>
          <cell r="K3267">
            <v>11121.71</v>
          </cell>
        </row>
        <row r="3268">
          <cell r="D3268" t="str">
            <v>"МОНИТОР V7550 17"""</v>
          </cell>
          <cell r="E3268">
            <v>37497</v>
          </cell>
          <cell r="F3268">
            <v>31400.87</v>
          </cell>
          <cell r="G3268">
            <v>13084.28</v>
          </cell>
          <cell r="H3268">
            <v>0</v>
          </cell>
          <cell r="I3268">
            <v>25</v>
          </cell>
          <cell r="J3268">
            <v>-1962.56</v>
          </cell>
          <cell r="K3268">
            <v>11121.72</v>
          </cell>
        </row>
        <row r="3269">
          <cell r="D3269" t="str">
            <v>NOTEBOOK COMPAQ EVO N800V</v>
          </cell>
          <cell r="E3269">
            <v>37504</v>
          </cell>
          <cell r="F3269">
            <v>293948.15000000002</v>
          </cell>
          <cell r="G3269">
            <v>128602.88</v>
          </cell>
          <cell r="H3269">
            <v>0</v>
          </cell>
          <cell r="I3269">
            <v>25</v>
          </cell>
          <cell r="J3269">
            <v>-18371.759999999998</v>
          </cell>
          <cell r="K3269">
            <v>110231.12</v>
          </cell>
        </row>
        <row r="3270">
          <cell r="D3270" t="str">
            <v>NOTEBOOK COMPAQ EVO N800V</v>
          </cell>
          <cell r="E3270">
            <v>37504</v>
          </cell>
          <cell r="F3270">
            <v>293948.15000000002</v>
          </cell>
          <cell r="G3270">
            <v>128602.88</v>
          </cell>
          <cell r="H3270">
            <v>0</v>
          </cell>
          <cell r="I3270">
            <v>25</v>
          </cell>
          <cell r="J3270">
            <v>-18371.759999999998</v>
          </cell>
          <cell r="K3270">
            <v>110231.12</v>
          </cell>
        </row>
        <row r="3271">
          <cell r="D3271" t="str">
            <v>NOTEBOOK COMPAQ EVO N800V</v>
          </cell>
          <cell r="E3271">
            <v>37504</v>
          </cell>
          <cell r="F3271">
            <v>293948.14</v>
          </cell>
          <cell r="G3271">
            <v>128602.87</v>
          </cell>
          <cell r="H3271">
            <v>0</v>
          </cell>
          <cell r="I3271">
            <v>25</v>
          </cell>
          <cell r="J3271">
            <v>-18371.759999999998</v>
          </cell>
          <cell r="K3271">
            <v>110231.11</v>
          </cell>
        </row>
        <row r="3272">
          <cell r="D3272" t="str">
            <v>МОНИТОР LCD SM191T</v>
          </cell>
          <cell r="E3272">
            <v>37532</v>
          </cell>
          <cell r="F3272">
            <v>150429.31</v>
          </cell>
          <cell r="G3272">
            <v>68947.31</v>
          </cell>
          <cell r="H3272">
            <v>0</v>
          </cell>
          <cell r="I3272">
            <v>25</v>
          </cell>
          <cell r="J3272">
            <v>-9401.83</v>
          </cell>
          <cell r="K3272">
            <v>59545.48</v>
          </cell>
        </row>
        <row r="3273">
          <cell r="D3273" t="str">
            <v>СИСТ.БЛОК D51C P2264 256C RUSS</v>
          </cell>
          <cell r="E3273">
            <v>37552</v>
          </cell>
          <cell r="F3273">
            <v>141879.31</v>
          </cell>
          <cell r="G3273">
            <v>65028.56</v>
          </cell>
          <cell r="H3273">
            <v>0</v>
          </cell>
          <cell r="I3273">
            <v>25</v>
          </cell>
          <cell r="J3273">
            <v>-8867.4599999999991</v>
          </cell>
          <cell r="K3273">
            <v>56161.1</v>
          </cell>
        </row>
        <row r="3274">
          <cell r="D3274" t="str">
            <v>СИСТ.БЛОК D51C P2264 256C RUSS</v>
          </cell>
          <cell r="E3274">
            <v>37552</v>
          </cell>
          <cell r="F3274">
            <v>141879.31</v>
          </cell>
          <cell r="G3274">
            <v>65028.56</v>
          </cell>
          <cell r="H3274">
            <v>0</v>
          </cell>
          <cell r="I3274">
            <v>25</v>
          </cell>
          <cell r="J3274">
            <v>-8867.4599999999991</v>
          </cell>
          <cell r="K3274">
            <v>56161.1</v>
          </cell>
        </row>
        <row r="3275">
          <cell r="D3275" t="str">
            <v>СИСТ.БЛОК D51C P2264 256C RUSS</v>
          </cell>
          <cell r="E3275">
            <v>37552</v>
          </cell>
          <cell r="F3275">
            <v>141879.31</v>
          </cell>
          <cell r="G3275">
            <v>65028.56</v>
          </cell>
          <cell r="H3275">
            <v>0</v>
          </cell>
          <cell r="I3275">
            <v>25</v>
          </cell>
          <cell r="J3275">
            <v>-8867.4599999999991</v>
          </cell>
          <cell r="K3275">
            <v>56161.1</v>
          </cell>
        </row>
        <row r="3276">
          <cell r="D3276" t="str">
            <v>СИСТ.БЛОК D51C P2264 256C RUSS</v>
          </cell>
          <cell r="E3276">
            <v>37552</v>
          </cell>
          <cell r="F3276">
            <v>141879.31</v>
          </cell>
          <cell r="G3276">
            <v>65028.56</v>
          </cell>
          <cell r="H3276">
            <v>0</v>
          </cell>
          <cell r="I3276">
            <v>25</v>
          </cell>
          <cell r="J3276">
            <v>-8867.4599999999991</v>
          </cell>
          <cell r="K3276">
            <v>56161.1</v>
          </cell>
        </row>
        <row r="3277">
          <cell r="D3277" t="str">
            <v>СИСТ.БЛОК D51C P2264 256C RUSS</v>
          </cell>
          <cell r="E3277">
            <v>37552</v>
          </cell>
          <cell r="F3277">
            <v>141879.31</v>
          </cell>
          <cell r="G3277">
            <v>65028.56</v>
          </cell>
          <cell r="H3277">
            <v>0</v>
          </cell>
          <cell r="I3277">
            <v>25</v>
          </cell>
          <cell r="J3277">
            <v>-8867.4599999999991</v>
          </cell>
          <cell r="K3277">
            <v>56161.1</v>
          </cell>
        </row>
        <row r="3278">
          <cell r="D3278" t="str">
            <v>СИСТ.БЛОКD51S/ P2A/13571 RUSS</v>
          </cell>
          <cell r="E3278">
            <v>37552</v>
          </cell>
          <cell r="F3278">
            <v>161379.31</v>
          </cell>
          <cell r="G3278">
            <v>73966.06</v>
          </cell>
          <cell r="H3278">
            <v>0</v>
          </cell>
          <cell r="I3278">
            <v>25</v>
          </cell>
          <cell r="J3278">
            <v>-10086.209999999999</v>
          </cell>
          <cell r="K3278">
            <v>63879.85</v>
          </cell>
        </row>
        <row r="3279">
          <cell r="D3279" t="str">
            <v>СИСТ.БЛОКD51S/ P2A/13571 RUSS</v>
          </cell>
          <cell r="E3279">
            <v>37552</v>
          </cell>
          <cell r="F3279">
            <v>161379.31</v>
          </cell>
          <cell r="G3279">
            <v>73966.06</v>
          </cell>
          <cell r="H3279">
            <v>0</v>
          </cell>
          <cell r="I3279">
            <v>25</v>
          </cell>
          <cell r="J3279">
            <v>-10086.209999999999</v>
          </cell>
          <cell r="K3279">
            <v>63879.85</v>
          </cell>
        </row>
        <row r="3280">
          <cell r="D3280" t="str">
            <v>СИСТ.БЛОКD51S/ P2A/13571 RUSS</v>
          </cell>
          <cell r="E3280">
            <v>37552</v>
          </cell>
          <cell r="F3280">
            <v>161379.31</v>
          </cell>
          <cell r="G3280">
            <v>73966.06</v>
          </cell>
          <cell r="H3280">
            <v>0</v>
          </cell>
          <cell r="I3280">
            <v>25</v>
          </cell>
          <cell r="J3280">
            <v>-10086.209999999999</v>
          </cell>
          <cell r="K3280">
            <v>63879.85</v>
          </cell>
        </row>
        <row r="3281">
          <cell r="D3281" t="str">
            <v>СИСТ.БЛОКD51S/ P2A/13571 RUSS</v>
          </cell>
          <cell r="E3281">
            <v>37552</v>
          </cell>
          <cell r="F3281">
            <v>161379.31</v>
          </cell>
          <cell r="G3281">
            <v>73966.06</v>
          </cell>
          <cell r="H3281">
            <v>0</v>
          </cell>
          <cell r="I3281">
            <v>25</v>
          </cell>
          <cell r="J3281">
            <v>-10086.209999999999</v>
          </cell>
          <cell r="K3281">
            <v>63879.85</v>
          </cell>
        </row>
        <row r="3282">
          <cell r="D3282" t="str">
            <v>СИСТ.БЛОКD51S/ P2A/13571 RUSS</v>
          </cell>
          <cell r="E3282">
            <v>37552</v>
          </cell>
          <cell r="F3282">
            <v>161379.31</v>
          </cell>
          <cell r="G3282">
            <v>73966.06</v>
          </cell>
          <cell r="H3282">
            <v>0</v>
          </cell>
          <cell r="I3282">
            <v>25</v>
          </cell>
          <cell r="J3282">
            <v>-10086.209999999999</v>
          </cell>
          <cell r="K3282">
            <v>63879.85</v>
          </cell>
        </row>
        <row r="3283">
          <cell r="D3283" t="str">
            <v>МОНИТОР 17 COMPAG S720 1024*76</v>
          </cell>
          <cell r="E3283">
            <v>37552</v>
          </cell>
          <cell r="F3283">
            <v>28241.38</v>
          </cell>
          <cell r="G3283">
            <v>12944.51</v>
          </cell>
          <cell r="H3283">
            <v>0</v>
          </cell>
          <cell r="I3283">
            <v>25</v>
          </cell>
          <cell r="J3283">
            <v>-1765.09</v>
          </cell>
          <cell r="K3283">
            <v>11179.42</v>
          </cell>
        </row>
        <row r="3284">
          <cell r="D3284" t="str">
            <v>МОНИТОР 17 COMPAG S720 1024*76</v>
          </cell>
          <cell r="E3284">
            <v>37552</v>
          </cell>
          <cell r="F3284">
            <v>28241.38</v>
          </cell>
          <cell r="G3284">
            <v>12944.51</v>
          </cell>
          <cell r="H3284">
            <v>0</v>
          </cell>
          <cell r="I3284">
            <v>25</v>
          </cell>
          <cell r="J3284">
            <v>-1765.09</v>
          </cell>
          <cell r="K3284">
            <v>11179.42</v>
          </cell>
        </row>
        <row r="3285">
          <cell r="D3285" t="str">
            <v>МОНИТОР 17 COMPAG S720 1024*76</v>
          </cell>
          <cell r="E3285">
            <v>37552</v>
          </cell>
          <cell r="F3285">
            <v>28241.38</v>
          </cell>
          <cell r="G3285">
            <v>12944.51</v>
          </cell>
          <cell r="H3285">
            <v>0</v>
          </cell>
          <cell r="I3285">
            <v>25</v>
          </cell>
          <cell r="J3285">
            <v>-1765.09</v>
          </cell>
          <cell r="K3285">
            <v>11179.42</v>
          </cell>
        </row>
        <row r="3286">
          <cell r="D3286" t="str">
            <v>МОНИТОР 17 COMPAG S720 1024*76</v>
          </cell>
          <cell r="E3286">
            <v>37552</v>
          </cell>
          <cell r="F3286">
            <v>28241.38</v>
          </cell>
          <cell r="G3286">
            <v>12944.51</v>
          </cell>
          <cell r="H3286">
            <v>0</v>
          </cell>
          <cell r="I3286">
            <v>25</v>
          </cell>
          <cell r="J3286">
            <v>-1765.09</v>
          </cell>
          <cell r="K3286">
            <v>11179.42</v>
          </cell>
        </row>
        <row r="3287">
          <cell r="D3287" t="str">
            <v>МОНИТОР 17 COMPAG S720 1024*76</v>
          </cell>
          <cell r="E3287">
            <v>37552</v>
          </cell>
          <cell r="F3287">
            <v>28241.38</v>
          </cell>
          <cell r="G3287">
            <v>12944.51</v>
          </cell>
          <cell r="H3287">
            <v>0</v>
          </cell>
          <cell r="I3287">
            <v>25</v>
          </cell>
          <cell r="J3287">
            <v>-1765.09</v>
          </cell>
          <cell r="K3287">
            <v>11179.42</v>
          </cell>
        </row>
        <row r="3288">
          <cell r="D3288" t="str">
            <v>МОНИТОР 17 COMPAG S720 1024*76</v>
          </cell>
          <cell r="E3288">
            <v>37552</v>
          </cell>
          <cell r="F3288">
            <v>28241.38</v>
          </cell>
          <cell r="G3288">
            <v>12944.51</v>
          </cell>
          <cell r="H3288">
            <v>0</v>
          </cell>
          <cell r="I3288">
            <v>25</v>
          </cell>
          <cell r="J3288">
            <v>-1765.09</v>
          </cell>
          <cell r="K3288">
            <v>11179.42</v>
          </cell>
        </row>
        <row r="3289">
          <cell r="D3289" t="str">
            <v>МОНИТОР 17 COMPAG S720 1024*76</v>
          </cell>
          <cell r="E3289">
            <v>37552</v>
          </cell>
          <cell r="F3289">
            <v>28241.38</v>
          </cell>
          <cell r="G3289">
            <v>12944.51</v>
          </cell>
          <cell r="H3289">
            <v>0</v>
          </cell>
          <cell r="I3289">
            <v>25</v>
          </cell>
          <cell r="J3289">
            <v>-1765.09</v>
          </cell>
          <cell r="K3289">
            <v>11179.42</v>
          </cell>
        </row>
        <row r="3290">
          <cell r="D3290" t="str">
            <v>МОНИТОР 17 COMPAG S720 1024*76</v>
          </cell>
          <cell r="E3290">
            <v>37552</v>
          </cell>
          <cell r="F3290">
            <v>28241.38</v>
          </cell>
          <cell r="G3290">
            <v>12944.51</v>
          </cell>
          <cell r="H3290">
            <v>0</v>
          </cell>
          <cell r="I3290">
            <v>25</v>
          </cell>
          <cell r="J3290">
            <v>-1765.09</v>
          </cell>
          <cell r="K3290">
            <v>11179.42</v>
          </cell>
        </row>
        <row r="3291">
          <cell r="D3291" t="str">
            <v>МОНИТОР 17 COMPAG S720 1024*76</v>
          </cell>
          <cell r="E3291">
            <v>37552</v>
          </cell>
          <cell r="F3291">
            <v>28241.38</v>
          </cell>
          <cell r="G3291">
            <v>12944.51</v>
          </cell>
          <cell r="H3291">
            <v>0</v>
          </cell>
          <cell r="I3291">
            <v>25</v>
          </cell>
          <cell r="J3291">
            <v>-1765.09</v>
          </cell>
          <cell r="K3291">
            <v>11179.42</v>
          </cell>
        </row>
        <row r="3292">
          <cell r="D3292" t="str">
            <v>МОНИТОР 17 COMPAG S720 1024*76</v>
          </cell>
          <cell r="E3292">
            <v>37552</v>
          </cell>
          <cell r="F3292">
            <v>28241.37</v>
          </cell>
          <cell r="G3292">
            <v>12944.5</v>
          </cell>
          <cell r="H3292">
            <v>0</v>
          </cell>
          <cell r="I3292">
            <v>25</v>
          </cell>
          <cell r="J3292">
            <v>-1765.09</v>
          </cell>
          <cell r="K3292">
            <v>11179.41</v>
          </cell>
        </row>
        <row r="3293">
          <cell r="D3293" t="str">
            <v>NOTEBOOK EXPLORER FTC/P-4-4.5</v>
          </cell>
          <cell r="E3293">
            <v>37565</v>
          </cell>
          <cell r="F3293">
            <v>201452.59</v>
          </cell>
          <cell r="G3293">
            <v>96529.89</v>
          </cell>
          <cell r="H3293">
            <v>0</v>
          </cell>
          <cell r="I3293">
            <v>25</v>
          </cell>
          <cell r="J3293">
            <v>-12590.79</v>
          </cell>
          <cell r="K3293">
            <v>83939.1</v>
          </cell>
        </row>
        <row r="3294">
          <cell r="D3294" t="str">
            <v>COMPAG EVO D510 MIDITOWER.2.4G</v>
          </cell>
          <cell r="E3294">
            <v>37596</v>
          </cell>
          <cell r="F3294">
            <v>178189.66</v>
          </cell>
          <cell r="G3294">
            <v>89095.33</v>
          </cell>
          <cell r="H3294">
            <v>0</v>
          </cell>
          <cell r="I3294">
            <v>25</v>
          </cell>
          <cell r="J3294">
            <v>-11136.86</v>
          </cell>
          <cell r="K3294">
            <v>77958.47</v>
          </cell>
        </row>
        <row r="3295">
          <cell r="D3295" t="str">
            <v>COMPAG EVO D510 MIDITOWER.2.4G</v>
          </cell>
          <cell r="E3295">
            <v>37596</v>
          </cell>
          <cell r="F3295">
            <v>194060.35</v>
          </cell>
          <cell r="G3295">
            <v>98022.59</v>
          </cell>
          <cell r="H3295">
            <v>0</v>
          </cell>
          <cell r="I3295">
            <v>25</v>
          </cell>
          <cell r="J3295">
            <v>-12128.77</v>
          </cell>
          <cell r="K3295">
            <v>85893.82</v>
          </cell>
        </row>
        <row r="3296">
          <cell r="D3296" t="str">
            <v>COMPAG EVO D510 MIDITOWER.2.4G</v>
          </cell>
          <cell r="E3296">
            <v>37596</v>
          </cell>
          <cell r="F3296">
            <v>178189.66</v>
          </cell>
          <cell r="G3296">
            <v>89095.33</v>
          </cell>
          <cell r="H3296">
            <v>0</v>
          </cell>
          <cell r="I3296">
            <v>25</v>
          </cell>
          <cell r="J3296">
            <v>-11136.86</v>
          </cell>
          <cell r="K3296">
            <v>77958.47</v>
          </cell>
        </row>
        <row r="3297">
          <cell r="D3297" t="str">
            <v>COMPAG EVO D510 MIDITOWER.2.4G</v>
          </cell>
          <cell r="E3297">
            <v>37596</v>
          </cell>
          <cell r="F3297">
            <v>178189.66</v>
          </cell>
          <cell r="G3297">
            <v>89095.33</v>
          </cell>
          <cell r="H3297">
            <v>0</v>
          </cell>
          <cell r="I3297">
            <v>25</v>
          </cell>
          <cell r="J3297">
            <v>-11136.86</v>
          </cell>
          <cell r="K3297">
            <v>77958.47</v>
          </cell>
        </row>
        <row r="3298">
          <cell r="D3298" t="str">
            <v>COMPAG EVO D510 MIDITOWER.2.4G</v>
          </cell>
          <cell r="E3298">
            <v>37596</v>
          </cell>
          <cell r="F3298">
            <v>178189.66</v>
          </cell>
          <cell r="G3298">
            <v>89095.33</v>
          </cell>
          <cell r="H3298">
            <v>0</v>
          </cell>
          <cell r="I3298">
            <v>25</v>
          </cell>
          <cell r="J3298">
            <v>-11136.86</v>
          </cell>
          <cell r="K3298">
            <v>77958.47</v>
          </cell>
        </row>
        <row r="3299">
          <cell r="D3299" t="str">
            <v>17 COMPAG V7550 MONITOR 1024*7</v>
          </cell>
          <cell r="E3299">
            <v>37596</v>
          </cell>
          <cell r="F3299">
            <v>38327.589999999997</v>
          </cell>
          <cell r="G3299">
            <v>19164.29</v>
          </cell>
          <cell r="H3299">
            <v>0</v>
          </cell>
          <cell r="I3299">
            <v>25</v>
          </cell>
          <cell r="J3299">
            <v>-2395.48</v>
          </cell>
          <cell r="K3299">
            <v>16768.810000000001</v>
          </cell>
        </row>
        <row r="3300">
          <cell r="D3300" t="str">
            <v>17 COMPAG V7550 MONITOR 1024*7</v>
          </cell>
          <cell r="E3300">
            <v>37596</v>
          </cell>
          <cell r="F3300">
            <v>38327.589999999997</v>
          </cell>
          <cell r="G3300">
            <v>19164.29</v>
          </cell>
          <cell r="H3300">
            <v>0</v>
          </cell>
          <cell r="I3300">
            <v>25</v>
          </cell>
          <cell r="J3300">
            <v>-2395.48</v>
          </cell>
          <cell r="K3300">
            <v>16768.810000000001</v>
          </cell>
        </row>
        <row r="3301">
          <cell r="D3301" t="str">
            <v>17 COMPAG V7550 MONITOR 1024*7</v>
          </cell>
          <cell r="E3301">
            <v>37596</v>
          </cell>
          <cell r="F3301">
            <v>38327.589999999997</v>
          </cell>
          <cell r="G3301">
            <v>19164.29</v>
          </cell>
          <cell r="H3301">
            <v>0</v>
          </cell>
          <cell r="I3301">
            <v>25</v>
          </cell>
          <cell r="J3301">
            <v>-2395.48</v>
          </cell>
          <cell r="K3301">
            <v>16768.810000000001</v>
          </cell>
        </row>
        <row r="3302">
          <cell r="D3302" t="str">
            <v>17 COMPAG V7550 MONITOR 1024*7</v>
          </cell>
          <cell r="E3302">
            <v>37596</v>
          </cell>
          <cell r="F3302">
            <v>38327.589999999997</v>
          </cell>
          <cell r="G3302">
            <v>19164.29</v>
          </cell>
          <cell r="H3302">
            <v>0</v>
          </cell>
          <cell r="I3302">
            <v>25</v>
          </cell>
          <cell r="J3302">
            <v>-2395.48</v>
          </cell>
          <cell r="K3302">
            <v>16768.810000000001</v>
          </cell>
        </row>
        <row r="3303">
          <cell r="D3303" t="str">
            <v>17 COMPAG V7550 MONITOR 1024*7</v>
          </cell>
          <cell r="E3303">
            <v>37596</v>
          </cell>
          <cell r="F3303">
            <v>38327.589999999997</v>
          </cell>
          <cell r="G3303">
            <v>19164.29</v>
          </cell>
          <cell r="H3303">
            <v>0</v>
          </cell>
          <cell r="I3303">
            <v>25</v>
          </cell>
          <cell r="J3303">
            <v>-2395.48</v>
          </cell>
          <cell r="K3303">
            <v>16768.810000000001</v>
          </cell>
        </row>
        <row r="3304">
          <cell r="D3304" t="str">
            <v>NOTEBOOK 800C P41800 15 TFT/UX</v>
          </cell>
          <cell r="E3304">
            <v>37596</v>
          </cell>
          <cell r="F3304">
            <v>486155.13</v>
          </cell>
          <cell r="G3304">
            <v>243078.06</v>
          </cell>
          <cell r="H3304">
            <v>0</v>
          </cell>
          <cell r="I3304">
            <v>25</v>
          </cell>
          <cell r="J3304">
            <v>-30384.7</v>
          </cell>
          <cell r="K3304">
            <v>212693.36</v>
          </cell>
        </row>
        <row r="3305">
          <cell r="D3305" t="str">
            <v>ДИСКОВЫЙ МАССИВ ДЛЯ БИЛЛИНГА</v>
          </cell>
          <cell r="E3305">
            <v>37602</v>
          </cell>
          <cell r="F3305">
            <v>34342076.649999999</v>
          </cell>
          <cell r="G3305">
            <v>17171038.82</v>
          </cell>
          <cell r="H3305">
            <v>0</v>
          </cell>
          <cell r="I3305">
            <v>25</v>
          </cell>
          <cell r="J3305">
            <v>-2146379.79</v>
          </cell>
          <cell r="K3305">
            <v>15024659.029999999</v>
          </cell>
        </row>
        <row r="3306">
          <cell r="D3306" t="str">
            <v>СЕРВЕР В КОМПЛЕКТЕ</v>
          </cell>
          <cell r="E3306">
            <v>37617</v>
          </cell>
          <cell r="F3306">
            <v>3305183.87</v>
          </cell>
          <cell r="G3306">
            <v>1652592.43</v>
          </cell>
          <cell r="H3306">
            <v>0</v>
          </cell>
          <cell r="I3306">
            <v>25</v>
          </cell>
          <cell r="J3306">
            <v>-206573.99</v>
          </cell>
          <cell r="K3306">
            <v>1446018.44</v>
          </cell>
        </row>
        <row r="3307">
          <cell r="D3307" t="str">
            <v>COMPA EVOD310MP42.4/256/40/845</v>
          </cell>
          <cell r="E3307">
            <v>37630</v>
          </cell>
          <cell r="F3307">
            <v>250137.93</v>
          </cell>
          <cell r="G3307">
            <v>130280.65</v>
          </cell>
          <cell r="H3307">
            <v>0</v>
          </cell>
          <cell r="I3307">
            <v>25</v>
          </cell>
          <cell r="J3307">
            <v>-15633.62</v>
          </cell>
          <cell r="K3307">
            <v>114647.03</v>
          </cell>
        </row>
        <row r="3308">
          <cell r="D3308" t="str">
            <v>COMPA EVOD310MP42.4/256/40/845</v>
          </cell>
          <cell r="E3308">
            <v>37630</v>
          </cell>
          <cell r="F3308">
            <v>250137.93</v>
          </cell>
          <cell r="G3308">
            <v>130280.65</v>
          </cell>
          <cell r="H3308">
            <v>0</v>
          </cell>
          <cell r="I3308">
            <v>25</v>
          </cell>
          <cell r="J3308">
            <v>-15633.62</v>
          </cell>
          <cell r="K3308">
            <v>114647.03</v>
          </cell>
        </row>
        <row r="3309">
          <cell r="D3309" t="str">
            <v>COMPA EVOD310MP42.4/256/40/845</v>
          </cell>
          <cell r="E3309">
            <v>37630</v>
          </cell>
          <cell r="F3309">
            <v>250137.93</v>
          </cell>
          <cell r="G3309">
            <v>130280.65</v>
          </cell>
          <cell r="H3309">
            <v>0</v>
          </cell>
          <cell r="I3309">
            <v>25</v>
          </cell>
          <cell r="J3309">
            <v>-15633.62</v>
          </cell>
          <cell r="K3309">
            <v>114647.03</v>
          </cell>
        </row>
        <row r="3310">
          <cell r="D3310" t="str">
            <v>COMPA EVOD310MP42.4/256/40/845</v>
          </cell>
          <cell r="E3310">
            <v>37630</v>
          </cell>
          <cell r="F3310">
            <v>250137.94</v>
          </cell>
          <cell r="G3310">
            <v>130280.66</v>
          </cell>
          <cell r="H3310">
            <v>0</v>
          </cell>
          <cell r="I3310">
            <v>25</v>
          </cell>
          <cell r="J3310">
            <v>-15633.62</v>
          </cell>
          <cell r="K3310">
            <v>114647.03999999999</v>
          </cell>
        </row>
        <row r="3311">
          <cell r="D3311" t="str">
            <v>PREPAID SERVICE CENTER(OPSC)</v>
          </cell>
          <cell r="E3311">
            <v>37635</v>
          </cell>
          <cell r="F3311">
            <v>548774973.90999997</v>
          </cell>
          <cell r="G3311">
            <v>420695287.27999997</v>
          </cell>
          <cell r="H3311">
            <v>0</v>
          </cell>
          <cell r="I3311">
            <v>25</v>
          </cell>
          <cell r="J3311">
            <v>-34298435.869999997</v>
          </cell>
          <cell r="K3311">
            <v>386396851.41000003</v>
          </cell>
        </row>
        <row r="3312">
          <cell r="D3312" t="str">
            <v>COMPA EVOD310MP42.4/256/40/845</v>
          </cell>
          <cell r="E3312">
            <v>37636</v>
          </cell>
          <cell r="F3312">
            <v>142551.72</v>
          </cell>
          <cell r="G3312">
            <v>74246.17</v>
          </cell>
          <cell r="H3312">
            <v>0</v>
          </cell>
          <cell r="I3312">
            <v>25</v>
          </cell>
          <cell r="J3312">
            <v>-8909.48</v>
          </cell>
          <cell r="K3312">
            <v>65336.69</v>
          </cell>
        </row>
        <row r="3313">
          <cell r="D3313" t="str">
            <v>COMPA EVOD310MP42.4/256/40/845</v>
          </cell>
          <cell r="E3313">
            <v>37636</v>
          </cell>
          <cell r="F3313">
            <v>142551.72</v>
          </cell>
          <cell r="G3313">
            <v>74246.17</v>
          </cell>
          <cell r="H3313">
            <v>0</v>
          </cell>
          <cell r="I3313">
            <v>25</v>
          </cell>
          <cell r="J3313">
            <v>-8909.48</v>
          </cell>
          <cell r="K3313">
            <v>65336.69</v>
          </cell>
        </row>
        <row r="3314">
          <cell r="D3314" t="str">
            <v>COMPA EVOD310MP42.4/256/40/845</v>
          </cell>
          <cell r="E3314">
            <v>37636</v>
          </cell>
          <cell r="F3314">
            <v>142551.72</v>
          </cell>
          <cell r="G3314">
            <v>74246.17</v>
          </cell>
          <cell r="H3314">
            <v>0</v>
          </cell>
          <cell r="I3314">
            <v>25</v>
          </cell>
          <cell r="J3314">
            <v>-8909.48</v>
          </cell>
          <cell r="K3314">
            <v>65336.69</v>
          </cell>
        </row>
        <row r="3315">
          <cell r="D3315" t="str">
            <v>COMPA EVOD310MP42.4/256/40/845</v>
          </cell>
          <cell r="E3315">
            <v>37636</v>
          </cell>
          <cell r="F3315">
            <v>142551.73000000001</v>
          </cell>
          <cell r="G3315">
            <v>74246.17</v>
          </cell>
          <cell r="H3315">
            <v>0</v>
          </cell>
          <cell r="I3315">
            <v>25</v>
          </cell>
          <cell r="J3315">
            <v>-8909.48</v>
          </cell>
          <cell r="K3315">
            <v>65336.69</v>
          </cell>
        </row>
        <row r="3316">
          <cell r="D3316" t="str">
            <v>COMPA EVOD310MP42.4/256/40/845</v>
          </cell>
          <cell r="E3316">
            <v>37636</v>
          </cell>
          <cell r="F3316">
            <v>142551.73000000001</v>
          </cell>
          <cell r="G3316">
            <v>74246.17</v>
          </cell>
          <cell r="H3316">
            <v>0</v>
          </cell>
          <cell r="I3316">
            <v>25</v>
          </cell>
          <cell r="J3316">
            <v>-8909.48</v>
          </cell>
          <cell r="K3316">
            <v>65336.69</v>
          </cell>
        </row>
        <row r="3317">
          <cell r="D3317" t="str">
            <v>COMPAQ SERVER CONSOLESWITCH1*4</v>
          </cell>
          <cell r="E3317">
            <v>37636</v>
          </cell>
          <cell r="F3317">
            <v>175996.55</v>
          </cell>
          <cell r="G3317">
            <v>91665.35</v>
          </cell>
          <cell r="H3317">
            <v>0</v>
          </cell>
          <cell r="I3317">
            <v>25</v>
          </cell>
          <cell r="J3317">
            <v>-10999.79</v>
          </cell>
          <cell r="K3317">
            <v>80665.56</v>
          </cell>
        </row>
        <row r="3318">
          <cell r="D3318" t="str">
            <v>COMPAQ iPAQ H3970 400MHz INTEL</v>
          </cell>
          <cell r="E3318">
            <v>37636</v>
          </cell>
          <cell r="F3318">
            <v>130900.86</v>
          </cell>
          <cell r="G3318">
            <v>68178.009999999995</v>
          </cell>
          <cell r="H3318">
            <v>0</v>
          </cell>
          <cell r="I3318">
            <v>25</v>
          </cell>
          <cell r="J3318">
            <v>-8181.31</v>
          </cell>
          <cell r="K3318">
            <v>59996.7</v>
          </cell>
        </row>
        <row r="3319">
          <cell r="D3319" t="str">
            <v>NOTEBOOK DELL LATITUDE C840</v>
          </cell>
          <cell r="E3319">
            <v>37637</v>
          </cell>
          <cell r="F3319">
            <v>505600</v>
          </cell>
          <cell r="G3319">
            <v>263333.81</v>
          </cell>
          <cell r="H3319">
            <v>0</v>
          </cell>
          <cell r="I3319">
            <v>25</v>
          </cell>
          <cell r="J3319">
            <v>-31600</v>
          </cell>
          <cell r="K3319">
            <v>231733.81</v>
          </cell>
        </row>
        <row r="3320">
          <cell r="D3320" t="str">
            <v>SUN E280R SERVER</v>
          </cell>
          <cell r="E3320">
            <v>37638</v>
          </cell>
          <cell r="F3320">
            <v>436333.19</v>
          </cell>
          <cell r="G3320">
            <v>227257.35</v>
          </cell>
          <cell r="H3320">
            <v>0</v>
          </cell>
          <cell r="I3320">
            <v>25</v>
          </cell>
          <cell r="J3320">
            <v>-27270.83</v>
          </cell>
          <cell r="K3320">
            <v>199986.52</v>
          </cell>
        </row>
        <row r="3321">
          <cell r="D3321" t="str">
            <v>COMPAQ EVOD310 2.4GHz 256MbDDR</v>
          </cell>
          <cell r="E3321">
            <v>37651</v>
          </cell>
          <cell r="F3321">
            <v>142551.72</v>
          </cell>
          <cell r="G3321">
            <v>74246.17</v>
          </cell>
          <cell r="H3321">
            <v>0</v>
          </cell>
          <cell r="I3321">
            <v>25</v>
          </cell>
          <cell r="J3321">
            <v>-8909.48</v>
          </cell>
          <cell r="K3321">
            <v>65336.69</v>
          </cell>
        </row>
        <row r="3322">
          <cell r="D3322" t="str">
            <v>COMPAQ EVOD310 2.4GHz 256MbDDR</v>
          </cell>
          <cell r="E3322">
            <v>37651</v>
          </cell>
          <cell r="F3322">
            <v>142551.72</v>
          </cell>
          <cell r="G3322">
            <v>74246.17</v>
          </cell>
          <cell r="H3322">
            <v>0</v>
          </cell>
          <cell r="I3322">
            <v>25</v>
          </cell>
          <cell r="J3322">
            <v>-8909.48</v>
          </cell>
          <cell r="K3322">
            <v>65336.69</v>
          </cell>
        </row>
        <row r="3323">
          <cell r="D3323" t="str">
            <v>COMPAQ EVOD310 2.4GHz 256MbDDR</v>
          </cell>
          <cell r="E3323">
            <v>37651</v>
          </cell>
          <cell r="F3323">
            <v>142551.72</v>
          </cell>
          <cell r="G3323">
            <v>74246.17</v>
          </cell>
          <cell r="H3323">
            <v>0</v>
          </cell>
          <cell r="I3323">
            <v>25</v>
          </cell>
          <cell r="J3323">
            <v>-8909.48</v>
          </cell>
          <cell r="K3323">
            <v>65336.69</v>
          </cell>
        </row>
        <row r="3324">
          <cell r="D3324" t="str">
            <v>COMPAQ EVOD310 2.4GHz 256MbDDR</v>
          </cell>
          <cell r="E3324">
            <v>37651</v>
          </cell>
          <cell r="F3324">
            <v>142551.72</v>
          </cell>
          <cell r="G3324">
            <v>74246.17</v>
          </cell>
          <cell r="H3324">
            <v>0</v>
          </cell>
          <cell r="I3324">
            <v>25</v>
          </cell>
          <cell r="J3324">
            <v>-8909.48</v>
          </cell>
          <cell r="K3324">
            <v>65336.69</v>
          </cell>
        </row>
        <row r="3325">
          <cell r="D3325" t="str">
            <v>COMPAQ EVOD310 2.4GHz 256MbDDR</v>
          </cell>
          <cell r="E3325">
            <v>37651</v>
          </cell>
          <cell r="F3325">
            <v>142551.72</v>
          </cell>
          <cell r="G3325">
            <v>74246.17</v>
          </cell>
          <cell r="H3325">
            <v>0</v>
          </cell>
          <cell r="I3325">
            <v>25</v>
          </cell>
          <cell r="J3325">
            <v>-8909.48</v>
          </cell>
          <cell r="K3325">
            <v>65336.69</v>
          </cell>
        </row>
        <row r="3326">
          <cell r="D3326" t="str">
            <v>COMPAQ EVOD310 2.4GHz 256MbDDR</v>
          </cell>
          <cell r="E3326">
            <v>37651</v>
          </cell>
          <cell r="F3326">
            <v>142551.72</v>
          </cell>
          <cell r="G3326">
            <v>74246.17</v>
          </cell>
          <cell r="H3326">
            <v>0</v>
          </cell>
          <cell r="I3326">
            <v>25</v>
          </cell>
          <cell r="J3326">
            <v>-8909.48</v>
          </cell>
          <cell r="K3326">
            <v>65336.69</v>
          </cell>
        </row>
        <row r="3327">
          <cell r="D3327" t="str">
            <v>COMPAQ EVOD310 2.4GHz 256MbDDR</v>
          </cell>
          <cell r="E3327">
            <v>37651</v>
          </cell>
          <cell r="F3327">
            <v>142551.73000000001</v>
          </cell>
          <cell r="G3327">
            <v>74246.17</v>
          </cell>
          <cell r="H3327">
            <v>0</v>
          </cell>
          <cell r="I3327">
            <v>25</v>
          </cell>
          <cell r="J3327">
            <v>-8909.48</v>
          </cell>
          <cell r="K3327">
            <v>65336.69</v>
          </cell>
        </row>
        <row r="3328">
          <cell r="D3328" t="str">
            <v>COMPAQ EVOD310 2.4GHz 256MbDDR</v>
          </cell>
          <cell r="E3328">
            <v>37651</v>
          </cell>
          <cell r="F3328">
            <v>142551.73000000001</v>
          </cell>
          <cell r="G3328">
            <v>74246.17</v>
          </cell>
          <cell r="H3328">
            <v>0</v>
          </cell>
          <cell r="I3328">
            <v>25</v>
          </cell>
          <cell r="J3328">
            <v>-8909.48</v>
          </cell>
          <cell r="K3328">
            <v>65336.69</v>
          </cell>
        </row>
        <row r="3329">
          <cell r="D3329" t="str">
            <v>COMPAQ EVOD310 2.4GHz 256MbDDR</v>
          </cell>
          <cell r="E3329">
            <v>37651</v>
          </cell>
          <cell r="F3329">
            <v>142551.73000000001</v>
          </cell>
          <cell r="G3329">
            <v>74246.17</v>
          </cell>
          <cell r="H3329">
            <v>0</v>
          </cell>
          <cell r="I3329">
            <v>25</v>
          </cell>
          <cell r="J3329">
            <v>-8909.48</v>
          </cell>
          <cell r="K3329">
            <v>65336.69</v>
          </cell>
        </row>
        <row r="3330">
          <cell r="D3330" t="str">
            <v>COMPAQ EVOD310 2.4GHz 256MbDDR</v>
          </cell>
          <cell r="E3330">
            <v>37651</v>
          </cell>
          <cell r="F3330">
            <v>142551.73000000001</v>
          </cell>
          <cell r="G3330">
            <v>74246.17</v>
          </cell>
          <cell r="H3330">
            <v>0</v>
          </cell>
          <cell r="I3330">
            <v>25</v>
          </cell>
          <cell r="J3330">
            <v>-8909.48</v>
          </cell>
          <cell r="K3330">
            <v>65336.69</v>
          </cell>
        </row>
        <row r="3331">
          <cell r="D3331" t="str">
            <v>"COMPAQ S720 17"" 1024*768/85Hz"</v>
          </cell>
          <cell r="E3331">
            <v>37651</v>
          </cell>
          <cell r="F3331">
            <v>33581.9</v>
          </cell>
          <cell r="G3331">
            <v>17491.05</v>
          </cell>
          <cell r="H3331">
            <v>0</v>
          </cell>
          <cell r="I3331">
            <v>25</v>
          </cell>
          <cell r="J3331">
            <v>-2098.87</v>
          </cell>
          <cell r="K3331">
            <v>15392.18</v>
          </cell>
        </row>
        <row r="3332">
          <cell r="D3332" t="str">
            <v>"COMPAQ S720 17"" 1024*768/85Hz"</v>
          </cell>
          <cell r="E3332">
            <v>37651</v>
          </cell>
          <cell r="F3332">
            <v>33581.9</v>
          </cell>
          <cell r="G3332">
            <v>17491.05</v>
          </cell>
          <cell r="H3332">
            <v>0</v>
          </cell>
          <cell r="I3332">
            <v>25</v>
          </cell>
          <cell r="J3332">
            <v>-2098.87</v>
          </cell>
          <cell r="K3332">
            <v>15392.18</v>
          </cell>
        </row>
        <row r="3333">
          <cell r="D3333" t="str">
            <v>"COMPAQ S720 17"" 1024*768/85Hz"</v>
          </cell>
          <cell r="E3333">
            <v>37651</v>
          </cell>
          <cell r="F3333">
            <v>33581.9</v>
          </cell>
          <cell r="G3333">
            <v>17491.05</v>
          </cell>
          <cell r="H3333">
            <v>0</v>
          </cell>
          <cell r="I3333">
            <v>25</v>
          </cell>
          <cell r="J3333">
            <v>-2098.87</v>
          </cell>
          <cell r="K3333">
            <v>15392.18</v>
          </cell>
        </row>
        <row r="3334">
          <cell r="D3334" t="str">
            <v>"COMPAQ S720 17"" 1024*768/85Hz"</v>
          </cell>
          <cell r="E3334">
            <v>37651</v>
          </cell>
          <cell r="F3334">
            <v>33581.9</v>
          </cell>
          <cell r="G3334">
            <v>17491.05</v>
          </cell>
          <cell r="H3334">
            <v>0</v>
          </cell>
          <cell r="I3334">
            <v>25</v>
          </cell>
          <cell r="J3334">
            <v>-2098.87</v>
          </cell>
          <cell r="K3334">
            <v>15392.18</v>
          </cell>
        </row>
        <row r="3335">
          <cell r="D3335" t="str">
            <v>"COMPAQ S720 17"" 1024*768/85Hz"</v>
          </cell>
          <cell r="E3335">
            <v>37651</v>
          </cell>
          <cell r="F3335">
            <v>33581.9</v>
          </cell>
          <cell r="G3335">
            <v>17491.05</v>
          </cell>
          <cell r="H3335">
            <v>0</v>
          </cell>
          <cell r="I3335">
            <v>25</v>
          </cell>
          <cell r="J3335">
            <v>-2098.87</v>
          </cell>
          <cell r="K3335">
            <v>15392.18</v>
          </cell>
        </row>
        <row r="3336">
          <cell r="D3336" t="str">
            <v>"COMPAQ S720 17"" 1024*768/85Hz"</v>
          </cell>
          <cell r="E3336">
            <v>37651</v>
          </cell>
          <cell r="F3336">
            <v>33581.89</v>
          </cell>
          <cell r="G3336">
            <v>17491.05</v>
          </cell>
          <cell r="H3336">
            <v>0</v>
          </cell>
          <cell r="I3336">
            <v>25</v>
          </cell>
          <cell r="J3336">
            <v>-2098.87</v>
          </cell>
          <cell r="K3336">
            <v>15392.18</v>
          </cell>
        </row>
        <row r="3337">
          <cell r="D3337" t="str">
            <v>"COMPAQ S720 17"" 1024*768/85Hz"</v>
          </cell>
          <cell r="E3337">
            <v>37651</v>
          </cell>
          <cell r="F3337">
            <v>33581.89</v>
          </cell>
          <cell r="G3337">
            <v>17491.05</v>
          </cell>
          <cell r="H3337">
            <v>0</v>
          </cell>
          <cell r="I3337">
            <v>25</v>
          </cell>
          <cell r="J3337">
            <v>-2098.87</v>
          </cell>
          <cell r="K3337">
            <v>15392.18</v>
          </cell>
        </row>
        <row r="3338">
          <cell r="D3338" t="str">
            <v>"COMPAQ S720 17"" 1024*768/85Hz"</v>
          </cell>
          <cell r="E3338">
            <v>37657</v>
          </cell>
          <cell r="F3338">
            <v>33581.9</v>
          </cell>
          <cell r="G3338">
            <v>18190.650000000001</v>
          </cell>
          <cell r="H3338">
            <v>0</v>
          </cell>
          <cell r="I3338">
            <v>25</v>
          </cell>
          <cell r="J3338">
            <v>-2098.87</v>
          </cell>
          <cell r="K3338">
            <v>16091.78</v>
          </cell>
        </row>
        <row r="3339">
          <cell r="D3339" t="str">
            <v>"COMPAQ S720 17"" 1024*768/85Hz"</v>
          </cell>
          <cell r="E3339">
            <v>37657</v>
          </cell>
          <cell r="F3339">
            <v>33581.9</v>
          </cell>
          <cell r="G3339">
            <v>18190.650000000001</v>
          </cell>
          <cell r="H3339">
            <v>0</v>
          </cell>
          <cell r="I3339">
            <v>25</v>
          </cell>
          <cell r="J3339">
            <v>-2098.87</v>
          </cell>
          <cell r="K3339">
            <v>16091.78</v>
          </cell>
        </row>
        <row r="3340">
          <cell r="D3340" t="str">
            <v>"COMPAQ S720 17"" 1024*768/85Hz"</v>
          </cell>
          <cell r="E3340">
            <v>37657</v>
          </cell>
          <cell r="F3340">
            <v>33581.89</v>
          </cell>
          <cell r="G3340">
            <v>18190.650000000001</v>
          </cell>
          <cell r="H3340">
            <v>0</v>
          </cell>
          <cell r="I3340">
            <v>25</v>
          </cell>
          <cell r="J3340">
            <v>-2098.87</v>
          </cell>
          <cell r="K3340">
            <v>16091.78</v>
          </cell>
        </row>
        <row r="3341">
          <cell r="D3341" t="str">
            <v>COMPAQEVOD310PIV2.4/256/40/845</v>
          </cell>
          <cell r="E3341">
            <v>37692</v>
          </cell>
          <cell r="F3341">
            <v>135698.28</v>
          </cell>
          <cell r="G3341">
            <v>79157.75</v>
          </cell>
          <cell r="H3341">
            <v>0</v>
          </cell>
          <cell r="I3341">
            <v>25</v>
          </cell>
          <cell r="J3341">
            <v>-8481.14</v>
          </cell>
          <cell r="K3341">
            <v>70676.61</v>
          </cell>
        </row>
        <row r="3342">
          <cell r="D3342" t="str">
            <v>COMPAQEVOD310PIV2.4/256/40/845</v>
          </cell>
          <cell r="E3342">
            <v>37692</v>
          </cell>
          <cell r="F3342">
            <v>135698.28</v>
          </cell>
          <cell r="G3342">
            <v>79157.75</v>
          </cell>
          <cell r="H3342">
            <v>0</v>
          </cell>
          <cell r="I3342">
            <v>25</v>
          </cell>
          <cell r="J3342">
            <v>-8481.14</v>
          </cell>
          <cell r="K3342">
            <v>70676.61</v>
          </cell>
        </row>
        <row r="3343">
          <cell r="D3343" t="str">
            <v>COMPAQEVOD310PIV2.4/256/40/845</v>
          </cell>
          <cell r="E3343">
            <v>37692</v>
          </cell>
          <cell r="F3343">
            <v>153072.20000000001</v>
          </cell>
          <cell r="G3343">
            <v>95445.8</v>
          </cell>
          <cell r="H3343">
            <v>0</v>
          </cell>
          <cell r="I3343">
            <v>25</v>
          </cell>
          <cell r="J3343">
            <v>-9567.01</v>
          </cell>
          <cell r="K3343">
            <v>85878.79</v>
          </cell>
        </row>
        <row r="3344">
          <cell r="D3344" t="str">
            <v>COMPAQEVOD310PIV2.4/256/40/845</v>
          </cell>
          <cell r="E3344">
            <v>37692</v>
          </cell>
          <cell r="F3344">
            <v>135698.28</v>
          </cell>
          <cell r="G3344">
            <v>79157.75</v>
          </cell>
          <cell r="H3344">
            <v>0</v>
          </cell>
          <cell r="I3344">
            <v>25</v>
          </cell>
          <cell r="J3344">
            <v>-8481.14</v>
          </cell>
          <cell r="K3344">
            <v>70676.61</v>
          </cell>
        </row>
        <row r="3345">
          <cell r="D3345" t="str">
            <v>COMPAQEVOD310PIV2.4/256/40/845</v>
          </cell>
          <cell r="E3345">
            <v>37692</v>
          </cell>
          <cell r="F3345">
            <v>135698.28</v>
          </cell>
          <cell r="G3345">
            <v>79157.75</v>
          </cell>
          <cell r="H3345">
            <v>0</v>
          </cell>
          <cell r="I3345">
            <v>25</v>
          </cell>
          <cell r="J3345">
            <v>-8481.14</v>
          </cell>
          <cell r="K3345">
            <v>70676.61</v>
          </cell>
        </row>
        <row r="3346">
          <cell r="D3346" t="str">
            <v>COMPAQEVOD310PIV2.4/256/40/845</v>
          </cell>
          <cell r="E3346">
            <v>37692</v>
          </cell>
          <cell r="F3346">
            <v>135698.28</v>
          </cell>
          <cell r="G3346">
            <v>79157.75</v>
          </cell>
          <cell r="H3346">
            <v>0</v>
          </cell>
          <cell r="I3346">
            <v>25</v>
          </cell>
          <cell r="J3346">
            <v>-8481.14</v>
          </cell>
          <cell r="K3346">
            <v>70676.61</v>
          </cell>
        </row>
        <row r="3347">
          <cell r="D3347" t="str">
            <v>COMPAQEVOD310PIV2.4/256/40/845</v>
          </cell>
          <cell r="E3347">
            <v>37692</v>
          </cell>
          <cell r="F3347">
            <v>135698.28</v>
          </cell>
          <cell r="G3347">
            <v>79157.75</v>
          </cell>
          <cell r="H3347">
            <v>0</v>
          </cell>
          <cell r="I3347">
            <v>25</v>
          </cell>
          <cell r="J3347">
            <v>-8481.14</v>
          </cell>
          <cell r="K3347">
            <v>70676.61</v>
          </cell>
        </row>
        <row r="3348">
          <cell r="D3348" t="str">
            <v>COMPAQEVOD310PIV2.4/256/40/845</v>
          </cell>
          <cell r="E3348">
            <v>37692</v>
          </cell>
          <cell r="F3348">
            <v>135698.28</v>
          </cell>
          <cell r="G3348">
            <v>79157.75</v>
          </cell>
          <cell r="H3348">
            <v>0</v>
          </cell>
          <cell r="I3348">
            <v>25</v>
          </cell>
          <cell r="J3348">
            <v>-8481.14</v>
          </cell>
          <cell r="K3348">
            <v>70676.61</v>
          </cell>
        </row>
        <row r="3349">
          <cell r="D3349" t="str">
            <v>COMPAQEVOD310PIV2.4/256/40/845</v>
          </cell>
          <cell r="E3349">
            <v>37692</v>
          </cell>
          <cell r="F3349">
            <v>135698.28</v>
          </cell>
          <cell r="G3349">
            <v>79157.75</v>
          </cell>
          <cell r="H3349">
            <v>0</v>
          </cell>
          <cell r="I3349">
            <v>25</v>
          </cell>
          <cell r="J3349">
            <v>-8481.14</v>
          </cell>
          <cell r="K3349">
            <v>70676.61</v>
          </cell>
        </row>
        <row r="3350">
          <cell r="D3350" t="str">
            <v>COMPAQEVOD310PIV2.4/256/40/845</v>
          </cell>
          <cell r="E3350">
            <v>37692</v>
          </cell>
          <cell r="F3350">
            <v>135698.23999999999</v>
          </cell>
          <cell r="G3350">
            <v>79157.72</v>
          </cell>
          <cell r="H3350">
            <v>0</v>
          </cell>
          <cell r="I3350">
            <v>25</v>
          </cell>
          <cell r="J3350">
            <v>-8481.14</v>
          </cell>
          <cell r="K3350">
            <v>70676.58</v>
          </cell>
        </row>
        <row r="3351">
          <cell r="D3351" t="str">
            <v>"17""COMPAQV75502TONE1024*768/85"</v>
          </cell>
          <cell r="E3351">
            <v>37692</v>
          </cell>
          <cell r="F3351">
            <v>34267.24</v>
          </cell>
          <cell r="G3351">
            <v>19989.64</v>
          </cell>
          <cell r="H3351">
            <v>0</v>
          </cell>
          <cell r="I3351">
            <v>25</v>
          </cell>
          <cell r="J3351">
            <v>-2141.6999999999998</v>
          </cell>
          <cell r="K3351">
            <v>17847.939999999999</v>
          </cell>
        </row>
        <row r="3352">
          <cell r="D3352" t="str">
            <v>"17""COMPAQV75502TONE1024*768/85"</v>
          </cell>
          <cell r="E3352">
            <v>37692</v>
          </cell>
          <cell r="F3352">
            <v>34267.24</v>
          </cell>
          <cell r="G3352">
            <v>19989.64</v>
          </cell>
          <cell r="H3352">
            <v>0</v>
          </cell>
          <cell r="I3352">
            <v>25</v>
          </cell>
          <cell r="J3352">
            <v>-2141.6999999999998</v>
          </cell>
          <cell r="K3352">
            <v>17847.939999999999</v>
          </cell>
        </row>
        <row r="3353">
          <cell r="D3353" t="str">
            <v>"17""COMPAQV75502TONE1024*768/85"</v>
          </cell>
          <cell r="E3353">
            <v>37692</v>
          </cell>
          <cell r="F3353">
            <v>34267.24</v>
          </cell>
          <cell r="G3353">
            <v>19989.64</v>
          </cell>
          <cell r="H3353">
            <v>0</v>
          </cell>
          <cell r="I3353">
            <v>25</v>
          </cell>
          <cell r="J3353">
            <v>-2141.6999999999998</v>
          </cell>
          <cell r="K3353">
            <v>17847.939999999999</v>
          </cell>
        </row>
        <row r="3354">
          <cell r="D3354" t="str">
            <v>"17""COMPAQV75502TONE1024*768/85"</v>
          </cell>
          <cell r="E3354">
            <v>37692</v>
          </cell>
          <cell r="F3354">
            <v>34267.24</v>
          </cell>
          <cell r="G3354">
            <v>19989.64</v>
          </cell>
          <cell r="H3354">
            <v>0</v>
          </cell>
          <cell r="I3354">
            <v>25</v>
          </cell>
          <cell r="J3354">
            <v>-2141.6999999999998</v>
          </cell>
          <cell r="K3354">
            <v>17847.939999999999</v>
          </cell>
        </row>
        <row r="3355">
          <cell r="D3355" t="str">
            <v>"17""COMPAQV75502TONE1024*768/85"</v>
          </cell>
          <cell r="E3355">
            <v>37692</v>
          </cell>
          <cell r="F3355">
            <v>34267.24</v>
          </cell>
          <cell r="G3355">
            <v>19989.64</v>
          </cell>
          <cell r="H3355">
            <v>0</v>
          </cell>
          <cell r="I3355">
            <v>25</v>
          </cell>
          <cell r="J3355">
            <v>-2141.6999999999998</v>
          </cell>
          <cell r="K3355">
            <v>17847.939999999999</v>
          </cell>
        </row>
        <row r="3356">
          <cell r="D3356" t="str">
            <v>"17""COMPAQV75502TONE1024*768/85"</v>
          </cell>
          <cell r="E3356">
            <v>37692</v>
          </cell>
          <cell r="F3356">
            <v>34267.24</v>
          </cell>
          <cell r="G3356">
            <v>19989.64</v>
          </cell>
          <cell r="H3356">
            <v>0</v>
          </cell>
          <cell r="I3356">
            <v>25</v>
          </cell>
          <cell r="J3356">
            <v>-2141.6999999999998</v>
          </cell>
          <cell r="K3356">
            <v>17847.939999999999</v>
          </cell>
        </row>
        <row r="3357">
          <cell r="D3357" t="str">
            <v>"17""COMPAQV75502TONE1024*768/85"</v>
          </cell>
          <cell r="E3357">
            <v>37692</v>
          </cell>
          <cell r="F3357">
            <v>34267.24</v>
          </cell>
          <cell r="G3357">
            <v>19989.64</v>
          </cell>
          <cell r="H3357">
            <v>0</v>
          </cell>
          <cell r="I3357">
            <v>25</v>
          </cell>
          <cell r="J3357">
            <v>-2141.6999999999998</v>
          </cell>
          <cell r="K3357">
            <v>17847.939999999999</v>
          </cell>
        </row>
        <row r="3358">
          <cell r="D3358" t="str">
            <v>"17""COMPAQV75502TONE1024*768/85"</v>
          </cell>
          <cell r="E3358">
            <v>37692</v>
          </cell>
          <cell r="F3358">
            <v>34267.24</v>
          </cell>
          <cell r="G3358">
            <v>19989.64</v>
          </cell>
          <cell r="H3358">
            <v>0</v>
          </cell>
          <cell r="I3358">
            <v>25</v>
          </cell>
          <cell r="J3358">
            <v>-2141.6999999999998</v>
          </cell>
          <cell r="K3358">
            <v>17847.939999999999</v>
          </cell>
        </row>
        <row r="3359">
          <cell r="D3359" t="str">
            <v>"17""COMPAQV75502TONE1024*768/85"</v>
          </cell>
          <cell r="E3359">
            <v>37692</v>
          </cell>
          <cell r="F3359">
            <v>34267.24</v>
          </cell>
          <cell r="G3359">
            <v>19989.64</v>
          </cell>
          <cell r="H3359">
            <v>0</v>
          </cell>
          <cell r="I3359">
            <v>25</v>
          </cell>
          <cell r="J3359">
            <v>-2141.6999999999998</v>
          </cell>
          <cell r="K3359">
            <v>17847.939999999999</v>
          </cell>
        </row>
        <row r="3360">
          <cell r="D3360" t="str">
            <v>"17""COMPAQV75502TONE1024*768/85"</v>
          </cell>
          <cell r="E3360">
            <v>37692</v>
          </cell>
          <cell r="F3360">
            <v>34267.25</v>
          </cell>
          <cell r="G3360">
            <v>19989.650000000001</v>
          </cell>
          <cell r="H3360">
            <v>0</v>
          </cell>
          <cell r="I3360">
            <v>25</v>
          </cell>
          <cell r="J3360">
            <v>-2141.6999999999998</v>
          </cell>
          <cell r="K3360">
            <v>17847.95</v>
          </cell>
        </row>
        <row r="3361">
          <cell r="D3361" t="str">
            <v>COMPAQEVOD310PIV2.4/256/40/845</v>
          </cell>
          <cell r="E3361">
            <v>37706</v>
          </cell>
          <cell r="F3361">
            <v>150206.9</v>
          </cell>
          <cell r="G3361">
            <v>87621.11</v>
          </cell>
          <cell r="H3361">
            <v>0</v>
          </cell>
          <cell r="I3361">
            <v>25</v>
          </cell>
          <cell r="J3361">
            <v>-9387.93</v>
          </cell>
          <cell r="K3361">
            <v>78233.179999999993</v>
          </cell>
        </row>
        <row r="3362">
          <cell r="D3362" t="str">
            <v>COMPAQEVOD310PIV2.4/256/40/845</v>
          </cell>
          <cell r="E3362">
            <v>37706</v>
          </cell>
          <cell r="F3362">
            <v>135698.28</v>
          </cell>
          <cell r="G3362">
            <v>79157.75</v>
          </cell>
          <cell r="H3362">
            <v>0</v>
          </cell>
          <cell r="I3362">
            <v>25</v>
          </cell>
          <cell r="J3362">
            <v>-8481.14</v>
          </cell>
          <cell r="K3362">
            <v>70676.61</v>
          </cell>
        </row>
        <row r="3363">
          <cell r="D3363" t="str">
            <v>COMPAQEVOD310PIV2.4/256/40/845</v>
          </cell>
          <cell r="E3363">
            <v>37706</v>
          </cell>
          <cell r="F3363">
            <v>135698.28</v>
          </cell>
          <cell r="G3363">
            <v>79157.75</v>
          </cell>
          <cell r="H3363">
            <v>0</v>
          </cell>
          <cell r="I3363">
            <v>25</v>
          </cell>
          <cell r="J3363">
            <v>-8481.14</v>
          </cell>
          <cell r="K3363">
            <v>70676.61</v>
          </cell>
        </row>
        <row r="3364">
          <cell r="D3364" t="str">
            <v>COMPAQEVOD310PIV2.4/256/40/845</v>
          </cell>
          <cell r="E3364">
            <v>37706</v>
          </cell>
          <cell r="F3364">
            <v>148774.79999999999</v>
          </cell>
          <cell r="G3364">
            <v>90599.7</v>
          </cell>
          <cell r="H3364">
            <v>0</v>
          </cell>
          <cell r="I3364">
            <v>25</v>
          </cell>
          <cell r="J3364">
            <v>-9298.43</v>
          </cell>
          <cell r="K3364">
            <v>81301.27</v>
          </cell>
        </row>
        <row r="3365">
          <cell r="D3365" t="str">
            <v>COMPAQEVOD310PIV2.4/256/40/845</v>
          </cell>
          <cell r="E3365">
            <v>37706</v>
          </cell>
          <cell r="F3365">
            <v>135698.28</v>
          </cell>
          <cell r="G3365">
            <v>79157.75</v>
          </cell>
          <cell r="H3365">
            <v>0</v>
          </cell>
          <cell r="I3365">
            <v>25</v>
          </cell>
          <cell r="J3365">
            <v>-8481.14</v>
          </cell>
          <cell r="K3365">
            <v>70676.61</v>
          </cell>
        </row>
        <row r="3366">
          <cell r="D3366" t="str">
            <v>COMPAQEVOD310PIV2.4/256/40/845</v>
          </cell>
          <cell r="E3366">
            <v>37706</v>
          </cell>
          <cell r="F3366">
            <v>135698.28</v>
          </cell>
          <cell r="G3366">
            <v>79157.75</v>
          </cell>
          <cell r="H3366">
            <v>0</v>
          </cell>
          <cell r="I3366">
            <v>25</v>
          </cell>
          <cell r="J3366">
            <v>-8481.14</v>
          </cell>
          <cell r="K3366">
            <v>70676.61</v>
          </cell>
        </row>
        <row r="3367">
          <cell r="D3367" t="str">
            <v>COMPAQEVOD310PIV2.4/256/40/845</v>
          </cell>
          <cell r="E3367">
            <v>37706</v>
          </cell>
          <cell r="F3367">
            <v>135698.28</v>
          </cell>
          <cell r="G3367">
            <v>79157.75</v>
          </cell>
          <cell r="H3367">
            <v>0</v>
          </cell>
          <cell r="I3367">
            <v>25</v>
          </cell>
          <cell r="J3367">
            <v>-8481.14</v>
          </cell>
          <cell r="K3367">
            <v>70676.61</v>
          </cell>
        </row>
        <row r="3368">
          <cell r="D3368" t="str">
            <v>COMPAQEVOD310PIV2.4/256/40/845</v>
          </cell>
          <cell r="E3368">
            <v>37706</v>
          </cell>
          <cell r="F3368">
            <v>135698.28</v>
          </cell>
          <cell r="G3368">
            <v>79157.75</v>
          </cell>
          <cell r="H3368">
            <v>0</v>
          </cell>
          <cell r="I3368">
            <v>25</v>
          </cell>
          <cell r="J3368">
            <v>-8481.14</v>
          </cell>
          <cell r="K3368">
            <v>70676.61</v>
          </cell>
        </row>
        <row r="3369">
          <cell r="D3369" t="str">
            <v>COMPAQEVOD310PIV2.4/256/40/845</v>
          </cell>
          <cell r="E3369">
            <v>37706</v>
          </cell>
          <cell r="F3369">
            <v>135698.28</v>
          </cell>
          <cell r="G3369">
            <v>79157.75</v>
          </cell>
          <cell r="H3369">
            <v>0</v>
          </cell>
          <cell r="I3369">
            <v>25</v>
          </cell>
          <cell r="J3369">
            <v>-8481.14</v>
          </cell>
          <cell r="K3369">
            <v>70676.61</v>
          </cell>
        </row>
        <row r="3370">
          <cell r="D3370" t="str">
            <v>COMPAQEVOD310PIV2.4/256/40/845</v>
          </cell>
          <cell r="E3370">
            <v>37706</v>
          </cell>
          <cell r="F3370">
            <v>135698.23999999999</v>
          </cell>
          <cell r="G3370">
            <v>79157.72</v>
          </cell>
          <cell r="H3370">
            <v>0</v>
          </cell>
          <cell r="I3370">
            <v>25</v>
          </cell>
          <cell r="J3370">
            <v>-8481.14</v>
          </cell>
          <cell r="K3370">
            <v>70676.58</v>
          </cell>
        </row>
        <row r="3371">
          <cell r="D3371" t="str">
            <v>"17""COMPAQV75502TONE1024*768/85"</v>
          </cell>
          <cell r="E3371">
            <v>37706</v>
          </cell>
          <cell r="F3371">
            <v>34267.24</v>
          </cell>
          <cell r="G3371">
            <v>19989.64</v>
          </cell>
          <cell r="H3371">
            <v>0</v>
          </cell>
          <cell r="I3371">
            <v>25</v>
          </cell>
          <cell r="J3371">
            <v>-2141.6999999999998</v>
          </cell>
          <cell r="K3371">
            <v>17847.939999999999</v>
          </cell>
        </row>
        <row r="3372">
          <cell r="D3372" t="str">
            <v>"17""COMPAQV75502TONE1024*768/85"</v>
          </cell>
          <cell r="E3372">
            <v>37706</v>
          </cell>
          <cell r="F3372">
            <v>34267.24</v>
          </cell>
          <cell r="G3372">
            <v>19989.64</v>
          </cell>
          <cell r="H3372">
            <v>0</v>
          </cell>
          <cell r="I3372">
            <v>25</v>
          </cell>
          <cell r="J3372">
            <v>-2141.6999999999998</v>
          </cell>
          <cell r="K3372">
            <v>17847.939999999999</v>
          </cell>
        </row>
        <row r="3373">
          <cell r="D3373" t="str">
            <v>"17""COMPAQV75502TONE1024*768/85"</v>
          </cell>
          <cell r="E3373">
            <v>37706</v>
          </cell>
          <cell r="F3373">
            <v>34267.24</v>
          </cell>
          <cell r="G3373">
            <v>19989.64</v>
          </cell>
          <cell r="H3373">
            <v>0</v>
          </cell>
          <cell r="I3373">
            <v>25</v>
          </cell>
          <cell r="J3373">
            <v>-2141.6999999999998</v>
          </cell>
          <cell r="K3373">
            <v>17847.939999999999</v>
          </cell>
        </row>
        <row r="3374">
          <cell r="D3374" t="str">
            <v>"17""COMPAQV75502TONE1024*768/85"</v>
          </cell>
          <cell r="E3374">
            <v>37706</v>
          </cell>
          <cell r="F3374">
            <v>34267.24</v>
          </cell>
          <cell r="G3374">
            <v>19989.64</v>
          </cell>
          <cell r="H3374">
            <v>0</v>
          </cell>
          <cell r="I3374">
            <v>25</v>
          </cell>
          <cell r="J3374">
            <v>-2141.6999999999998</v>
          </cell>
          <cell r="K3374">
            <v>17847.939999999999</v>
          </cell>
        </row>
        <row r="3375">
          <cell r="D3375" t="str">
            <v>"17""COMPAQV75502TONE1024*768/85"</v>
          </cell>
          <cell r="E3375">
            <v>37706</v>
          </cell>
          <cell r="F3375">
            <v>34267.24</v>
          </cell>
          <cell r="G3375">
            <v>19989.64</v>
          </cell>
          <cell r="H3375">
            <v>0</v>
          </cell>
          <cell r="I3375">
            <v>25</v>
          </cell>
          <cell r="J3375">
            <v>-2141.6999999999998</v>
          </cell>
          <cell r="K3375">
            <v>17847.939999999999</v>
          </cell>
        </row>
        <row r="3376">
          <cell r="D3376" t="str">
            <v>"17""COMPAQV75502TONE1024*768/85"</v>
          </cell>
          <cell r="E3376">
            <v>37706</v>
          </cell>
          <cell r="F3376">
            <v>34267.24</v>
          </cell>
          <cell r="G3376">
            <v>19989.64</v>
          </cell>
          <cell r="H3376">
            <v>0</v>
          </cell>
          <cell r="I3376">
            <v>25</v>
          </cell>
          <cell r="J3376">
            <v>-2141.6999999999998</v>
          </cell>
          <cell r="K3376">
            <v>17847.939999999999</v>
          </cell>
        </row>
        <row r="3377">
          <cell r="D3377" t="str">
            <v>"17""COMPAQV75502TONE1024*768/85"</v>
          </cell>
          <cell r="E3377">
            <v>37706</v>
          </cell>
          <cell r="F3377">
            <v>34267.25</v>
          </cell>
          <cell r="G3377">
            <v>19989.650000000001</v>
          </cell>
          <cell r="H3377">
            <v>0</v>
          </cell>
          <cell r="I3377">
            <v>25</v>
          </cell>
          <cell r="J3377">
            <v>-2141.6999999999998</v>
          </cell>
          <cell r="K3377">
            <v>17847.95</v>
          </cell>
        </row>
        <row r="3378">
          <cell r="D3378" t="str">
            <v>ML370GR XEON2.8GHz(2p)512k</v>
          </cell>
          <cell r="E3378">
            <v>37708</v>
          </cell>
          <cell r="F3378">
            <v>1676211.21</v>
          </cell>
          <cell r="G3378">
            <v>942869.24</v>
          </cell>
          <cell r="H3378">
            <v>0</v>
          </cell>
          <cell r="I3378">
            <v>25</v>
          </cell>
          <cell r="J3378">
            <v>-104763.2</v>
          </cell>
          <cell r="K3378">
            <v>838106.04</v>
          </cell>
        </row>
        <row r="3379">
          <cell r="D3379" t="str">
            <v>ML370GR XEON2.8GHz(2p)512k</v>
          </cell>
          <cell r="E3379">
            <v>37708</v>
          </cell>
          <cell r="F3379">
            <v>1610987.08</v>
          </cell>
          <cell r="G3379">
            <v>906180.67</v>
          </cell>
          <cell r="H3379">
            <v>0</v>
          </cell>
          <cell r="I3379">
            <v>25</v>
          </cell>
          <cell r="J3379">
            <v>-100686.69</v>
          </cell>
          <cell r="K3379">
            <v>805493.98</v>
          </cell>
        </row>
        <row r="3380">
          <cell r="D3380" t="str">
            <v>"17""COMPAQV75502TONE1024*768/85"</v>
          </cell>
          <cell r="E3380">
            <v>37708</v>
          </cell>
          <cell r="F3380">
            <v>34267.24</v>
          </cell>
          <cell r="G3380">
            <v>19989.64</v>
          </cell>
          <cell r="H3380">
            <v>0</v>
          </cell>
          <cell r="I3380">
            <v>25</v>
          </cell>
          <cell r="J3380">
            <v>-2141.6999999999998</v>
          </cell>
          <cell r="K3380">
            <v>17847.939999999999</v>
          </cell>
        </row>
        <row r="3381">
          <cell r="D3381" t="str">
            <v>"17""COMPAQV75502TONE1024*768/85"</v>
          </cell>
          <cell r="E3381">
            <v>37708</v>
          </cell>
          <cell r="F3381">
            <v>34267.24</v>
          </cell>
          <cell r="G3381">
            <v>19989.64</v>
          </cell>
          <cell r="H3381">
            <v>0</v>
          </cell>
          <cell r="I3381">
            <v>25</v>
          </cell>
          <cell r="J3381">
            <v>-2141.6999999999998</v>
          </cell>
          <cell r="K3381">
            <v>17847.939999999999</v>
          </cell>
        </row>
        <row r="3382">
          <cell r="D3382" t="str">
            <v>SUN FIRE V880/4CPU/8GB/6*73GB</v>
          </cell>
          <cell r="E3382">
            <v>37713</v>
          </cell>
          <cell r="F3382">
            <v>14446316.1</v>
          </cell>
          <cell r="G3382">
            <v>9220050.6199999992</v>
          </cell>
          <cell r="H3382">
            <v>0</v>
          </cell>
          <cell r="I3382">
            <v>25</v>
          </cell>
          <cell r="J3382">
            <v>-902894.76</v>
          </cell>
          <cell r="K3382">
            <v>8317155.8600000003</v>
          </cell>
        </row>
        <row r="3383">
          <cell r="D3383" t="str">
            <v>NOTEBOOK 610cP41800 14.1TFT/XGA30GB DV</v>
          </cell>
          <cell r="E3383">
            <v>37720</v>
          </cell>
          <cell r="F3383">
            <v>260224.14</v>
          </cell>
          <cell r="G3383">
            <v>151797.82999999999</v>
          </cell>
          <cell r="H3383">
            <v>0</v>
          </cell>
          <cell r="I3383">
            <v>25</v>
          </cell>
          <cell r="J3383">
            <v>-16264.01</v>
          </cell>
          <cell r="K3383">
            <v>135533.82</v>
          </cell>
        </row>
        <row r="3384">
          <cell r="D3384" t="str">
            <v>SERVER ML350G2R:P1400/128MBECC/6*HPL/</v>
          </cell>
          <cell r="E3384">
            <v>37721</v>
          </cell>
          <cell r="F3384">
            <v>1175991.56</v>
          </cell>
          <cell r="G3384">
            <v>721268.83</v>
          </cell>
          <cell r="H3384">
            <v>0</v>
          </cell>
          <cell r="I3384">
            <v>25</v>
          </cell>
          <cell r="J3384">
            <v>-73499.47</v>
          </cell>
          <cell r="K3384">
            <v>647769.36</v>
          </cell>
        </row>
        <row r="3385">
          <cell r="D3385" t="str">
            <v>SERVER ALPHA GS80 67/731</v>
          </cell>
          <cell r="E3385">
            <v>37722</v>
          </cell>
          <cell r="F3385">
            <v>8399770.6999999993</v>
          </cell>
          <cell r="G3385">
            <v>4899866.66</v>
          </cell>
          <cell r="H3385">
            <v>0</v>
          </cell>
          <cell r="I3385">
            <v>25</v>
          </cell>
          <cell r="J3385">
            <v>-524985.67000000004</v>
          </cell>
          <cell r="K3385">
            <v>4374880.99</v>
          </cell>
        </row>
        <row r="3386">
          <cell r="D3386" t="str">
            <v>"N610PI1.8/14.1""TFTXGA32/30/256"</v>
          </cell>
          <cell r="E3386">
            <v>37762</v>
          </cell>
          <cell r="F3386">
            <v>223913.79</v>
          </cell>
          <cell r="G3386">
            <v>135281.64000000001</v>
          </cell>
          <cell r="H3386">
            <v>0</v>
          </cell>
          <cell r="I3386">
            <v>25</v>
          </cell>
          <cell r="J3386">
            <v>-13994.61</v>
          </cell>
          <cell r="K3386">
            <v>121287.03</v>
          </cell>
        </row>
        <row r="3387">
          <cell r="D3387" t="str">
            <v>"N610PI1.8/14.1""TFTXGA32/30/256"</v>
          </cell>
          <cell r="E3387">
            <v>37762</v>
          </cell>
          <cell r="F3387">
            <v>223913.79</v>
          </cell>
          <cell r="G3387">
            <v>135281.64000000001</v>
          </cell>
          <cell r="H3387">
            <v>0</v>
          </cell>
          <cell r="I3387">
            <v>25</v>
          </cell>
          <cell r="J3387">
            <v>-13994.61</v>
          </cell>
          <cell r="K3387">
            <v>121287.03</v>
          </cell>
        </row>
        <row r="3388">
          <cell r="D3388" t="str">
            <v>"N610PI1.8/14.1""TFTXGA32/30/256"</v>
          </cell>
          <cell r="E3388">
            <v>37762</v>
          </cell>
          <cell r="F3388">
            <v>223913.79</v>
          </cell>
          <cell r="G3388">
            <v>135281.64000000001</v>
          </cell>
          <cell r="H3388">
            <v>0</v>
          </cell>
          <cell r="I3388">
            <v>25</v>
          </cell>
          <cell r="J3388">
            <v>-13994.61</v>
          </cell>
          <cell r="K3388">
            <v>121287.03</v>
          </cell>
        </row>
        <row r="3389">
          <cell r="D3389" t="str">
            <v>"N610PI1.8/14.1""TFTXGA32/30/256"</v>
          </cell>
          <cell r="E3389">
            <v>37762</v>
          </cell>
          <cell r="F3389">
            <v>223913.79</v>
          </cell>
          <cell r="G3389">
            <v>135281.64000000001</v>
          </cell>
          <cell r="H3389">
            <v>0</v>
          </cell>
          <cell r="I3389">
            <v>25</v>
          </cell>
          <cell r="J3389">
            <v>-13994.61</v>
          </cell>
          <cell r="K3389">
            <v>121287.03</v>
          </cell>
        </row>
        <row r="3390">
          <cell r="D3390" t="str">
            <v>"N610PI1.8/14.1""TFTXGA32/30/256"</v>
          </cell>
          <cell r="E3390">
            <v>37762</v>
          </cell>
          <cell r="F3390">
            <v>223913.79</v>
          </cell>
          <cell r="G3390">
            <v>135281.64000000001</v>
          </cell>
          <cell r="H3390">
            <v>0</v>
          </cell>
          <cell r="I3390">
            <v>25</v>
          </cell>
          <cell r="J3390">
            <v>-13994.61</v>
          </cell>
          <cell r="K3390">
            <v>121287.03</v>
          </cell>
        </row>
        <row r="3391">
          <cell r="D3391" t="str">
            <v>"N610PI1.8/14.1""TFTXGA32/30/256"</v>
          </cell>
          <cell r="E3391">
            <v>37762</v>
          </cell>
          <cell r="F3391">
            <v>223913.79</v>
          </cell>
          <cell r="G3391">
            <v>135281.64000000001</v>
          </cell>
          <cell r="H3391">
            <v>0</v>
          </cell>
          <cell r="I3391">
            <v>25</v>
          </cell>
          <cell r="J3391">
            <v>-13994.61</v>
          </cell>
          <cell r="K3391">
            <v>121287.03</v>
          </cell>
        </row>
        <row r="3392">
          <cell r="D3392" t="str">
            <v>"N610PI1.8/14.1""TFTXGA32/30/256"</v>
          </cell>
          <cell r="E3392">
            <v>37762</v>
          </cell>
          <cell r="F3392">
            <v>223913.8</v>
          </cell>
          <cell r="G3392">
            <v>135281.65</v>
          </cell>
          <cell r="H3392">
            <v>0</v>
          </cell>
          <cell r="I3392">
            <v>25</v>
          </cell>
          <cell r="J3392">
            <v>-13994.61</v>
          </cell>
          <cell r="K3392">
            <v>121287.03999999999</v>
          </cell>
        </row>
        <row r="3393">
          <cell r="D3393" t="str">
            <v>"N610PI1.8/14.1""TFTXGA32/30/256"</v>
          </cell>
          <cell r="E3393">
            <v>37762</v>
          </cell>
          <cell r="F3393">
            <v>223913.8</v>
          </cell>
          <cell r="G3393">
            <v>135281.65</v>
          </cell>
          <cell r="H3393">
            <v>0</v>
          </cell>
          <cell r="I3393">
            <v>25</v>
          </cell>
          <cell r="J3393">
            <v>-13994.61</v>
          </cell>
          <cell r="K3393">
            <v>121287.03999999999</v>
          </cell>
        </row>
        <row r="3394">
          <cell r="D3394" t="str">
            <v>"17""ЦИФР ЖК TFT1720 HPQ MONITOR"</v>
          </cell>
          <cell r="E3394">
            <v>37768</v>
          </cell>
          <cell r="F3394">
            <v>100862.07</v>
          </cell>
          <cell r="G3394">
            <v>60937.9</v>
          </cell>
          <cell r="H3394">
            <v>0</v>
          </cell>
          <cell r="I3394">
            <v>25</v>
          </cell>
          <cell r="J3394">
            <v>-6303.88</v>
          </cell>
          <cell r="K3394">
            <v>54634.02</v>
          </cell>
        </row>
        <row r="3395">
          <cell r="D3395" t="str">
            <v>"17""ЦИФР ЖК TFT1720 HPQ MONITOR"</v>
          </cell>
          <cell r="E3395">
            <v>37768</v>
          </cell>
          <cell r="F3395">
            <v>100862.07</v>
          </cell>
          <cell r="G3395">
            <v>60937.9</v>
          </cell>
          <cell r="H3395">
            <v>0</v>
          </cell>
          <cell r="I3395">
            <v>25</v>
          </cell>
          <cell r="J3395">
            <v>-6303.88</v>
          </cell>
          <cell r="K3395">
            <v>54634.02</v>
          </cell>
        </row>
        <row r="3396">
          <cell r="D3396" t="str">
            <v>"17""ЦИФР ЖК TFT1720 HPQ MONITOR"</v>
          </cell>
          <cell r="E3396">
            <v>37768</v>
          </cell>
          <cell r="F3396">
            <v>100862.07</v>
          </cell>
          <cell r="G3396">
            <v>60937.9</v>
          </cell>
          <cell r="H3396">
            <v>0</v>
          </cell>
          <cell r="I3396">
            <v>25</v>
          </cell>
          <cell r="J3396">
            <v>-6303.88</v>
          </cell>
          <cell r="K3396">
            <v>54634.02</v>
          </cell>
        </row>
        <row r="3397">
          <cell r="D3397" t="str">
            <v>"17""ЦИФР ЖК TFT1720 HPQ MONITOR"</v>
          </cell>
          <cell r="E3397">
            <v>37768</v>
          </cell>
          <cell r="F3397">
            <v>100862.07</v>
          </cell>
          <cell r="G3397">
            <v>60937.9</v>
          </cell>
          <cell r="H3397">
            <v>0</v>
          </cell>
          <cell r="I3397">
            <v>25</v>
          </cell>
          <cell r="J3397">
            <v>-6303.88</v>
          </cell>
          <cell r="K3397">
            <v>54634.02</v>
          </cell>
        </row>
        <row r="3398">
          <cell r="D3398" t="str">
            <v>"17""ЦИФР ЖК TFT1720 HPQ MONITOR"</v>
          </cell>
          <cell r="E3398">
            <v>37768</v>
          </cell>
          <cell r="F3398">
            <v>100862.06</v>
          </cell>
          <cell r="G3398">
            <v>60937.89</v>
          </cell>
          <cell r="H3398">
            <v>0</v>
          </cell>
          <cell r="I3398">
            <v>25</v>
          </cell>
          <cell r="J3398">
            <v>-6303.88</v>
          </cell>
          <cell r="K3398">
            <v>54634.01</v>
          </cell>
        </row>
        <row r="3399">
          <cell r="D3399" t="str">
            <v>"17""ЦИФР МУЛЬТ ЖКTFT1720mW/ComS"</v>
          </cell>
          <cell r="E3399">
            <v>37768</v>
          </cell>
          <cell r="F3399">
            <v>100862.07</v>
          </cell>
          <cell r="G3399">
            <v>60937.9</v>
          </cell>
          <cell r="H3399">
            <v>0</v>
          </cell>
          <cell r="I3399">
            <v>25</v>
          </cell>
          <cell r="J3399">
            <v>-6303.88</v>
          </cell>
          <cell r="K3399">
            <v>54634.02</v>
          </cell>
        </row>
        <row r="3400">
          <cell r="D3400" t="str">
            <v>"17""COMPAQV75502TONE1024*768/85"</v>
          </cell>
          <cell r="E3400">
            <v>37768</v>
          </cell>
          <cell r="F3400">
            <v>28913.79</v>
          </cell>
          <cell r="G3400">
            <v>17469.14</v>
          </cell>
          <cell r="H3400">
            <v>0</v>
          </cell>
          <cell r="I3400">
            <v>25</v>
          </cell>
          <cell r="J3400">
            <v>-1807.11</v>
          </cell>
          <cell r="K3400">
            <v>15662.03</v>
          </cell>
        </row>
        <row r="3401">
          <cell r="D3401" t="str">
            <v>"17""COMPAQV75502TONE1024*768/85"</v>
          </cell>
          <cell r="E3401">
            <v>37768</v>
          </cell>
          <cell r="F3401">
            <v>28913.79</v>
          </cell>
          <cell r="G3401">
            <v>17469.14</v>
          </cell>
          <cell r="H3401">
            <v>0</v>
          </cell>
          <cell r="I3401">
            <v>25</v>
          </cell>
          <cell r="J3401">
            <v>-1807.11</v>
          </cell>
          <cell r="K3401">
            <v>15662.03</v>
          </cell>
        </row>
        <row r="3402">
          <cell r="D3402" t="str">
            <v>"17""COMPAQV75502TONE1024*768/85"</v>
          </cell>
          <cell r="E3402">
            <v>37768</v>
          </cell>
          <cell r="F3402">
            <v>28913.8</v>
          </cell>
          <cell r="G3402">
            <v>17469.150000000001</v>
          </cell>
          <cell r="H3402">
            <v>0</v>
          </cell>
          <cell r="I3402">
            <v>25</v>
          </cell>
          <cell r="J3402">
            <v>-1807.11</v>
          </cell>
          <cell r="K3402">
            <v>15662.04</v>
          </cell>
        </row>
        <row r="3403">
          <cell r="D3403" t="str">
            <v>COMPAQ EVOD310Mi2.4/256/40/845</v>
          </cell>
          <cell r="E3403">
            <v>37768</v>
          </cell>
          <cell r="F3403">
            <v>133137.93</v>
          </cell>
          <cell r="G3403">
            <v>80437.899999999994</v>
          </cell>
          <cell r="H3403">
            <v>0</v>
          </cell>
          <cell r="I3403">
            <v>25</v>
          </cell>
          <cell r="J3403">
            <v>-8321.1200000000008</v>
          </cell>
          <cell r="K3403">
            <v>72116.78</v>
          </cell>
        </row>
        <row r="3404">
          <cell r="D3404" t="str">
            <v>COMPAQ EVOD310Mi2.4/256/40/845</v>
          </cell>
          <cell r="E3404">
            <v>37768</v>
          </cell>
          <cell r="F3404">
            <v>133137.93</v>
          </cell>
          <cell r="G3404">
            <v>80437.899999999994</v>
          </cell>
          <cell r="H3404">
            <v>0</v>
          </cell>
          <cell r="I3404">
            <v>25</v>
          </cell>
          <cell r="J3404">
            <v>-8321.1200000000008</v>
          </cell>
          <cell r="K3404">
            <v>72116.78</v>
          </cell>
        </row>
        <row r="3405">
          <cell r="D3405" t="str">
            <v>COMPAQ EVOD310Mi2.4/256/40/845</v>
          </cell>
          <cell r="E3405">
            <v>37768</v>
          </cell>
          <cell r="F3405">
            <v>133137.93</v>
          </cell>
          <cell r="G3405">
            <v>80437.899999999994</v>
          </cell>
          <cell r="H3405">
            <v>0</v>
          </cell>
          <cell r="I3405">
            <v>25</v>
          </cell>
          <cell r="J3405">
            <v>-8321.1200000000008</v>
          </cell>
          <cell r="K3405">
            <v>72116.78</v>
          </cell>
        </row>
        <row r="3406">
          <cell r="D3406" t="str">
            <v>COMP EVOD310MiP42.4/256/40/845</v>
          </cell>
          <cell r="E3406">
            <v>37768</v>
          </cell>
          <cell r="F3406">
            <v>133137.93</v>
          </cell>
          <cell r="G3406">
            <v>80437.899999999994</v>
          </cell>
          <cell r="H3406">
            <v>0</v>
          </cell>
          <cell r="I3406">
            <v>25</v>
          </cell>
          <cell r="J3406">
            <v>-8321.1200000000008</v>
          </cell>
          <cell r="K3406">
            <v>72116.78</v>
          </cell>
        </row>
        <row r="3407">
          <cell r="D3407" t="str">
            <v>"17""COMPAQV75502TONE1024*768/85"</v>
          </cell>
          <cell r="E3407">
            <v>37768</v>
          </cell>
          <cell r="F3407">
            <v>28913.79</v>
          </cell>
          <cell r="G3407">
            <v>17469.14</v>
          </cell>
          <cell r="H3407">
            <v>0</v>
          </cell>
          <cell r="I3407">
            <v>25</v>
          </cell>
          <cell r="J3407">
            <v>-1807.11</v>
          </cell>
          <cell r="K3407">
            <v>15662.03</v>
          </cell>
        </row>
        <row r="3408">
          <cell r="D3408" t="str">
            <v>COMPAQ ML530T G2:2Xeon2.8/1024</v>
          </cell>
          <cell r="E3408">
            <v>37770</v>
          </cell>
          <cell r="F3408">
            <v>4061379.32</v>
          </cell>
          <cell r="G3408">
            <v>2453750.4</v>
          </cell>
          <cell r="H3408">
            <v>0</v>
          </cell>
          <cell r="I3408">
            <v>25</v>
          </cell>
          <cell r="J3408">
            <v>-253836.21</v>
          </cell>
          <cell r="K3408">
            <v>2199914.19</v>
          </cell>
        </row>
        <row r="3409">
          <cell r="D3409" t="str">
            <v>COMPAQ DL380G3:Xeon2.8,RAID5i</v>
          </cell>
          <cell r="E3409">
            <v>37774</v>
          </cell>
          <cell r="F3409">
            <v>1443195.08</v>
          </cell>
          <cell r="G3409">
            <v>905807.86</v>
          </cell>
          <cell r="H3409">
            <v>0</v>
          </cell>
          <cell r="I3409">
            <v>25</v>
          </cell>
          <cell r="J3409">
            <v>-90199.69</v>
          </cell>
          <cell r="K3409">
            <v>815608.17</v>
          </cell>
        </row>
        <row r="3410">
          <cell r="D3410" t="str">
            <v>"17""COMPAQV75502TONE1024*768/85"</v>
          </cell>
          <cell r="E3410">
            <v>37798</v>
          </cell>
          <cell r="F3410">
            <v>24110.34</v>
          </cell>
          <cell r="G3410">
            <v>15069.34</v>
          </cell>
          <cell r="H3410">
            <v>0</v>
          </cell>
          <cell r="I3410">
            <v>25</v>
          </cell>
          <cell r="J3410">
            <v>-1506.9</v>
          </cell>
          <cell r="K3410">
            <v>13562.44</v>
          </cell>
        </row>
        <row r="3411">
          <cell r="D3411" t="str">
            <v>"17""COMPAQV75502TONE1024*768/85"</v>
          </cell>
          <cell r="E3411">
            <v>37798</v>
          </cell>
          <cell r="F3411">
            <v>24110.34</v>
          </cell>
          <cell r="G3411">
            <v>15069.34</v>
          </cell>
          <cell r="H3411">
            <v>0</v>
          </cell>
          <cell r="I3411">
            <v>25</v>
          </cell>
          <cell r="J3411">
            <v>-1506.9</v>
          </cell>
          <cell r="K3411">
            <v>13562.44</v>
          </cell>
        </row>
        <row r="3412">
          <cell r="D3412" t="str">
            <v>"17""COMPAQV75502TONE1024*768/85"</v>
          </cell>
          <cell r="E3412">
            <v>37798</v>
          </cell>
          <cell r="F3412">
            <v>24110.34</v>
          </cell>
          <cell r="G3412">
            <v>15069.34</v>
          </cell>
          <cell r="H3412">
            <v>0</v>
          </cell>
          <cell r="I3412">
            <v>25</v>
          </cell>
          <cell r="J3412">
            <v>-1506.9</v>
          </cell>
          <cell r="K3412">
            <v>13562.44</v>
          </cell>
        </row>
        <row r="3413">
          <cell r="D3413" t="str">
            <v>"17""COMPAQV75502TONE1024*768/85"</v>
          </cell>
          <cell r="E3413">
            <v>37798</v>
          </cell>
          <cell r="F3413">
            <v>24110.34</v>
          </cell>
          <cell r="G3413">
            <v>15069.34</v>
          </cell>
          <cell r="H3413">
            <v>0</v>
          </cell>
          <cell r="I3413">
            <v>25</v>
          </cell>
          <cell r="J3413">
            <v>-1506.9</v>
          </cell>
          <cell r="K3413">
            <v>13562.44</v>
          </cell>
        </row>
        <row r="3414">
          <cell r="D3414" t="str">
            <v>"17""COMPAQV75502TONE1024*768/85"</v>
          </cell>
          <cell r="E3414">
            <v>37798</v>
          </cell>
          <cell r="F3414">
            <v>24110.34</v>
          </cell>
          <cell r="G3414">
            <v>15069.34</v>
          </cell>
          <cell r="H3414">
            <v>0</v>
          </cell>
          <cell r="I3414">
            <v>25</v>
          </cell>
          <cell r="J3414">
            <v>-1506.9</v>
          </cell>
          <cell r="K3414">
            <v>13562.44</v>
          </cell>
        </row>
        <row r="3415">
          <cell r="D3415" t="str">
            <v>"17""COMPAQV75502TONE1024*768/85"</v>
          </cell>
          <cell r="E3415">
            <v>37798</v>
          </cell>
          <cell r="F3415">
            <v>24110.34</v>
          </cell>
          <cell r="G3415">
            <v>15069.34</v>
          </cell>
          <cell r="H3415">
            <v>0</v>
          </cell>
          <cell r="I3415">
            <v>25</v>
          </cell>
          <cell r="J3415">
            <v>-1506.9</v>
          </cell>
          <cell r="K3415">
            <v>13562.44</v>
          </cell>
        </row>
        <row r="3416">
          <cell r="D3416" t="str">
            <v>"17""COMPAQV75502TONE1024*768/85"</v>
          </cell>
          <cell r="E3416">
            <v>37798</v>
          </cell>
          <cell r="F3416">
            <v>24110.34</v>
          </cell>
          <cell r="G3416">
            <v>15069.34</v>
          </cell>
          <cell r="H3416">
            <v>0</v>
          </cell>
          <cell r="I3416">
            <v>25</v>
          </cell>
          <cell r="J3416">
            <v>-1506.9</v>
          </cell>
          <cell r="K3416">
            <v>13562.44</v>
          </cell>
        </row>
        <row r="3417">
          <cell r="D3417" t="str">
            <v>"17""COMPAQV75502TONE1024*768/85"</v>
          </cell>
          <cell r="E3417">
            <v>37798</v>
          </cell>
          <cell r="F3417">
            <v>24110.34</v>
          </cell>
          <cell r="G3417">
            <v>15069.34</v>
          </cell>
          <cell r="H3417">
            <v>0</v>
          </cell>
          <cell r="I3417">
            <v>25</v>
          </cell>
          <cell r="J3417">
            <v>-1506.9</v>
          </cell>
          <cell r="K3417">
            <v>13562.44</v>
          </cell>
        </row>
        <row r="3418">
          <cell r="D3418" t="str">
            <v>"17""COMPAQV75502TONE1024*768/85"</v>
          </cell>
          <cell r="E3418">
            <v>37798</v>
          </cell>
          <cell r="F3418">
            <v>24110.34</v>
          </cell>
          <cell r="G3418">
            <v>15069.34</v>
          </cell>
          <cell r="H3418">
            <v>0</v>
          </cell>
          <cell r="I3418">
            <v>25</v>
          </cell>
          <cell r="J3418">
            <v>-1506.9</v>
          </cell>
          <cell r="K3418">
            <v>13562.44</v>
          </cell>
        </row>
        <row r="3419">
          <cell r="D3419" t="str">
            <v>"17""COMPAQV75502TONE1024*768/85"</v>
          </cell>
          <cell r="E3419">
            <v>37798</v>
          </cell>
          <cell r="F3419">
            <v>24110.39</v>
          </cell>
          <cell r="G3419">
            <v>15069.37</v>
          </cell>
          <cell r="H3419">
            <v>0</v>
          </cell>
          <cell r="I3419">
            <v>25</v>
          </cell>
          <cell r="J3419">
            <v>-1506.9</v>
          </cell>
          <cell r="K3419">
            <v>13562.47</v>
          </cell>
        </row>
        <row r="3420">
          <cell r="D3420" t="str">
            <v>COMPAQEVOD310MP42.4/256/40/845</v>
          </cell>
          <cell r="E3420">
            <v>37798</v>
          </cell>
          <cell r="F3420">
            <v>116620.69</v>
          </cell>
          <cell r="G3420">
            <v>72888.31</v>
          </cell>
          <cell r="H3420">
            <v>0</v>
          </cell>
          <cell r="I3420">
            <v>25</v>
          </cell>
          <cell r="J3420">
            <v>-7288.79</v>
          </cell>
          <cell r="K3420">
            <v>65599.520000000004</v>
          </cell>
        </row>
        <row r="3421">
          <cell r="D3421" t="str">
            <v>COMPAQEVOD310MP42.4/256/40/845</v>
          </cell>
          <cell r="E3421">
            <v>37798</v>
          </cell>
          <cell r="F3421">
            <v>116620.69</v>
          </cell>
          <cell r="G3421">
            <v>72888.31</v>
          </cell>
          <cell r="H3421">
            <v>0</v>
          </cell>
          <cell r="I3421">
            <v>25</v>
          </cell>
          <cell r="J3421">
            <v>-7288.79</v>
          </cell>
          <cell r="K3421">
            <v>65599.520000000004</v>
          </cell>
        </row>
        <row r="3422">
          <cell r="D3422" t="str">
            <v>COMPAQEVOD310MP42.4/256/40/845</v>
          </cell>
          <cell r="E3422">
            <v>37798</v>
          </cell>
          <cell r="F3422">
            <v>168976.34</v>
          </cell>
          <cell r="G3422">
            <v>114989.75</v>
          </cell>
          <cell r="H3422">
            <v>0</v>
          </cell>
          <cell r="I3422">
            <v>25</v>
          </cell>
          <cell r="J3422">
            <v>-10561.02</v>
          </cell>
          <cell r="K3422">
            <v>104428.73</v>
          </cell>
        </row>
        <row r="3423">
          <cell r="D3423" t="str">
            <v>COMPAQEVOD310MP42.4/256/40/845</v>
          </cell>
          <cell r="E3423">
            <v>37798</v>
          </cell>
          <cell r="F3423">
            <v>116620.69</v>
          </cell>
          <cell r="G3423">
            <v>72888.31</v>
          </cell>
          <cell r="H3423">
            <v>0</v>
          </cell>
          <cell r="I3423">
            <v>25</v>
          </cell>
          <cell r="J3423">
            <v>-7288.79</v>
          </cell>
          <cell r="K3423">
            <v>65599.520000000004</v>
          </cell>
        </row>
        <row r="3424">
          <cell r="D3424" t="str">
            <v>COMPAQEVOD310MP42.4/256/40/845</v>
          </cell>
          <cell r="E3424">
            <v>37798</v>
          </cell>
          <cell r="F3424">
            <v>116620.69</v>
          </cell>
          <cell r="G3424">
            <v>72888.31</v>
          </cell>
          <cell r="H3424">
            <v>0</v>
          </cell>
          <cell r="I3424">
            <v>25</v>
          </cell>
          <cell r="J3424">
            <v>-7288.79</v>
          </cell>
          <cell r="K3424">
            <v>65599.520000000004</v>
          </cell>
        </row>
        <row r="3425">
          <cell r="D3425" t="str">
            <v>COMPAQEVOD310MP42.4/256/40/845</v>
          </cell>
          <cell r="E3425">
            <v>37798</v>
          </cell>
          <cell r="F3425">
            <v>116620.69</v>
          </cell>
          <cell r="G3425">
            <v>72888.31</v>
          </cell>
          <cell r="H3425">
            <v>0</v>
          </cell>
          <cell r="I3425">
            <v>25</v>
          </cell>
          <cell r="J3425">
            <v>-7288.79</v>
          </cell>
          <cell r="K3425">
            <v>65599.520000000004</v>
          </cell>
        </row>
        <row r="3426">
          <cell r="D3426" t="str">
            <v>COMPAQEVOD310MP42.4/256/40/845</v>
          </cell>
          <cell r="E3426">
            <v>37798</v>
          </cell>
          <cell r="F3426">
            <v>116620.69</v>
          </cell>
          <cell r="G3426">
            <v>72888.31</v>
          </cell>
          <cell r="H3426">
            <v>0</v>
          </cell>
          <cell r="I3426">
            <v>25</v>
          </cell>
          <cell r="J3426">
            <v>-7288.79</v>
          </cell>
          <cell r="K3426">
            <v>65599.520000000004</v>
          </cell>
        </row>
        <row r="3427">
          <cell r="D3427" t="str">
            <v>COMPAQEVOD310MP42.4/256/40/845</v>
          </cell>
          <cell r="E3427">
            <v>37798</v>
          </cell>
          <cell r="F3427">
            <v>116620.69</v>
          </cell>
          <cell r="G3427">
            <v>72888.31</v>
          </cell>
          <cell r="H3427">
            <v>0</v>
          </cell>
          <cell r="I3427">
            <v>25</v>
          </cell>
          <cell r="J3427">
            <v>-7288.79</v>
          </cell>
          <cell r="K3427">
            <v>65599.520000000004</v>
          </cell>
        </row>
        <row r="3428">
          <cell r="D3428" t="str">
            <v>COMPAQEVOD310MP42.4/256/40/845</v>
          </cell>
          <cell r="E3428">
            <v>37798</v>
          </cell>
          <cell r="F3428">
            <v>116620.69</v>
          </cell>
          <cell r="G3428">
            <v>72888.31</v>
          </cell>
          <cell r="H3428">
            <v>0</v>
          </cell>
          <cell r="I3428">
            <v>25</v>
          </cell>
          <cell r="J3428">
            <v>-7288.79</v>
          </cell>
          <cell r="K3428">
            <v>65599.520000000004</v>
          </cell>
        </row>
        <row r="3429">
          <cell r="D3429" t="str">
            <v>COMPAQEVOD310MP42.4/256/40/845</v>
          </cell>
          <cell r="E3429">
            <v>37798</v>
          </cell>
          <cell r="F3429">
            <v>116620.69</v>
          </cell>
          <cell r="G3429">
            <v>72888.31</v>
          </cell>
          <cell r="H3429">
            <v>0</v>
          </cell>
          <cell r="I3429">
            <v>25</v>
          </cell>
          <cell r="J3429">
            <v>-7288.79</v>
          </cell>
          <cell r="K3429">
            <v>65599.520000000004</v>
          </cell>
        </row>
        <row r="3430">
          <cell r="D3430" t="str">
            <v>COMPAQ DL380G3: XEON2.8,RAID5i</v>
          </cell>
          <cell r="E3430">
            <v>37798</v>
          </cell>
          <cell r="F3430">
            <v>1527073.53</v>
          </cell>
          <cell r="G3430">
            <v>958231.89</v>
          </cell>
          <cell r="H3430">
            <v>0</v>
          </cell>
          <cell r="I3430">
            <v>25</v>
          </cell>
          <cell r="J3430">
            <v>-95442.1</v>
          </cell>
          <cell r="K3430">
            <v>862789.79</v>
          </cell>
        </row>
        <row r="3431">
          <cell r="D3431" t="str">
            <v>COMPAQ DL380G3: XEON2.8,RAID5i</v>
          </cell>
          <cell r="E3431">
            <v>37798</v>
          </cell>
          <cell r="F3431">
            <v>1327935.6100000001</v>
          </cell>
          <cell r="G3431">
            <v>833770.7</v>
          </cell>
          <cell r="H3431">
            <v>0</v>
          </cell>
          <cell r="I3431">
            <v>25</v>
          </cell>
          <cell r="J3431">
            <v>-82995.98</v>
          </cell>
          <cell r="K3431">
            <v>750774.72</v>
          </cell>
        </row>
        <row r="3432">
          <cell r="D3432" t="str">
            <v>SEIKO SMARTPAD FOR POCKET</v>
          </cell>
          <cell r="E3432">
            <v>37798</v>
          </cell>
          <cell r="F3432">
            <v>24923.79</v>
          </cell>
          <cell r="G3432">
            <v>15577.74</v>
          </cell>
          <cell r="H3432">
            <v>0</v>
          </cell>
          <cell r="I3432">
            <v>25</v>
          </cell>
          <cell r="J3432">
            <v>-1557.74</v>
          </cell>
          <cell r="K3432">
            <v>14020</v>
          </cell>
        </row>
        <row r="3433">
          <cell r="D3433" t="str">
            <v>SEIKO SMARTPAD FOR POCKET</v>
          </cell>
          <cell r="E3433">
            <v>37798</v>
          </cell>
          <cell r="F3433">
            <v>24923.8</v>
          </cell>
          <cell r="G3433">
            <v>15577.75</v>
          </cell>
          <cell r="H3433">
            <v>0</v>
          </cell>
          <cell r="I3433">
            <v>25</v>
          </cell>
          <cell r="J3433">
            <v>-1557.74</v>
          </cell>
          <cell r="K3433">
            <v>14020.01</v>
          </cell>
        </row>
        <row r="3434">
          <cell r="D3434" t="str">
            <v>HP IPAQ 56K CF MODEM</v>
          </cell>
          <cell r="E3434">
            <v>37798</v>
          </cell>
          <cell r="F3434">
            <v>34229.360000000001</v>
          </cell>
          <cell r="G3434">
            <v>21393.72</v>
          </cell>
          <cell r="H3434">
            <v>0</v>
          </cell>
          <cell r="I3434">
            <v>25</v>
          </cell>
          <cell r="J3434">
            <v>-2139.34</v>
          </cell>
          <cell r="K3434">
            <v>19254.38</v>
          </cell>
        </row>
        <row r="3435">
          <cell r="D3435" t="str">
            <v>HP IPAQ 56K CF MODEM</v>
          </cell>
          <cell r="E3435">
            <v>37798</v>
          </cell>
          <cell r="F3435">
            <v>34229.360000000001</v>
          </cell>
          <cell r="G3435">
            <v>21393.72</v>
          </cell>
          <cell r="H3435">
            <v>0</v>
          </cell>
          <cell r="I3435">
            <v>25</v>
          </cell>
          <cell r="J3435">
            <v>-2139.34</v>
          </cell>
          <cell r="K3435">
            <v>19254.38</v>
          </cell>
        </row>
        <row r="3436">
          <cell r="D3436" t="str">
            <v>HP IPAQ 56K CF MODEM</v>
          </cell>
          <cell r="E3436">
            <v>37798</v>
          </cell>
          <cell r="F3436">
            <v>34229.360000000001</v>
          </cell>
          <cell r="G3436">
            <v>21393.72</v>
          </cell>
          <cell r="H3436">
            <v>0</v>
          </cell>
          <cell r="I3436">
            <v>25</v>
          </cell>
          <cell r="J3436">
            <v>-2139.34</v>
          </cell>
          <cell r="K3436">
            <v>19254.38</v>
          </cell>
        </row>
        <row r="3437">
          <cell r="D3437" t="str">
            <v>HP IPAQ 56K CF MODEM</v>
          </cell>
          <cell r="E3437">
            <v>37798</v>
          </cell>
          <cell r="F3437">
            <v>34229.360000000001</v>
          </cell>
          <cell r="G3437">
            <v>21393.72</v>
          </cell>
          <cell r="H3437">
            <v>0</v>
          </cell>
          <cell r="I3437">
            <v>25</v>
          </cell>
          <cell r="J3437">
            <v>-2139.34</v>
          </cell>
          <cell r="K3437">
            <v>19254.38</v>
          </cell>
        </row>
        <row r="3438">
          <cell r="D3438" t="str">
            <v>HP IPAQ 56K CF MODEM</v>
          </cell>
          <cell r="E3438">
            <v>37798</v>
          </cell>
          <cell r="F3438">
            <v>34229.360000000001</v>
          </cell>
          <cell r="G3438">
            <v>21393.72</v>
          </cell>
          <cell r="H3438">
            <v>0</v>
          </cell>
          <cell r="I3438">
            <v>25</v>
          </cell>
          <cell r="J3438">
            <v>-2139.34</v>
          </cell>
          <cell r="K3438">
            <v>19254.38</v>
          </cell>
        </row>
        <row r="3439">
          <cell r="D3439" t="str">
            <v>HP IPAQ 56K CF MODEM</v>
          </cell>
          <cell r="E3439">
            <v>37798</v>
          </cell>
          <cell r="F3439">
            <v>34229.360000000001</v>
          </cell>
          <cell r="G3439">
            <v>21393.72</v>
          </cell>
          <cell r="H3439">
            <v>0</v>
          </cell>
          <cell r="I3439">
            <v>25</v>
          </cell>
          <cell r="J3439">
            <v>-2139.34</v>
          </cell>
          <cell r="K3439">
            <v>19254.38</v>
          </cell>
        </row>
        <row r="3440">
          <cell r="D3440" t="str">
            <v>HP IPAQ 56K CF MODEM</v>
          </cell>
          <cell r="E3440">
            <v>37798</v>
          </cell>
          <cell r="F3440">
            <v>34229.360000000001</v>
          </cell>
          <cell r="G3440">
            <v>21393.72</v>
          </cell>
          <cell r="H3440">
            <v>0</v>
          </cell>
          <cell r="I3440">
            <v>25</v>
          </cell>
          <cell r="J3440">
            <v>-2139.34</v>
          </cell>
          <cell r="K3440">
            <v>19254.38</v>
          </cell>
        </row>
        <row r="3441">
          <cell r="D3441" t="str">
            <v>HP IPAQ 56K CF MODEM</v>
          </cell>
          <cell r="E3441">
            <v>37798</v>
          </cell>
          <cell r="F3441">
            <v>34229.360000000001</v>
          </cell>
          <cell r="G3441">
            <v>21393.72</v>
          </cell>
          <cell r="H3441">
            <v>0</v>
          </cell>
          <cell r="I3441">
            <v>25</v>
          </cell>
          <cell r="J3441">
            <v>-2139.34</v>
          </cell>
          <cell r="K3441">
            <v>19254.38</v>
          </cell>
        </row>
        <row r="3442">
          <cell r="D3442" t="str">
            <v>HP IPAQ 56K CF MODEM</v>
          </cell>
          <cell r="E3442">
            <v>37798</v>
          </cell>
          <cell r="F3442">
            <v>34229.360000000001</v>
          </cell>
          <cell r="G3442">
            <v>21393.72</v>
          </cell>
          <cell r="H3442">
            <v>0</v>
          </cell>
          <cell r="I3442">
            <v>25</v>
          </cell>
          <cell r="J3442">
            <v>-2139.34</v>
          </cell>
          <cell r="K3442">
            <v>19254.38</v>
          </cell>
        </row>
        <row r="3443">
          <cell r="D3443" t="str">
            <v>HP IPAQ 56K CF MODEM</v>
          </cell>
          <cell r="E3443">
            <v>37798</v>
          </cell>
          <cell r="F3443">
            <v>34229.360000000001</v>
          </cell>
          <cell r="G3443">
            <v>21393.72</v>
          </cell>
          <cell r="H3443">
            <v>0</v>
          </cell>
          <cell r="I3443">
            <v>25</v>
          </cell>
          <cell r="J3443">
            <v>-2139.34</v>
          </cell>
          <cell r="K3443">
            <v>19254.38</v>
          </cell>
        </row>
        <row r="3444">
          <cell r="D3444" t="str">
            <v>HP IPAQ 56K CF MODEM</v>
          </cell>
          <cell r="E3444">
            <v>37798</v>
          </cell>
          <cell r="F3444">
            <v>34229.360000000001</v>
          </cell>
          <cell r="G3444">
            <v>21393.72</v>
          </cell>
          <cell r="H3444">
            <v>0</v>
          </cell>
          <cell r="I3444">
            <v>25</v>
          </cell>
          <cell r="J3444">
            <v>-2139.34</v>
          </cell>
          <cell r="K3444">
            <v>19254.38</v>
          </cell>
        </row>
        <row r="3445">
          <cell r="D3445" t="str">
            <v>HP IPAQ 56K CF MODEM</v>
          </cell>
          <cell r="E3445">
            <v>37798</v>
          </cell>
          <cell r="F3445">
            <v>34229.51</v>
          </cell>
          <cell r="G3445">
            <v>21393.82</v>
          </cell>
          <cell r="H3445">
            <v>0</v>
          </cell>
          <cell r="I3445">
            <v>25</v>
          </cell>
          <cell r="J3445">
            <v>-2139.35</v>
          </cell>
          <cell r="K3445">
            <v>19254.47</v>
          </cell>
        </row>
        <row r="3446">
          <cell r="D3446" t="str">
            <v>NOTEBOOK TOS 1.8GHz/129to256MB</v>
          </cell>
          <cell r="E3446">
            <v>37799</v>
          </cell>
          <cell r="F3446">
            <v>241437.04</v>
          </cell>
          <cell r="G3446">
            <v>150898.51999999999</v>
          </cell>
          <cell r="H3446">
            <v>0</v>
          </cell>
          <cell r="I3446">
            <v>25</v>
          </cell>
          <cell r="J3446">
            <v>-15089.82</v>
          </cell>
          <cell r="K3446">
            <v>135808.70000000001</v>
          </cell>
        </row>
        <row r="3447">
          <cell r="D3447" t="str">
            <v>NOTEBOOK TOS 1.8GHz/129to256MB</v>
          </cell>
          <cell r="E3447">
            <v>37799</v>
          </cell>
          <cell r="F3447">
            <v>241437.04</v>
          </cell>
          <cell r="G3447">
            <v>150898.51999999999</v>
          </cell>
          <cell r="H3447">
            <v>0</v>
          </cell>
          <cell r="I3447">
            <v>25</v>
          </cell>
          <cell r="J3447">
            <v>-15089.82</v>
          </cell>
          <cell r="K3447">
            <v>135808.70000000001</v>
          </cell>
        </row>
        <row r="3448">
          <cell r="D3448" t="str">
            <v>NOTEBOOK TOS 1.8GHz/129to256MB</v>
          </cell>
          <cell r="E3448">
            <v>37799</v>
          </cell>
          <cell r="F3448">
            <v>241437.04</v>
          </cell>
          <cell r="G3448">
            <v>150898.51999999999</v>
          </cell>
          <cell r="H3448">
            <v>0</v>
          </cell>
          <cell r="I3448">
            <v>25</v>
          </cell>
          <cell r="J3448">
            <v>-15089.82</v>
          </cell>
          <cell r="K3448">
            <v>135808.70000000001</v>
          </cell>
        </row>
        <row r="3449">
          <cell r="D3449" t="str">
            <v>NOTEBOOK TOS 1.8GHz/129to256MB</v>
          </cell>
          <cell r="E3449">
            <v>37799</v>
          </cell>
          <cell r="F3449">
            <v>241437.04</v>
          </cell>
          <cell r="G3449">
            <v>150898.51999999999</v>
          </cell>
          <cell r="H3449">
            <v>0</v>
          </cell>
          <cell r="I3449">
            <v>25</v>
          </cell>
          <cell r="J3449">
            <v>-15089.82</v>
          </cell>
          <cell r="K3449">
            <v>135808.70000000001</v>
          </cell>
        </row>
        <row r="3450">
          <cell r="D3450" t="str">
            <v>NOTEBOOK TOS 1.8GHz/129to256MB</v>
          </cell>
          <cell r="E3450">
            <v>37799</v>
          </cell>
          <cell r="F3450">
            <v>241437.04</v>
          </cell>
          <cell r="G3450">
            <v>150898.51999999999</v>
          </cell>
          <cell r="H3450">
            <v>0</v>
          </cell>
          <cell r="I3450">
            <v>25</v>
          </cell>
          <cell r="J3450">
            <v>-15089.82</v>
          </cell>
          <cell r="K3450">
            <v>135808.70000000001</v>
          </cell>
        </row>
        <row r="3451">
          <cell r="D3451" t="str">
            <v>NOTEBOOK TOS 1.8GHz/129to256MB</v>
          </cell>
          <cell r="E3451">
            <v>37799</v>
          </cell>
          <cell r="F3451">
            <v>241437.04</v>
          </cell>
          <cell r="G3451">
            <v>150898.51999999999</v>
          </cell>
          <cell r="H3451">
            <v>0</v>
          </cell>
          <cell r="I3451">
            <v>25</v>
          </cell>
          <cell r="J3451">
            <v>-15089.82</v>
          </cell>
          <cell r="K3451">
            <v>135808.70000000001</v>
          </cell>
        </row>
        <row r="3452">
          <cell r="D3452" t="str">
            <v>NOTEBOOK TOS 1.8GHz/129to256MB</v>
          </cell>
          <cell r="E3452">
            <v>37799</v>
          </cell>
          <cell r="F3452">
            <v>241437.04</v>
          </cell>
          <cell r="G3452">
            <v>150898.51999999999</v>
          </cell>
          <cell r="H3452">
            <v>0</v>
          </cell>
          <cell r="I3452">
            <v>25</v>
          </cell>
          <cell r="J3452">
            <v>-15089.82</v>
          </cell>
          <cell r="K3452">
            <v>135808.70000000001</v>
          </cell>
        </row>
        <row r="3453">
          <cell r="D3453" t="str">
            <v>NOTEBOOK TOS 1.8GHz/129to256MB</v>
          </cell>
          <cell r="E3453">
            <v>37799</v>
          </cell>
          <cell r="F3453">
            <v>241437.04</v>
          </cell>
          <cell r="G3453">
            <v>150898.51999999999</v>
          </cell>
          <cell r="H3453">
            <v>0</v>
          </cell>
          <cell r="I3453">
            <v>25</v>
          </cell>
          <cell r="J3453">
            <v>-15089.82</v>
          </cell>
          <cell r="K3453">
            <v>135808.70000000001</v>
          </cell>
        </row>
        <row r="3454">
          <cell r="D3454" t="str">
            <v>NOTEBOOK TOS 1.8GHz/129to256MB</v>
          </cell>
          <cell r="E3454">
            <v>37799</v>
          </cell>
          <cell r="F3454">
            <v>241437.04</v>
          </cell>
          <cell r="G3454">
            <v>150898.51999999999</v>
          </cell>
          <cell r="H3454">
            <v>0</v>
          </cell>
          <cell r="I3454">
            <v>25</v>
          </cell>
          <cell r="J3454">
            <v>-15089.82</v>
          </cell>
          <cell r="K3454">
            <v>135808.70000000001</v>
          </cell>
        </row>
        <row r="3455">
          <cell r="D3455" t="str">
            <v>NOTEBOOK TOS 1.8GHz/129to256MB</v>
          </cell>
          <cell r="E3455">
            <v>37799</v>
          </cell>
          <cell r="F3455">
            <v>241437.07</v>
          </cell>
          <cell r="G3455">
            <v>150898.54</v>
          </cell>
          <cell r="H3455">
            <v>0</v>
          </cell>
          <cell r="I3455">
            <v>25</v>
          </cell>
          <cell r="J3455">
            <v>-15089.82</v>
          </cell>
          <cell r="K3455">
            <v>135808.72</v>
          </cell>
        </row>
        <row r="3456">
          <cell r="D3456" t="str">
            <v>COMPAQEVOD310MP42.4/256/40/845</v>
          </cell>
          <cell r="E3456">
            <v>37804</v>
          </cell>
          <cell r="F3456">
            <v>116620.69</v>
          </cell>
          <cell r="G3456">
            <v>75317.88</v>
          </cell>
          <cell r="H3456">
            <v>0</v>
          </cell>
          <cell r="I3456">
            <v>25</v>
          </cell>
          <cell r="J3456">
            <v>-7288.79</v>
          </cell>
          <cell r="K3456">
            <v>68029.09</v>
          </cell>
        </row>
        <row r="3457">
          <cell r="D3457" t="str">
            <v>COMPAQEVOD310MP42.4/256/40/845</v>
          </cell>
          <cell r="E3457">
            <v>37804</v>
          </cell>
          <cell r="F3457">
            <v>116620.69</v>
          </cell>
          <cell r="G3457">
            <v>75317.88</v>
          </cell>
          <cell r="H3457">
            <v>0</v>
          </cell>
          <cell r="I3457">
            <v>25</v>
          </cell>
          <cell r="J3457">
            <v>-7288.79</v>
          </cell>
          <cell r="K3457">
            <v>68029.09</v>
          </cell>
        </row>
        <row r="3458">
          <cell r="D3458" t="str">
            <v>COMPAQEVOD310MP42.4/256/40/845</v>
          </cell>
          <cell r="E3458">
            <v>37804</v>
          </cell>
          <cell r="F3458">
            <v>116620.69</v>
          </cell>
          <cell r="G3458">
            <v>75317.88</v>
          </cell>
          <cell r="H3458">
            <v>0</v>
          </cell>
          <cell r="I3458">
            <v>25</v>
          </cell>
          <cell r="J3458">
            <v>-7288.79</v>
          </cell>
          <cell r="K3458">
            <v>68029.09</v>
          </cell>
        </row>
        <row r="3459">
          <cell r="D3459" t="str">
            <v>COMPAQEVOD310MP42.4/256/40/845</v>
          </cell>
          <cell r="E3459">
            <v>37804</v>
          </cell>
          <cell r="F3459">
            <v>116620.69</v>
          </cell>
          <cell r="G3459">
            <v>75317.88</v>
          </cell>
          <cell r="H3459">
            <v>0</v>
          </cell>
          <cell r="I3459">
            <v>25</v>
          </cell>
          <cell r="J3459">
            <v>-7288.79</v>
          </cell>
          <cell r="K3459">
            <v>68029.09</v>
          </cell>
        </row>
        <row r="3460">
          <cell r="D3460" t="str">
            <v>COMPAQEVOD310MP42.4/256/40/845</v>
          </cell>
          <cell r="E3460">
            <v>37804</v>
          </cell>
          <cell r="F3460">
            <v>116620.69</v>
          </cell>
          <cell r="G3460">
            <v>75317.88</v>
          </cell>
          <cell r="H3460">
            <v>0</v>
          </cell>
          <cell r="I3460">
            <v>25</v>
          </cell>
          <cell r="J3460">
            <v>-7288.79</v>
          </cell>
          <cell r="K3460">
            <v>68029.09</v>
          </cell>
        </row>
        <row r="3461">
          <cell r="D3461" t="str">
            <v>COMPAQEVOD310MP42.4/256/40/845</v>
          </cell>
          <cell r="E3461">
            <v>37804</v>
          </cell>
          <cell r="F3461">
            <v>116620.69</v>
          </cell>
          <cell r="G3461">
            <v>75317.88</v>
          </cell>
          <cell r="H3461">
            <v>0</v>
          </cell>
          <cell r="I3461">
            <v>25</v>
          </cell>
          <cell r="J3461">
            <v>-7288.79</v>
          </cell>
          <cell r="K3461">
            <v>68029.09</v>
          </cell>
        </row>
        <row r="3462">
          <cell r="D3462" t="str">
            <v>"17""COMPAQV75502TONE1024*768/85"</v>
          </cell>
          <cell r="E3462">
            <v>37804</v>
          </cell>
          <cell r="F3462">
            <v>24110.34</v>
          </cell>
          <cell r="G3462">
            <v>15571.62</v>
          </cell>
          <cell r="H3462">
            <v>0</v>
          </cell>
          <cell r="I3462">
            <v>25</v>
          </cell>
          <cell r="J3462">
            <v>-1506.9</v>
          </cell>
          <cell r="K3462">
            <v>14064.72</v>
          </cell>
        </row>
        <row r="3463">
          <cell r="D3463" t="str">
            <v>"17""COMPAQV75502TONE1024*768/85"</v>
          </cell>
          <cell r="E3463">
            <v>37804</v>
          </cell>
          <cell r="F3463">
            <v>24110.34</v>
          </cell>
          <cell r="G3463">
            <v>15571.62</v>
          </cell>
          <cell r="H3463">
            <v>0</v>
          </cell>
          <cell r="I3463">
            <v>25</v>
          </cell>
          <cell r="J3463">
            <v>-1506.9</v>
          </cell>
          <cell r="K3463">
            <v>14064.72</v>
          </cell>
        </row>
        <row r="3464">
          <cell r="D3464" t="str">
            <v>"17""COMPAQV75502TONE1024*768/85"</v>
          </cell>
          <cell r="E3464">
            <v>37804</v>
          </cell>
          <cell r="F3464">
            <v>24110.34</v>
          </cell>
          <cell r="G3464">
            <v>15571.62</v>
          </cell>
          <cell r="H3464">
            <v>0</v>
          </cell>
          <cell r="I3464">
            <v>25</v>
          </cell>
          <cell r="J3464">
            <v>-1506.9</v>
          </cell>
          <cell r="K3464">
            <v>14064.72</v>
          </cell>
        </row>
        <row r="3465">
          <cell r="D3465" t="str">
            <v>"17""COMPAQV75502TONE1024*768/85"</v>
          </cell>
          <cell r="E3465">
            <v>37804</v>
          </cell>
          <cell r="F3465">
            <v>24110.34</v>
          </cell>
          <cell r="G3465">
            <v>15571.62</v>
          </cell>
          <cell r="H3465">
            <v>0</v>
          </cell>
          <cell r="I3465">
            <v>25</v>
          </cell>
          <cell r="J3465">
            <v>-1506.9</v>
          </cell>
          <cell r="K3465">
            <v>14064.72</v>
          </cell>
        </row>
        <row r="3466">
          <cell r="D3466" t="str">
            <v>"17""COMPAQV75502TONE1024*768/85"</v>
          </cell>
          <cell r="E3466">
            <v>37804</v>
          </cell>
          <cell r="F3466">
            <v>24110.34</v>
          </cell>
          <cell r="G3466">
            <v>15571.62</v>
          </cell>
          <cell r="H3466">
            <v>0</v>
          </cell>
          <cell r="I3466">
            <v>25</v>
          </cell>
          <cell r="J3466">
            <v>-1506.9</v>
          </cell>
          <cell r="K3466">
            <v>14064.72</v>
          </cell>
        </row>
        <row r="3467">
          <cell r="D3467" t="str">
            <v>"17""COMPAQV75502TONE1024*768/85"</v>
          </cell>
          <cell r="E3467">
            <v>37804</v>
          </cell>
          <cell r="F3467">
            <v>24110.39</v>
          </cell>
          <cell r="G3467">
            <v>15571.65</v>
          </cell>
          <cell r="H3467">
            <v>0</v>
          </cell>
          <cell r="I3467">
            <v>25</v>
          </cell>
          <cell r="J3467">
            <v>-1506.9</v>
          </cell>
          <cell r="K3467">
            <v>14064.75</v>
          </cell>
        </row>
        <row r="3468">
          <cell r="D3468" t="str">
            <v>IPAQ</v>
          </cell>
          <cell r="E3468">
            <v>37823</v>
          </cell>
          <cell r="F3468">
            <v>102910.64</v>
          </cell>
          <cell r="G3468">
            <v>66463.48</v>
          </cell>
          <cell r="H3468">
            <v>0</v>
          </cell>
          <cell r="I3468">
            <v>25</v>
          </cell>
          <cell r="J3468">
            <v>-6431.92</v>
          </cell>
          <cell r="K3468">
            <v>60031.56</v>
          </cell>
        </row>
        <row r="3469">
          <cell r="D3469" t="str">
            <v>IPAQ</v>
          </cell>
          <cell r="E3469">
            <v>37823</v>
          </cell>
          <cell r="F3469">
            <v>102910.64</v>
          </cell>
          <cell r="G3469">
            <v>66463.48</v>
          </cell>
          <cell r="H3469">
            <v>0</v>
          </cell>
          <cell r="I3469">
            <v>25</v>
          </cell>
          <cell r="J3469">
            <v>-6431.92</v>
          </cell>
          <cell r="K3469">
            <v>60031.56</v>
          </cell>
        </row>
        <row r="3470">
          <cell r="D3470" t="str">
            <v>IPAQ</v>
          </cell>
          <cell r="E3470">
            <v>37823</v>
          </cell>
          <cell r="F3470">
            <v>102910.64</v>
          </cell>
          <cell r="G3470">
            <v>66463.48</v>
          </cell>
          <cell r="H3470">
            <v>0</v>
          </cell>
          <cell r="I3470">
            <v>25</v>
          </cell>
          <cell r="J3470">
            <v>-6431.92</v>
          </cell>
          <cell r="K3470">
            <v>60031.56</v>
          </cell>
        </row>
        <row r="3471">
          <cell r="D3471" t="str">
            <v>IPAQ</v>
          </cell>
          <cell r="E3471">
            <v>37823</v>
          </cell>
          <cell r="F3471">
            <v>102910.64</v>
          </cell>
          <cell r="G3471">
            <v>66463.48</v>
          </cell>
          <cell r="H3471">
            <v>0</v>
          </cell>
          <cell r="I3471">
            <v>25</v>
          </cell>
          <cell r="J3471">
            <v>-6431.92</v>
          </cell>
          <cell r="K3471">
            <v>60031.56</v>
          </cell>
        </row>
        <row r="3472">
          <cell r="D3472" t="str">
            <v>IPAQ</v>
          </cell>
          <cell r="E3472">
            <v>37823</v>
          </cell>
          <cell r="F3472">
            <v>102910.64</v>
          </cell>
          <cell r="G3472">
            <v>66463.48</v>
          </cell>
          <cell r="H3472">
            <v>0</v>
          </cell>
          <cell r="I3472">
            <v>25</v>
          </cell>
          <cell r="J3472">
            <v>-6431.92</v>
          </cell>
          <cell r="K3472">
            <v>60031.56</v>
          </cell>
        </row>
        <row r="3473">
          <cell r="D3473" t="str">
            <v>IPAQ</v>
          </cell>
          <cell r="E3473">
            <v>37823</v>
          </cell>
          <cell r="F3473">
            <v>102910.64</v>
          </cell>
          <cell r="G3473">
            <v>66463.48</v>
          </cell>
          <cell r="H3473">
            <v>0</v>
          </cell>
          <cell r="I3473">
            <v>25</v>
          </cell>
          <cell r="J3473">
            <v>-6431.92</v>
          </cell>
          <cell r="K3473">
            <v>60031.56</v>
          </cell>
        </row>
        <row r="3474">
          <cell r="D3474" t="str">
            <v>IPAQ</v>
          </cell>
          <cell r="E3474">
            <v>37823</v>
          </cell>
          <cell r="F3474">
            <v>102910.64</v>
          </cell>
          <cell r="G3474">
            <v>66463.48</v>
          </cell>
          <cell r="H3474">
            <v>0</v>
          </cell>
          <cell r="I3474">
            <v>25</v>
          </cell>
          <cell r="J3474">
            <v>-6431.92</v>
          </cell>
          <cell r="K3474">
            <v>60031.56</v>
          </cell>
        </row>
        <row r="3475">
          <cell r="D3475" t="str">
            <v>IPAQ</v>
          </cell>
          <cell r="E3475">
            <v>37823</v>
          </cell>
          <cell r="F3475">
            <v>102910.64</v>
          </cell>
          <cell r="G3475">
            <v>66463.48</v>
          </cell>
          <cell r="H3475">
            <v>0</v>
          </cell>
          <cell r="I3475">
            <v>25</v>
          </cell>
          <cell r="J3475">
            <v>-6431.92</v>
          </cell>
          <cell r="K3475">
            <v>60031.56</v>
          </cell>
        </row>
        <row r="3476">
          <cell r="D3476" t="str">
            <v>IPAQ</v>
          </cell>
          <cell r="E3476">
            <v>37823</v>
          </cell>
          <cell r="F3476">
            <v>102910.64</v>
          </cell>
          <cell r="G3476">
            <v>66463.48</v>
          </cell>
          <cell r="H3476">
            <v>0</v>
          </cell>
          <cell r="I3476">
            <v>25</v>
          </cell>
          <cell r="J3476">
            <v>-6431.92</v>
          </cell>
          <cell r="K3476">
            <v>60031.56</v>
          </cell>
        </row>
        <row r="3477">
          <cell r="D3477" t="str">
            <v>IPAQ</v>
          </cell>
          <cell r="E3477">
            <v>37823</v>
          </cell>
          <cell r="F3477">
            <v>102910.64</v>
          </cell>
          <cell r="G3477">
            <v>66463.48</v>
          </cell>
          <cell r="H3477">
            <v>0</v>
          </cell>
          <cell r="I3477">
            <v>25</v>
          </cell>
          <cell r="J3477">
            <v>-6431.92</v>
          </cell>
          <cell r="K3477">
            <v>60031.56</v>
          </cell>
        </row>
        <row r="3478">
          <cell r="D3478" t="str">
            <v>IPAQ</v>
          </cell>
          <cell r="E3478">
            <v>37823</v>
          </cell>
          <cell r="F3478">
            <v>102910.64</v>
          </cell>
          <cell r="G3478">
            <v>66463.48</v>
          </cell>
          <cell r="H3478">
            <v>0</v>
          </cell>
          <cell r="I3478">
            <v>25</v>
          </cell>
          <cell r="J3478">
            <v>-6431.92</v>
          </cell>
          <cell r="K3478">
            <v>60031.56</v>
          </cell>
        </row>
        <row r="3479">
          <cell r="D3479" t="str">
            <v>IPAQ</v>
          </cell>
          <cell r="E3479">
            <v>37823</v>
          </cell>
          <cell r="F3479">
            <v>102910.64</v>
          </cell>
          <cell r="G3479">
            <v>66463.48</v>
          </cell>
          <cell r="H3479">
            <v>0</v>
          </cell>
          <cell r="I3479">
            <v>25</v>
          </cell>
          <cell r="J3479">
            <v>-6431.92</v>
          </cell>
          <cell r="K3479">
            <v>60031.56</v>
          </cell>
        </row>
        <row r="3480">
          <cell r="D3480" t="str">
            <v>IPAQ</v>
          </cell>
          <cell r="E3480">
            <v>37823</v>
          </cell>
          <cell r="F3480">
            <v>102910.64</v>
          </cell>
          <cell r="G3480">
            <v>66463.48</v>
          </cell>
          <cell r="H3480">
            <v>0</v>
          </cell>
          <cell r="I3480">
            <v>25</v>
          </cell>
          <cell r="J3480">
            <v>-6431.92</v>
          </cell>
          <cell r="K3480">
            <v>60031.56</v>
          </cell>
        </row>
        <row r="3481">
          <cell r="D3481" t="str">
            <v>IPAQ</v>
          </cell>
          <cell r="E3481">
            <v>37823</v>
          </cell>
          <cell r="F3481">
            <v>102910.64</v>
          </cell>
          <cell r="G3481">
            <v>66463.48</v>
          </cell>
          <cell r="H3481">
            <v>0</v>
          </cell>
          <cell r="I3481">
            <v>25</v>
          </cell>
          <cell r="J3481">
            <v>-6431.92</v>
          </cell>
          <cell r="K3481">
            <v>60031.56</v>
          </cell>
        </row>
        <row r="3482">
          <cell r="D3482" t="str">
            <v>IPAQ</v>
          </cell>
          <cell r="E3482">
            <v>37823</v>
          </cell>
          <cell r="F3482">
            <v>102910.64</v>
          </cell>
          <cell r="G3482">
            <v>66463.48</v>
          </cell>
          <cell r="H3482">
            <v>0</v>
          </cell>
          <cell r="I3482">
            <v>25</v>
          </cell>
          <cell r="J3482">
            <v>-6431.92</v>
          </cell>
          <cell r="K3482">
            <v>60031.56</v>
          </cell>
        </row>
        <row r="3483">
          <cell r="D3483" t="str">
            <v>IPAQ</v>
          </cell>
          <cell r="E3483">
            <v>37823</v>
          </cell>
          <cell r="F3483">
            <v>102910.64</v>
          </cell>
          <cell r="G3483">
            <v>66463.48</v>
          </cell>
          <cell r="H3483">
            <v>0</v>
          </cell>
          <cell r="I3483">
            <v>25</v>
          </cell>
          <cell r="J3483">
            <v>-6431.92</v>
          </cell>
          <cell r="K3483">
            <v>60031.56</v>
          </cell>
        </row>
        <row r="3484">
          <cell r="D3484" t="str">
            <v>IPAQ</v>
          </cell>
          <cell r="E3484">
            <v>37823</v>
          </cell>
          <cell r="F3484">
            <v>102910.64</v>
          </cell>
          <cell r="G3484">
            <v>66463.48</v>
          </cell>
          <cell r="H3484">
            <v>0</v>
          </cell>
          <cell r="I3484">
            <v>25</v>
          </cell>
          <cell r="J3484">
            <v>-6431.92</v>
          </cell>
          <cell r="K3484">
            <v>60031.56</v>
          </cell>
        </row>
        <row r="3485">
          <cell r="D3485" t="str">
            <v>IPAQ</v>
          </cell>
          <cell r="E3485">
            <v>37823</v>
          </cell>
          <cell r="F3485">
            <v>102910.64</v>
          </cell>
          <cell r="G3485">
            <v>66463.48</v>
          </cell>
          <cell r="H3485">
            <v>0</v>
          </cell>
          <cell r="I3485">
            <v>25</v>
          </cell>
          <cell r="J3485">
            <v>-6431.92</v>
          </cell>
          <cell r="K3485">
            <v>60031.56</v>
          </cell>
        </row>
        <row r="3486">
          <cell r="D3486" t="str">
            <v>IPAQ</v>
          </cell>
          <cell r="E3486">
            <v>37823</v>
          </cell>
          <cell r="F3486">
            <v>102910.64</v>
          </cell>
          <cell r="G3486">
            <v>66463.48</v>
          </cell>
          <cell r="H3486">
            <v>0</v>
          </cell>
          <cell r="I3486">
            <v>25</v>
          </cell>
          <cell r="J3486">
            <v>-6431.92</v>
          </cell>
          <cell r="K3486">
            <v>60031.56</v>
          </cell>
        </row>
        <row r="3487">
          <cell r="D3487" t="str">
            <v>IPAQ</v>
          </cell>
          <cell r="E3487">
            <v>37823</v>
          </cell>
          <cell r="F3487">
            <v>102910.67</v>
          </cell>
          <cell r="G3487">
            <v>66463.5</v>
          </cell>
          <cell r="H3487">
            <v>0</v>
          </cell>
          <cell r="I3487">
            <v>25</v>
          </cell>
          <cell r="J3487">
            <v>-6431.92</v>
          </cell>
          <cell r="K3487">
            <v>60031.58</v>
          </cell>
        </row>
        <row r="3488">
          <cell r="D3488" t="str">
            <v>COMPA EVOD310MP42.4/256/40/845</v>
          </cell>
          <cell r="E3488">
            <v>37824</v>
          </cell>
          <cell r="F3488">
            <v>116620.69</v>
          </cell>
          <cell r="G3488">
            <v>75317.88</v>
          </cell>
          <cell r="H3488">
            <v>0</v>
          </cell>
          <cell r="I3488">
            <v>25</v>
          </cell>
          <cell r="J3488">
            <v>-7288.79</v>
          </cell>
          <cell r="K3488">
            <v>68029.09</v>
          </cell>
        </row>
        <row r="3489">
          <cell r="D3489" t="str">
            <v>COMPA EVOD310MP42.4/256/40/845</v>
          </cell>
          <cell r="E3489">
            <v>37824</v>
          </cell>
          <cell r="F3489">
            <v>116620.68</v>
          </cell>
          <cell r="G3489">
            <v>75317.88</v>
          </cell>
          <cell r="H3489">
            <v>0</v>
          </cell>
          <cell r="I3489">
            <v>25</v>
          </cell>
          <cell r="J3489">
            <v>-7288.79</v>
          </cell>
          <cell r="K3489">
            <v>68029.09</v>
          </cell>
        </row>
        <row r="3490">
          <cell r="D3490" t="str">
            <v>COMPA EVOD310MP42.4/256/40/845</v>
          </cell>
          <cell r="E3490">
            <v>37824</v>
          </cell>
          <cell r="F3490">
            <v>116620.69</v>
          </cell>
          <cell r="G3490">
            <v>75317.88</v>
          </cell>
          <cell r="H3490">
            <v>0</v>
          </cell>
          <cell r="I3490">
            <v>25</v>
          </cell>
          <cell r="J3490">
            <v>-7288.79</v>
          </cell>
          <cell r="K3490">
            <v>68029.09</v>
          </cell>
        </row>
        <row r="3491">
          <cell r="D3491" t="str">
            <v>COMPA EVOD310MP42.4/256/40/845</v>
          </cell>
          <cell r="E3491">
            <v>37824</v>
          </cell>
          <cell r="F3491">
            <v>116620.69</v>
          </cell>
          <cell r="G3491">
            <v>75317.88</v>
          </cell>
          <cell r="H3491">
            <v>0</v>
          </cell>
          <cell r="I3491">
            <v>25</v>
          </cell>
          <cell r="J3491">
            <v>-7288.79</v>
          </cell>
          <cell r="K3491">
            <v>68029.09</v>
          </cell>
        </row>
        <row r="3492">
          <cell r="D3492" t="str">
            <v>COMPA EVOD310MP42.4/256/40/845</v>
          </cell>
          <cell r="E3492">
            <v>37824</v>
          </cell>
          <cell r="F3492">
            <v>116620.69</v>
          </cell>
          <cell r="G3492">
            <v>75317.88</v>
          </cell>
          <cell r="H3492">
            <v>0</v>
          </cell>
          <cell r="I3492">
            <v>25</v>
          </cell>
          <cell r="J3492">
            <v>-7288.79</v>
          </cell>
          <cell r="K3492">
            <v>68029.09</v>
          </cell>
        </row>
        <row r="3493">
          <cell r="D3493" t="str">
            <v>COMPA EVOD310MP42.4/256/40/845</v>
          </cell>
          <cell r="E3493">
            <v>37824</v>
          </cell>
          <cell r="F3493">
            <v>116620.69</v>
          </cell>
          <cell r="G3493">
            <v>75317.88</v>
          </cell>
          <cell r="H3493">
            <v>0</v>
          </cell>
          <cell r="I3493">
            <v>25</v>
          </cell>
          <cell r="J3493">
            <v>-7288.79</v>
          </cell>
          <cell r="K3493">
            <v>68029.09</v>
          </cell>
        </row>
        <row r="3494">
          <cell r="D3494" t="str">
            <v>COMPA EVOD310MP42.4/256/40/845</v>
          </cell>
          <cell r="E3494">
            <v>37824</v>
          </cell>
          <cell r="F3494">
            <v>116620.69</v>
          </cell>
          <cell r="G3494">
            <v>75317.88</v>
          </cell>
          <cell r="H3494">
            <v>0</v>
          </cell>
          <cell r="I3494">
            <v>25</v>
          </cell>
          <cell r="J3494">
            <v>-7288.79</v>
          </cell>
          <cell r="K3494">
            <v>68029.09</v>
          </cell>
        </row>
        <row r="3495">
          <cell r="D3495" t="str">
            <v>COMPA EVOD310MP42.4/256/40/845</v>
          </cell>
          <cell r="E3495">
            <v>37824</v>
          </cell>
          <cell r="F3495">
            <v>116620.69</v>
          </cell>
          <cell r="G3495">
            <v>75317.88</v>
          </cell>
          <cell r="H3495">
            <v>0</v>
          </cell>
          <cell r="I3495">
            <v>25</v>
          </cell>
          <cell r="J3495">
            <v>-7288.79</v>
          </cell>
          <cell r="K3495">
            <v>68029.09</v>
          </cell>
        </row>
        <row r="3496">
          <cell r="D3496" t="str">
            <v>COMPA EVOD310MP42.4/256/40/845</v>
          </cell>
          <cell r="E3496">
            <v>37824</v>
          </cell>
          <cell r="F3496">
            <v>116620.69</v>
          </cell>
          <cell r="G3496">
            <v>75317.88</v>
          </cell>
          <cell r="H3496">
            <v>0</v>
          </cell>
          <cell r="I3496">
            <v>25</v>
          </cell>
          <cell r="J3496">
            <v>-7288.79</v>
          </cell>
          <cell r="K3496">
            <v>68029.09</v>
          </cell>
        </row>
        <row r="3497">
          <cell r="D3497" t="str">
            <v>COMPA EVOD310MP42.4/256/40/845</v>
          </cell>
          <cell r="E3497">
            <v>37824</v>
          </cell>
          <cell r="F3497">
            <v>116620.69</v>
          </cell>
          <cell r="G3497">
            <v>75317.88</v>
          </cell>
          <cell r="H3497">
            <v>0</v>
          </cell>
          <cell r="I3497">
            <v>25</v>
          </cell>
          <cell r="J3497">
            <v>-7288.79</v>
          </cell>
          <cell r="K3497">
            <v>68029.09</v>
          </cell>
        </row>
        <row r="3498">
          <cell r="D3498" t="str">
            <v>COMPA EVOD310MP42.4/256/40/845</v>
          </cell>
          <cell r="E3498">
            <v>37824</v>
          </cell>
          <cell r="F3498">
            <v>116620.69</v>
          </cell>
          <cell r="G3498">
            <v>75317.88</v>
          </cell>
          <cell r="H3498">
            <v>0</v>
          </cell>
          <cell r="I3498">
            <v>25</v>
          </cell>
          <cell r="J3498">
            <v>-7288.79</v>
          </cell>
          <cell r="K3498">
            <v>68029.09</v>
          </cell>
        </row>
        <row r="3499">
          <cell r="D3499" t="str">
            <v>COMPA EVOD310MP42.4/256/40/845</v>
          </cell>
          <cell r="E3499">
            <v>37824</v>
          </cell>
          <cell r="F3499">
            <v>116620.69</v>
          </cell>
          <cell r="G3499">
            <v>75317.88</v>
          </cell>
          <cell r="H3499">
            <v>0</v>
          </cell>
          <cell r="I3499">
            <v>25</v>
          </cell>
          <cell r="J3499">
            <v>-7288.79</v>
          </cell>
          <cell r="K3499">
            <v>68029.09</v>
          </cell>
        </row>
        <row r="3500">
          <cell r="D3500" t="str">
            <v>COMPA EVOD310MP42.4/256/40/845</v>
          </cell>
          <cell r="E3500">
            <v>37824</v>
          </cell>
          <cell r="F3500">
            <v>116620.69</v>
          </cell>
          <cell r="G3500">
            <v>75317.88</v>
          </cell>
          <cell r="H3500">
            <v>0</v>
          </cell>
          <cell r="I3500">
            <v>25</v>
          </cell>
          <cell r="J3500">
            <v>-7288.79</v>
          </cell>
          <cell r="K3500">
            <v>68029.09</v>
          </cell>
        </row>
        <row r="3501">
          <cell r="D3501" t="str">
            <v>COMPA EVOD310MP42.4/256/40/845</v>
          </cell>
          <cell r="E3501">
            <v>37824</v>
          </cell>
          <cell r="F3501">
            <v>116620.69</v>
          </cell>
          <cell r="G3501">
            <v>75317.88</v>
          </cell>
          <cell r="H3501">
            <v>0</v>
          </cell>
          <cell r="I3501">
            <v>25</v>
          </cell>
          <cell r="J3501">
            <v>-7288.79</v>
          </cell>
          <cell r="K3501">
            <v>68029.09</v>
          </cell>
        </row>
        <row r="3502">
          <cell r="D3502" t="str">
            <v>COMPA EVOD310MP42.4/256/40/845</v>
          </cell>
          <cell r="E3502">
            <v>37824</v>
          </cell>
          <cell r="F3502">
            <v>116620.69</v>
          </cell>
          <cell r="G3502">
            <v>75317.88</v>
          </cell>
          <cell r="H3502">
            <v>0</v>
          </cell>
          <cell r="I3502">
            <v>25</v>
          </cell>
          <cell r="J3502">
            <v>-7288.79</v>
          </cell>
          <cell r="K3502">
            <v>68029.09</v>
          </cell>
        </row>
        <row r="3503">
          <cell r="D3503" t="str">
            <v>COMPA EVOD310MP42.4/256/40/845</v>
          </cell>
          <cell r="E3503">
            <v>37824</v>
          </cell>
          <cell r="F3503">
            <v>116620.69</v>
          </cell>
          <cell r="G3503">
            <v>75317.88</v>
          </cell>
          <cell r="H3503">
            <v>0</v>
          </cell>
          <cell r="I3503">
            <v>25</v>
          </cell>
          <cell r="J3503">
            <v>-7288.79</v>
          </cell>
          <cell r="K3503">
            <v>68029.09</v>
          </cell>
        </row>
        <row r="3504">
          <cell r="D3504" t="str">
            <v>COMPA EVOD310MP42.4/256/40/845</v>
          </cell>
          <cell r="E3504">
            <v>37824</v>
          </cell>
          <cell r="F3504">
            <v>116620.69</v>
          </cell>
          <cell r="G3504">
            <v>75317.88</v>
          </cell>
          <cell r="H3504">
            <v>0</v>
          </cell>
          <cell r="I3504">
            <v>25</v>
          </cell>
          <cell r="J3504">
            <v>-7288.79</v>
          </cell>
          <cell r="K3504">
            <v>68029.09</v>
          </cell>
        </row>
        <row r="3505">
          <cell r="D3505" t="str">
            <v>COMPA EVOD310MP42.4/256/40/845</v>
          </cell>
          <cell r="E3505">
            <v>37824</v>
          </cell>
          <cell r="F3505">
            <v>116620.69</v>
          </cell>
          <cell r="G3505">
            <v>75317.88</v>
          </cell>
          <cell r="H3505">
            <v>0</v>
          </cell>
          <cell r="I3505">
            <v>25</v>
          </cell>
          <cell r="J3505">
            <v>-7288.79</v>
          </cell>
          <cell r="K3505">
            <v>68029.09</v>
          </cell>
        </row>
        <row r="3506">
          <cell r="D3506" t="str">
            <v>COMPA EVOD310MP42.4/256/40/845</v>
          </cell>
          <cell r="E3506">
            <v>37824</v>
          </cell>
          <cell r="F3506">
            <v>116620.69</v>
          </cell>
          <cell r="G3506">
            <v>75317.88</v>
          </cell>
          <cell r="H3506">
            <v>0</v>
          </cell>
          <cell r="I3506">
            <v>25</v>
          </cell>
          <cell r="J3506">
            <v>-7288.79</v>
          </cell>
          <cell r="K3506">
            <v>68029.09</v>
          </cell>
        </row>
        <row r="3507">
          <cell r="D3507" t="str">
            <v>COMPA EVOD310MP42.4/256/40/845</v>
          </cell>
          <cell r="E3507">
            <v>37824</v>
          </cell>
          <cell r="F3507">
            <v>133994.59</v>
          </cell>
          <cell r="G3507">
            <v>91605.92</v>
          </cell>
          <cell r="H3507">
            <v>0</v>
          </cell>
          <cell r="I3507">
            <v>25</v>
          </cell>
          <cell r="J3507">
            <v>-8374.66</v>
          </cell>
          <cell r="K3507">
            <v>83231.259999999995</v>
          </cell>
        </row>
        <row r="3508">
          <cell r="D3508" t="str">
            <v>"17""COMPAQV75502TONE1024*768/85"</v>
          </cell>
          <cell r="E3508">
            <v>37824</v>
          </cell>
          <cell r="F3508">
            <v>24110.34</v>
          </cell>
          <cell r="G3508">
            <v>15571.62</v>
          </cell>
          <cell r="H3508">
            <v>0</v>
          </cell>
          <cell r="I3508">
            <v>25</v>
          </cell>
          <cell r="J3508">
            <v>-1506.9</v>
          </cell>
          <cell r="K3508">
            <v>14064.72</v>
          </cell>
        </row>
        <row r="3509">
          <cell r="D3509" t="str">
            <v>"17""COMPAQV75502TONE1024/768/85"</v>
          </cell>
          <cell r="E3509">
            <v>37824</v>
          </cell>
          <cell r="F3509">
            <v>24110.34</v>
          </cell>
          <cell r="G3509">
            <v>15571.62</v>
          </cell>
          <cell r="H3509">
            <v>0</v>
          </cell>
          <cell r="I3509">
            <v>25</v>
          </cell>
          <cell r="J3509">
            <v>-1506.9</v>
          </cell>
          <cell r="K3509">
            <v>14064.72</v>
          </cell>
        </row>
        <row r="3510">
          <cell r="D3510" t="str">
            <v>"17""COMPAQV75502TONE1024/768/85"</v>
          </cell>
          <cell r="E3510">
            <v>37824</v>
          </cell>
          <cell r="F3510">
            <v>24110.34</v>
          </cell>
          <cell r="G3510">
            <v>15571.62</v>
          </cell>
          <cell r="H3510">
            <v>0</v>
          </cell>
          <cell r="I3510">
            <v>25</v>
          </cell>
          <cell r="J3510">
            <v>-1506.9</v>
          </cell>
          <cell r="K3510">
            <v>14064.72</v>
          </cell>
        </row>
        <row r="3511">
          <cell r="D3511" t="str">
            <v>"17""COMPAQV75502TONE1024/768/85"</v>
          </cell>
          <cell r="E3511">
            <v>37824</v>
          </cell>
          <cell r="F3511">
            <v>24110.34</v>
          </cell>
          <cell r="G3511">
            <v>15571.62</v>
          </cell>
          <cell r="H3511">
            <v>0</v>
          </cell>
          <cell r="I3511">
            <v>25</v>
          </cell>
          <cell r="J3511">
            <v>-1506.9</v>
          </cell>
          <cell r="K3511">
            <v>14064.72</v>
          </cell>
        </row>
        <row r="3512">
          <cell r="D3512" t="str">
            <v>"17""COMPAQV75502TONE1024/768/85"</v>
          </cell>
          <cell r="E3512">
            <v>37824</v>
          </cell>
          <cell r="F3512">
            <v>24110.34</v>
          </cell>
          <cell r="G3512">
            <v>15571.62</v>
          </cell>
          <cell r="H3512">
            <v>0</v>
          </cell>
          <cell r="I3512">
            <v>25</v>
          </cell>
          <cell r="J3512">
            <v>-1506.9</v>
          </cell>
          <cell r="K3512">
            <v>14064.72</v>
          </cell>
        </row>
        <row r="3513">
          <cell r="D3513" t="str">
            <v>"17""COMPAQV75502TONE1024/768/85"</v>
          </cell>
          <cell r="E3513">
            <v>37824</v>
          </cell>
          <cell r="F3513">
            <v>24110.34</v>
          </cell>
          <cell r="G3513">
            <v>15571.62</v>
          </cell>
          <cell r="H3513">
            <v>0</v>
          </cell>
          <cell r="I3513">
            <v>25</v>
          </cell>
          <cell r="J3513">
            <v>-1506.9</v>
          </cell>
          <cell r="K3513">
            <v>14064.72</v>
          </cell>
        </row>
        <row r="3514">
          <cell r="D3514" t="str">
            <v>"17""COMPAQV75502TONE1024/768/85"</v>
          </cell>
          <cell r="E3514">
            <v>37824</v>
          </cell>
          <cell r="F3514">
            <v>24110.34</v>
          </cell>
          <cell r="G3514">
            <v>15571.62</v>
          </cell>
          <cell r="H3514">
            <v>0</v>
          </cell>
          <cell r="I3514">
            <v>25</v>
          </cell>
          <cell r="J3514">
            <v>-1506.9</v>
          </cell>
          <cell r="K3514">
            <v>14064.72</v>
          </cell>
        </row>
        <row r="3515">
          <cell r="D3515" t="str">
            <v>"17""COMPAQV75502TONE1024/768/85"</v>
          </cell>
          <cell r="E3515">
            <v>37824</v>
          </cell>
          <cell r="F3515">
            <v>24110.34</v>
          </cell>
          <cell r="G3515">
            <v>15571.62</v>
          </cell>
          <cell r="H3515">
            <v>0</v>
          </cell>
          <cell r="I3515">
            <v>25</v>
          </cell>
          <cell r="J3515">
            <v>-1506.9</v>
          </cell>
          <cell r="K3515">
            <v>14064.72</v>
          </cell>
        </row>
        <row r="3516">
          <cell r="D3516" t="str">
            <v>"17""COMPAQV75502TONE1024/768/85"</v>
          </cell>
          <cell r="E3516">
            <v>37824</v>
          </cell>
          <cell r="F3516">
            <v>24110.34</v>
          </cell>
          <cell r="G3516">
            <v>15571.62</v>
          </cell>
          <cell r="H3516">
            <v>0</v>
          </cell>
          <cell r="I3516">
            <v>25</v>
          </cell>
          <cell r="J3516">
            <v>-1506.9</v>
          </cell>
          <cell r="K3516">
            <v>14064.72</v>
          </cell>
        </row>
        <row r="3517">
          <cell r="D3517" t="str">
            <v>"17""COMPAQV75502TONE1024/768/85"</v>
          </cell>
          <cell r="E3517">
            <v>37824</v>
          </cell>
          <cell r="F3517">
            <v>24110.34</v>
          </cell>
          <cell r="G3517">
            <v>15571.62</v>
          </cell>
          <cell r="H3517">
            <v>0</v>
          </cell>
          <cell r="I3517">
            <v>25</v>
          </cell>
          <cell r="J3517">
            <v>-1506.9</v>
          </cell>
          <cell r="K3517">
            <v>14064.72</v>
          </cell>
        </row>
        <row r="3518">
          <cell r="D3518" t="str">
            <v>"17""COMPAQV75502TONE1024/768/85"</v>
          </cell>
          <cell r="E3518">
            <v>37824</v>
          </cell>
          <cell r="F3518">
            <v>24110.34</v>
          </cell>
          <cell r="G3518">
            <v>15571.62</v>
          </cell>
          <cell r="H3518">
            <v>0</v>
          </cell>
          <cell r="I3518">
            <v>25</v>
          </cell>
          <cell r="J3518">
            <v>-1506.9</v>
          </cell>
          <cell r="K3518">
            <v>14064.72</v>
          </cell>
        </row>
        <row r="3519">
          <cell r="D3519" t="str">
            <v>"17""COMPAQV75502TONE1024/768/85"</v>
          </cell>
          <cell r="E3519">
            <v>37824</v>
          </cell>
          <cell r="F3519">
            <v>24110.34</v>
          </cell>
          <cell r="G3519">
            <v>15571.62</v>
          </cell>
          <cell r="H3519">
            <v>0</v>
          </cell>
          <cell r="I3519">
            <v>25</v>
          </cell>
          <cell r="J3519">
            <v>-1506.9</v>
          </cell>
          <cell r="K3519">
            <v>14064.72</v>
          </cell>
        </row>
        <row r="3520">
          <cell r="D3520" t="str">
            <v>"17""COMPAQV75502TONE1024/768/85"</v>
          </cell>
          <cell r="E3520">
            <v>37824</v>
          </cell>
          <cell r="F3520">
            <v>24110.34</v>
          </cell>
          <cell r="G3520">
            <v>15571.62</v>
          </cell>
          <cell r="H3520">
            <v>0</v>
          </cell>
          <cell r="I3520">
            <v>25</v>
          </cell>
          <cell r="J3520">
            <v>-1506.9</v>
          </cell>
          <cell r="K3520">
            <v>14064.72</v>
          </cell>
        </row>
        <row r="3521">
          <cell r="D3521" t="str">
            <v>"17""COMPAQV75502TONE1024/768/85"</v>
          </cell>
          <cell r="E3521">
            <v>37824</v>
          </cell>
          <cell r="F3521">
            <v>24110.34</v>
          </cell>
          <cell r="G3521">
            <v>15571.62</v>
          </cell>
          <cell r="H3521">
            <v>0</v>
          </cell>
          <cell r="I3521">
            <v>25</v>
          </cell>
          <cell r="J3521">
            <v>-1506.9</v>
          </cell>
          <cell r="K3521">
            <v>14064.72</v>
          </cell>
        </row>
        <row r="3522">
          <cell r="D3522" t="str">
            <v>"17""COMPAQV75502TONE1024/768/85"</v>
          </cell>
          <cell r="E3522">
            <v>37824</v>
          </cell>
          <cell r="F3522">
            <v>24110.34</v>
          </cell>
          <cell r="G3522">
            <v>15571.62</v>
          </cell>
          <cell r="H3522">
            <v>0</v>
          </cell>
          <cell r="I3522">
            <v>25</v>
          </cell>
          <cell r="J3522">
            <v>-1506.9</v>
          </cell>
          <cell r="K3522">
            <v>14064.72</v>
          </cell>
        </row>
        <row r="3523">
          <cell r="D3523" t="str">
            <v>"17""COMPAQV75502TONE1024/768/85"</v>
          </cell>
          <cell r="E3523">
            <v>37824</v>
          </cell>
          <cell r="F3523">
            <v>24110.34</v>
          </cell>
          <cell r="G3523">
            <v>15571.62</v>
          </cell>
          <cell r="H3523">
            <v>0</v>
          </cell>
          <cell r="I3523">
            <v>25</v>
          </cell>
          <cell r="J3523">
            <v>-1506.9</v>
          </cell>
          <cell r="K3523">
            <v>14064.72</v>
          </cell>
        </row>
        <row r="3524">
          <cell r="D3524" t="str">
            <v>"17""COMPAQV75502TONE1024/768/85"</v>
          </cell>
          <cell r="E3524">
            <v>37824</v>
          </cell>
          <cell r="F3524">
            <v>24110.34</v>
          </cell>
          <cell r="G3524">
            <v>15571.62</v>
          </cell>
          <cell r="H3524">
            <v>0</v>
          </cell>
          <cell r="I3524">
            <v>25</v>
          </cell>
          <cell r="J3524">
            <v>-1506.9</v>
          </cell>
          <cell r="K3524">
            <v>14064.72</v>
          </cell>
        </row>
        <row r="3525">
          <cell r="D3525" t="str">
            <v>"17""COMPAQV75502TONE1024/768/85"</v>
          </cell>
          <cell r="E3525">
            <v>37824</v>
          </cell>
          <cell r="F3525">
            <v>24110.34</v>
          </cell>
          <cell r="G3525">
            <v>15571.62</v>
          </cell>
          <cell r="H3525">
            <v>0</v>
          </cell>
          <cell r="I3525">
            <v>25</v>
          </cell>
          <cell r="J3525">
            <v>-1506.9</v>
          </cell>
          <cell r="K3525">
            <v>14064.72</v>
          </cell>
        </row>
        <row r="3526">
          <cell r="D3526" t="str">
            <v>"17""COMPAQV75502TONE1024/768/85"</v>
          </cell>
          <cell r="E3526">
            <v>37824</v>
          </cell>
          <cell r="F3526">
            <v>24110.34</v>
          </cell>
          <cell r="G3526">
            <v>15571.62</v>
          </cell>
          <cell r="H3526">
            <v>0</v>
          </cell>
          <cell r="I3526">
            <v>25</v>
          </cell>
          <cell r="J3526">
            <v>-1506.9</v>
          </cell>
          <cell r="K3526">
            <v>14064.72</v>
          </cell>
        </row>
        <row r="3527">
          <cell r="D3527" t="str">
            <v>"17""COMPAQV75502TONE1024/768/85"</v>
          </cell>
          <cell r="E3527">
            <v>37824</v>
          </cell>
          <cell r="F3527">
            <v>24110.44</v>
          </cell>
          <cell r="G3527">
            <v>15571.68</v>
          </cell>
          <cell r="H3527">
            <v>0</v>
          </cell>
          <cell r="I3527">
            <v>25</v>
          </cell>
          <cell r="J3527">
            <v>-1506.9</v>
          </cell>
          <cell r="K3527">
            <v>14064.78</v>
          </cell>
        </row>
        <row r="3528">
          <cell r="D3528" t="str">
            <v>Note-book 610cP4-M-2HGz14.1TFT/XGA32/30</v>
          </cell>
          <cell r="E3528">
            <v>37825</v>
          </cell>
          <cell r="F3528">
            <v>302689.65000000002</v>
          </cell>
          <cell r="G3528">
            <v>195487.42</v>
          </cell>
          <cell r="H3528">
            <v>0</v>
          </cell>
          <cell r="I3528">
            <v>25</v>
          </cell>
          <cell r="J3528">
            <v>-18918.099999999999</v>
          </cell>
          <cell r="K3528">
            <v>176569.32</v>
          </cell>
        </row>
        <row r="3529">
          <cell r="D3529" t="str">
            <v>Note-book 610cP4-M-2HGz14.1TFT/XGA32/30</v>
          </cell>
          <cell r="E3529">
            <v>37825</v>
          </cell>
          <cell r="F3529">
            <v>302689.65999999997</v>
          </cell>
          <cell r="G3529">
            <v>195487.43</v>
          </cell>
          <cell r="H3529">
            <v>0</v>
          </cell>
          <cell r="I3529">
            <v>25</v>
          </cell>
          <cell r="J3529">
            <v>-18918.11</v>
          </cell>
          <cell r="K3529">
            <v>176569.32</v>
          </cell>
        </row>
        <row r="3530">
          <cell r="D3530" t="str">
            <v>ПО PREPAID SERVICE CENTER(SCP)</v>
          </cell>
          <cell r="E3530">
            <v>37826</v>
          </cell>
          <cell r="F3530">
            <v>22645948.75</v>
          </cell>
          <cell r="G3530">
            <v>15146651.970000001</v>
          </cell>
          <cell r="H3530">
            <v>0</v>
          </cell>
          <cell r="I3530">
            <v>25</v>
          </cell>
          <cell r="J3530">
            <v>-1415371.8</v>
          </cell>
          <cell r="K3530">
            <v>13731280.17</v>
          </cell>
        </row>
        <row r="3531">
          <cell r="D3531" t="str">
            <v>NOTEB TOS TECRA9100 8/2.2/40/1</v>
          </cell>
          <cell r="E3531">
            <v>37832</v>
          </cell>
          <cell r="F3531">
            <v>375697.86</v>
          </cell>
          <cell r="G3531">
            <v>242638.56</v>
          </cell>
          <cell r="H3531">
            <v>0</v>
          </cell>
          <cell r="I3531">
            <v>25</v>
          </cell>
          <cell r="J3531">
            <v>-23481.119999999999</v>
          </cell>
          <cell r="K3531">
            <v>219157.44</v>
          </cell>
        </row>
        <row r="3532">
          <cell r="D3532" t="str">
            <v>NOTEB TOS TECRA9100 8/2.2/40/1</v>
          </cell>
          <cell r="E3532">
            <v>37832</v>
          </cell>
          <cell r="F3532">
            <v>375697.86</v>
          </cell>
          <cell r="G3532">
            <v>242638.56</v>
          </cell>
          <cell r="H3532">
            <v>0</v>
          </cell>
          <cell r="I3532">
            <v>25</v>
          </cell>
          <cell r="J3532">
            <v>-23481.119999999999</v>
          </cell>
          <cell r="K3532">
            <v>219157.44</v>
          </cell>
        </row>
        <row r="3533">
          <cell r="D3533" t="str">
            <v>NOTEB TOS TECRA9100 8/2.2/40/1</v>
          </cell>
          <cell r="E3533">
            <v>37832</v>
          </cell>
          <cell r="F3533">
            <v>375697.86</v>
          </cell>
          <cell r="G3533">
            <v>242638.56</v>
          </cell>
          <cell r="H3533">
            <v>0</v>
          </cell>
          <cell r="I3533">
            <v>25</v>
          </cell>
          <cell r="J3533">
            <v>-23481.119999999999</v>
          </cell>
          <cell r="K3533">
            <v>219157.44</v>
          </cell>
        </row>
        <row r="3534">
          <cell r="D3534" t="str">
            <v>NOTEB TOS TECRA9100 8/2.2/40/1</v>
          </cell>
          <cell r="E3534">
            <v>37832</v>
          </cell>
          <cell r="F3534">
            <v>375697.86</v>
          </cell>
          <cell r="G3534">
            <v>242638.56</v>
          </cell>
          <cell r="H3534">
            <v>0</v>
          </cell>
          <cell r="I3534">
            <v>25</v>
          </cell>
          <cell r="J3534">
            <v>-23481.119999999999</v>
          </cell>
          <cell r="K3534">
            <v>219157.44</v>
          </cell>
        </row>
        <row r="3535">
          <cell r="D3535" t="str">
            <v>NOTEB TOS TECRA9100 8/2.2/40/1</v>
          </cell>
          <cell r="E3535">
            <v>37832</v>
          </cell>
          <cell r="F3535">
            <v>375697.86</v>
          </cell>
          <cell r="G3535">
            <v>242638.56</v>
          </cell>
          <cell r="H3535">
            <v>0</v>
          </cell>
          <cell r="I3535">
            <v>25</v>
          </cell>
          <cell r="J3535">
            <v>-23481.119999999999</v>
          </cell>
          <cell r="K3535">
            <v>219157.44</v>
          </cell>
        </row>
        <row r="3536">
          <cell r="D3536" t="str">
            <v>NOTEB TOS TECRA9100 8/2.2/40/1</v>
          </cell>
          <cell r="E3536">
            <v>37832</v>
          </cell>
          <cell r="F3536">
            <v>375697.86</v>
          </cell>
          <cell r="G3536">
            <v>242638.56</v>
          </cell>
          <cell r="H3536">
            <v>0</v>
          </cell>
          <cell r="I3536">
            <v>25</v>
          </cell>
          <cell r="J3536">
            <v>-23481.119999999999</v>
          </cell>
          <cell r="K3536">
            <v>219157.44</v>
          </cell>
        </row>
        <row r="3537">
          <cell r="D3537" t="str">
            <v>NOTEB TOS TECRA9100 8/2.2/40/1</v>
          </cell>
          <cell r="E3537">
            <v>37832</v>
          </cell>
          <cell r="F3537">
            <v>375697.86</v>
          </cell>
          <cell r="G3537">
            <v>242638.56</v>
          </cell>
          <cell r="H3537">
            <v>0</v>
          </cell>
          <cell r="I3537">
            <v>25</v>
          </cell>
          <cell r="J3537">
            <v>-23481.119999999999</v>
          </cell>
          <cell r="K3537">
            <v>219157.44</v>
          </cell>
        </row>
        <row r="3538">
          <cell r="D3538" t="str">
            <v>NOTEB TOS TECRA9100 8/2.2/40/1</v>
          </cell>
          <cell r="E3538">
            <v>37832</v>
          </cell>
          <cell r="F3538">
            <v>375697.86</v>
          </cell>
          <cell r="G3538">
            <v>242638.56</v>
          </cell>
          <cell r="H3538">
            <v>0</v>
          </cell>
          <cell r="I3538">
            <v>25</v>
          </cell>
          <cell r="J3538">
            <v>-23481.119999999999</v>
          </cell>
          <cell r="K3538">
            <v>219157.44</v>
          </cell>
        </row>
        <row r="3539">
          <cell r="D3539" t="str">
            <v>NOTEB TOS TECRA9100 8/2.2/40/1</v>
          </cell>
          <cell r="E3539">
            <v>37832</v>
          </cell>
          <cell r="F3539">
            <v>375697.86</v>
          </cell>
          <cell r="G3539">
            <v>242638.56</v>
          </cell>
          <cell r="H3539">
            <v>0</v>
          </cell>
          <cell r="I3539">
            <v>25</v>
          </cell>
          <cell r="J3539">
            <v>-23481.119999999999</v>
          </cell>
          <cell r="K3539">
            <v>219157.44</v>
          </cell>
        </row>
        <row r="3540">
          <cell r="D3540" t="str">
            <v>NOTEB TOS TECRA9100 8/2.2/40/1</v>
          </cell>
          <cell r="E3540">
            <v>37832</v>
          </cell>
          <cell r="F3540">
            <v>375697.86</v>
          </cell>
          <cell r="G3540">
            <v>242638.56</v>
          </cell>
          <cell r="H3540">
            <v>0</v>
          </cell>
          <cell r="I3540">
            <v>25</v>
          </cell>
          <cell r="J3540">
            <v>-23481.119999999999</v>
          </cell>
          <cell r="K3540">
            <v>219157.44</v>
          </cell>
        </row>
        <row r="3541">
          <cell r="D3541" t="str">
            <v>NOTEB TOS TECRA9100 8/2.2/40/1</v>
          </cell>
          <cell r="E3541">
            <v>37832</v>
          </cell>
          <cell r="F3541">
            <v>375697.86</v>
          </cell>
          <cell r="G3541">
            <v>242638.56</v>
          </cell>
          <cell r="H3541">
            <v>0</v>
          </cell>
          <cell r="I3541">
            <v>25</v>
          </cell>
          <cell r="J3541">
            <v>-23481.119999999999</v>
          </cell>
          <cell r="K3541">
            <v>219157.44</v>
          </cell>
        </row>
        <row r="3542">
          <cell r="D3542" t="str">
            <v>NOTEB TOS TECRA9100 8/2.2/40/1</v>
          </cell>
          <cell r="E3542">
            <v>37832</v>
          </cell>
          <cell r="F3542">
            <v>375697.84</v>
          </cell>
          <cell r="G3542">
            <v>242638.54</v>
          </cell>
          <cell r="H3542">
            <v>0</v>
          </cell>
          <cell r="I3542">
            <v>25</v>
          </cell>
          <cell r="J3542">
            <v>-23481.119999999999</v>
          </cell>
          <cell r="K3542">
            <v>219157.42</v>
          </cell>
        </row>
        <row r="3543">
          <cell r="D3543" t="str">
            <v>NOTEB TOS TECRA9100 8/2.2/40/1</v>
          </cell>
          <cell r="E3543">
            <v>37832</v>
          </cell>
          <cell r="F3543">
            <v>375697.84</v>
          </cell>
          <cell r="G3543">
            <v>242638.54</v>
          </cell>
          <cell r="H3543">
            <v>0</v>
          </cell>
          <cell r="I3543">
            <v>25</v>
          </cell>
          <cell r="J3543">
            <v>-23481.119999999999</v>
          </cell>
          <cell r="K3543">
            <v>219157.42</v>
          </cell>
        </row>
        <row r="3544">
          <cell r="D3544" t="str">
            <v>Note-book 610cP4M2 14.1TFT/XGA32/30/256</v>
          </cell>
          <cell r="E3544">
            <v>37838</v>
          </cell>
          <cell r="F3544">
            <v>252241.38</v>
          </cell>
          <cell r="G3544">
            <v>168161.25</v>
          </cell>
          <cell r="H3544">
            <v>0</v>
          </cell>
          <cell r="I3544">
            <v>25</v>
          </cell>
          <cell r="J3544">
            <v>-15765.09</v>
          </cell>
          <cell r="K3544">
            <v>152396.16</v>
          </cell>
        </row>
        <row r="3545">
          <cell r="D3545" t="str">
            <v>Note-book 610cP4M2 14.1TFT/XGA32/30/256</v>
          </cell>
          <cell r="E3545">
            <v>37838</v>
          </cell>
          <cell r="F3545">
            <v>252241.38</v>
          </cell>
          <cell r="G3545">
            <v>168161.25</v>
          </cell>
          <cell r="H3545">
            <v>0</v>
          </cell>
          <cell r="I3545">
            <v>25</v>
          </cell>
          <cell r="J3545">
            <v>-15765.09</v>
          </cell>
          <cell r="K3545">
            <v>152396.16</v>
          </cell>
        </row>
        <row r="3546">
          <cell r="D3546" t="str">
            <v>COMP EVOD310MP42.53/256/40/845</v>
          </cell>
          <cell r="E3546">
            <v>37838</v>
          </cell>
          <cell r="F3546">
            <v>116620.69</v>
          </cell>
          <cell r="G3546">
            <v>77747.460000000006</v>
          </cell>
          <cell r="H3546">
            <v>0</v>
          </cell>
          <cell r="I3546">
            <v>25</v>
          </cell>
          <cell r="J3546">
            <v>-7288.79</v>
          </cell>
          <cell r="K3546">
            <v>70458.67</v>
          </cell>
        </row>
        <row r="3547">
          <cell r="D3547" t="str">
            <v>COMP EVOD310MP42.53/256/40/845</v>
          </cell>
          <cell r="E3547">
            <v>37838</v>
          </cell>
          <cell r="F3547">
            <v>116620.69</v>
          </cell>
          <cell r="G3547">
            <v>77747.460000000006</v>
          </cell>
          <cell r="H3547">
            <v>0</v>
          </cell>
          <cell r="I3547">
            <v>25</v>
          </cell>
          <cell r="J3547">
            <v>-7288.79</v>
          </cell>
          <cell r="K3547">
            <v>70458.67</v>
          </cell>
        </row>
        <row r="3548">
          <cell r="D3548" t="str">
            <v>COMP EVOD310MP42.53/256/40/845</v>
          </cell>
          <cell r="E3548">
            <v>37838</v>
          </cell>
          <cell r="F3548">
            <v>116620.69</v>
          </cell>
          <cell r="G3548">
            <v>77747.460000000006</v>
          </cell>
          <cell r="H3548">
            <v>0</v>
          </cell>
          <cell r="I3548">
            <v>25</v>
          </cell>
          <cell r="J3548">
            <v>-7288.79</v>
          </cell>
          <cell r="K3548">
            <v>70458.67</v>
          </cell>
        </row>
        <row r="3549">
          <cell r="D3549" t="str">
            <v>COMP EVOD310MP42.53/256/40/845</v>
          </cell>
          <cell r="E3549">
            <v>37838</v>
          </cell>
          <cell r="F3549">
            <v>116620.69</v>
          </cell>
          <cell r="G3549">
            <v>77747.460000000006</v>
          </cell>
          <cell r="H3549">
            <v>0</v>
          </cell>
          <cell r="I3549">
            <v>25</v>
          </cell>
          <cell r="J3549">
            <v>-7288.79</v>
          </cell>
          <cell r="K3549">
            <v>70458.67</v>
          </cell>
        </row>
        <row r="3550">
          <cell r="D3550" t="str">
            <v>COMP EVOD310MP42.53/256/40/845</v>
          </cell>
          <cell r="E3550">
            <v>37838</v>
          </cell>
          <cell r="F3550">
            <v>116620.69</v>
          </cell>
          <cell r="G3550">
            <v>77747.460000000006</v>
          </cell>
          <cell r="H3550">
            <v>0</v>
          </cell>
          <cell r="I3550">
            <v>25</v>
          </cell>
          <cell r="J3550">
            <v>-7288.79</v>
          </cell>
          <cell r="K3550">
            <v>70458.67</v>
          </cell>
        </row>
        <row r="3551">
          <cell r="D3551" t="str">
            <v>COMP EVOD310MP42.53/256/40/845</v>
          </cell>
          <cell r="E3551">
            <v>37838</v>
          </cell>
          <cell r="F3551">
            <v>116620.69</v>
          </cell>
          <cell r="G3551">
            <v>77747.460000000006</v>
          </cell>
          <cell r="H3551">
            <v>0</v>
          </cell>
          <cell r="I3551">
            <v>25</v>
          </cell>
          <cell r="J3551">
            <v>-7288.79</v>
          </cell>
          <cell r="K3551">
            <v>70458.67</v>
          </cell>
        </row>
        <row r="3552">
          <cell r="D3552" t="str">
            <v>COMP EVOD310MP42.53/256/40/845</v>
          </cell>
          <cell r="E3552">
            <v>37838</v>
          </cell>
          <cell r="F3552">
            <v>116620.69</v>
          </cell>
          <cell r="G3552">
            <v>77747.460000000006</v>
          </cell>
          <cell r="H3552">
            <v>0</v>
          </cell>
          <cell r="I3552">
            <v>25</v>
          </cell>
          <cell r="J3552">
            <v>-7288.79</v>
          </cell>
          <cell r="K3552">
            <v>70458.67</v>
          </cell>
        </row>
        <row r="3553">
          <cell r="D3553" t="str">
            <v>COMP EVOD310MP42.53/256/40/845</v>
          </cell>
          <cell r="E3553">
            <v>37838</v>
          </cell>
          <cell r="F3553">
            <v>116620.69</v>
          </cell>
          <cell r="G3553">
            <v>77747.460000000006</v>
          </cell>
          <cell r="H3553">
            <v>0</v>
          </cell>
          <cell r="I3553">
            <v>25</v>
          </cell>
          <cell r="J3553">
            <v>-7288.79</v>
          </cell>
          <cell r="K3553">
            <v>70458.67</v>
          </cell>
        </row>
        <row r="3554">
          <cell r="D3554" t="str">
            <v>COMP EVOD310MP42.53/256/40/845</v>
          </cell>
          <cell r="E3554">
            <v>37838</v>
          </cell>
          <cell r="F3554">
            <v>116620.69</v>
          </cell>
          <cell r="G3554">
            <v>77747.460000000006</v>
          </cell>
          <cell r="H3554">
            <v>0</v>
          </cell>
          <cell r="I3554">
            <v>25</v>
          </cell>
          <cell r="J3554">
            <v>-7288.79</v>
          </cell>
          <cell r="K3554">
            <v>70458.67</v>
          </cell>
        </row>
        <row r="3555">
          <cell r="D3555" t="str">
            <v>COMP EVOD310MP42.53/256/40/845</v>
          </cell>
          <cell r="E3555">
            <v>37838</v>
          </cell>
          <cell r="F3555">
            <v>116620.69</v>
          </cell>
          <cell r="G3555">
            <v>77747.460000000006</v>
          </cell>
          <cell r="H3555">
            <v>0</v>
          </cell>
          <cell r="I3555">
            <v>25</v>
          </cell>
          <cell r="J3555">
            <v>-7288.79</v>
          </cell>
          <cell r="K3555">
            <v>70458.67</v>
          </cell>
        </row>
        <row r="3556">
          <cell r="D3556" t="str">
            <v>COMP EVOD310MP42.53/256/40/845</v>
          </cell>
          <cell r="E3556">
            <v>37838</v>
          </cell>
          <cell r="F3556">
            <v>116620.69</v>
          </cell>
          <cell r="G3556">
            <v>77747.460000000006</v>
          </cell>
          <cell r="H3556">
            <v>0</v>
          </cell>
          <cell r="I3556">
            <v>25</v>
          </cell>
          <cell r="J3556">
            <v>-7288.79</v>
          </cell>
          <cell r="K3556">
            <v>70458.67</v>
          </cell>
        </row>
        <row r="3557">
          <cell r="D3557" t="str">
            <v>COMP EVOD310MP42.53/256/40/845</v>
          </cell>
          <cell r="E3557">
            <v>37838</v>
          </cell>
          <cell r="F3557">
            <v>116620.69</v>
          </cell>
          <cell r="G3557">
            <v>77747.460000000006</v>
          </cell>
          <cell r="H3557">
            <v>0</v>
          </cell>
          <cell r="I3557">
            <v>25</v>
          </cell>
          <cell r="J3557">
            <v>-7288.79</v>
          </cell>
          <cell r="K3557">
            <v>70458.67</v>
          </cell>
        </row>
        <row r="3558">
          <cell r="D3558" t="str">
            <v>COMP EVOD310MP42.53/256/40/845</v>
          </cell>
          <cell r="E3558">
            <v>37838</v>
          </cell>
          <cell r="F3558">
            <v>116620.69</v>
          </cell>
          <cell r="G3558">
            <v>77747.460000000006</v>
          </cell>
          <cell r="H3558">
            <v>0</v>
          </cell>
          <cell r="I3558">
            <v>25</v>
          </cell>
          <cell r="J3558">
            <v>-7288.79</v>
          </cell>
          <cell r="K3558">
            <v>70458.67</v>
          </cell>
        </row>
        <row r="3559">
          <cell r="D3559" t="str">
            <v>COMP EVOD310MP42.53/256/40/845</v>
          </cell>
          <cell r="E3559">
            <v>37838</v>
          </cell>
          <cell r="F3559">
            <v>116620.69</v>
          </cell>
          <cell r="G3559">
            <v>77747.460000000006</v>
          </cell>
          <cell r="H3559">
            <v>0</v>
          </cell>
          <cell r="I3559">
            <v>25</v>
          </cell>
          <cell r="J3559">
            <v>-7288.79</v>
          </cell>
          <cell r="K3559">
            <v>70458.67</v>
          </cell>
        </row>
        <row r="3560">
          <cell r="D3560" t="str">
            <v>COMP EVOD310MP42.53/256/40/845</v>
          </cell>
          <cell r="E3560">
            <v>37838</v>
          </cell>
          <cell r="F3560">
            <v>116620.69</v>
          </cell>
          <cell r="G3560">
            <v>77747.460000000006</v>
          </cell>
          <cell r="H3560">
            <v>0</v>
          </cell>
          <cell r="I3560">
            <v>25</v>
          </cell>
          <cell r="J3560">
            <v>-7288.79</v>
          </cell>
          <cell r="K3560">
            <v>70458.67</v>
          </cell>
        </row>
        <row r="3561">
          <cell r="D3561" t="str">
            <v>COMP EVOD310MP42.53/256/40/845</v>
          </cell>
          <cell r="E3561">
            <v>37838</v>
          </cell>
          <cell r="F3561">
            <v>116620.69</v>
          </cell>
          <cell r="G3561">
            <v>77747.460000000006</v>
          </cell>
          <cell r="H3561">
            <v>0</v>
          </cell>
          <cell r="I3561">
            <v>25</v>
          </cell>
          <cell r="J3561">
            <v>-7288.79</v>
          </cell>
          <cell r="K3561">
            <v>70458.67</v>
          </cell>
        </row>
        <row r="3562">
          <cell r="D3562" t="str">
            <v>COMP EVOD310MP42.53/256/40/845</v>
          </cell>
          <cell r="E3562">
            <v>37838</v>
          </cell>
          <cell r="F3562">
            <v>116620.69</v>
          </cell>
          <cell r="G3562">
            <v>77747.460000000006</v>
          </cell>
          <cell r="H3562">
            <v>0</v>
          </cell>
          <cell r="I3562">
            <v>25</v>
          </cell>
          <cell r="J3562">
            <v>-7288.79</v>
          </cell>
          <cell r="K3562">
            <v>70458.67</v>
          </cell>
        </row>
        <row r="3563">
          <cell r="D3563" t="str">
            <v>COMP EVOD310MP42.53/256/40/845</v>
          </cell>
          <cell r="E3563">
            <v>37838</v>
          </cell>
          <cell r="F3563">
            <v>116620.69</v>
          </cell>
          <cell r="G3563">
            <v>77747.460000000006</v>
          </cell>
          <cell r="H3563">
            <v>0</v>
          </cell>
          <cell r="I3563">
            <v>25</v>
          </cell>
          <cell r="J3563">
            <v>-7288.79</v>
          </cell>
          <cell r="K3563">
            <v>70458.67</v>
          </cell>
        </row>
        <row r="3564">
          <cell r="D3564" t="str">
            <v>COMP EVOD310MP42.53/256/40/845</v>
          </cell>
          <cell r="E3564">
            <v>37838</v>
          </cell>
          <cell r="F3564">
            <v>116620.69</v>
          </cell>
          <cell r="G3564">
            <v>77747.460000000006</v>
          </cell>
          <cell r="H3564">
            <v>0</v>
          </cell>
          <cell r="I3564">
            <v>25</v>
          </cell>
          <cell r="J3564">
            <v>-7288.79</v>
          </cell>
          <cell r="K3564">
            <v>70458.67</v>
          </cell>
        </row>
        <row r="3565">
          <cell r="D3565" t="str">
            <v>COMP EVOD310MP42.53/256/40/845</v>
          </cell>
          <cell r="E3565">
            <v>37838</v>
          </cell>
          <cell r="F3565">
            <v>116620.68</v>
          </cell>
          <cell r="G3565">
            <v>77747.45</v>
          </cell>
          <cell r="H3565">
            <v>0</v>
          </cell>
          <cell r="I3565">
            <v>25</v>
          </cell>
          <cell r="J3565">
            <v>-7288.79</v>
          </cell>
          <cell r="K3565">
            <v>70458.66</v>
          </cell>
        </row>
        <row r="3566">
          <cell r="D3566" t="str">
            <v>"17""COMPAQV75502TONE1024*768/85"</v>
          </cell>
          <cell r="E3566">
            <v>37838</v>
          </cell>
          <cell r="F3566">
            <v>24110.34</v>
          </cell>
          <cell r="G3566">
            <v>16073.89</v>
          </cell>
          <cell r="H3566">
            <v>0</v>
          </cell>
          <cell r="I3566">
            <v>25</v>
          </cell>
          <cell r="J3566">
            <v>-1506.9</v>
          </cell>
          <cell r="K3566">
            <v>14566.99</v>
          </cell>
        </row>
        <row r="3567">
          <cell r="D3567" t="str">
            <v>"17""COMPAQV75502TONE1024*768/85"</v>
          </cell>
          <cell r="E3567">
            <v>37838</v>
          </cell>
          <cell r="F3567">
            <v>24110.34</v>
          </cell>
          <cell r="G3567">
            <v>16073.89</v>
          </cell>
          <cell r="H3567">
            <v>0</v>
          </cell>
          <cell r="I3567">
            <v>25</v>
          </cell>
          <cell r="J3567">
            <v>-1506.9</v>
          </cell>
          <cell r="K3567">
            <v>14566.99</v>
          </cell>
        </row>
        <row r="3568">
          <cell r="D3568" t="str">
            <v>"17""COMPAQV75502TONE1024*768/85"</v>
          </cell>
          <cell r="E3568">
            <v>37838</v>
          </cell>
          <cell r="F3568">
            <v>24110.34</v>
          </cell>
          <cell r="G3568">
            <v>16073.89</v>
          </cell>
          <cell r="H3568">
            <v>0</v>
          </cell>
          <cell r="I3568">
            <v>25</v>
          </cell>
          <cell r="J3568">
            <v>-1506.9</v>
          </cell>
          <cell r="K3568">
            <v>14566.99</v>
          </cell>
        </row>
        <row r="3569">
          <cell r="D3569" t="str">
            <v>"17""COMPAQV75502TONE1024*768/85"</v>
          </cell>
          <cell r="E3569">
            <v>37838</v>
          </cell>
          <cell r="F3569">
            <v>24110.34</v>
          </cell>
          <cell r="G3569">
            <v>16073.89</v>
          </cell>
          <cell r="H3569">
            <v>0</v>
          </cell>
          <cell r="I3569">
            <v>25</v>
          </cell>
          <cell r="J3569">
            <v>-1506.9</v>
          </cell>
          <cell r="K3569">
            <v>14566.99</v>
          </cell>
        </row>
        <row r="3570">
          <cell r="D3570" t="str">
            <v>"17""COMPAQV75502TONE1024*768/85"</v>
          </cell>
          <cell r="E3570">
            <v>37838</v>
          </cell>
          <cell r="F3570">
            <v>24110.34</v>
          </cell>
          <cell r="G3570">
            <v>16073.89</v>
          </cell>
          <cell r="H3570">
            <v>0</v>
          </cell>
          <cell r="I3570">
            <v>25</v>
          </cell>
          <cell r="J3570">
            <v>-1506.9</v>
          </cell>
          <cell r="K3570">
            <v>14566.99</v>
          </cell>
        </row>
        <row r="3571">
          <cell r="D3571" t="str">
            <v>"17""COMPAQV75502TONE1024*768/85"</v>
          </cell>
          <cell r="E3571">
            <v>37838</v>
          </cell>
          <cell r="F3571">
            <v>24110.34</v>
          </cell>
          <cell r="G3571">
            <v>16073.89</v>
          </cell>
          <cell r="H3571">
            <v>0</v>
          </cell>
          <cell r="I3571">
            <v>25</v>
          </cell>
          <cell r="J3571">
            <v>-1506.9</v>
          </cell>
          <cell r="K3571">
            <v>14566.99</v>
          </cell>
        </row>
        <row r="3572">
          <cell r="D3572" t="str">
            <v>"17""COMPAQV75502TONE1024*768/85"</v>
          </cell>
          <cell r="E3572">
            <v>37838</v>
          </cell>
          <cell r="F3572">
            <v>24110.34</v>
          </cell>
          <cell r="G3572">
            <v>16073.89</v>
          </cell>
          <cell r="H3572">
            <v>0</v>
          </cell>
          <cell r="I3572">
            <v>25</v>
          </cell>
          <cell r="J3572">
            <v>-1506.9</v>
          </cell>
          <cell r="K3572">
            <v>14566.99</v>
          </cell>
        </row>
        <row r="3573">
          <cell r="D3573" t="str">
            <v>"17""COMPAQV75502TONE1024*768/85"</v>
          </cell>
          <cell r="E3573">
            <v>37838</v>
          </cell>
          <cell r="F3573">
            <v>24110.34</v>
          </cell>
          <cell r="G3573">
            <v>16073.89</v>
          </cell>
          <cell r="H3573">
            <v>0</v>
          </cell>
          <cell r="I3573">
            <v>25</v>
          </cell>
          <cell r="J3573">
            <v>-1506.9</v>
          </cell>
          <cell r="K3573">
            <v>14566.99</v>
          </cell>
        </row>
        <row r="3574">
          <cell r="D3574" t="str">
            <v>"17""COMPAQV75502TONE1024*768/85"</v>
          </cell>
          <cell r="E3574">
            <v>37838</v>
          </cell>
          <cell r="F3574">
            <v>24110.34</v>
          </cell>
          <cell r="G3574">
            <v>16073.89</v>
          </cell>
          <cell r="H3574">
            <v>0</v>
          </cell>
          <cell r="I3574">
            <v>25</v>
          </cell>
          <cell r="J3574">
            <v>-1506.9</v>
          </cell>
          <cell r="K3574">
            <v>14566.99</v>
          </cell>
        </row>
        <row r="3575">
          <cell r="D3575" t="str">
            <v>"17""COMPAQV75502TONE1024*768/85"</v>
          </cell>
          <cell r="E3575">
            <v>37838</v>
          </cell>
          <cell r="F3575">
            <v>24110.34</v>
          </cell>
          <cell r="G3575">
            <v>16073.89</v>
          </cell>
          <cell r="H3575">
            <v>0</v>
          </cell>
          <cell r="I3575">
            <v>25</v>
          </cell>
          <cell r="J3575">
            <v>-1506.9</v>
          </cell>
          <cell r="K3575">
            <v>14566.99</v>
          </cell>
        </row>
        <row r="3576">
          <cell r="D3576" t="str">
            <v>"17""COMPAQV75502TONE1024*768/85"</v>
          </cell>
          <cell r="E3576">
            <v>37838</v>
          </cell>
          <cell r="F3576">
            <v>24110.34</v>
          </cell>
          <cell r="G3576">
            <v>16073.89</v>
          </cell>
          <cell r="H3576">
            <v>0</v>
          </cell>
          <cell r="I3576">
            <v>25</v>
          </cell>
          <cell r="J3576">
            <v>-1506.9</v>
          </cell>
          <cell r="K3576">
            <v>14566.99</v>
          </cell>
        </row>
        <row r="3577">
          <cell r="D3577" t="str">
            <v>"17""COMPAQV75502TONE1024*768/85"</v>
          </cell>
          <cell r="E3577">
            <v>37838</v>
          </cell>
          <cell r="F3577">
            <v>24110.34</v>
          </cell>
          <cell r="G3577">
            <v>16073.89</v>
          </cell>
          <cell r="H3577">
            <v>0</v>
          </cell>
          <cell r="I3577">
            <v>25</v>
          </cell>
          <cell r="J3577">
            <v>-1506.9</v>
          </cell>
          <cell r="K3577">
            <v>14566.99</v>
          </cell>
        </row>
        <row r="3578">
          <cell r="D3578" t="str">
            <v>"17""COMPAQV75502TONE1024*768/85"</v>
          </cell>
          <cell r="E3578">
            <v>37838</v>
          </cell>
          <cell r="F3578">
            <v>24110.34</v>
          </cell>
          <cell r="G3578">
            <v>16073.89</v>
          </cell>
          <cell r="H3578">
            <v>0</v>
          </cell>
          <cell r="I3578">
            <v>25</v>
          </cell>
          <cell r="J3578">
            <v>-1506.9</v>
          </cell>
          <cell r="K3578">
            <v>14566.99</v>
          </cell>
        </row>
        <row r="3579">
          <cell r="D3579" t="str">
            <v>"17""COMPAQV75502TONE1024*768/85"</v>
          </cell>
          <cell r="E3579">
            <v>37838</v>
          </cell>
          <cell r="F3579">
            <v>24110.34</v>
          </cell>
          <cell r="G3579">
            <v>16073.89</v>
          </cell>
          <cell r="H3579">
            <v>0</v>
          </cell>
          <cell r="I3579">
            <v>25</v>
          </cell>
          <cell r="J3579">
            <v>-1506.9</v>
          </cell>
          <cell r="K3579">
            <v>14566.99</v>
          </cell>
        </row>
        <row r="3580">
          <cell r="D3580" t="str">
            <v>"17""COMPAQV75502TONE1024*768/85"</v>
          </cell>
          <cell r="E3580">
            <v>37838</v>
          </cell>
          <cell r="F3580">
            <v>24110.34</v>
          </cell>
          <cell r="G3580">
            <v>16073.89</v>
          </cell>
          <cell r="H3580">
            <v>0</v>
          </cell>
          <cell r="I3580">
            <v>25</v>
          </cell>
          <cell r="J3580">
            <v>-1506.9</v>
          </cell>
          <cell r="K3580">
            <v>14566.99</v>
          </cell>
        </row>
        <row r="3581">
          <cell r="D3581" t="str">
            <v>"17""COMPAQV75502TONE1024*768/85"</v>
          </cell>
          <cell r="E3581">
            <v>37838</v>
          </cell>
          <cell r="F3581">
            <v>24110.34</v>
          </cell>
          <cell r="G3581">
            <v>16073.89</v>
          </cell>
          <cell r="H3581">
            <v>0</v>
          </cell>
          <cell r="I3581">
            <v>25</v>
          </cell>
          <cell r="J3581">
            <v>-1506.9</v>
          </cell>
          <cell r="K3581">
            <v>14566.99</v>
          </cell>
        </row>
        <row r="3582">
          <cell r="D3582" t="str">
            <v>"17""COMPAQV75502TONE1024*768/85"</v>
          </cell>
          <cell r="E3582">
            <v>37838</v>
          </cell>
          <cell r="F3582">
            <v>24110.34</v>
          </cell>
          <cell r="G3582">
            <v>16073.89</v>
          </cell>
          <cell r="H3582">
            <v>0</v>
          </cell>
          <cell r="I3582">
            <v>25</v>
          </cell>
          <cell r="J3582">
            <v>-1506.9</v>
          </cell>
          <cell r="K3582">
            <v>14566.99</v>
          </cell>
        </row>
        <row r="3583">
          <cell r="D3583" t="str">
            <v>"17""COMPAQV75502TONE1024*768/85"</v>
          </cell>
          <cell r="E3583">
            <v>37838</v>
          </cell>
          <cell r="F3583">
            <v>24110.34</v>
          </cell>
          <cell r="G3583">
            <v>16073.89</v>
          </cell>
          <cell r="H3583">
            <v>0</v>
          </cell>
          <cell r="I3583">
            <v>25</v>
          </cell>
          <cell r="J3583">
            <v>-1506.9</v>
          </cell>
          <cell r="K3583">
            <v>14566.99</v>
          </cell>
        </row>
        <row r="3584">
          <cell r="D3584" t="str">
            <v>"17""COMPAQV75502TONE1024*768/85"</v>
          </cell>
          <cell r="E3584">
            <v>37838</v>
          </cell>
          <cell r="F3584">
            <v>24110.34</v>
          </cell>
          <cell r="G3584">
            <v>16073.89</v>
          </cell>
          <cell r="H3584">
            <v>0</v>
          </cell>
          <cell r="I3584">
            <v>25</v>
          </cell>
          <cell r="J3584">
            <v>-1506.9</v>
          </cell>
          <cell r="K3584">
            <v>14566.99</v>
          </cell>
        </row>
        <row r="3585">
          <cell r="D3585" t="str">
            <v>"17""COMPAQV75502TONE1024*768/85"</v>
          </cell>
          <cell r="E3585">
            <v>37838</v>
          </cell>
          <cell r="F3585">
            <v>24110.44</v>
          </cell>
          <cell r="G3585">
            <v>16073.96</v>
          </cell>
          <cell r="H3585">
            <v>0</v>
          </cell>
          <cell r="I3585">
            <v>25</v>
          </cell>
          <cell r="J3585">
            <v>-1506.9</v>
          </cell>
          <cell r="K3585">
            <v>14567.06</v>
          </cell>
        </row>
        <row r="3586">
          <cell r="D3586" t="str">
            <v>COMP DL380G3:XEON3.06/1024/R5+</v>
          </cell>
          <cell r="E3586">
            <v>37838</v>
          </cell>
          <cell r="F3586">
            <v>922952.36</v>
          </cell>
          <cell r="G3586">
            <v>691207.7</v>
          </cell>
          <cell r="H3586">
            <v>0</v>
          </cell>
          <cell r="I3586">
            <v>25</v>
          </cell>
          <cell r="J3586">
            <v>-57684.52</v>
          </cell>
          <cell r="K3586">
            <v>633523.18000000005</v>
          </cell>
        </row>
        <row r="3587">
          <cell r="D3587" t="str">
            <v>COMP DL380G3:XEON3.06/1024/R5+</v>
          </cell>
          <cell r="E3587">
            <v>37838</v>
          </cell>
          <cell r="F3587">
            <v>670778.44999999995</v>
          </cell>
          <cell r="G3587">
            <v>447185.97</v>
          </cell>
          <cell r="H3587">
            <v>0</v>
          </cell>
          <cell r="I3587">
            <v>25</v>
          </cell>
          <cell r="J3587">
            <v>-41923.65</v>
          </cell>
          <cell r="K3587">
            <v>405262.32</v>
          </cell>
        </row>
        <row r="3588">
          <cell r="D3588" t="str">
            <v>COMP DL380G3:XEON3.06/1024/R5+</v>
          </cell>
          <cell r="E3588">
            <v>37838</v>
          </cell>
          <cell r="F3588">
            <v>670778.43999999994</v>
          </cell>
          <cell r="G3588">
            <v>447185.96</v>
          </cell>
          <cell r="H3588">
            <v>0</v>
          </cell>
          <cell r="I3588">
            <v>25</v>
          </cell>
          <cell r="J3588">
            <v>-41923.65</v>
          </cell>
          <cell r="K3588">
            <v>405262.31</v>
          </cell>
        </row>
        <row r="3589">
          <cell r="D3589" t="str">
            <v>HPiPAQ H5450/400/Inte48/64/802</v>
          </cell>
          <cell r="E3589">
            <v>37859</v>
          </cell>
          <cell r="F3589">
            <v>79389.649999999994</v>
          </cell>
          <cell r="G3589">
            <v>52926.77</v>
          </cell>
          <cell r="H3589">
            <v>0</v>
          </cell>
          <cell r="I3589">
            <v>25</v>
          </cell>
          <cell r="J3589">
            <v>-4961.8500000000004</v>
          </cell>
          <cell r="K3589">
            <v>47964.92</v>
          </cell>
        </row>
        <row r="3590">
          <cell r="D3590" t="str">
            <v>HPiPAQ H5450/400/Inte48/64/802</v>
          </cell>
          <cell r="E3590">
            <v>37859</v>
          </cell>
          <cell r="F3590">
            <v>79389.66</v>
          </cell>
          <cell r="G3590">
            <v>52926.77</v>
          </cell>
          <cell r="H3590">
            <v>0</v>
          </cell>
          <cell r="I3590">
            <v>25</v>
          </cell>
          <cell r="J3590">
            <v>-4961.8599999999997</v>
          </cell>
          <cell r="K3590">
            <v>47964.91</v>
          </cell>
        </row>
        <row r="3591">
          <cell r="D3591" t="str">
            <v>"N1020vP4 2.4GHz/15""XGA/256/40"</v>
          </cell>
          <cell r="E3591">
            <v>37859</v>
          </cell>
          <cell r="F3591">
            <v>225689.65</v>
          </cell>
          <cell r="G3591">
            <v>150460.1</v>
          </cell>
          <cell r="H3591">
            <v>0</v>
          </cell>
          <cell r="I3591">
            <v>25</v>
          </cell>
          <cell r="J3591">
            <v>-14105.6</v>
          </cell>
          <cell r="K3591">
            <v>136354.5</v>
          </cell>
        </row>
        <row r="3592">
          <cell r="D3592" t="str">
            <v>"N1020vP4 2.4GHz/15""XGA/256/40"</v>
          </cell>
          <cell r="E3592">
            <v>37859</v>
          </cell>
          <cell r="F3592">
            <v>225689.66</v>
          </cell>
          <cell r="G3592">
            <v>150460.10999999999</v>
          </cell>
          <cell r="H3592">
            <v>0</v>
          </cell>
          <cell r="I3592">
            <v>25</v>
          </cell>
          <cell r="J3592">
            <v>-14105.61</v>
          </cell>
          <cell r="K3592">
            <v>136354.5</v>
          </cell>
        </row>
        <row r="3593">
          <cell r="D3593" t="str">
            <v>COMP EVOD310MP42.53/256/40/845</v>
          </cell>
          <cell r="E3593">
            <v>37869</v>
          </cell>
          <cell r="F3593">
            <v>116620.69</v>
          </cell>
          <cell r="G3593">
            <v>80177.039999999994</v>
          </cell>
          <cell r="H3593">
            <v>0</v>
          </cell>
          <cell r="I3593">
            <v>25</v>
          </cell>
          <cell r="J3593">
            <v>-7288.79</v>
          </cell>
          <cell r="K3593">
            <v>72888.25</v>
          </cell>
        </row>
        <row r="3594">
          <cell r="D3594" t="str">
            <v>COMP EVOD310MP42.53/256/40/845</v>
          </cell>
          <cell r="E3594">
            <v>37869</v>
          </cell>
          <cell r="F3594">
            <v>116620.69</v>
          </cell>
          <cell r="G3594">
            <v>80177.039999999994</v>
          </cell>
          <cell r="H3594">
            <v>0</v>
          </cell>
          <cell r="I3594">
            <v>25</v>
          </cell>
          <cell r="J3594">
            <v>-7288.79</v>
          </cell>
          <cell r="K3594">
            <v>72888.25</v>
          </cell>
        </row>
        <row r="3595">
          <cell r="D3595" t="str">
            <v>COMP EVOD310MP42.53/256/40/845</v>
          </cell>
          <cell r="E3595">
            <v>37869</v>
          </cell>
          <cell r="F3595">
            <v>116620.69</v>
          </cell>
          <cell r="G3595">
            <v>80177.039999999994</v>
          </cell>
          <cell r="H3595">
            <v>0</v>
          </cell>
          <cell r="I3595">
            <v>25</v>
          </cell>
          <cell r="J3595">
            <v>-7288.79</v>
          </cell>
          <cell r="K3595">
            <v>72888.25</v>
          </cell>
        </row>
        <row r="3596">
          <cell r="D3596" t="str">
            <v>COMP EVOD310MP42.53/256/40/845</v>
          </cell>
          <cell r="E3596">
            <v>37869</v>
          </cell>
          <cell r="F3596">
            <v>116620.69</v>
          </cell>
          <cell r="G3596">
            <v>80177.039999999994</v>
          </cell>
          <cell r="H3596">
            <v>0</v>
          </cell>
          <cell r="I3596">
            <v>25</v>
          </cell>
          <cell r="J3596">
            <v>-7288.79</v>
          </cell>
          <cell r="K3596">
            <v>72888.25</v>
          </cell>
        </row>
        <row r="3597">
          <cell r="D3597" t="str">
            <v>COMP EVOD310MP42.53/256/40/845</v>
          </cell>
          <cell r="E3597">
            <v>37869</v>
          </cell>
          <cell r="F3597">
            <v>116620.69</v>
          </cell>
          <cell r="G3597">
            <v>80177.039999999994</v>
          </cell>
          <cell r="H3597">
            <v>0</v>
          </cell>
          <cell r="I3597">
            <v>25</v>
          </cell>
          <cell r="J3597">
            <v>-7288.79</v>
          </cell>
          <cell r="K3597">
            <v>72888.25</v>
          </cell>
        </row>
        <row r="3598">
          <cell r="D3598" t="str">
            <v>COMP EVOD310MP42.53/256/40/845</v>
          </cell>
          <cell r="E3598">
            <v>37869</v>
          </cell>
          <cell r="F3598">
            <v>116620.69</v>
          </cell>
          <cell r="G3598">
            <v>80177.039999999994</v>
          </cell>
          <cell r="H3598">
            <v>0</v>
          </cell>
          <cell r="I3598">
            <v>25</v>
          </cell>
          <cell r="J3598">
            <v>-7288.79</v>
          </cell>
          <cell r="K3598">
            <v>72888.25</v>
          </cell>
        </row>
        <row r="3599">
          <cell r="D3599" t="str">
            <v>COMP EVOD310MP42.53/256/40/845</v>
          </cell>
          <cell r="E3599">
            <v>37869</v>
          </cell>
          <cell r="F3599">
            <v>116620.69</v>
          </cell>
          <cell r="G3599">
            <v>80177.039999999994</v>
          </cell>
          <cell r="H3599">
            <v>0</v>
          </cell>
          <cell r="I3599">
            <v>25</v>
          </cell>
          <cell r="J3599">
            <v>-7288.79</v>
          </cell>
          <cell r="K3599">
            <v>72888.25</v>
          </cell>
        </row>
        <row r="3600">
          <cell r="D3600" t="str">
            <v>COMP EVOD310MP42.53/256/40/845</v>
          </cell>
          <cell r="E3600">
            <v>37869</v>
          </cell>
          <cell r="F3600">
            <v>116620.69</v>
          </cell>
          <cell r="G3600">
            <v>80177.039999999994</v>
          </cell>
          <cell r="H3600">
            <v>0</v>
          </cell>
          <cell r="I3600">
            <v>25</v>
          </cell>
          <cell r="J3600">
            <v>-7288.79</v>
          </cell>
          <cell r="K3600">
            <v>72888.25</v>
          </cell>
        </row>
        <row r="3601">
          <cell r="D3601" t="str">
            <v>COMP EVOD310MP42.53/256/40/845</v>
          </cell>
          <cell r="E3601">
            <v>37869</v>
          </cell>
          <cell r="F3601">
            <v>116620.69</v>
          </cell>
          <cell r="G3601">
            <v>80177.039999999994</v>
          </cell>
          <cell r="H3601">
            <v>0</v>
          </cell>
          <cell r="I3601">
            <v>25</v>
          </cell>
          <cell r="J3601">
            <v>-7288.79</v>
          </cell>
          <cell r="K3601">
            <v>72888.25</v>
          </cell>
        </row>
        <row r="3602">
          <cell r="D3602" t="str">
            <v>COMP EVOD310MP42.53/256/40/845</v>
          </cell>
          <cell r="E3602">
            <v>37869</v>
          </cell>
          <cell r="F3602">
            <v>116620.69</v>
          </cell>
          <cell r="G3602">
            <v>80177.039999999994</v>
          </cell>
          <cell r="H3602">
            <v>0</v>
          </cell>
          <cell r="I3602">
            <v>25</v>
          </cell>
          <cell r="J3602">
            <v>-7288.79</v>
          </cell>
          <cell r="K3602">
            <v>72888.25</v>
          </cell>
        </row>
        <row r="3603">
          <cell r="D3603" t="str">
            <v>"17""COMPAQV75502TONE1024*768/85"</v>
          </cell>
          <cell r="E3603">
            <v>37869</v>
          </cell>
          <cell r="F3603">
            <v>24110.34</v>
          </cell>
          <cell r="G3603">
            <v>16576.169999999998</v>
          </cell>
          <cell r="H3603">
            <v>0</v>
          </cell>
          <cell r="I3603">
            <v>25</v>
          </cell>
          <cell r="J3603">
            <v>-1506.9</v>
          </cell>
          <cell r="K3603">
            <v>15069.27</v>
          </cell>
        </row>
        <row r="3604">
          <cell r="D3604" t="str">
            <v>"17""COMPAQV75502TONE1024*768/85"</v>
          </cell>
          <cell r="E3604">
            <v>37869</v>
          </cell>
          <cell r="F3604">
            <v>24110.34</v>
          </cell>
          <cell r="G3604">
            <v>16576.169999999998</v>
          </cell>
          <cell r="H3604">
            <v>0</v>
          </cell>
          <cell r="I3604">
            <v>25</v>
          </cell>
          <cell r="J3604">
            <v>-1506.9</v>
          </cell>
          <cell r="K3604">
            <v>15069.27</v>
          </cell>
        </row>
        <row r="3605">
          <cell r="D3605" t="str">
            <v>"17""COMPAQV75502TONE1024*768/85"</v>
          </cell>
          <cell r="E3605">
            <v>37869</v>
          </cell>
          <cell r="F3605">
            <v>24110.34</v>
          </cell>
          <cell r="G3605">
            <v>16576.169999999998</v>
          </cell>
          <cell r="H3605">
            <v>0</v>
          </cell>
          <cell r="I3605">
            <v>25</v>
          </cell>
          <cell r="J3605">
            <v>-1506.9</v>
          </cell>
          <cell r="K3605">
            <v>15069.27</v>
          </cell>
        </row>
        <row r="3606">
          <cell r="D3606" t="str">
            <v>"17""COMPAQV75502TONE1024*768/85"</v>
          </cell>
          <cell r="E3606">
            <v>37869</v>
          </cell>
          <cell r="F3606">
            <v>24110.34</v>
          </cell>
          <cell r="G3606">
            <v>16576.169999999998</v>
          </cell>
          <cell r="H3606">
            <v>0</v>
          </cell>
          <cell r="I3606">
            <v>25</v>
          </cell>
          <cell r="J3606">
            <v>-1506.9</v>
          </cell>
          <cell r="K3606">
            <v>15069.27</v>
          </cell>
        </row>
        <row r="3607">
          <cell r="D3607" t="str">
            <v>"17""COMPAQV75502TONE1024*768/85"</v>
          </cell>
          <cell r="E3607">
            <v>37869</v>
          </cell>
          <cell r="F3607">
            <v>24110.36</v>
          </cell>
          <cell r="G3607">
            <v>16576.18</v>
          </cell>
          <cell r="H3607">
            <v>0</v>
          </cell>
          <cell r="I3607">
            <v>25</v>
          </cell>
          <cell r="J3607">
            <v>-1506.9</v>
          </cell>
          <cell r="K3607">
            <v>15069.28</v>
          </cell>
        </row>
        <row r="3608">
          <cell r="D3608" t="str">
            <v>SUN FIRE 280R SERVER 2 CPU</v>
          </cell>
          <cell r="E3608">
            <v>37890</v>
          </cell>
          <cell r="F3608">
            <v>3130044.05</v>
          </cell>
          <cell r="G3608">
            <v>2151905.6</v>
          </cell>
          <cell r="H3608">
            <v>0</v>
          </cell>
          <cell r="I3608">
            <v>25</v>
          </cell>
          <cell r="J3608">
            <v>-195627.75</v>
          </cell>
          <cell r="K3608">
            <v>1956277.85</v>
          </cell>
        </row>
        <row r="3609">
          <cell r="D3609" t="str">
            <v>SUN FIRE 280R SERVER 2 CPU</v>
          </cell>
          <cell r="E3609">
            <v>37890</v>
          </cell>
          <cell r="F3609">
            <v>3130044.05</v>
          </cell>
          <cell r="G3609">
            <v>2151905.6</v>
          </cell>
          <cell r="H3609">
            <v>0</v>
          </cell>
          <cell r="I3609">
            <v>25</v>
          </cell>
          <cell r="J3609">
            <v>-195627.75</v>
          </cell>
          <cell r="K3609">
            <v>1956277.85</v>
          </cell>
        </row>
        <row r="3610">
          <cell r="D3610" t="str">
            <v>SUN FIRE 280R SERVER 2 CPU</v>
          </cell>
          <cell r="E3610">
            <v>37890</v>
          </cell>
          <cell r="F3610">
            <v>3141580.57</v>
          </cell>
          <cell r="G3610">
            <v>2159836.9500000002</v>
          </cell>
          <cell r="H3610">
            <v>0</v>
          </cell>
          <cell r="I3610">
            <v>25</v>
          </cell>
          <cell r="J3610">
            <v>-196348.79</v>
          </cell>
          <cell r="K3610">
            <v>1963488.16</v>
          </cell>
        </row>
        <row r="3611">
          <cell r="D3611" t="str">
            <v>SUN FIRE 280R SERVER 2 CPU</v>
          </cell>
          <cell r="E3611">
            <v>37890</v>
          </cell>
          <cell r="F3611">
            <v>3141580.58</v>
          </cell>
          <cell r="G3611">
            <v>2159836.96</v>
          </cell>
          <cell r="H3611">
            <v>0</v>
          </cell>
          <cell r="I3611">
            <v>25</v>
          </cell>
          <cell r="J3611">
            <v>-196348.79</v>
          </cell>
          <cell r="K3611">
            <v>1963488.17</v>
          </cell>
        </row>
        <row r="3612">
          <cell r="D3612" t="str">
            <v>SUN FIRE 480R SERVER 2 CPU</v>
          </cell>
          <cell r="E3612">
            <v>37890</v>
          </cell>
          <cell r="F3612">
            <v>3926957.59</v>
          </cell>
          <cell r="G3612">
            <v>2699783.66</v>
          </cell>
          <cell r="H3612">
            <v>0</v>
          </cell>
          <cell r="I3612">
            <v>25</v>
          </cell>
          <cell r="J3612">
            <v>-245434.85</v>
          </cell>
          <cell r="K3612">
            <v>2454348.81</v>
          </cell>
        </row>
        <row r="3613">
          <cell r="D3613" t="str">
            <v>SUN FIRE 480R SERVER 4 CPU</v>
          </cell>
          <cell r="E3613">
            <v>37890</v>
          </cell>
          <cell r="F3613">
            <v>4936492.49</v>
          </cell>
          <cell r="G3613">
            <v>3393838.9</v>
          </cell>
          <cell r="H3613">
            <v>0</v>
          </cell>
          <cell r="I3613">
            <v>25</v>
          </cell>
          <cell r="J3613">
            <v>-308530.78000000003</v>
          </cell>
          <cell r="K3613">
            <v>3085308.12</v>
          </cell>
        </row>
        <row r="3614">
          <cell r="D3614" t="str">
            <v>NT SERVER 2 CPU</v>
          </cell>
          <cell r="E3614">
            <v>37890</v>
          </cell>
          <cell r="F3614">
            <v>782493.61</v>
          </cell>
          <cell r="G3614">
            <v>537964.67000000004</v>
          </cell>
          <cell r="H3614">
            <v>0</v>
          </cell>
          <cell r="I3614">
            <v>25</v>
          </cell>
          <cell r="J3614">
            <v>-48905.85</v>
          </cell>
          <cell r="K3614">
            <v>489058.82</v>
          </cell>
        </row>
        <row r="3615">
          <cell r="D3615" t="str">
            <v>NT SERVER 2 CPU</v>
          </cell>
          <cell r="E3615">
            <v>37890</v>
          </cell>
          <cell r="F3615">
            <v>782493.61</v>
          </cell>
          <cell r="G3615">
            <v>537964.67000000004</v>
          </cell>
          <cell r="H3615">
            <v>0</v>
          </cell>
          <cell r="I3615">
            <v>25</v>
          </cell>
          <cell r="J3615">
            <v>-48905.85</v>
          </cell>
          <cell r="K3615">
            <v>489058.82</v>
          </cell>
        </row>
        <row r="3616">
          <cell r="D3616" t="str">
            <v>NT SERVER 1 CPU</v>
          </cell>
          <cell r="E3616">
            <v>37890</v>
          </cell>
          <cell r="F3616">
            <v>469489.21</v>
          </cell>
          <cell r="G3616">
            <v>322774.14</v>
          </cell>
          <cell r="H3616">
            <v>0</v>
          </cell>
          <cell r="I3616">
            <v>25</v>
          </cell>
          <cell r="J3616">
            <v>-29343.08</v>
          </cell>
          <cell r="K3616">
            <v>293431.06</v>
          </cell>
        </row>
        <row r="3617">
          <cell r="D3617" t="str">
            <v>NT SERVER 1 CPU</v>
          </cell>
          <cell r="E3617">
            <v>37890</v>
          </cell>
          <cell r="F3617">
            <v>469489.21</v>
          </cell>
          <cell r="G3617">
            <v>322774.14</v>
          </cell>
          <cell r="H3617">
            <v>0</v>
          </cell>
          <cell r="I3617">
            <v>25</v>
          </cell>
          <cell r="J3617">
            <v>-29343.08</v>
          </cell>
          <cell r="K3617">
            <v>293431.06</v>
          </cell>
        </row>
        <row r="3618">
          <cell r="D3618" t="str">
            <v>COMP EVOD310MP42.53/256/40/845</v>
          </cell>
          <cell r="E3618">
            <v>37897</v>
          </cell>
          <cell r="F3618">
            <v>124566.38</v>
          </cell>
          <cell r="G3618">
            <v>88234.81</v>
          </cell>
          <cell r="H3618">
            <v>0</v>
          </cell>
          <cell r="I3618">
            <v>25</v>
          </cell>
          <cell r="J3618">
            <v>-7785.4</v>
          </cell>
          <cell r="K3618">
            <v>80449.41</v>
          </cell>
        </row>
        <row r="3619">
          <cell r="D3619" t="str">
            <v>COMP EVOD310MP42.53/256/40/845</v>
          </cell>
          <cell r="E3619">
            <v>37897</v>
          </cell>
          <cell r="F3619">
            <v>116620.69</v>
          </cell>
          <cell r="G3619">
            <v>82606.61</v>
          </cell>
          <cell r="H3619">
            <v>0</v>
          </cell>
          <cell r="I3619">
            <v>25</v>
          </cell>
          <cell r="J3619">
            <v>-7288.79</v>
          </cell>
          <cell r="K3619">
            <v>75317.820000000007</v>
          </cell>
        </row>
        <row r="3620">
          <cell r="D3620" t="str">
            <v>COMP EVOD310MP42.53/256/40/845</v>
          </cell>
          <cell r="E3620">
            <v>37897</v>
          </cell>
          <cell r="F3620">
            <v>116620.69</v>
          </cell>
          <cell r="G3620">
            <v>82606.61</v>
          </cell>
          <cell r="H3620">
            <v>0</v>
          </cell>
          <cell r="I3620">
            <v>25</v>
          </cell>
          <cell r="J3620">
            <v>-7288.79</v>
          </cell>
          <cell r="K3620">
            <v>75317.820000000007</v>
          </cell>
        </row>
        <row r="3621">
          <cell r="D3621" t="str">
            <v>COMP EVOD310MP42.53/256/40/845</v>
          </cell>
          <cell r="E3621">
            <v>37897</v>
          </cell>
          <cell r="F3621">
            <v>116620.69</v>
          </cell>
          <cell r="G3621">
            <v>82606.61</v>
          </cell>
          <cell r="H3621">
            <v>0</v>
          </cell>
          <cell r="I3621">
            <v>25</v>
          </cell>
          <cell r="J3621">
            <v>-7288.79</v>
          </cell>
          <cell r="K3621">
            <v>75317.820000000007</v>
          </cell>
        </row>
        <row r="3622">
          <cell r="D3622" t="str">
            <v>COMP EVOD310MP42.53/256/40/845</v>
          </cell>
          <cell r="E3622">
            <v>37897</v>
          </cell>
          <cell r="F3622">
            <v>116620.69</v>
          </cell>
          <cell r="G3622">
            <v>82606.61</v>
          </cell>
          <cell r="H3622">
            <v>0</v>
          </cell>
          <cell r="I3622">
            <v>25</v>
          </cell>
          <cell r="J3622">
            <v>-7288.79</v>
          </cell>
          <cell r="K3622">
            <v>75317.820000000007</v>
          </cell>
        </row>
        <row r="3623">
          <cell r="D3623" t="str">
            <v>COMP EVOD310MP42.53/256/40/845</v>
          </cell>
          <cell r="E3623">
            <v>37897</v>
          </cell>
          <cell r="F3623">
            <v>116620.69</v>
          </cell>
          <cell r="G3623">
            <v>82606.61</v>
          </cell>
          <cell r="H3623">
            <v>0</v>
          </cell>
          <cell r="I3623">
            <v>25</v>
          </cell>
          <cell r="J3623">
            <v>-7288.79</v>
          </cell>
          <cell r="K3623">
            <v>75317.820000000007</v>
          </cell>
        </row>
        <row r="3624">
          <cell r="D3624" t="str">
            <v>COMP EVOD310MP42.53/256/40/845</v>
          </cell>
          <cell r="E3624">
            <v>37897</v>
          </cell>
          <cell r="F3624">
            <v>116620.69</v>
          </cell>
          <cell r="G3624">
            <v>82606.61</v>
          </cell>
          <cell r="H3624">
            <v>0</v>
          </cell>
          <cell r="I3624">
            <v>25</v>
          </cell>
          <cell r="J3624">
            <v>-7288.79</v>
          </cell>
          <cell r="K3624">
            <v>75317.820000000007</v>
          </cell>
        </row>
        <row r="3625">
          <cell r="D3625" t="str">
            <v>COMP EVOD310MP42.53/256/40/845</v>
          </cell>
          <cell r="E3625">
            <v>37897</v>
          </cell>
          <cell r="F3625">
            <v>116620.69</v>
          </cell>
          <cell r="G3625">
            <v>82606.61</v>
          </cell>
          <cell r="H3625">
            <v>0</v>
          </cell>
          <cell r="I3625">
            <v>25</v>
          </cell>
          <cell r="J3625">
            <v>-7288.79</v>
          </cell>
          <cell r="K3625">
            <v>75317.820000000007</v>
          </cell>
        </row>
        <row r="3626">
          <cell r="D3626" t="str">
            <v>COMP EVOD310MP42.53/256/40/845</v>
          </cell>
          <cell r="E3626">
            <v>37897</v>
          </cell>
          <cell r="F3626">
            <v>116620.69</v>
          </cell>
          <cell r="G3626">
            <v>82606.61</v>
          </cell>
          <cell r="H3626">
            <v>0</v>
          </cell>
          <cell r="I3626">
            <v>25</v>
          </cell>
          <cell r="J3626">
            <v>-7288.79</v>
          </cell>
          <cell r="K3626">
            <v>75317.820000000007</v>
          </cell>
        </row>
        <row r="3627">
          <cell r="D3627" t="str">
            <v>COMP EVOD310MP42.53/256/40/845</v>
          </cell>
          <cell r="E3627">
            <v>37897</v>
          </cell>
          <cell r="F3627">
            <v>116620.69</v>
          </cell>
          <cell r="G3627">
            <v>82606.61</v>
          </cell>
          <cell r="H3627">
            <v>0</v>
          </cell>
          <cell r="I3627">
            <v>25</v>
          </cell>
          <cell r="J3627">
            <v>-7288.79</v>
          </cell>
          <cell r="K3627">
            <v>75317.820000000007</v>
          </cell>
        </row>
        <row r="3628">
          <cell r="D3628" t="str">
            <v>"17""COMPAQV75502TONE1024*768/85"</v>
          </cell>
          <cell r="E3628">
            <v>37897</v>
          </cell>
          <cell r="F3628">
            <v>24110.34</v>
          </cell>
          <cell r="G3628">
            <v>17078.45</v>
          </cell>
          <cell r="H3628">
            <v>0</v>
          </cell>
          <cell r="I3628">
            <v>25</v>
          </cell>
          <cell r="J3628">
            <v>-1506.9</v>
          </cell>
          <cell r="K3628">
            <v>15571.55</v>
          </cell>
        </row>
        <row r="3629">
          <cell r="D3629" t="str">
            <v>"17""COMPAQV75502TONE1024*768/85"</v>
          </cell>
          <cell r="E3629">
            <v>37897</v>
          </cell>
          <cell r="F3629">
            <v>24110.34</v>
          </cell>
          <cell r="G3629">
            <v>17078.45</v>
          </cell>
          <cell r="H3629">
            <v>0</v>
          </cell>
          <cell r="I3629">
            <v>25</v>
          </cell>
          <cell r="J3629">
            <v>-1506.9</v>
          </cell>
          <cell r="K3629">
            <v>15571.55</v>
          </cell>
        </row>
        <row r="3630">
          <cell r="D3630" t="str">
            <v>"17""COMPAQV75502TONE1024*768/85"</v>
          </cell>
          <cell r="E3630">
            <v>37897</v>
          </cell>
          <cell r="F3630">
            <v>24110.34</v>
          </cell>
          <cell r="G3630">
            <v>17078.45</v>
          </cell>
          <cell r="H3630">
            <v>0</v>
          </cell>
          <cell r="I3630">
            <v>25</v>
          </cell>
          <cell r="J3630">
            <v>-1506.9</v>
          </cell>
          <cell r="K3630">
            <v>15571.55</v>
          </cell>
        </row>
        <row r="3631">
          <cell r="D3631" t="str">
            <v>"17""COMPAQV75502TONE1024*768/85"</v>
          </cell>
          <cell r="E3631">
            <v>37897</v>
          </cell>
          <cell r="F3631">
            <v>24110.34</v>
          </cell>
          <cell r="G3631">
            <v>17078.45</v>
          </cell>
          <cell r="H3631">
            <v>0</v>
          </cell>
          <cell r="I3631">
            <v>25</v>
          </cell>
          <cell r="J3631">
            <v>-1506.9</v>
          </cell>
          <cell r="K3631">
            <v>15571.55</v>
          </cell>
        </row>
        <row r="3632">
          <cell r="D3632" t="str">
            <v>"17""COMPAQV75502TONE1024*768/85"</v>
          </cell>
          <cell r="E3632">
            <v>37897</v>
          </cell>
          <cell r="F3632">
            <v>24110.34</v>
          </cell>
          <cell r="G3632">
            <v>17078.45</v>
          </cell>
          <cell r="H3632">
            <v>0</v>
          </cell>
          <cell r="I3632">
            <v>25</v>
          </cell>
          <cell r="J3632">
            <v>-1506.9</v>
          </cell>
          <cell r="K3632">
            <v>15571.55</v>
          </cell>
        </row>
        <row r="3633">
          <cell r="D3633" t="str">
            <v>"17""COMPAQV75502TONE1024*768/85"</v>
          </cell>
          <cell r="E3633">
            <v>37897</v>
          </cell>
          <cell r="F3633">
            <v>24110.34</v>
          </cell>
          <cell r="G3633">
            <v>17078.45</v>
          </cell>
          <cell r="H3633">
            <v>0</v>
          </cell>
          <cell r="I3633">
            <v>25</v>
          </cell>
          <cell r="J3633">
            <v>-1506.9</v>
          </cell>
          <cell r="K3633">
            <v>15571.55</v>
          </cell>
        </row>
        <row r="3634">
          <cell r="D3634" t="str">
            <v>"17""COMPAQV75502TONE1024*768/85"</v>
          </cell>
          <cell r="E3634">
            <v>37897</v>
          </cell>
          <cell r="F3634">
            <v>24110.34</v>
          </cell>
          <cell r="G3634">
            <v>17078.45</v>
          </cell>
          <cell r="H3634">
            <v>0</v>
          </cell>
          <cell r="I3634">
            <v>25</v>
          </cell>
          <cell r="J3634">
            <v>-1506.9</v>
          </cell>
          <cell r="K3634">
            <v>15571.55</v>
          </cell>
        </row>
        <row r="3635">
          <cell r="D3635" t="str">
            <v>"17""COMPAQV75502TONE1024*768/85"</v>
          </cell>
          <cell r="E3635">
            <v>37897</v>
          </cell>
          <cell r="F3635">
            <v>24110.34</v>
          </cell>
          <cell r="G3635">
            <v>17078.45</v>
          </cell>
          <cell r="H3635">
            <v>0</v>
          </cell>
          <cell r="I3635">
            <v>25</v>
          </cell>
          <cell r="J3635">
            <v>-1506.9</v>
          </cell>
          <cell r="K3635">
            <v>15571.55</v>
          </cell>
        </row>
        <row r="3636">
          <cell r="D3636" t="str">
            <v>"17""COMPAQV75502TONE1024*768/85"</v>
          </cell>
          <cell r="E3636">
            <v>37897</v>
          </cell>
          <cell r="F3636">
            <v>24110.34</v>
          </cell>
          <cell r="G3636">
            <v>17078.45</v>
          </cell>
          <cell r="H3636">
            <v>0</v>
          </cell>
          <cell r="I3636">
            <v>25</v>
          </cell>
          <cell r="J3636">
            <v>-1506.9</v>
          </cell>
          <cell r="K3636">
            <v>15571.55</v>
          </cell>
        </row>
        <row r="3637">
          <cell r="D3637" t="str">
            <v>"17""COMPAQV75502TONE1024*768/85"</v>
          </cell>
          <cell r="E3637">
            <v>37897</v>
          </cell>
          <cell r="F3637">
            <v>24110.39</v>
          </cell>
          <cell r="G3637">
            <v>17078.48</v>
          </cell>
          <cell r="H3637">
            <v>0</v>
          </cell>
          <cell r="I3637">
            <v>25</v>
          </cell>
          <cell r="J3637">
            <v>-1506.9</v>
          </cell>
          <cell r="K3637">
            <v>15571.58</v>
          </cell>
        </row>
        <row r="3638">
          <cell r="D3638" t="str">
            <v>COMP DL380G3:XEON3.06/1024/R5+</v>
          </cell>
          <cell r="E3638">
            <v>37902</v>
          </cell>
          <cell r="F3638">
            <v>1459467.19</v>
          </cell>
          <cell r="G3638">
            <v>1035358.03</v>
          </cell>
          <cell r="H3638">
            <v>0</v>
          </cell>
          <cell r="I3638">
            <v>25</v>
          </cell>
          <cell r="J3638">
            <v>-91216.7</v>
          </cell>
          <cell r="K3638">
            <v>944141.33</v>
          </cell>
        </row>
        <row r="3639">
          <cell r="D3639" t="str">
            <v>COMP DL380G3:XEON3.06/1024/R5+</v>
          </cell>
          <cell r="E3639">
            <v>37902</v>
          </cell>
          <cell r="F3639">
            <v>1434371.54</v>
          </cell>
          <cell r="G3639">
            <v>1016013.47</v>
          </cell>
          <cell r="H3639">
            <v>0</v>
          </cell>
          <cell r="I3639">
            <v>25</v>
          </cell>
          <cell r="J3639">
            <v>-89648.22</v>
          </cell>
          <cell r="K3639">
            <v>926365.25</v>
          </cell>
        </row>
        <row r="3640">
          <cell r="D3640" t="str">
            <v>COMP DL380G3:XEON3.06/1024/R5+</v>
          </cell>
          <cell r="E3640">
            <v>37902</v>
          </cell>
          <cell r="F3640">
            <v>1382432.77</v>
          </cell>
          <cell r="G3640">
            <v>979223.5</v>
          </cell>
          <cell r="H3640">
            <v>0</v>
          </cell>
          <cell r="I3640">
            <v>25</v>
          </cell>
          <cell r="J3640">
            <v>-86402.05</v>
          </cell>
          <cell r="K3640">
            <v>892821.45</v>
          </cell>
        </row>
        <row r="3641">
          <cell r="D3641" t="str">
            <v>COMPAQ PDU 16A-HIGHT ALL</v>
          </cell>
          <cell r="E3641">
            <v>37907</v>
          </cell>
          <cell r="F3641">
            <v>46465.52</v>
          </cell>
          <cell r="G3641">
            <v>32913.370000000003</v>
          </cell>
          <cell r="H3641">
            <v>0</v>
          </cell>
          <cell r="I3641">
            <v>25</v>
          </cell>
          <cell r="J3641">
            <v>-2904.1</v>
          </cell>
          <cell r="K3641">
            <v>30009.27</v>
          </cell>
        </row>
        <row r="3642">
          <cell r="D3642" t="str">
            <v>SUN FIRE 480R (INOX VPN DB)</v>
          </cell>
          <cell r="E3642">
            <v>37914</v>
          </cell>
          <cell r="F3642">
            <v>25469050</v>
          </cell>
          <cell r="G3642">
            <v>18226106.120000001</v>
          </cell>
          <cell r="H3642">
            <v>0</v>
          </cell>
          <cell r="I3642">
            <v>25</v>
          </cell>
          <cell r="J3642">
            <v>-1591815.63</v>
          </cell>
          <cell r="K3642">
            <v>16634290.49</v>
          </cell>
        </row>
        <row r="3643">
          <cell r="D3643" t="str">
            <v>NT SERVER(SMSC App.)INOX SMSC</v>
          </cell>
          <cell r="E3643">
            <v>37914</v>
          </cell>
          <cell r="F3643">
            <v>3932660.46</v>
          </cell>
          <cell r="G3643">
            <v>2830739.86</v>
          </cell>
          <cell r="H3643">
            <v>0</v>
          </cell>
          <cell r="I3643">
            <v>25</v>
          </cell>
          <cell r="J3643">
            <v>-245791.28</v>
          </cell>
          <cell r="K3643">
            <v>2584948.58</v>
          </cell>
        </row>
        <row r="3644">
          <cell r="D3644" t="str">
            <v>NT SERVER(SMSC App.)INOX SMSC</v>
          </cell>
          <cell r="E3644">
            <v>37914</v>
          </cell>
          <cell r="F3644">
            <v>3715261.14</v>
          </cell>
          <cell r="G3644">
            <v>2653509.0499999998</v>
          </cell>
          <cell r="H3644">
            <v>0</v>
          </cell>
          <cell r="I3644">
            <v>25</v>
          </cell>
          <cell r="J3644">
            <v>-232203.82</v>
          </cell>
          <cell r="K3644">
            <v>2421305.23</v>
          </cell>
        </row>
        <row r="3645">
          <cell r="D3645" t="str">
            <v>NT SERVE(SMSC DB)INOX SMSC</v>
          </cell>
          <cell r="E3645">
            <v>37914</v>
          </cell>
          <cell r="F3645">
            <v>3597264.34</v>
          </cell>
          <cell r="G3645">
            <v>2572205.35</v>
          </cell>
          <cell r="H3645">
            <v>0</v>
          </cell>
          <cell r="I3645">
            <v>25</v>
          </cell>
          <cell r="J3645">
            <v>-224829.02</v>
          </cell>
          <cell r="K3645">
            <v>2347376.33</v>
          </cell>
        </row>
        <row r="3646">
          <cell r="D3646" t="str">
            <v>NT SERVE(SMSC DB)INOX SMSC</v>
          </cell>
          <cell r="E3646">
            <v>37914</v>
          </cell>
          <cell r="F3646">
            <v>3442829.57</v>
          </cell>
          <cell r="G3646">
            <v>2443509.71</v>
          </cell>
          <cell r="H3646">
            <v>0</v>
          </cell>
          <cell r="I3646">
            <v>25</v>
          </cell>
          <cell r="J3646">
            <v>-215176.85</v>
          </cell>
          <cell r="K3646">
            <v>2228332.86</v>
          </cell>
        </row>
        <row r="3647">
          <cell r="D3647" t="str">
            <v>HP IPAQ H5450 POCKET PC 64</v>
          </cell>
          <cell r="E3647">
            <v>37915</v>
          </cell>
          <cell r="F3647">
            <v>129856.79</v>
          </cell>
          <cell r="G3647">
            <v>91982.18</v>
          </cell>
          <cell r="H3647">
            <v>0</v>
          </cell>
          <cell r="I3647">
            <v>25</v>
          </cell>
          <cell r="J3647">
            <v>-8116.05</v>
          </cell>
          <cell r="K3647">
            <v>83866.13</v>
          </cell>
        </row>
        <row r="3648">
          <cell r="D3648" t="str">
            <v>PDA'S/HANDHELDS</v>
          </cell>
          <cell r="E3648">
            <v>37915</v>
          </cell>
          <cell r="F3648">
            <v>122264.08</v>
          </cell>
          <cell r="G3648">
            <v>86604.01</v>
          </cell>
          <cell r="H3648">
            <v>0</v>
          </cell>
          <cell r="I3648">
            <v>25</v>
          </cell>
          <cell r="J3648">
            <v>-7641.51</v>
          </cell>
          <cell r="K3648">
            <v>78962.5</v>
          </cell>
        </row>
        <row r="3649">
          <cell r="D3649" t="str">
            <v>PDA'S/HANDHELDS</v>
          </cell>
          <cell r="E3649">
            <v>37915</v>
          </cell>
          <cell r="F3649">
            <v>122264.08</v>
          </cell>
          <cell r="G3649">
            <v>86604.01</v>
          </cell>
          <cell r="H3649">
            <v>0</v>
          </cell>
          <cell r="I3649">
            <v>25</v>
          </cell>
          <cell r="J3649">
            <v>-7641.51</v>
          </cell>
          <cell r="K3649">
            <v>78962.5</v>
          </cell>
        </row>
        <row r="3650">
          <cell r="D3650" t="str">
            <v>PDA'S/HANDHELDS</v>
          </cell>
          <cell r="E3650">
            <v>37915</v>
          </cell>
          <cell r="F3650">
            <v>122264.07</v>
          </cell>
          <cell r="G3650">
            <v>86604.01</v>
          </cell>
          <cell r="H3650">
            <v>0</v>
          </cell>
          <cell r="I3650">
            <v>25</v>
          </cell>
          <cell r="J3650">
            <v>-7641.51</v>
          </cell>
          <cell r="K3650">
            <v>78962.5</v>
          </cell>
        </row>
        <row r="3651">
          <cell r="D3651" t="str">
            <v>PDA'S/HANDHELDS</v>
          </cell>
          <cell r="E3651">
            <v>37915</v>
          </cell>
          <cell r="F3651">
            <v>122264.08</v>
          </cell>
          <cell r="G3651">
            <v>86604.01</v>
          </cell>
          <cell r="H3651">
            <v>0</v>
          </cell>
          <cell r="I3651">
            <v>25</v>
          </cell>
          <cell r="J3651">
            <v>-7641.51</v>
          </cell>
          <cell r="K3651">
            <v>78962.5</v>
          </cell>
        </row>
        <row r="3652">
          <cell r="D3652" t="str">
            <v>NT SERVER (SS7) IVR/VMS</v>
          </cell>
          <cell r="E3652">
            <v>37915</v>
          </cell>
          <cell r="F3652">
            <v>4033101.58</v>
          </cell>
          <cell r="G3652">
            <v>2859795.78</v>
          </cell>
          <cell r="H3652">
            <v>0</v>
          </cell>
          <cell r="I3652">
            <v>25</v>
          </cell>
          <cell r="J3652">
            <v>-252068.85</v>
          </cell>
          <cell r="K3652">
            <v>2607726.9300000002</v>
          </cell>
        </row>
        <row r="3653">
          <cell r="D3653" t="str">
            <v>NT SERVER (DB) IVR/VMS</v>
          </cell>
          <cell r="E3653">
            <v>37915</v>
          </cell>
          <cell r="F3653">
            <v>4033101.58</v>
          </cell>
          <cell r="G3653">
            <v>2859795.78</v>
          </cell>
          <cell r="H3653">
            <v>0</v>
          </cell>
          <cell r="I3653">
            <v>25</v>
          </cell>
          <cell r="J3653">
            <v>-252068.85</v>
          </cell>
          <cell r="K3653">
            <v>2607726.9300000002</v>
          </cell>
        </row>
        <row r="3654">
          <cell r="D3654" t="str">
            <v>NT SERVER (ASR) IVR/VMS</v>
          </cell>
          <cell r="E3654">
            <v>37915</v>
          </cell>
          <cell r="F3654">
            <v>4066562.45</v>
          </cell>
          <cell r="G3654">
            <v>2888376.94</v>
          </cell>
          <cell r="H3654">
            <v>0</v>
          </cell>
          <cell r="I3654">
            <v>25</v>
          </cell>
          <cell r="J3654">
            <v>-254160.15</v>
          </cell>
          <cell r="K3654">
            <v>2634216.79</v>
          </cell>
        </row>
        <row r="3655">
          <cell r="D3655" t="str">
            <v>SUN FIRE480R(INOXApp)INOX MPBX</v>
          </cell>
          <cell r="E3655">
            <v>37915</v>
          </cell>
          <cell r="F3655">
            <v>6018843.6799999997</v>
          </cell>
          <cell r="G3655">
            <v>4263347.9000000004</v>
          </cell>
          <cell r="H3655">
            <v>0</v>
          </cell>
          <cell r="I3655">
            <v>25</v>
          </cell>
          <cell r="J3655">
            <v>-376177.73</v>
          </cell>
          <cell r="K3655">
            <v>3887170.17</v>
          </cell>
        </row>
        <row r="3656">
          <cell r="D3656" t="str">
            <v>SUN FIRE280R(INOX DB)INOX MPBX</v>
          </cell>
          <cell r="E3656">
            <v>37915</v>
          </cell>
          <cell r="F3656">
            <v>6018843.6799999997</v>
          </cell>
          <cell r="G3656">
            <v>4263347.9000000004</v>
          </cell>
          <cell r="H3656">
            <v>0</v>
          </cell>
          <cell r="I3656">
            <v>25</v>
          </cell>
          <cell r="J3656">
            <v>-376177.73</v>
          </cell>
          <cell r="K3656">
            <v>3887170.17</v>
          </cell>
        </row>
        <row r="3657">
          <cell r="D3657" t="str">
            <v>SUN FIRE 280R (BM App.) MVS</v>
          </cell>
          <cell r="E3657">
            <v>37915</v>
          </cell>
          <cell r="F3657">
            <v>10698544.84</v>
          </cell>
          <cell r="G3657">
            <v>7580508.3399999999</v>
          </cell>
          <cell r="H3657">
            <v>0</v>
          </cell>
          <cell r="I3657">
            <v>25</v>
          </cell>
          <cell r="J3657">
            <v>-668659.05000000005</v>
          </cell>
          <cell r="K3657">
            <v>6911849.29</v>
          </cell>
        </row>
        <row r="3658">
          <cell r="D3658" t="str">
            <v>SUN FIRE 280R (WAP GW)  MVS</v>
          </cell>
          <cell r="E3658">
            <v>37915</v>
          </cell>
          <cell r="F3658">
            <v>10698544.84</v>
          </cell>
          <cell r="G3658">
            <v>7580508.3399999999</v>
          </cell>
          <cell r="H3658">
            <v>0</v>
          </cell>
          <cell r="I3658">
            <v>25</v>
          </cell>
          <cell r="J3658">
            <v>-668659.05000000005</v>
          </cell>
          <cell r="K3658">
            <v>6911849.29</v>
          </cell>
        </row>
        <row r="3659">
          <cell r="D3659" t="str">
            <v>ГРАФИЧЕСКАЯ СТАНЦИЯ</v>
          </cell>
          <cell r="E3659">
            <v>37924</v>
          </cell>
          <cell r="F3659">
            <v>635892.25</v>
          </cell>
          <cell r="G3659">
            <v>450423.97</v>
          </cell>
          <cell r="H3659">
            <v>0</v>
          </cell>
          <cell r="I3659">
            <v>25</v>
          </cell>
          <cell r="J3659">
            <v>-39743.269999999997</v>
          </cell>
          <cell r="K3659">
            <v>410680.7</v>
          </cell>
        </row>
        <row r="3660">
          <cell r="D3660" t="str">
            <v>N610cP4-M2GHz14.1TFT/XGA30/256</v>
          </cell>
          <cell r="E3660">
            <v>37930</v>
          </cell>
          <cell r="F3660">
            <v>237637.93</v>
          </cell>
          <cell r="G3660">
            <v>173277.93</v>
          </cell>
          <cell r="H3660">
            <v>0</v>
          </cell>
          <cell r="I3660">
            <v>25</v>
          </cell>
          <cell r="J3660">
            <v>-14852.37</v>
          </cell>
          <cell r="K3660">
            <v>158425.56</v>
          </cell>
        </row>
        <row r="3661">
          <cell r="D3661" t="str">
            <v>N610cP4-M2GHz14.1TFT/XGA30/256</v>
          </cell>
          <cell r="E3661">
            <v>37930</v>
          </cell>
          <cell r="F3661">
            <v>237637.93</v>
          </cell>
          <cell r="G3661">
            <v>173277.93</v>
          </cell>
          <cell r="H3661">
            <v>0</v>
          </cell>
          <cell r="I3661">
            <v>25</v>
          </cell>
          <cell r="J3661">
            <v>-14852.37</v>
          </cell>
          <cell r="K3661">
            <v>158425.56</v>
          </cell>
        </row>
        <row r="3662">
          <cell r="D3662" t="str">
            <v>"HP P1130 CRT 21"" серебристо-че"</v>
          </cell>
          <cell r="E3662">
            <v>37937</v>
          </cell>
          <cell r="F3662">
            <v>92931.03</v>
          </cell>
          <cell r="G3662">
            <v>67762.48</v>
          </cell>
          <cell r="H3662">
            <v>0</v>
          </cell>
          <cell r="I3662">
            <v>25</v>
          </cell>
          <cell r="J3662">
            <v>-5808.19</v>
          </cell>
          <cell r="K3662">
            <v>61954.29</v>
          </cell>
        </row>
        <row r="3663">
          <cell r="D3663" t="str">
            <v>N610cP4-M2GHz14.1TFT/XGA30/256</v>
          </cell>
          <cell r="E3663">
            <v>37939</v>
          </cell>
          <cell r="F3663">
            <v>237637.93</v>
          </cell>
          <cell r="G3663">
            <v>173277.93</v>
          </cell>
          <cell r="H3663">
            <v>0</v>
          </cell>
          <cell r="I3663">
            <v>25</v>
          </cell>
          <cell r="J3663">
            <v>-14852.37</v>
          </cell>
          <cell r="K3663">
            <v>158425.56</v>
          </cell>
        </row>
        <row r="3664">
          <cell r="D3664" t="str">
            <v>N610cP4-M2GHz14.1TFT/XGA30/256</v>
          </cell>
          <cell r="E3664">
            <v>37939</v>
          </cell>
          <cell r="F3664">
            <v>237637.93</v>
          </cell>
          <cell r="G3664">
            <v>173277.93</v>
          </cell>
          <cell r="H3664">
            <v>0</v>
          </cell>
          <cell r="I3664">
            <v>25</v>
          </cell>
          <cell r="J3664">
            <v>-14852.37</v>
          </cell>
          <cell r="K3664">
            <v>158425.56</v>
          </cell>
        </row>
        <row r="3665">
          <cell r="D3665" t="str">
            <v>"HP 19""P930 1920-1440@70Hz мони"</v>
          </cell>
          <cell r="E3665">
            <v>37939</v>
          </cell>
          <cell r="F3665">
            <v>62396.55</v>
          </cell>
          <cell r="G3665">
            <v>45497.760000000002</v>
          </cell>
          <cell r="H3665">
            <v>0</v>
          </cell>
          <cell r="I3665">
            <v>25</v>
          </cell>
          <cell r="J3665">
            <v>-3899.79</v>
          </cell>
          <cell r="K3665">
            <v>41597.97</v>
          </cell>
        </row>
        <row r="3666">
          <cell r="D3666" t="str">
            <v>COMPA EVOD310MP42.4/256/40/845</v>
          </cell>
          <cell r="E3666">
            <v>37944</v>
          </cell>
          <cell r="F3666">
            <v>133994.6</v>
          </cell>
          <cell r="G3666">
            <v>101324.23</v>
          </cell>
          <cell r="H3666">
            <v>0</v>
          </cell>
          <cell r="I3666">
            <v>25</v>
          </cell>
          <cell r="J3666">
            <v>-8374.66</v>
          </cell>
          <cell r="K3666">
            <v>92949.57</v>
          </cell>
        </row>
        <row r="3667">
          <cell r="D3667" t="str">
            <v>COMPA EVOD310MP42.4/256/40/845</v>
          </cell>
          <cell r="E3667">
            <v>37944</v>
          </cell>
          <cell r="F3667">
            <v>116620.69</v>
          </cell>
          <cell r="G3667">
            <v>85036.19</v>
          </cell>
          <cell r="H3667">
            <v>0</v>
          </cell>
          <cell r="I3667">
            <v>25</v>
          </cell>
          <cell r="J3667">
            <v>-7288.79</v>
          </cell>
          <cell r="K3667">
            <v>77747.399999999994</v>
          </cell>
        </row>
        <row r="3668">
          <cell r="D3668" t="str">
            <v>COMPA EVOD310MP42.4/256/40/845</v>
          </cell>
          <cell r="E3668">
            <v>37944</v>
          </cell>
          <cell r="F3668">
            <v>116620.69</v>
          </cell>
          <cell r="G3668">
            <v>85036.19</v>
          </cell>
          <cell r="H3668">
            <v>0</v>
          </cell>
          <cell r="I3668">
            <v>25</v>
          </cell>
          <cell r="J3668">
            <v>-7288.79</v>
          </cell>
          <cell r="K3668">
            <v>77747.399999999994</v>
          </cell>
        </row>
        <row r="3669">
          <cell r="D3669" t="str">
            <v>COMPA EVOD310MP42.4/256/40/845</v>
          </cell>
          <cell r="E3669">
            <v>37944</v>
          </cell>
          <cell r="F3669">
            <v>116620.69</v>
          </cell>
          <cell r="G3669">
            <v>85036.19</v>
          </cell>
          <cell r="H3669">
            <v>0</v>
          </cell>
          <cell r="I3669">
            <v>25</v>
          </cell>
          <cell r="J3669">
            <v>-7288.79</v>
          </cell>
          <cell r="K3669">
            <v>77747.399999999994</v>
          </cell>
        </row>
        <row r="3670">
          <cell r="D3670" t="str">
            <v>COMPA EVOD310MP42.4/256/40/845</v>
          </cell>
          <cell r="E3670">
            <v>37944</v>
          </cell>
          <cell r="F3670">
            <v>116620.69</v>
          </cell>
          <cell r="G3670">
            <v>85036.19</v>
          </cell>
          <cell r="H3670">
            <v>0</v>
          </cell>
          <cell r="I3670">
            <v>25</v>
          </cell>
          <cell r="J3670">
            <v>-7288.79</v>
          </cell>
          <cell r="K3670">
            <v>77747.399999999994</v>
          </cell>
        </row>
        <row r="3671">
          <cell r="D3671" t="str">
            <v>COMPA EVOD310MP42.4/256/40/845</v>
          </cell>
          <cell r="E3671">
            <v>37944</v>
          </cell>
          <cell r="F3671">
            <v>116620.69</v>
          </cell>
          <cell r="G3671">
            <v>85036.19</v>
          </cell>
          <cell r="H3671">
            <v>0</v>
          </cell>
          <cell r="I3671">
            <v>25</v>
          </cell>
          <cell r="J3671">
            <v>-7288.79</v>
          </cell>
          <cell r="K3671">
            <v>77747.399999999994</v>
          </cell>
        </row>
        <row r="3672">
          <cell r="D3672" t="str">
            <v>COMPA EVOD310MP42.4/256/40/845</v>
          </cell>
          <cell r="E3672">
            <v>37944</v>
          </cell>
          <cell r="F3672">
            <v>116620.69</v>
          </cell>
          <cell r="G3672">
            <v>85036.19</v>
          </cell>
          <cell r="H3672">
            <v>0</v>
          </cell>
          <cell r="I3672">
            <v>25</v>
          </cell>
          <cell r="J3672">
            <v>-7288.79</v>
          </cell>
          <cell r="K3672">
            <v>77747.399999999994</v>
          </cell>
        </row>
        <row r="3673">
          <cell r="D3673" t="str">
            <v>COMPA EVOD310MP42.4/256/40/845</v>
          </cell>
          <cell r="E3673">
            <v>37944</v>
          </cell>
          <cell r="F3673">
            <v>116620.69</v>
          </cell>
          <cell r="G3673">
            <v>85036.19</v>
          </cell>
          <cell r="H3673">
            <v>0</v>
          </cell>
          <cell r="I3673">
            <v>25</v>
          </cell>
          <cell r="J3673">
            <v>-7288.79</v>
          </cell>
          <cell r="K3673">
            <v>77747.399999999994</v>
          </cell>
        </row>
        <row r="3674">
          <cell r="D3674" t="str">
            <v>COMPA EVOD310MP42.4/256/40/845</v>
          </cell>
          <cell r="E3674">
            <v>37944</v>
          </cell>
          <cell r="F3674">
            <v>116620.69</v>
          </cell>
          <cell r="G3674">
            <v>85036.19</v>
          </cell>
          <cell r="H3674">
            <v>0</v>
          </cell>
          <cell r="I3674">
            <v>25</v>
          </cell>
          <cell r="J3674">
            <v>-7288.79</v>
          </cell>
          <cell r="K3674">
            <v>77747.399999999994</v>
          </cell>
        </row>
        <row r="3675">
          <cell r="D3675" t="str">
            <v>COMPA EVOD310MP42.4/256/40/845</v>
          </cell>
          <cell r="E3675">
            <v>37944</v>
          </cell>
          <cell r="F3675">
            <v>116620.69</v>
          </cell>
          <cell r="G3675">
            <v>85036.19</v>
          </cell>
          <cell r="H3675">
            <v>0</v>
          </cell>
          <cell r="I3675">
            <v>25</v>
          </cell>
          <cell r="J3675">
            <v>-7288.79</v>
          </cell>
          <cell r="K3675">
            <v>77747.399999999994</v>
          </cell>
        </row>
        <row r="3676">
          <cell r="D3676" t="str">
            <v>"17""COMPAQV75502TONE1024*768/85"</v>
          </cell>
          <cell r="E3676">
            <v>37944</v>
          </cell>
          <cell r="F3676">
            <v>24110.34</v>
          </cell>
          <cell r="G3676">
            <v>17580.73</v>
          </cell>
          <cell r="H3676">
            <v>0</v>
          </cell>
          <cell r="I3676">
            <v>25</v>
          </cell>
          <cell r="J3676">
            <v>-1506.9</v>
          </cell>
          <cell r="K3676">
            <v>16073.83</v>
          </cell>
        </row>
        <row r="3677">
          <cell r="D3677" t="str">
            <v>"17""COMPAQV75502TONE1024*768/85"</v>
          </cell>
          <cell r="E3677">
            <v>37944</v>
          </cell>
          <cell r="F3677">
            <v>24110.34</v>
          </cell>
          <cell r="G3677">
            <v>17580.73</v>
          </cell>
          <cell r="H3677">
            <v>0</v>
          </cell>
          <cell r="I3677">
            <v>25</v>
          </cell>
          <cell r="J3677">
            <v>-1506.9</v>
          </cell>
          <cell r="K3677">
            <v>16073.83</v>
          </cell>
        </row>
        <row r="3678">
          <cell r="D3678" t="str">
            <v>"17""COMPAQV75502TONE1024*768/85"</v>
          </cell>
          <cell r="E3678">
            <v>37944</v>
          </cell>
          <cell r="F3678">
            <v>24110.34</v>
          </cell>
          <cell r="G3678">
            <v>17580.73</v>
          </cell>
          <cell r="H3678">
            <v>0</v>
          </cell>
          <cell r="I3678">
            <v>25</v>
          </cell>
          <cell r="J3678">
            <v>-1506.9</v>
          </cell>
          <cell r="K3678">
            <v>16073.83</v>
          </cell>
        </row>
        <row r="3679">
          <cell r="D3679" t="str">
            <v>"17""COMPAQV75502TONE1024*768/85"</v>
          </cell>
          <cell r="E3679">
            <v>37944</v>
          </cell>
          <cell r="F3679">
            <v>24110.34</v>
          </cell>
          <cell r="G3679">
            <v>17580.73</v>
          </cell>
          <cell r="H3679">
            <v>0</v>
          </cell>
          <cell r="I3679">
            <v>25</v>
          </cell>
          <cell r="J3679">
            <v>-1506.9</v>
          </cell>
          <cell r="K3679">
            <v>16073.83</v>
          </cell>
        </row>
        <row r="3680">
          <cell r="D3680" t="str">
            <v>"17""COMPAQV75502TONE1024*768/85"</v>
          </cell>
          <cell r="E3680">
            <v>37944</v>
          </cell>
          <cell r="F3680">
            <v>24110.36</v>
          </cell>
          <cell r="G3680">
            <v>17580.740000000002</v>
          </cell>
          <cell r="H3680">
            <v>0</v>
          </cell>
          <cell r="I3680">
            <v>25</v>
          </cell>
          <cell r="J3680">
            <v>-1506.9</v>
          </cell>
          <cell r="K3680">
            <v>16073.84</v>
          </cell>
        </row>
        <row r="3681">
          <cell r="D3681" t="str">
            <v>512Mb FOR COMPAQ EVO D310,D510</v>
          </cell>
          <cell r="E3681">
            <v>37950</v>
          </cell>
          <cell r="F3681">
            <v>30534.48</v>
          </cell>
          <cell r="G3681">
            <v>22265</v>
          </cell>
          <cell r="H3681">
            <v>0</v>
          </cell>
          <cell r="I3681">
            <v>25</v>
          </cell>
          <cell r="J3681">
            <v>-1908.41</v>
          </cell>
          <cell r="K3681">
            <v>20356.59</v>
          </cell>
        </row>
        <row r="3682">
          <cell r="D3682" t="str">
            <v>512Mb FOR COMPAQ EVO D310,D510</v>
          </cell>
          <cell r="E3682">
            <v>37950</v>
          </cell>
          <cell r="F3682">
            <v>30534.49</v>
          </cell>
          <cell r="G3682">
            <v>22265</v>
          </cell>
          <cell r="H3682">
            <v>0</v>
          </cell>
          <cell r="I3682">
            <v>25</v>
          </cell>
          <cell r="J3682">
            <v>-1908.41</v>
          </cell>
          <cell r="K3682">
            <v>20356.59</v>
          </cell>
        </row>
        <row r="3683">
          <cell r="D3683" t="str">
            <v>"n800wP4M2.4/512/50/56/24DV/15"""</v>
          </cell>
          <cell r="E3683">
            <v>37957</v>
          </cell>
          <cell r="F3683">
            <v>329241.38</v>
          </cell>
          <cell r="G3683">
            <v>246931.28</v>
          </cell>
          <cell r="H3683">
            <v>0</v>
          </cell>
          <cell r="I3683">
            <v>25</v>
          </cell>
          <cell r="J3683">
            <v>-20577.59</v>
          </cell>
          <cell r="K3683">
            <v>226353.69</v>
          </cell>
        </row>
        <row r="3684">
          <cell r="D3684" t="str">
            <v>"n800wP4M2.4/512/50/56/24DV/15"""</v>
          </cell>
          <cell r="E3684">
            <v>37957</v>
          </cell>
          <cell r="F3684">
            <v>329241.38</v>
          </cell>
          <cell r="G3684">
            <v>246931.28</v>
          </cell>
          <cell r="H3684">
            <v>0</v>
          </cell>
          <cell r="I3684">
            <v>25</v>
          </cell>
          <cell r="J3684">
            <v>-20577.59</v>
          </cell>
          <cell r="K3684">
            <v>226353.69</v>
          </cell>
        </row>
        <row r="3685">
          <cell r="D3685" t="str">
            <v>"n9000P4M2.0/256-266/40/56/15"""</v>
          </cell>
          <cell r="E3685">
            <v>37957</v>
          </cell>
          <cell r="F3685">
            <v>250913.79</v>
          </cell>
          <cell r="G3685">
            <v>188185.59</v>
          </cell>
          <cell r="H3685">
            <v>0</v>
          </cell>
          <cell r="I3685">
            <v>25</v>
          </cell>
          <cell r="J3685">
            <v>-15682.11</v>
          </cell>
          <cell r="K3685">
            <v>172503.48</v>
          </cell>
        </row>
        <row r="3686">
          <cell r="D3686" t="str">
            <v>"n9000P4M2.0/256-266/40/56/15"""</v>
          </cell>
          <cell r="E3686">
            <v>37957</v>
          </cell>
          <cell r="F3686">
            <v>250913.8</v>
          </cell>
          <cell r="G3686">
            <v>188185.60000000001</v>
          </cell>
          <cell r="H3686">
            <v>0</v>
          </cell>
          <cell r="I3686">
            <v>25</v>
          </cell>
          <cell r="J3686">
            <v>-15682.11</v>
          </cell>
          <cell r="K3686">
            <v>172503.49</v>
          </cell>
        </row>
        <row r="3687">
          <cell r="D3687" t="str">
            <v>PowerEdge2650Intel Xeon2,8/512</v>
          </cell>
          <cell r="E3687">
            <v>37964</v>
          </cell>
          <cell r="F3687">
            <v>466908.21</v>
          </cell>
          <cell r="G3687">
            <v>350181.41</v>
          </cell>
          <cell r="H3687">
            <v>0</v>
          </cell>
          <cell r="I3687">
            <v>25</v>
          </cell>
          <cell r="J3687">
            <v>-29181.759999999998</v>
          </cell>
          <cell r="K3687">
            <v>320999.65000000002</v>
          </cell>
        </row>
        <row r="3688">
          <cell r="D3688" t="str">
            <v>PowerEdge2650Intel Xeon2,8/512</v>
          </cell>
          <cell r="E3688">
            <v>37964</v>
          </cell>
          <cell r="F3688">
            <v>466908.21</v>
          </cell>
          <cell r="G3688">
            <v>350181.41</v>
          </cell>
          <cell r="H3688">
            <v>0</v>
          </cell>
          <cell r="I3688">
            <v>25</v>
          </cell>
          <cell r="J3688">
            <v>-29181.759999999998</v>
          </cell>
          <cell r="K3688">
            <v>320999.65000000002</v>
          </cell>
        </row>
        <row r="3689">
          <cell r="D3689" t="str">
            <v>n9010P4-2.8/512/60/56/DVD/15+</v>
          </cell>
          <cell r="E3689">
            <v>37965</v>
          </cell>
          <cell r="F3689">
            <v>385398.28</v>
          </cell>
          <cell r="G3689">
            <v>289048.96000000002</v>
          </cell>
          <cell r="H3689">
            <v>0</v>
          </cell>
          <cell r="I3689">
            <v>25</v>
          </cell>
          <cell r="J3689">
            <v>-24087.39</v>
          </cell>
          <cell r="K3689">
            <v>264961.57</v>
          </cell>
        </row>
        <row r="3690">
          <cell r="D3690" t="str">
            <v>n9010P4-2.8/512/60/56/DVD/15+</v>
          </cell>
          <cell r="E3690">
            <v>37965</v>
          </cell>
          <cell r="F3690">
            <v>385398.28</v>
          </cell>
          <cell r="G3690">
            <v>289048.96000000002</v>
          </cell>
          <cell r="H3690">
            <v>0</v>
          </cell>
          <cell r="I3690">
            <v>25</v>
          </cell>
          <cell r="J3690">
            <v>-24087.39</v>
          </cell>
          <cell r="K3690">
            <v>264961.57</v>
          </cell>
        </row>
        <row r="3691">
          <cell r="D3691" t="str">
            <v>D330MP4-2.66 865/80/7.2/256/33</v>
          </cell>
          <cell r="E3691">
            <v>37973</v>
          </cell>
          <cell r="F3691">
            <v>116620.69</v>
          </cell>
          <cell r="G3691">
            <v>87465.77</v>
          </cell>
          <cell r="H3691">
            <v>0</v>
          </cell>
          <cell r="I3691">
            <v>25</v>
          </cell>
          <cell r="J3691">
            <v>-7288.79</v>
          </cell>
          <cell r="K3691">
            <v>80176.98</v>
          </cell>
        </row>
        <row r="3692">
          <cell r="D3692" t="str">
            <v>D330MP4-2.66 865/80/7.2/256/33</v>
          </cell>
          <cell r="E3692">
            <v>37973</v>
          </cell>
          <cell r="F3692">
            <v>116620.69</v>
          </cell>
          <cell r="G3692">
            <v>87465.77</v>
          </cell>
          <cell r="H3692">
            <v>0</v>
          </cell>
          <cell r="I3692">
            <v>25</v>
          </cell>
          <cell r="J3692">
            <v>-7288.79</v>
          </cell>
          <cell r="K3692">
            <v>80176.98</v>
          </cell>
        </row>
        <row r="3693">
          <cell r="D3693" t="str">
            <v>D330MP4-2.66 865/80/7.2/256/33</v>
          </cell>
          <cell r="E3693">
            <v>37973</v>
          </cell>
          <cell r="F3693">
            <v>116620.69</v>
          </cell>
          <cell r="G3693">
            <v>87465.77</v>
          </cell>
          <cell r="H3693">
            <v>0</v>
          </cell>
          <cell r="I3693">
            <v>25</v>
          </cell>
          <cell r="J3693">
            <v>-7288.79</v>
          </cell>
          <cell r="K3693">
            <v>80176.98</v>
          </cell>
        </row>
        <row r="3694">
          <cell r="D3694" t="str">
            <v>D330MP4-2.66 865/80/7.2/256/33</v>
          </cell>
          <cell r="E3694">
            <v>37973</v>
          </cell>
          <cell r="F3694">
            <v>116620.69</v>
          </cell>
          <cell r="G3694">
            <v>87465.77</v>
          </cell>
          <cell r="H3694">
            <v>0</v>
          </cell>
          <cell r="I3694">
            <v>25</v>
          </cell>
          <cell r="J3694">
            <v>-7288.79</v>
          </cell>
          <cell r="K3694">
            <v>80176.98</v>
          </cell>
        </row>
        <row r="3695">
          <cell r="D3695" t="str">
            <v>D330MP4-2.66 865/80/7.2/256/33</v>
          </cell>
          <cell r="E3695">
            <v>37973</v>
          </cell>
          <cell r="F3695">
            <v>116620.69</v>
          </cell>
          <cell r="G3695">
            <v>87465.77</v>
          </cell>
          <cell r="H3695">
            <v>0</v>
          </cell>
          <cell r="I3695">
            <v>25</v>
          </cell>
          <cell r="J3695">
            <v>-7288.79</v>
          </cell>
          <cell r="K3695">
            <v>80176.98</v>
          </cell>
        </row>
        <row r="3696">
          <cell r="D3696" t="str">
            <v>D330MP4-2.66 865/80/7.2/256/33</v>
          </cell>
          <cell r="E3696">
            <v>37973</v>
          </cell>
          <cell r="F3696">
            <v>116620.69</v>
          </cell>
          <cell r="G3696">
            <v>87465.77</v>
          </cell>
          <cell r="H3696">
            <v>0</v>
          </cell>
          <cell r="I3696">
            <v>25</v>
          </cell>
          <cell r="J3696">
            <v>-7288.79</v>
          </cell>
          <cell r="K3696">
            <v>80176.98</v>
          </cell>
        </row>
        <row r="3697">
          <cell r="D3697" t="str">
            <v>D330MP4-2.66 865/80/7.2/256/33</v>
          </cell>
          <cell r="E3697">
            <v>37973</v>
          </cell>
          <cell r="F3697">
            <v>116620.69</v>
          </cell>
          <cell r="G3697">
            <v>87465.77</v>
          </cell>
          <cell r="H3697">
            <v>0</v>
          </cell>
          <cell r="I3697">
            <v>25</v>
          </cell>
          <cell r="J3697">
            <v>-7288.79</v>
          </cell>
          <cell r="K3697">
            <v>80176.98</v>
          </cell>
        </row>
        <row r="3698">
          <cell r="D3698" t="str">
            <v>D330MP4-2.66 865/80/7.2/256/33</v>
          </cell>
          <cell r="E3698">
            <v>37973</v>
          </cell>
          <cell r="F3698">
            <v>116620.69</v>
          </cell>
          <cell r="G3698">
            <v>87465.77</v>
          </cell>
          <cell r="H3698">
            <v>0</v>
          </cell>
          <cell r="I3698">
            <v>25</v>
          </cell>
          <cell r="J3698">
            <v>-7288.79</v>
          </cell>
          <cell r="K3698">
            <v>80176.98</v>
          </cell>
        </row>
        <row r="3699">
          <cell r="D3699" t="str">
            <v>D530CP4-2.80 865/40/7.2/512/33</v>
          </cell>
          <cell r="E3699">
            <v>37973</v>
          </cell>
          <cell r="F3699">
            <v>169034.48</v>
          </cell>
          <cell r="G3699">
            <v>126776.11</v>
          </cell>
          <cell r="H3699">
            <v>0</v>
          </cell>
          <cell r="I3699">
            <v>25</v>
          </cell>
          <cell r="J3699">
            <v>-10564.66</v>
          </cell>
          <cell r="K3699">
            <v>116211.45</v>
          </cell>
        </row>
        <row r="3700">
          <cell r="D3700" t="str">
            <v>D530CP4-2.80 865/40/7.2/512/33</v>
          </cell>
          <cell r="E3700">
            <v>37973</v>
          </cell>
          <cell r="F3700">
            <v>169034.49</v>
          </cell>
          <cell r="G3700">
            <v>126776.12</v>
          </cell>
          <cell r="H3700">
            <v>0</v>
          </cell>
          <cell r="I3700">
            <v>25</v>
          </cell>
          <cell r="J3700">
            <v>-10564.66</v>
          </cell>
          <cell r="K3700">
            <v>116211.46</v>
          </cell>
        </row>
        <row r="3701">
          <cell r="D3701" t="str">
            <v>ALPHA СЕРВЕР</v>
          </cell>
          <cell r="E3701">
            <v>37980</v>
          </cell>
          <cell r="F3701">
            <v>110061448.23</v>
          </cell>
          <cell r="G3701">
            <v>91255495.799999997</v>
          </cell>
          <cell r="H3701">
            <v>0</v>
          </cell>
          <cell r="I3701">
            <v>25</v>
          </cell>
          <cell r="J3701">
            <v>-6878840.5199999996</v>
          </cell>
          <cell r="K3701">
            <v>84376655.280000001</v>
          </cell>
        </row>
        <row r="3702">
          <cell r="D3702" t="str">
            <v>DL380G3:1xXeon3.06/512/1024/RA</v>
          </cell>
          <cell r="E3702">
            <v>37992</v>
          </cell>
          <cell r="F3702">
            <v>1041243.49</v>
          </cell>
          <cell r="G3702">
            <v>802625.42</v>
          </cell>
          <cell r="H3702">
            <v>0</v>
          </cell>
          <cell r="I3702">
            <v>25</v>
          </cell>
          <cell r="J3702">
            <v>-65077.72</v>
          </cell>
          <cell r="K3702">
            <v>737547.7</v>
          </cell>
        </row>
        <row r="3703">
          <cell r="D3703" t="str">
            <v>60GB TRANSCEND USB2.0 HDD\ ВНЕШН ВИНЧЕСТЕР</v>
          </cell>
          <cell r="E3703">
            <v>38006</v>
          </cell>
          <cell r="F3703">
            <v>36034.78</v>
          </cell>
          <cell r="G3703">
            <v>27777.040000000001</v>
          </cell>
          <cell r="H3703">
            <v>0</v>
          </cell>
          <cell r="I3703">
            <v>25</v>
          </cell>
          <cell r="J3703">
            <v>-2252.1799999999998</v>
          </cell>
          <cell r="K3703">
            <v>25524.86</v>
          </cell>
        </row>
        <row r="3704">
          <cell r="D3704" t="str">
            <v>"HP 19""p930 1920-1440@70Hz мони"</v>
          </cell>
          <cell r="E3704">
            <v>38006</v>
          </cell>
          <cell r="F3704">
            <v>56626.080000000002</v>
          </cell>
          <cell r="G3704">
            <v>43649.5</v>
          </cell>
          <cell r="H3704">
            <v>0</v>
          </cell>
          <cell r="I3704">
            <v>25</v>
          </cell>
          <cell r="J3704">
            <v>-3539.13</v>
          </cell>
          <cell r="K3704">
            <v>40110.370000000003</v>
          </cell>
        </row>
        <row r="3705">
          <cell r="D3705" t="str">
            <v>"HP 19""P930 1920-1440@70Hz мони"</v>
          </cell>
          <cell r="E3705">
            <v>38006</v>
          </cell>
          <cell r="F3705">
            <v>56626.09</v>
          </cell>
          <cell r="G3705">
            <v>43649.51</v>
          </cell>
          <cell r="H3705">
            <v>0</v>
          </cell>
          <cell r="I3705">
            <v>25</v>
          </cell>
          <cell r="J3705">
            <v>-3539.13</v>
          </cell>
          <cell r="K3705">
            <v>40110.379999999997</v>
          </cell>
        </row>
        <row r="3706">
          <cell r="D3706" t="str">
            <v>D310D P4-2.40 845/40/256/FDD/C</v>
          </cell>
          <cell r="E3706">
            <v>38008</v>
          </cell>
          <cell r="F3706">
            <v>112217.39</v>
          </cell>
          <cell r="G3706">
            <v>86501.13</v>
          </cell>
          <cell r="H3706">
            <v>0</v>
          </cell>
          <cell r="I3706">
            <v>25</v>
          </cell>
          <cell r="J3706">
            <v>-7013.59</v>
          </cell>
          <cell r="K3706">
            <v>79487.539999999994</v>
          </cell>
        </row>
        <row r="3707">
          <cell r="D3707" t="str">
            <v>D310D P4-2.40 845/40/256/FDD/C</v>
          </cell>
          <cell r="E3707">
            <v>38008</v>
          </cell>
          <cell r="F3707">
            <v>112217.39</v>
          </cell>
          <cell r="G3707">
            <v>86501.13</v>
          </cell>
          <cell r="H3707">
            <v>0</v>
          </cell>
          <cell r="I3707">
            <v>25</v>
          </cell>
          <cell r="J3707">
            <v>-7013.59</v>
          </cell>
          <cell r="K3707">
            <v>79487.539999999994</v>
          </cell>
        </row>
        <row r="3708">
          <cell r="D3708" t="str">
            <v>D310D P4-2.40 845/40/256/FDD/C</v>
          </cell>
          <cell r="E3708">
            <v>38008</v>
          </cell>
          <cell r="F3708">
            <v>112217.39</v>
          </cell>
          <cell r="G3708">
            <v>86501.13</v>
          </cell>
          <cell r="H3708">
            <v>0</v>
          </cell>
          <cell r="I3708">
            <v>25</v>
          </cell>
          <cell r="J3708">
            <v>-7013.59</v>
          </cell>
          <cell r="K3708">
            <v>79487.539999999994</v>
          </cell>
        </row>
        <row r="3709">
          <cell r="D3709" t="str">
            <v>D310D P4-2.40 845/40/256/FDD/C</v>
          </cell>
          <cell r="E3709">
            <v>38008</v>
          </cell>
          <cell r="F3709">
            <v>112217.39</v>
          </cell>
          <cell r="G3709">
            <v>86501.13</v>
          </cell>
          <cell r="H3709">
            <v>0</v>
          </cell>
          <cell r="I3709">
            <v>25</v>
          </cell>
          <cell r="J3709">
            <v>-7013.59</v>
          </cell>
          <cell r="K3709">
            <v>79487.539999999994</v>
          </cell>
        </row>
        <row r="3710">
          <cell r="D3710" t="str">
            <v>D310D P4-2.40 845/40/256/FDD/C</v>
          </cell>
          <cell r="E3710">
            <v>38008</v>
          </cell>
          <cell r="F3710">
            <v>112217.39</v>
          </cell>
          <cell r="G3710">
            <v>86501.13</v>
          </cell>
          <cell r="H3710">
            <v>0</v>
          </cell>
          <cell r="I3710">
            <v>25</v>
          </cell>
          <cell r="J3710">
            <v>-7013.59</v>
          </cell>
          <cell r="K3710">
            <v>79487.539999999994</v>
          </cell>
        </row>
        <row r="3711">
          <cell r="D3711" t="str">
            <v>D310D P4-2.40 845/40/256/FDD/C</v>
          </cell>
          <cell r="E3711">
            <v>38008</v>
          </cell>
          <cell r="F3711">
            <v>112217.39</v>
          </cell>
          <cell r="G3711">
            <v>86501.13</v>
          </cell>
          <cell r="H3711">
            <v>0</v>
          </cell>
          <cell r="I3711">
            <v>25</v>
          </cell>
          <cell r="J3711">
            <v>-7013.59</v>
          </cell>
          <cell r="K3711">
            <v>79487.539999999994</v>
          </cell>
        </row>
        <row r="3712">
          <cell r="D3712" t="str">
            <v>D310D P4-2.40 845/40/256/FDD/C</v>
          </cell>
          <cell r="E3712">
            <v>38008</v>
          </cell>
          <cell r="F3712">
            <v>112217.39</v>
          </cell>
          <cell r="G3712">
            <v>86501.13</v>
          </cell>
          <cell r="H3712">
            <v>0</v>
          </cell>
          <cell r="I3712">
            <v>25</v>
          </cell>
          <cell r="J3712">
            <v>-7013.59</v>
          </cell>
          <cell r="K3712">
            <v>79487.539999999994</v>
          </cell>
        </row>
        <row r="3713">
          <cell r="D3713" t="str">
            <v>D310D P4-2.40 845/40/256/FDD/C</v>
          </cell>
          <cell r="E3713">
            <v>38008</v>
          </cell>
          <cell r="F3713">
            <v>112217.39</v>
          </cell>
          <cell r="G3713">
            <v>86501.13</v>
          </cell>
          <cell r="H3713">
            <v>0</v>
          </cell>
          <cell r="I3713">
            <v>25</v>
          </cell>
          <cell r="J3713">
            <v>-7013.59</v>
          </cell>
          <cell r="K3713">
            <v>79487.539999999994</v>
          </cell>
        </row>
        <row r="3714">
          <cell r="D3714" t="str">
            <v>D310D P4-2.40 845/40/256/FDD/C</v>
          </cell>
          <cell r="E3714">
            <v>38008</v>
          </cell>
          <cell r="F3714">
            <v>112217.39</v>
          </cell>
          <cell r="G3714">
            <v>86501.13</v>
          </cell>
          <cell r="H3714">
            <v>0</v>
          </cell>
          <cell r="I3714">
            <v>25</v>
          </cell>
          <cell r="J3714">
            <v>-7013.59</v>
          </cell>
          <cell r="K3714">
            <v>79487.539999999994</v>
          </cell>
        </row>
        <row r="3715">
          <cell r="D3715" t="str">
            <v>D310D P4-2.40 845/40/256/FDD/C</v>
          </cell>
          <cell r="E3715">
            <v>38008</v>
          </cell>
          <cell r="F3715">
            <v>112217.4</v>
          </cell>
          <cell r="G3715">
            <v>86501.14</v>
          </cell>
          <cell r="H3715">
            <v>0</v>
          </cell>
          <cell r="I3715">
            <v>25</v>
          </cell>
          <cell r="J3715">
            <v>-7013.59</v>
          </cell>
          <cell r="K3715">
            <v>79487.55</v>
          </cell>
        </row>
        <row r="3716">
          <cell r="D3716" t="str">
            <v>"17""HP/COMPAQV75502TONE1024*768"</v>
          </cell>
          <cell r="E3716">
            <v>38012</v>
          </cell>
          <cell r="F3716">
            <v>24320</v>
          </cell>
          <cell r="G3716">
            <v>18746.900000000001</v>
          </cell>
          <cell r="H3716">
            <v>0</v>
          </cell>
          <cell r="I3716">
            <v>25</v>
          </cell>
          <cell r="J3716">
            <v>-1520</v>
          </cell>
          <cell r="K3716">
            <v>17226.900000000001</v>
          </cell>
        </row>
        <row r="3717">
          <cell r="D3717" t="str">
            <v>"17""HP/COMPAQV75502TONE1024*768"</v>
          </cell>
          <cell r="E3717">
            <v>38012</v>
          </cell>
          <cell r="F3717">
            <v>24320</v>
          </cell>
          <cell r="G3717">
            <v>18746.900000000001</v>
          </cell>
          <cell r="H3717">
            <v>0</v>
          </cell>
          <cell r="I3717">
            <v>25</v>
          </cell>
          <cell r="J3717">
            <v>-1520</v>
          </cell>
          <cell r="K3717">
            <v>17226.900000000001</v>
          </cell>
        </row>
        <row r="3718">
          <cell r="D3718" t="str">
            <v>"17""HP/COMPAQV75502TONE1024*768"</v>
          </cell>
          <cell r="E3718">
            <v>38012</v>
          </cell>
          <cell r="F3718">
            <v>24320</v>
          </cell>
          <cell r="G3718">
            <v>18746.900000000001</v>
          </cell>
          <cell r="H3718">
            <v>0</v>
          </cell>
          <cell r="I3718">
            <v>25</v>
          </cell>
          <cell r="J3718">
            <v>-1520</v>
          </cell>
          <cell r="K3718">
            <v>17226.900000000001</v>
          </cell>
        </row>
        <row r="3719">
          <cell r="D3719" t="str">
            <v>"17""HP/COMPAQV75502TONE1024*768"</v>
          </cell>
          <cell r="E3719">
            <v>38012</v>
          </cell>
          <cell r="F3719">
            <v>24320</v>
          </cell>
          <cell r="G3719">
            <v>18746.900000000001</v>
          </cell>
          <cell r="H3719">
            <v>0</v>
          </cell>
          <cell r="I3719">
            <v>25</v>
          </cell>
          <cell r="J3719">
            <v>-1520</v>
          </cell>
          <cell r="K3719">
            <v>17226.900000000001</v>
          </cell>
        </row>
        <row r="3720">
          <cell r="D3720" t="str">
            <v>"17""HP/COMPAQV75502TONE1024*768"</v>
          </cell>
          <cell r="E3720">
            <v>38012</v>
          </cell>
          <cell r="F3720">
            <v>24320</v>
          </cell>
          <cell r="G3720">
            <v>18746.900000000001</v>
          </cell>
          <cell r="H3720">
            <v>0</v>
          </cell>
          <cell r="I3720">
            <v>25</v>
          </cell>
          <cell r="J3720">
            <v>-1520</v>
          </cell>
          <cell r="K3720">
            <v>17226.900000000001</v>
          </cell>
        </row>
        <row r="3721">
          <cell r="D3721" t="str">
            <v>"17""HP/COMPAQV75502TONE1024*768"</v>
          </cell>
          <cell r="E3721">
            <v>38012</v>
          </cell>
          <cell r="F3721">
            <v>24320</v>
          </cell>
          <cell r="G3721">
            <v>18746.900000000001</v>
          </cell>
          <cell r="H3721">
            <v>0</v>
          </cell>
          <cell r="I3721">
            <v>25</v>
          </cell>
          <cell r="J3721">
            <v>-1520</v>
          </cell>
          <cell r="K3721">
            <v>17226.900000000001</v>
          </cell>
        </row>
        <row r="3722">
          <cell r="D3722" t="str">
            <v>"17""HP/COMPAQV75502TONE1024*768"</v>
          </cell>
          <cell r="E3722">
            <v>38012</v>
          </cell>
          <cell r="F3722">
            <v>24320</v>
          </cell>
          <cell r="G3722">
            <v>18746.900000000001</v>
          </cell>
          <cell r="H3722">
            <v>0</v>
          </cell>
          <cell r="I3722">
            <v>25</v>
          </cell>
          <cell r="J3722">
            <v>-1520</v>
          </cell>
          <cell r="K3722">
            <v>17226.900000000001</v>
          </cell>
        </row>
        <row r="3723">
          <cell r="D3723" t="str">
            <v>"17""HP/COMPAQV75502TONE1024*768"</v>
          </cell>
          <cell r="E3723">
            <v>38012</v>
          </cell>
          <cell r="F3723">
            <v>24320</v>
          </cell>
          <cell r="G3723">
            <v>18746.900000000001</v>
          </cell>
          <cell r="H3723">
            <v>0</v>
          </cell>
          <cell r="I3723">
            <v>25</v>
          </cell>
          <cell r="J3723">
            <v>-1520</v>
          </cell>
          <cell r="K3723">
            <v>17226.900000000001</v>
          </cell>
        </row>
        <row r="3724">
          <cell r="D3724" t="str">
            <v>"17""HP/COMPAQV75502TONE1024*768"</v>
          </cell>
          <cell r="E3724">
            <v>38012</v>
          </cell>
          <cell r="F3724">
            <v>24320</v>
          </cell>
          <cell r="G3724">
            <v>18746.900000000001</v>
          </cell>
          <cell r="H3724">
            <v>0</v>
          </cell>
          <cell r="I3724">
            <v>25</v>
          </cell>
          <cell r="J3724">
            <v>-1520</v>
          </cell>
          <cell r="K3724">
            <v>17226.900000000001</v>
          </cell>
        </row>
        <row r="3725">
          <cell r="D3725" t="str">
            <v>"17""HP/COMPAQV75502TONE1024*768"</v>
          </cell>
          <cell r="E3725">
            <v>38012</v>
          </cell>
          <cell r="F3725">
            <v>24320</v>
          </cell>
          <cell r="G3725">
            <v>18746.900000000001</v>
          </cell>
          <cell r="H3725">
            <v>0</v>
          </cell>
          <cell r="I3725">
            <v>25</v>
          </cell>
          <cell r="J3725">
            <v>-1520</v>
          </cell>
          <cell r="K3725">
            <v>17226.900000000001</v>
          </cell>
        </row>
        <row r="3726">
          <cell r="D3726" t="str">
            <v>"17""HP/COMPAQV75502TONE1024*768"</v>
          </cell>
          <cell r="E3726">
            <v>38012</v>
          </cell>
          <cell r="F3726">
            <v>24320</v>
          </cell>
          <cell r="G3726">
            <v>18746.900000000001</v>
          </cell>
          <cell r="H3726">
            <v>0</v>
          </cell>
          <cell r="I3726">
            <v>25</v>
          </cell>
          <cell r="J3726">
            <v>-1520</v>
          </cell>
          <cell r="K3726">
            <v>17226.900000000001</v>
          </cell>
        </row>
        <row r="3727">
          <cell r="D3727" t="str">
            <v>"17""HP/COMPAQV75502TONE1024*768"</v>
          </cell>
          <cell r="E3727">
            <v>38012</v>
          </cell>
          <cell r="F3727">
            <v>24320</v>
          </cell>
          <cell r="G3727">
            <v>18746.900000000001</v>
          </cell>
          <cell r="H3727">
            <v>0</v>
          </cell>
          <cell r="I3727">
            <v>25</v>
          </cell>
          <cell r="J3727">
            <v>-1520</v>
          </cell>
          <cell r="K3727">
            <v>17226.900000000001</v>
          </cell>
        </row>
        <row r="3728">
          <cell r="D3728" t="str">
            <v>"17""HP/COMPAQV75502TONE1024*768"</v>
          </cell>
          <cell r="E3728">
            <v>38012</v>
          </cell>
          <cell r="F3728">
            <v>24320</v>
          </cell>
          <cell r="G3728">
            <v>18746.900000000001</v>
          </cell>
          <cell r="H3728">
            <v>0</v>
          </cell>
          <cell r="I3728">
            <v>25</v>
          </cell>
          <cell r="J3728">
            <v>-1520</v>
          </cell>
          <cell r="K3728">
            <v>17226.900000000001</v>
          </cell>
        </row>
        <row r="3729">
          <cell r="D3729" t="str">
            <v>"17""HP/COMPAQV75502TONE1024*768"</v>
          </cell>
          <cell r="E3729">
            <v>38012</v>
          </cell>
          <cell r="F3729">
            <v>24320</v>
          </cell>
          <cell r="G3729">
            <v>18746.900000000001</v>
          </cell>
          <cell r="H3729">
            <v>0</v>
          </cell>
          <cell r="I3729">
            <v>25</v>
          </cell>
          <cell r="J3729">
            <v>-1520</v>
          </cell>
          <cell r="K3729">
            <v>17226.900000000001</v>
          </cell>
        </row>
        <row r="3730">
          <cell r="D3730" t="str">
            <v>"17""HP/COMPAQV75502TONE1024*768"</v>
          </cell>
          <cell r="E3730">
            <v>38012</v>
          </cell>
          <cell r="F3730">
            <v>24320</v>
          </cell>
          <cell r="G3730">
            <v>18746.900000000001</v>
          </cell>
          <cell r="H3730">
            <v>0</v>
          </cell>
          <cell r="I3730">
            <v>25</v>
          </cell>
          <cell r="J3730">
            <v>-1520</v>
          </cell>
          <cell r="K3730">
            <v>17226.900000000001</v>
          </cell>
        </row>
        <row r="3731">
          <cell r="D3731" t="str">
            <v>"17""HP/COMPAQV75502TONE1024*768"</v>
          </cell>
          <cell r="E3731">
            <v>38012</v>
          </cell>
          <cell r="F3731">
            <v>24320</v>
          </cell>
          <cell r="G3731">
            <v>18746.900000000001</v>
          </cell>
          <cell r="H3731">
            <v>0</v>
          </cell>
          <cell r="I3731">
            <v>25</v>
          </cell>
          <cell r="J3731">
            <v>-1520</v>
          </cell>
          <cell r="K3731">
            <v>17226.900000000001</v>
          </cell>
        </row>
        <row r="3732">
          <cell r="D3732" t="str">
            <v>"17""HP/COMPAQV75502TONE1024*768"</v>
          </cell>
          <cell r="E3732">
            <v>38012</v>
          </cell>
          <cell r="F3732">
            <v>24320</v>
          </cell>
          <cell r="G3732">
            <v>18746.900000000001</v>
          </cell>
          <cell r="H3732">
            <v>0</v>
          </cell>
          <cell r="I3732">
            <v>25</v>
          </cell>
          <cell r="J3732">
            <v>-1520</v>
          </cell>
          <cell r="K3732">
            <v>17226.900000000001</v>
          </cell>
        </row>
        <row r="3733">
          <cell r="D3733" t="str">
            <v>"17""HP/COMPAQV75502TONE1024*768"</v>
          </cell>
          <cell r="E3733">
            <v>38012</v>
          </cell>
          <cell r="F3733">
            <v>24320</v>
          </cell>
          <cell r="G3733">
            <v>18746.900000000001</v>
          </cell>
          <cell r="H3733">
            <v>0</v>
          </cell>
          <cell r="I3733">
            <v>25</v>
          </cell>
          <cell r="J3733">
            <v>-1520</v>
          </cell>
          <cell r="K3733">
            <v>17226.900000000001</v>
          </cell>
        </row>
        <row r="3734">
          <cell r="D3734" t="str">
            <v>"17""HP/COMPAQV75502TONE1024*768"</v>
          </cell>
          <cell r="E3734">
            <v>38012</v>
          </cell>
          <cell r="F3734">
            <v>24320</v>
          </cell>
          <cell r="G3734">
            <v>18746.900000000001</v>
          </cell>
          <cell r="H3734">
            <v>0</v>
          </cell>
          <cell r="I3734">
            <v>25</v>
          </cell>
          <cell r="J3734">
            <v>-1520</v>
          </cell>
          <cell r="K3734">
            <v>17226.900000000001</v>
          </cell>
        </row>
        <row r="3735">
          <cell r="D3735" t="str">
            <v>"17""HP/COMPAQV75502TONE1024*768"</v>
          </cell>
          <cell r="E3735">
            <v>38012</v>
          </cell>
          <cell r="F3735">
            <v>24320</v>
          </cell>
          <cell r="G3735">
            <v>18746.900000000001</v>
          </cell>
          <cell r="H3735">
            <v>0</v>
          </cell>
          <cell r="I3735">
            <v>25</v>
          </cell>
          <cell r="J3735">
            <v>-1520</v>
          </cell>
          <cell r="K3735">
            <v>17226.900000000001</v>
          </cell>
        </row>
        <row r="3736">
          <cell r="D3736" t="str">
            <v>40GB TRANSCEND USB2.0 ВНЕШНИЙ ВИНЧЕСТЕР</v>
          </cell>
          <cell r="E3736">
            <v>38012</v>
          </cell>
          <cell r="F3736">
            <v>27552.17</v>
          </cell>
          <cell r="G3736">
            <v>21238.36</v>
          </cell>
          <cell r="H3736">
            <v>0</v>
          </cell>
          <cell r="I3736">
            <v>25</v>
          </cell>
          <cell r="J3736">
            <v>-1722.01</v>
          </cell>
          <cell r="K3736">
            <v>19516.349999999999</v>
          </cell>
        </row>
        <row r="3737">
          <cell r="D3737" t="str">
            <v>40GB TRANSCEND USB2.0 ВНЕШНИЙ ВИНЧЕСТЕР</v>
          </cell>
          <cell r="E3737">
            <v>38012</v>
          </cell>
          <cell r="F3737">
            <v>27552.18</v>
          </cell>
          <cell r="G3737">
            <v>21238.37</v>
          </cell>
          <cell r="H3737">
            <v>0</v>
          </cell>
          <cell r="I3737">
            <v>25</v>
          </cell>
          <cell r="J3737">
            <v>-1722.01</v>
          </cell>
          <cell r="K3737">
            <v>19516.36</v>
          </cell>
        </row>
        <row r="3738">
          <cell r="D3738" t="str">
            <v>ML370G3:1xXeon3.06/512/1024/1/</v>
          </cell>
          <cell r="E3738">
            <v>38028</v>
          </cell>
          <cell r="F3738">
            <v>677001.74</v>
          </cell>
          <cell r="G3738">
            <v>535959.92000000004</v>
          </cell>
          <cell r="H3738">
            <v>0</v>
          </cell>
          <cell r="I3738">
            <v>25</v>
          </cell>
          <cell r="J3738">
            <v>-42312.61</v>
          </cell>
          <cell r="K3738">
            <v>493647.31</v>
          </cell>
        </row>
        <row r="3739">
          <cell r="D3739" t="str">
            <v>"HP P1130 CRT 21"" серебристо-че"</v>
          </cell>
          <cell r="E3739">
            <v>38028</v>
          </cell>
          <cell r="F3739">
            <v>92535.65</v>
          </cell>
          <cell r="G3739">
            <v>73257.600000000006</v>
          </cell>
          <cell r="H3739">
            <v>0</v>
          </cell>
          <cell r="I3739">
            <v>25</v>
          </cell>
          <cell r="J3739">
            <v>-5783.48</v>
          </cell>
          <cell r="K3739">
            <v>67474.12</v>
          </cell>
        </row>
        <row r="3740">
          <cell r="D3740" t="str">
            <v>"HP/COMPAQ17"" V7550 2TONE1024*7"</v>
          </cell>
          <cell r="E3740">
            <v>38034</v>
          </cell>
          <cell r="F3740">
            <v>24320</v>
          </cell>
          <cell r="G3740">
            <v>19253.54</v>
          </cell>
          <cell r="H3740">
            <v>0</v>
          </cell>
          <cell r="I3740">
            <v>25</v>
          </cell>
          <cell r="J3740">
            <v>-1520</v>
          </cell>
          <cell r="K3740">
            <v>17733.54</v>
          </cell>
        </row>
        <row r="3741">
          <cell r="D3741" t="str">
            <v>"HP/COMPAQ17"" V7550 2TONE1024*7"</v>
          </cell>
          <cell r="E3741">
            <v>38034</v>
          </cell>
          <cell r="F3741">
            <v>24320</v>
          </cell>
          <cell r="G3741">
            <v>19253.54</v>
          </cell>
          <cell r="H3741">
            <v>0</v>
          </cell>
          <cell r="I3741">
            <v>25</v>
          </cell>
          <cell r="J3741">
            <v>-1520</v>
          </cell>
          <cell r="K3741">
            <v>17733.54</v>
          </cell>
        </row>
        <row r="3742">
          <cell r="D3742" t="str">
            <v>"HP/COMPAQ17"" V7550 2TONE1024*7"</v>
          </cell>
          <cell r="E3742">
            <v>38034</v>
          </cell>
          <cell r="F3742">
            <v>24320</v>
          </cell>
          <cell r="G3742">
            <v>19253.54</v>
          </cell>
          <cell r="H3742">
            <v>0</v>
          </cell>
          <cell r="I3742">
            <v>25</v>
          </cell>
          <cell r="J3742">
            <v>-1520</v>
          </cell>
          <cell r="K3742">
            <v>17733.54</v>
          </cell>
        </row>
        <row r="3743">
          <cell r="D3743" t="str">
            <v>"HP/COMPAQ17"" V7550 2TONE1024*7"</v>
          </cell>
          <cell r="E3743">
            <v>38034</v>
          </cell>
          <cell r="F3743">
            <v>24320</v>
          </cell>
          <cell r="G3743">
            <v>19253.54</v>
          </cell>
          <cell r="H3743">
            <v>0</v>
          </cell>
          <cell r="I3743">
            <v>25</v>
          </cell>
          <cell r="J3743">
            <v>-1520</v>
          </cell>
          <cell r="K3743">
            <v>17733.54</v>
          </cell>
        </row>
        <row r="3744">
          <cell r="D3744" t="str">
            <v>"HP/COMPAQ17"" V7550 2TONE1024*7"</v>
          </cell>
          <cell r="E3744">
            <v>38034</v>
          </cell>
          <cell r="F3744">
            <v>24320</v>
          </cell>
          <cell r="G3744">
            <v>19253.54</v>
          </cell>
          <cell r="H3744">
            <v>0</v>
          </cell>
          <cell r="I3744">
            <v>25</v>
          </cell>
          <cell r="J3744">
            <v>-1520</v>
          </cell>
          <cell r="K3744">
            <v>17733.54</v>
          </cell>
        </row>
        <row r="3745">
          <cell r="D3745" t="str">
            <v>"HP/COMPAQ17"" V7550 2TONE1024*7"</v>
          </cell>
          <cell r="E3745">
            <v>38034</v>
          </cell>
          <cell r="F3745">
            <v>24320</v>
          </cell>
          <cell r="G3745">
            <v>19253.54</v>
          </cell>
          <cell r="H3745">
            <v>0</v>
          </cell>
          <cell r="I3745">
            <v>25</v>
          </cell>
          <cell r="J3745">
            <v>-1520</v>
          </cell>
          <cell r="K3745">
            <v>17733.54</v>
          </cell>
        </row>
        <row r="3746">
          <cell r="D3746" t="str">
            <v>"HP/COMPAQ17"" V7550 2TONE1024*7"</v>
          </cell>
          <cell r="E3746">
            <v>38034</v>
          </cell>
          <cell r="F3746">
            <v>24320</v>
          </cell>
          <cell r="G3746">
            <v>19253.54</v>
          </cell>
          <cell r="H3746">
            <v>0</v>
          </cell>
          <cell r="I3746">
            <v>25</v>
          </cell>
          <cell r="J3746">
            <v>-1520</v>
          </cell>
          <cell r="K3746">
            <v>17733.54</v>
          </cell>
        </row>
        <row r="3747">
          <cell r="D3747" t="str">
            <v>"HP/COMPAQ17"" V7550 2TONE1024*7"</v>
          </cell>
          <cell r="E3747">
            <v>38034</v>
          </cell>
          <cell r="F3747">
            <v>24320</v>
          </cell>
          <cell r="G3747">
            <v>19253.54</v>
          </cell>
          <cell r="H3747">
            <v>0</v>
          </cell>
          <cell r="I3747">
            <v>25</v>
          </cell>
          <cell r="J3747">
            <v>-1520</v>
          </cell>
          <cell r="K3747">
            <v>17733.54</v>
          </cell>
        </row>
        <row r="3748">
          <cell r="D3748" t="str">
            <v>"HP/COMPAQ17"" V7550 2TONE1024*7"</v>
          </cell>
          <cell r="E3748">
            <v>38034</v>
          </cell>
          <cell r="F3748">
            <v>24320</v>
          </cell>
          <cell r="G3748">
            <v>19253.54</v>
          </cell>
          <cell r="H3748">
            <v>0</v>
          </cell>
          <cell r="I3748">
            <v>25</v>
          </cell>
          <cell r="J3748">
            <v>-1520</v>
          </cell>
          <cell r="K3748">
            <v>17733.54</v>
          </cell>
        </row>
        <row r="3749">
          <cell r="D3749" t="str">
            <v>"HP/COMPAQ17"" V7550 2TONE1024*7"</v>
          </cell>
          <cell r="E3749">
            <v>38034</v>
          </cell>
          <cell r="F3749">
            <v>24320</v>
          </cell>
          <cell r="G3749">
            <v>19253.54</v>
          </cell>
          <cell r="H3749">
            <v>0</v>
          </cell>
          <cell r="I3749">
            <v>25</v>
          </cell>
          <cell r="J3749">
            <v>-1520</v>
          </cell>
          <cell r="K3749">
            <v>17733.54</v>
          </cell>
        </row>
        <row r="3750">
          <cell r="D3750" t="str">
            <v>"HP/COMPAQ17"" V7550 2TONE1024*7"</v>
          </cell>
          <cell r="E3750">
            <v>38034</v>
          </cell>
          <cell r="F3750">
            <v>24320</v>
          </cell>
          <cell r="G3750">
            <v>19253.54</v>
          </cell>
          <cell r="H3750">
            <v>0</v>
          </cell>
          <cell r="I3750">
            <v>25</v>
          </cell>
          <cell r="J3750">
            <v>-1520</v>
          </cell>
          <cell r="K3750">
            <v>17733.54</v>
          </cell>
        </row>
        <row r="3751">
          <cell r="D3751" t="str">
            <v>"HP/COMPAQ17"" V7550 2TONE1024*7"</v>
          </cell>
          <cell r="E3751">
            <v>38034</v>
          </cell>
          <cell r="F3751">
            <v>24320</v>
          </cell>
          <cell r="G3751">
            <v>19253.54</v>
          </cell>
          <cell r="H3751">
            <v>0</v>
          </cell>
          <cell r="I3751">
            <v>25</v>
          </cell>
          <cell r="J3751">
            <v>-1520</v>
          </cell>
          <cell r="K3751">
            <v>17733.54</v>
          </cell>
        </row>
        <row r="3752">
          <cell r="D3752" t="str">
            <v>"HP/COMPAQ17"" V7550 2TONE1024*7"</v>
          </cell>
          <cell r="E3752">
            <v>38034</v>
          </cell>
          <cell r="F3752">
            <v>24320</v>
          </cell>
          <cell r="G3752">
            <v>19253.54</v>
          </cell>
          <cell r="H3752">
            <v>0</v>
          </cell>
          <cell r="I3752">
            <v>25</v>
          </cell>
          <cell r="J3752">
            <v>-1520</v>
          </cell>
          <cell r="K3752">
            <v>17733.54</v>
          </cell>
        </row>
        <row r="3753">
          <cell r="D3753" t="str">
            <v>"HP/COMPAQ17"" V7550 2TONE1024*7"</v>
          </cell>
          <cell r="E3753">
            <v>38034</v>
          </cell>
          <cell r="F3753">
            <v>24320</v>
          </cell>
          <cell r="G3753">
            <v>19253.54</v>
          </cell>
          <cell r="H3753">
            <v>0</v>
          </cell>
          <cell r="I3753">
            <v>25</v>
          </cell>
          <cell r="J3753">
            <v>-1520</v>
          </cell>
          <cell r="K3753">
            <v>17733.54</v>
          </cell>
        </row>
        <row r="3754">
          <cell r="D3754" t="str">
            <v>"HP/COMPAQ17"" V7550 2TONE1024*7"</v>
          </cell>
          <cell r="E3754">
            <v>38034</v>
          </cell>
          <cell r="F3754">
            <v>24320</v>
          </cell>
          <cell r="G3754">
            <v>19253.54</v>
          </cell>
          <cell r="H3754">
            <v>0</v>
          </cell>
          <cell r="I3754">
            <v>25</v>
          </cell>
          <cell r="J3754">
            <v>-1520</v>
          </cell>
          <cell r="K3754">
            <v>17733.54</v>
          </cell>
        </row>
        <row r="3755">
          <cell r="D3755" t="str">
            <v>"HP/COMPAQ17"" V7550 2TONE1024*7"</v>
          </cell>
          <cell r="E3755">
            <v>38034</v>
          </cell>
          <cell r="F3755">
            <v>24320</v>
          </cell>
          <cell r="G3755">
            <v>19253.54</v>
          </cell>
          <cell r="H3755">
            <v>0</v>
          </cell>
          <cell r="I3755">
            <v>25</v>
          </cell>
          <cell r="J3755">
            <v>-1520</v>
          </cell>
          <cell r="K3755">
            <v>17733.54</v>
          </cell>
        </row>
        <row r="3756">
          <cell r="D3756" t="str">
            <v>"HP/COMPAQ17"" V7550 2TONE1024*7"</v>
          </cell>
          <cell r="E3756">
            <v>38034</v>
          </cell>
          <cell r="F3756">
            <v>24320</v>
          </cell>
          <cell r="G3756">
            <v>19253.54</v>
          </cell>
          <cell r="H3756">
            <v>0</v>
          </cell>
          <cell r="I3756">
            <v>25</v>
          </cell>
          <cell r="J3756">
            <v>-1520</v>
          </cell>
          <cell r="K3756">
            <v>17733.54</v>
          </cell>
        </row>
        <row r="3757">
          <cell r="D3757" t="str">
            <v>"HP/COMPAQ17"" V7550 2TONE1024*7"</v>
          </cell>
          <cell r="E3757">
            <v>38034</v>
          </cell>
          <cell r="F3757">
            <v>24320</v>
          </cell>
          <cell r="G3757">
            <v>19253.54</v>
          </cell>
          <cell r="H3757">
            <v>0</v>
          </cell>
          <cell r="I3757">
            <v>25</v>
          </cell>
          <cell r="J3757">
            <v>-1520</v>
          </cell>
          <cell r="K3757">
            <v>17733.54</v>
          </cell>
        </row>
        <row r="3758">
          <cell r="D3758" t="str">
            <v>"HP/COMPAQ17"" V7550 2TONE1024*7"</v>
          </cell>
          <cell r="E3758">
            <v>38034</v>
          </cell>
          <cell r="F3758">
            <v>24320</v>
          </cell>
          <cell r="G3758">
            <v>19253.54</v>
          </cell>
          <cell r="H3758">
            <v>0</v>
          </cell>
          <cell r="I3758">
            <v>25</v>
          </cell>
          <cell r="J3758">
            <v>-1520</v>
          </cell>
          <cell r="K3758">
            <v>17733.54</v>
          </cell>
        </row>
        <row r="3759">
          <cell r="D3759" t="str">
            <v>"HP/COMPAQ17"" V7550 2TONE1024*7"</v>
          </cell>
          <cell r="E3759">
            <v>38034</v>
          </cell>
          <cell r="F3759">
            <v>24320</v>
          </cell>
          <cell r="G3759">
            <v>19253.54</v>
          </cell>
          <cell r="H3759">
            <v>0</v>
          </cell>
          <cell r="I3759">
            <v>25</v>
          </cell>
          <cell r="J3759">
            <v>-1520</v>
          </cell>
          <cell r="K3759">
            <v>17733.54</v>
          </cell>
        </row>
        <row r="3760">
          <cell r="D3760" t="str">
            <v>D330M: P4-2.66/865/80/256/333/</v>
          </cell>
          <cell r="E3760">
            <v>38034</v>
          </cell>
          <cell r="F3760">
            <v>112217.39</v>
          </cell>
          <cell r="G3760">
            <v>88838.98</v>
          </cell>
          <cell r="H3760">
            <v>0</v>
          </cell>
          <cell r="I3760">
            <v>25</v>
          </cell>
          <cell r="J3760">
            <v>-7013.59</v>
          </cell>
          <cell r="K3760">
            <v>81825.39</v>
          </cell>
        </row>
        <row r="3761">
          <cell r="D3761" t="str">
            <v>D330M: P4-2.66/865/80/256/333/</v>
          </cell>
          <cell r="E3761">
            <v>38034</v>
          </cell>
          <cell r="F3761">
            <v>112217.39</v>
          </cell>
          <cell r="G3761">
            <v>88838.98</v>
          </cell>
          <cell r="H3761">
            <v>0</v>
          </cell>
          <cell r="I3761">
            <v>25</v>
          </cell>
          <cell r="J3761">
            <v>-7013.59</v>
          </cell>
          <cell r="K3761">
            <v>81825.39</v>
          </cell>
        </row>
        <row r="3762">
          <cell r="D3762" t="str">
            <v>D330M: P4-2.66/865/80/256/333/</v>
          </cell>
          <cell r="E3762">
            <v>38034</v>
          </cell>
          <cell r="F3762">
            <v>112217.39</v>
          </cell>
          <cell r="G3762">
            <v>88838.98</v>
          </cell>
          <cell r="H3762">
            <v>0</v>
          </cell>
          <cell r="I3762">
            <v>25</v>
          </cell>
          <cell r="J3762">
            <v>-7013.59</v>
          </cell>
          <cell r="K3762">
            <v>81825.39</v>
          </cell>
        </row>
        <row r="3763">
          <cell r="D3763" t="str">
            <v>D330M: P4-2.66/865/80/256/333/</v>
          </cell>
          <cell r="E3763">
            <v>38034</v>
          </cell>
          <cell r="F3763">
            <v>112217.39</v>
          </cell>
          <cell r="G3763">
            <v>88838.98</v>
          </cell>
          <cell r="H3763">
            <v>0</v>
          </cell>
          <cell r="I3763">
            <v>25</v>
          </cell>
          <cell r="J3763">
            <v>-7013.59</v>
          </cell>
          <cell r="K3763">
            <v>81825.39</v>
          </cell>
        </row>
        <row r="3764">
          <cell r="D3764" t="str">
            <v>D330M: P4-2.66/865/80/256/333/</v>
          </cell>
          <cell r="E3764">
            <v>38034</v>
          </cell>
          <cell r="F3764">
            <v>112217.39</v>
          </cell>
          <cell r="G3764">
            <v>88838.98</v>
          </cell>
          <cell r="H3764">
            <v>0</v>
          </cell>
          <cell r="I3764">
            <v>25</v>
          </cell>
          <cell r="J3764">
            <v>-7013.59</v>
          </cell>
          <cell r="K3764">
            <v>81825.39</v>
          </cell>
        </row>
        <row r="3765">
          <cell r="D3765" t="str">
            <v>D330M: P4-2.66/865/80/256/333/</v>
          </cell>
          <cell r="E3765">
            <v>38034</v>
          </cell>
          <cell r="F3765">
            <v>112217.39</v>
          </cell>
          <cell r="G3765">
            <v>88838.98</v>
          </cell>
          <cell r="H3765">
            <v>0</v>
          </cell>
          <cell r="I3765">
            <v>25</v>
          </cell>
          <cell r="J3765">
            <v>-7013.59</v>
          </cell>
          <cell r="K3765">
            <v>81825.39</v>
          </cell>
        </row>
        <row r="3766">
          <cell r="D3766" t="str">
            <v>D330M: P4-2.66/865/80/256/333/</v>
          </cell>
          <cell r="E3766">
            <v>38034</v>
          </cell>
          <cell r="F3766">
            <v>112217.39</v>
          </cell>
          <cell r="G3766">
            <v>88838.98</v>
          </cell>
          <cell r="H3766">
            <v>0</v>
          </cell>
          <cell r="I3766">
            <v>25</v>
          </cell>
          <cell r="J3766">
            <v>-7013.59</v>
          </cell>
          <cell r="K3766">
            <v>81825.39</v>
          </cell>
        </row>
        <row r="3767">
          <cell r="D3767" t="str">
            <v>D330M: P4-2.66/865/80/256/333/</v>
          </cell>
          <cell r="E3767">
            <v>38034</v>
          </cell>
          <cell r="F3767">
            <v>112217.39</v>
          </cell>
          <cell r="G3767">
            <v>88838.98</v>
          </cell>
          <cell r="H3767">
            <v>0</v>
          </cell>
          <cell r="I3767">
            <v>25</v>
          </cell>
          <cell r="J3767">
            <v>-7013.59</v>
          </cell>
          <cell r="K3767">
            <v>81825.39</v>
          </cell>
        </row>
        <row r="3768">
          <cell r="D3768" t="str">
            <v>D330M: P4-2.66/865/80/256/333/</v>
          </cell>
          <cell r="E3768">
            <v>38034</v>
          </cell>
          <cell r="F3768">
            <v>112217.39</v>
          </cell>
          <cell r="G3768">
            <v>88838.98</v>
          </cell>
          <cell r="H3768">
            <v>0</v>
          </cell>
          <cell r="I3768">
            <v>25</v>
          </cell>
          <cell r="J3768">
            <v>-7013.59</v>
          </cell>
          <cell r="K3768">
            <v>81825.39</v>
          </cell>
        </row>
        <row r="3769">
          <cell r="D3769" t="str">
            <v>D330M: P4-2.66/865/80/256/333/</v>
          </cell>
          <cell r="E3769">
            <v>38034</v>
          </cell>
          <cell r="F3769">
            <v>112217.39</v>
          </cell>
          <cell r="G3769">
            <v>88838.98</v>
          </cell>
          <cell r="H3769">
            <v>0</v>
          </cell>
          <cell r="I3769">
            <v>25</v>
          </cell>
          <cell r="J3769">
            <v>-7013.59</v>
          </cell>
          <cell r="K3769">
            <v>81825.39</v>
          </cell>
        </row>
        <row r="3770">
          <cell r="D3770" t="str">
            <v>D330M: P4-2.66/865/80/256/333/</v>
          </cell>
          <cell r="E3770">
            <v>38034</v>
          </cell>
          <cell r="F3770">
            <v>112217.39</v>
          </cell>
          <cell r="G3770">
            <v>88838.98</v>
          </cell>
          <cell r="H3770">
            <v>0</v>
          </cell>
          <cell r="I3770">
            <v>25</v>
          </cell>
          <cell r="J3770">
            <v>-7013.59</v>
          </cell>
          <cell r="K3770">
            <v>81825.39</v>
          </cell>
        </row>
        <row r="3771">
          <cell r="D3771" t="str">
            <v>D330M: P4-2.66/865/80/256/333/</v>
          </cell>
          <cell r="E3771">
            <v>38034</v>
          </cell>
          <cell r="F3771">
            <v>112217.39</v>
          </cell>
          <cell r="G3771">
            <v>88838.98</v>
          </cell>
          <cell r="H3771">
            <v>0</v>
          </cell>
          <cell r="I3771">
            <v>25</v>
          </cell>
          <cell r="J3771">
            <v>-7013.59</v>
          </cell>
          <cell r="K3771">
            <v>81825.39</v>
          </cell>
        </row>
        <row r="3772">
          <cell r="D3772" t="str">
            <v>D330M: P4-2.66/865/80/256/333/</v>
          </cell>
          <cell r="E3772">
            <v>38034</v>
          </cell>
          <cell r="F3772">
            <v>112217.39</v>
          </cell>
          <cell r="G3772">
            <v>88838.98</v>
          </cell>
          <cell r="H3772">
            <v>0</v>
          </cell>
          <cell r="I3772">
            <v>25</v>
          </cell>
          <cell r="J3772">
            <v>-7013.59</v>
          </cell>
          <cell r="K3772">
            <v>81825.39</v>
          </cell>
        </row>
        <row r="3773">
          <cell r="D3773" t="str">
            <v>D330M: P4-2.66/865/80/256/333/</v>
          </cell>
          <cell r="E3773">
            <v>38034</v>
          </cell>
          <cell r="F3773">
            <v>112217.39</v>
          </cell>
          <cell r="G3773">
            <v>88838.98</v>
          </cell>
          <cell r="H3773">
            <v>0</v>
          </cell>
          <cell r="I3773">
            <v>25</v>
          </cell>
          <cell r="J3773">
            <v>-7013.59</v>
          </cell>
          <cell r="K3773">
            <v>81825.39</v>
          </cell>
        </row>
        <row r="3774">
          <cell r="D3774" t="str">
            <v>D330M: P4-2.66/865/80/256/333/</v>
          </cell>
          <cell r="E3774">
            <v>38034</v>
          </cell>
          <cell r="F3774">
            <v>112217.39</v>
          </cell>
          <cell r="G3774">
            <v>88838.98</v>
          </cell>
          <cell r="H3774">
            <v>0</v>
          </cell>
          <cell r="I3774">
            <v>25</v>
          </cell>
          <cell r="J3774">
            <v>-7013.59</v>
          </cell>
          <cell r="K3774">
            <v>81825.39</v>
          </cell>
        </row>
        <row r="3775">
          <cell r="D3775" t="str">
            <v>D330M: P4-2.66/865/80/256/333/</v>
          </cell>
          <cell r="E3775">
            <v>38034</v>
          </cell>
          <cell r="F3775">
            <v>112217.39</v>
          </cell>
          <cell r="G3775">
            <v>88838.98</v>
          </cell>
          <cell r="H3775">
            <v>0</v>
          </cell>
          <cell r="I3775">
            <v>25</v>
          </cell>
          <cell r="J3775">
            <v>-7013.59</v>
          </cell>
          <cell r="K3775">
            <v>81825.39</v>
          </cell>
        </row>
        <row r="3776">
          <cell r="D3776" t="str">
            <v>D330M: P4-2.66/865/80/256/333/</v>
          </cell>
          <cell r="E3776">
            <v>38034</v>
          </cell>
          <cell r="F3776">
            <v>112217.39</v>
          </cell>
          <cell r="G3776">
            <v>88838.98</v>
          </cell>
          <cell r="H3776">
            <v>0</v>
          </cell>
          <cell r="I3776">
            <v>25</v>
          </cell>
          <cell r="J3776">
            <v>-7013.59</v>
          </cell>
          <cell r="K3776">
            <v>81825.39</v>
          </cell>
        </row>
        <row r="3777">
          <cell r="D3777" t="str">
            <v>D330M: P4-2.66/865/80/256/333/</v>
          </cell>
          <cell r="E3777">
            <v>38034</v>
          </cell>
          <cell r="F3777">
            <v>112217.39</v>
          </cell>
          <cell r="G3777">
            <v>88838.98</v>
          </cell>
          <cell r="H3777">
            <v>0</v>
          </cell>
          <cell r="I3777">
            <v>25</v>
          </cell>
          <cell r="J3777">
            <v>-7013.59</v>
          </cell>
          <cell r="K3777">
            <v>81825.39</v>
          </cell>
        </row>
        <row r="3778">
          <cell r="D3778" t="str">
            <v>D330M: P4-2.66/865/80/256/333/</v>
          </cell>
          <cell r="E3778">
            <v>38034</v>
          </cell>
          <cell r="F3778">
            <v>112217.39</v>
          </cell>
          <cell r="G3778">
            <v>88838.98</v>
          </cell>
          <cell r="H3778">
            <v>0</v>
          </cell>
          <cell r="I3778">
            <v>25</v>
          </cell>
          <cell r="J3778">
            <v>-7013.59</v>
          </cell>
          <cell r="K3778">
            <v>81825.39</v>
          </cell>
        </row>
        <row r="3779">
          <cell r="D3779" t="str">
            <v>D330M: P4-2.66/865/80/256/333/</v>
          </cell>
          <cell r="E3779">
            <v>38034</v>
          </cell>
          <cell r="F3779">
            <v>112217.42</v>
          </cell>
          <cell r="G3779">
            <v>88839</v>
          </cell>
          <cell r="H3779">
            <v>0</v>
          </cell>
          <cell r="I3779">
            <v>25</v>
          </cell>
          <cell r="J3779">
            <v>-7013.59</v>
          </cell>
          <cell r="K3779">
            <v>81825.41</v>
          </cell>
        </row>
        <row r="3780">
          <cell r="D3780" t="str">
            <v>"Notebook nx9010 P4-2.4/15""/256-266/30/D"</v>
          </cell>
          <cell r="E3780">
            <v>38034</v>
          </cell>
          <cell r="F3780">
            <v>160869.57</v>
          </cell>
          <cell r="G3780">
            <v>127355.28</v>
          </cell>
          <cell r="H3780">
            <v>0</v>
          </cell>
          <cell r="I3780">
            <v>25</v>
          </cell>
          <cell r="J3780">
            <v>-10054.35</v>
          </cell>
          <cell r="K3780">
            <v>117300.93</v>
          </cell>
        </row>
        <row r="3781">
          <cell r="D3781" t="str">
            <v>"Notebook nx9010 P4-2.4/15""/256-266/30/D"</v>
          </cell>
          <cell r="E3781">
            <v>38034</v>
          </cell>
          <cell r="F3781">
            <v>160869.56</v>
          </cell>
          <cell r="G3781">
            <v>127355.28</v>
          </cell>
          <cell r="H3781">
            <v>0</v>
          </cell>
          <cell r="I3781">
            <v>25</v>
          </cell>
          <cell r="J3781">
            <v>-10054.35</v>
          </cell>
          <cell r="K3781">
            <v>117300.93</v>
          </cell>
        </row>
        <row r="3782">
          <cell r="D3782" t="str">
            <v>"Notebook nx9010 P4-2.4/15""/256-266/30/D"</v>
          </cell>
          <cell r="E3782">
            <v>38034</v>
          </cell>
          <cell r="F3782">
            <v>160869.56</v>
          </cell>
          <cell r="G3782">
            <v>127355.28</v>
          </cell>
          <cell r="H3782">
            <v>0</v>
          </cell>
          <cell r="I3782">
            <v>25</v>
          </cell>
          <cell r="J3782">
            <v>-10054.35</v>
          </cell>
          <cell r="K3782">
            <v>117300.93</v>
          </cell>
        </row>
        <row r="3783">
          <cell r="D3783" t="str">
            <v>"Notebook NX9010 P4-2.4/15""/256-266/30/D"</v>
          </cell>
          <cell r="E3783">
            <v>38034</v>
          </cell>
          <cell r="F3783">
            <v>160869.56</v>
          </cell>
          <cell r="G3783">
            <v>127355.28</v>
          </cell>
          <cell r="H3783">
            <v>0</v>
          </cell>
          <cell r="I3783">
            <v>25</v>
          </cell>
          <cell r="J3783">
            <v>-10054.35</v>
          </cell>
          <cell r="K3783">
            <v>117300.93</v>
          </cell>
        </row>
        <row r="3784">
          <cell r="D3784" t="str">
            <v>"Notebook nx9010 P4-2.4/15""/256-266/30/D"</v>
          </cell>
          <cell r="E3784">
            <v>38034</v>
          </cell>
          <cell r="F3784">
            <v>160869.56</v>
          </cell>
          <cell r="G3784">
            <v>127355.28</v>
          </cell>
          <cell r="H3784">
            <v>0</v>
          </cell>
          <cell r="I3784">
            <v>25</v>
          </cell>
          <cell r="J3784">
            <v>-10054.35</v>
          </cell>
          <cell r="K3784">
            <v>117300.93</v>
          </cell>
        </row>
        <row r="3785">
          <cell r="D3785" t="str">
            <v>"Notebook nx9010 P4-2.4/15""/256-266/30/D"</v>
          </cell>
          <cell r="E3785">
            <v>38034</v>
          </cell>
          <cell r="F3785">
            <v>160869.56</v>
          </cell>
          <cell r="G3785">
            <v>127355.28</v>
          </cell>
          <cell r="H3785">
            <v>0</v>
          </cell>
          <cell r="I3785">
            <v>25</v>
          </cell>
          <cell r="J3785">
            <v>-10054.35</v>
          </cell>
          <cell r="K3785">
            <v>117300.93</v>
          </cell>
        </row>
        <row r="3786">
          <cell r="D3786" t="str">
            <v>"Notebook nx9010 P4-2.4/15""/256-266/30/D"</v>
          </cell>
          <cell r="E3786">
            <v>38034</v>
          </cell>
          <cell r="F3786">
            <v>160869.56</v>
          </cell>
          <cell r="G3786">
            <v>127355.28</v>
          </cell>
          <cell r="H3786">
            <v>0</v>
          </cell>
          <cell r="I3786">
            <v>25</v>
          </cell>
          <cell r="J3786">
            <v>-10054.35</v>
          </cell>
          <cell r="K3786">
            <v>117300.93</v>
          </cell>
        </row>
        <row r="3787">
          <cell r="D3787" t="str">
            <v>"Notebooknx9010 P4-2.4/15""/256-266/30/D"</v>
          </cell>
          <cell r="E3787">
            <v>38034</v>
          </cell>
          <cell r="F3787">
            <v>160869.56</v>
          </cell>
          <cell r="G3787">
            <v>127355.28</v>
          </cell>
          <cell r="H3787">
            <v>0</v>
          </cell>
          <cell r="I3787">
            <v>25</v>
          </cell>
          <cell r="J3787">
            <v>-10054.35</v>
          </cell>
          <cell r="K3787">
            <v>117300.93</v>
          </cell>
        </row>
        <row r="3788">
          <cell r="D3788" t="str">
            <v>"Notebook nx9010 P4-2.4/15""/256-266/30/D"</v>
          </cell>
          <cell r="E3788">
            <v>38034</v>
          </cell>
          <cell r="F3788">
            <v>160869.6</v>
          </cell>
          <cell r="G3788">
            <v>127355.31</v>
          </cell>
          <cell r="H3788">
            <v>0</v>
          </cell>
          <cell r="I3788">
            <v>25</v>
          </cell>
          <cell r="J3788">
            <v>-10054.35</v>
          </cell>
          <cell r="K3788">
            <v>117300.96</v>
          </cell>
        </row>
        <row r="3789">
          <cell r="D3789" t="str">
            <v>"Notebook n800w P4-M2.4/15""/512/512-266d"</v>
          </cell>
          <cell r="E3789">
            <v>38034</v>
          </cell>
          <cell r="F3789">
            <v>353269.57</v>
          </cell>
          <cell r="G3789">
            <v>279671.95</v>
          </cell>
          <cell r="H3789">
            <v>0</v>
          </cell>
          <cell r="I3789">
            <v>25</v>
          </cell>
          <cell r="J3789">
            <v>-22079.35</v>
          </cell>
          <cell r="K3789">
            <v>257592.6</v>
          </cell>
        </row>
        <row r="3790">
          <cell r="D3790" t="str">
            <v>SUN FIRE V480</v>
          </cell>
          <cell r="E3790">
            <v>38071</v>
          </cell>
          <cell r="F3790">
            <v>2533845.7799999998</v>
          </cell>
          <cell r="G3790">
            <v>2059353.69</v>
          </cell>
          <cell r="H3790">
            <v>0</v>
          </cell>
          <cell r="I3790">
            <v>25</v>
          </cell>
          <cell r="J3790">
            <v>-158365.35999999999</v>
          </cell>
          <cell r="K3790">
            <v>1900988.33</v>
          </cell>
        </row>
        <row r="3791">
          <cell r="D3791" t="str">
            <v>"N620c: P-M1.5/14""SXGA+/512/266"</v>
          </cell>
          <cell r="E3791">
            <v>38076</v>
          </cell>
          <cell r="F3791">
            <v>292653.92</v>
          </cell>
          <cell r="G3791">
            <v>237781.5</v>
          </cell>
          <cell r="H3791">
            <v>0</v>
          </cell>
          <cell r="I3791">
            <v>25</v>
          </cell>
          <cell r="J3791">
            <v>-18290.87</v>
          </cell>
          <cell r="K3791">
            <v>219490.63</v>
          </cell>
        </row>
        <row r="3792">
          <cell r="D3792" t="str">
            <v>"HP19""TFT L1925 MONITOR СЕР-ЧЕР"</v>
          </cell>
          <cell r="E3792">
            <v>38078</v>
          </cell>
          <cell r="F3792">
            <v>96521.74</v>
          </cell>
          <cell r="G3792">
            <v>80434.95</v>
          </cell>
          <cell r="H3792">
            <v>0</v>
          </cell>
          <cell r="I3792">
            <v>25</v>
          </cell>
          <cell r="J3792">
            <v>-6032.61</v>
          </cell>
          <cell r="K3792">
            <v>74402.34</v>
          </cell>
        </row>
        <row r="3793">
          <cell r="D3793" t="str">
            <v>D230Mic P4 2.66/845/40/256/DVD</v>
          </cell>
          <cell r="E3793">
            <v>38090</v>
          </cell>
          <cell r="F3793">
            <v>108660.87</v>
          </cell>
          <cell r="G3793">
            <v>90550.89</v>
          </cell>
          <cell r="H3793">
            <v>0</v>
          </cell>
          <cell r="I3793">
            <v>25</v>
          </cell>
          <cell r="J3793">
            <v>-6791.31</v>
          </cell>
          <cell r="K3793">
            <v>83759.58</v>
          </cell>
        </row>
        <row r="3794">
          <cell r="D3794" t="str">
            <v>D230Mic P4 2.66/845/40/256/DVD</v>
          </cell>
          <cell r="E3794">
            <v>38090</v>
          </cell>
          <cell r="F3794">
            <v>108660.87</v>
          </cell>
          <cell r="G3794">
            <v>90550.89</v>
          </cell>
          <cell r="H3794">
            <v>0</v>
          </cell>
          <cell r="I3794">
            <v>25</v>
          </cell>
          <cell r="J3794">
            <v>-6791.31</v>
          </cell>
          <cell r="K3794">
            <v>83759.58</v>
          </cell>
        </row>
        <row r="3795">
          <cell r="D3795" t="str">
            <v>D230Mic P4 2.66/845/40/256/DVD</v>
          </cell>
          <cell r="E3795">
            <v>38090</v>
          </cell>
          <cell r="F3795">
            <v>108660.87</v>
          </cell>
          <cell r="G3795">
            <v>90550.89</v>
          </cell>
          <cell r="H3795">
            <v>0</v>
          </cell>
          <cell r="I3795">
            <v>25</v>
          </cell>
          <cell r="J3795">
            <v>-6791.31</v>
          </cell>
          <cell r="K3795">
            <v>83759.58</v>
          </cell>
        </row>
        <row r="3796">
          <cell r="D3796" t="str">
            <v>D230Mic P4 2.66/845/40/256/DVD</v>
          </cell>
          <cell r="E3796">
            <v>38090</v>
          </cell>
          <cell r="F3796">
            <v>108660.87</v>
          </cell>
          <cell r="G3796">
            <v>90550.89</v>
          </cell>
          <cell r="H3796">
            <v>0</v>
          </cell>
          <cell r="I3796">
            <v>25</v>
          </cell>
          <cell r="J3796">
            <v>-6791.31</v>
          </cell>
          <cell r="K3796">
            <v>83759.58</v>
          </cell>
        </row>
        <row r="3797">
          <cell r="D3797" t="str">
            <v>D230Mic P4 2.66/845/40/256/DVD</v>
          </cell>
          <cell r="E3797">
            <v>38090</v>
          </cell>
          <cell r="F3797">
            <v>108660.87</v>
          </cell>
          <cell r="G3797">
            <v>90550.89</v>
          </cell>
          <cell r="H3797">
            <v>0</v>
          </cell>
          <cell r="I3797">
            <v>25</v>
          </cell>
          <cell r="J3797">
            <v>-6791.31</v>
          </cell>
          <cell r="K3797">
            <v>83759.58</v>
          </cell>
        </row>
        <row r="3798">
          <cell r="D3798" t="str">
            <v>D230Mic P4 2.66/845/40/256/DVD</v>
          </cell>
          <cell r="E3798">
            <v>38090</v>
          </cell>
          <cell r="F3798">
            <v>108660.87</v>
          </cell>
          <cell r="G3798">
            <v>90550.89</v>
          </cell>
          <cell r="H3798">
            <v>0</v>
          </cell>
          <cell r="I3798">
            <v>25</v>
          </cell>
          <cell r="J3798">
            <v>-6791.31</v>
          </cell>
          <cell r="K3798">
            <v>83759.58</v>
          </cell>
        </row>
        <row r="3799">
          <cell r="D3799" t="str">
            <v>D230Mic P4 2.66/845/40/256/DVD</v>
          </cell>
          <cell r="E3799">
            <v>38090</v>
          </cell>
          <cell r="F3799">
            <v>108660.87</v>
          </cell>
          <cell r="G3799">
            <v>90550.89</v>
          </cell>
          <cell r="H3799">
            <v>0</v>
          </cell>
          <cell r="I3799">
            <v>25</v>
          </cell>
          <cell r="J3799">
            <v>-6791.31</v>
          </cell>
          <cell r="K3799">
            <v>83759.58</v>
          </cell>
        </row>
        <row r="3800">
          <cell r="D3800" t="str">
            <v>D230Mic P4 2.66/845/40/256/DVD</v>
          </cell>
          <cell r="E3800">
            <v>38090</v>
          </cell>
          <cell r="F3800">
            <v>108660.87</v>
          </cell>
          <cell r="G3800">
            <v>90550.89</v>
          </cell>
          <cell r="H3800">
            <v>0</v>
          </cell>
          <cell r="I3800">
            <v>25</v>
          </cell>
          <cell r="J3800">
            <v>-6791.31</v>
          </cell>
          <cell r="K3800">
            <v>83759.58</v>
          </cell>
        </row>
        <row r="3801">
          <cell r="D3801" t="str">
            <v>D230Mic P4 2.66/845/40/256/DVD</v>
          </cell>
          <cell r="E3801">
            <v>38090</v>
          </cell>
          <cell r="F3801">
            <v>108660.87</v>
          </cell>
          <cell r="G3801">
            <v>90550.89</v>
          </cell>
          <cell r="H3801">
            <v>0</v>
          </cell>
          <cell r="I3801">
            <v>25</v>
          </cell>
          <cell r="J3801">
            <v>-6791.31</v>
          </cell>
          <cell r="K3801">
            <v>83759.58</v>
          </cell>
        </row>
        <row r="3802">
          <cell r="D3802" t="str">
            <v>D230Mic P4 2.66/845/40/256/DVD</v>
          </cell>
          <cell r="E3802">
            <v>38090</v>
          </cell>
          <cell r="F3802">
            <v>108660.87</v>
          </cell>
          <cell r="G3802">
            <v>90550.89</v>
          </cell>
          <cell r="H3802">
            <v>0</v>
          </cell>
          <cell r="I3802">
            <v>25</v>
          </cell>
          <cell r="J3802">
            <v>-6791.31</v>
          </cell>
          <cell r="K3802">
            <v>83759.58</v>
          </cell>
        </row>
        <row r="3803">
          <cell r="D3803" t="str">
            <v>1GB PC2100 (DDR266) DIMM</v>
          </cell>
          <cell r="E3803">
            <v>38098</v>
          </cell>
          <cell r="F3803">
            <v>115826.08</v>
          </cell>
          <cell r="G3803">
            <v>96521.9</v>
          </cell>
          <cell r="H3803">
            <v>0</v>
          </cell>
          <cell r="I3803">
            <v>25</v>
          </cell>
          <cell r="J3803">
            <v>-7239.13</v>
          </cell>
          <cell r="K3803">
            <v>89282.77</v>
          </cell>
        </row>
        <row r="3804">
          <cell r="D3804" t="str">
            <v>1GB PC2100 (DDR266) DIMM</v>
          </cell>
          <cell r="E3804">
            <v>38098</v>
          </cell>
          <cell r="F3804">
            <v>115826.09</v>
          </cell>
          <cell r="G3804">
            <v>96521.91</v>
          </cell>
          <cell r="H3804">
            <v>0</v>
          </cell>
          <cell r="I3804">
            <v>25</v>
          </cell>
          <cell r="J3804">
            <v>-7239.13</v>
          </cell>
          <cell r="K3804">
            <v>89282.78</v>
          </cell>
        </row>
        <row r="3805">
          <cell r="D3805" t="str">
            <v>"nx9010 P4-2.8/15""/256+256/60/5"</v>
          </cell>
          <cell r="E3805">
            <v>38100</v>
          </cell>
          <cell r="F3805">
            <v>309255.65999999997</v>
          </cell>
          <cell r="G3805">
            <v>257713.22</v>
          </cell>
          <cell r="H3805">
            <v>0</v>
          </cell>
          <cell r="I3805">
            <v>25</v>
          </cell>
          <cell r="J3805">
            <v>-19328.48</v>
          </cell>
          <cell r="K3805">
            <v>238384.74</v>
          </cell>
        </row>
        <row r="3806">
          <cell r="D3806" t="str">
            <v>"NX9010 P4-2.8 15""/256/60/56/DV"</v>
          </cell>
          <cell r="E3806">
            <v>38103</v>
          </cell>
          <cell r="F3806">
            <v>254347.83</v>
          </cell>
          <cell r="G3806">
            <v>211956.69</v>
          </cell>
          <cell r="H3806">
            <v>0</v>
          </cell>
          <cell r="I3806">
            <v>25</v>
          </cell>
          <cell r="J3806">
            <v>-15896.74</v>
          </cell>
          <cell r="K3806">
            <v>196059.95</v>
          </cell>
        </row>
        <row r="3807">
          <cell r="D3807" t="str">
            <v>"n800v P4M-2.0 15""/40/256/266/5"</v>
          </cell>
          <cell r="E3807">
            <v>38113</v>
          </cell>
          <cell r="F3807">
            <v>216208.7</v>
          </cell>
          <cell r="G3807">
            <v>184678.41</v>
          </cell>
          <cell r="H3807">
            <v>0</v>
          </cell>
          <cell r="I3807">
            <v>25</v>
          </cell>
          <cell r="J3807">
            <v>-13513.05</v>
          </cell>
          <cell r="K3807">
            <v>171165.36</v>
          </cell>
        </row>
        <row r="3808">
          <cell r="D3808" t="str">
            <v>"HP/COMPAQ17"" V7550 2TONE1024*7"</v>
          </cell>
          <cell r="E3808">
            <v>38113</v>
          </cell>
          <cell r="F3808">
            <v>23831.3</v>
          </cell>
          <cell r="G3808">
            <v>20356.05</v>
          </cell>
          <cell r="H3808">
            <v>0</v>
          </cell>
          <cell r="I3808">
            <v>25</v>
          </cell>
          <cell r="J3808">
            <v>-1489.46</v>
          </cell>
          <cell r="K3808">
            <v>18866.59</v>
          </cell>
        </row>
        <row r="3809">
          <cell r="D3809" t="str">
            <v>"HP/COMPAQ17"" V7550 2TONE1024*7"</v>
          </cell>
          <cell r="E3809">
            <v>38113</v>
          </cell>
          <cell r="F3809">
            <v>23831.3</v>
          </cell>
          <cell r="G3809">
            <v>20356.05</v>
          </cell>
          <cell r="H3809">
            <v>0</v>
          </cell>
          <cell r="I3809">
            <v>25</v>
          </cell>
          <cell r="J3809">
            <v>-1489.46</v>
          </cell>
          <cell r="K3809">
            <v>18866.59</v>
          </cell>
        </row>
        <row r="3810">
          <cell r="D3810" t="str">
            <v>"HP/COMPAQ17"" V7550 2TONE1024*7"</v>
          </cell>
          <cell r="E3810">
            <v>38113</v>
          </cell>
          <cell r="F3810">
            <v>23831.3</v>
          </cell>
          <cell r="G3810">
            <v>20356.05</v>
          </cell>
          <cell r="H3810">
            <v>0</v>
          </cell>
          <cell r="I3810">
            <v>25</v>
          </cell>
          <cell r="J3810">
            <v>-1489.46</v>
          </cell>
          <cell r="K3810">
            <v>18866.59</v>
          </cell>
        </row>
        <row r="3811">
          <cell r="D3811" t="str">
            <v>"HP/COMPAQ17"" V7550 2TONE1024*7"</v>
          </cell>
          <cell r="E3811">
            <v>38113</v>
          </cell>
          <cell r="F3811">
            <v>23831.3</v>
          </cell>
          <cell r="G3811">
            <v>20356.05</v>
          </cell>
          <cell r="H3811">
            <v>0</v>
          </cell>
          <cell r="I3811">
            <v>25</v>
          </cell>
          <cell r="J3811">
            <v>-1489.46</v>
          </cell>
          <cell r="K3811">
            <v>18866.59</v>
          </cell>
        </row>
        <row r="3812">
          <cell r="D3812" t="str">
            <v>"HP/COMPAQ17"" V7550 2TONE1024*7"</v>
          </cell>
          <cell r="E3812">
            <v>38113</v>
          </cell>
          <cell r="F3812">
            <v>23831.3</v>
          </cell>
          <cell r="G3812">
            <v>20356.05</v>
          </cell>
          <cell r="H3812">
            <v>0</v>
          </cell>
          <cell r="I3812">
            <v>25</v>
          </cell>
          <cell r="J3812">
            <v>-1489.46</v>
          </cell>
          <cell r="K3812">
            <v>18866.59</v>
          </cell>
        </row>
        <row r="3813">
          <cell r="D3813" t="str">
            <v>"HP/COMPAQ17"" V7550 2TONE1024*7"</v>
          </cell>
          <cell r="E3813">
            <v>38113</v>
          </cell>
          <cell r="F3813">
            <v>23831.3</v>
          </cell>
          <cell r="G3813">
            <v>20356.05</v>
          </cell>
          <cell r="H3813">
            <v>0</v>
          </cell>
          <cell r="I3813">
            <v>25</v>
          </cell>
          <cell r="J3813">
            <v>-1489.46</v>
          </cell>
          <cell r="K3813">
            <v>18866.59</v>
          </cell>
        </row>
        <row r="3814">
          <cell r="D3814" t="str">
            <v>"HP/COMPAQ17"" V7550 2TONE1024*7"</v>
          </cell>
          <cell r="E3814">
            <v>38113</v>
          </cell>
          <cell r="F3814">
            <v>23831.3</v>
          </cell>
          <cell r="G3814">
            <v>20356.05</v>
          </cell>
          <cell r="H3814">
            <v>0</v>
          </cell>
          <cell r="I3814">
            <v>25</v>
          </cell>
          <cell r="J3814">
            <v>-1489.46</v>
          </cell>
          <cell r="K3814">
            <v>18866.59</v>
          </cell>
        </row>
        <row r="3815">
          <cell r="D3815" t="str">
            <v>"HP/COMPAQ17"" V7550 2TONE1024*7"</v>
          </cell>
          <cell r="E3815">
            <v>38113</v>
          </cell>
          <cell r="F3815">
            <v>23831.3</v>
          </cell>
          <cell r="G3815">
            <v>20356.05</v>
          </cell>
          <cell r="H3815">
            <v>0</v>
          </cell>
          <cell r="I3815">
            <v>25</v>
          </cell>
          <cell r="J3815">
            <v>-1489.46</v>
          </cell>
          <cell r="K3815">
            <v>18866.59</v>
          </cell>
        </row>
        <row r="3816">
          <cell r="D3816" t="str">
            <v>"HP/COMPAQ17"" V7550 2TONE1024*7"</v>
          </cell>
          <cell r="E3816">
            <v>38113</v>
          </cell>
          <cell r="F3816">
            <v>23831.3</v>
          </cell>
          <cell r="G3816">
            <v>20356.05</v>
          </cell>
          <cell r="H3816">
            <v>0</v>
          </cell>
          <cell r="I3816">
            <v>25</v>
          </cell>
          <cell r="J3816">
            <v>-1489.46</v>
          </cell>
          <cell r="K3816">
            <v>18866.59</v>
          </cell>
        </row>
        <row r="3817">
          <cell r="D3817" t="str">
            <v>"HP/COMPAQ17"" V7550 2TONE1024*7"</v>
          </cell>
          <cell r="E3817">
            <v>38113</v>
          </cell>
          <cell r="F3817">
            <v>23831.34</v>
          </cell>
          <cell r="G3817">
            <v>20356.080000000002</v>
          </cell>
          <cell r="H3817">
            <v>0</v>
          </cell>
          <cell r="I3817">
            <v>25</v>
          </cell>
          <cell r="J3817">
            <v>-1489.46</v>
          </cell>
          <cell r="K3817">
            <v>18866.62</v>
          </cell>
        </row>
        <row r="3818">
          <cell r="D3818" t="str">
            <v>D230M: P4-2.66/845/40HD7200/25</v>
          </cell>
          <cell r="E3818">
            <v>38113</v>
          </cell>
          <cell r="F3818">
            <v>108660.87</v>
          </cell>
          <cell r="G3818">
            <v>92814.64</v>
          </cell>
          <cell r="H3818">
            <v>0</v>
          </cell>
          <cell r="I3818">
            <v>25</v>
          </cell>
          <cell r="J3818">
            <v>-6791.31</v>
          </cell>
          <cell r="K3818">
            <v>86023.33</v>
          </cell>
        </row>
        <row r="3819">
          <cell r="D3819" t="str">
            <v>D230M: P4-2.66/845/40HD7200/25</v>
          </cell>
          <cell r="E3819">
            <v>38113</v>
          </cell>
          <cell r="F3819">
            <v>108660.87</v>
          </cell>
          <cell r="G3819">
            <v>92814.64</v>
          </cell>
          <cell r="H3819">
            <v>0</v>
          </cell>
          <cell r="I3819">
            <v>25</v>
          </cell>
          <cell r="J3819">
            <v>-6791.31</v>
          </cell>
          <cell r="K3819">
            <v>86023.33</v>
          </cell>
        </row>
        <row r="3820">
          <cell r="D3820" t="str">
            <v>D230M: P4-2.66/845/40HD7200/25</v>
          </cell>
          <cell r="E3820">
            <v>38113</v>
          </cell>
          <cell r="F3820">
            <v>108660.87</v>
          </cell>
          <cell r="G3820">
            <v>92814.64</v>
          </cell>
          <cell r="H3820">
            <v>0</v>
          </cell>
          <cell r="I3820">
            <v>25</v>
          </cell>
          <cell r="J3820">
            <v>-6791.31</v>
          </cell>
          <cell r="K3820">
            <v>86023.33</v>
          </cell>
        </row>
        <row r="3821">
          <cell r="D3821" t="str">
            <v>D230M: P4-2.66/845/40HD7200/25</v>
          </cell>
          <cell r="E3821">
            <v>38113</v>
          </cell>
          <cell r="F3821">
            <v>108660.87</v>
          </cell>
          <cell r="G3821">
            <v>92814.64</v>
          </cell>
          <cell r="H3821">
            <v>0</v>
          </cell>
          <cell r="I3821">
            <v>25</v>
          </cell>
          <cell r="J3821">
            <v>-6791.31</v>
          </cell>
          <cell r="K3821">
            <v>86023.33</v>
          </cell>
        </row>
        <row r="3822">
          <cell r="D3822" t="str">
            <v>D230M: P4-2.66/845/40HD7200/25</v>
          </cell>
          <cell r="E3822">
            <v>38113</v>
          </cell>
          <cell r="F3822">
            <v>108660.87</v>
          </cell>
          <cell r="G3822">
            <v>92814.64</v>
          </cell>
          <cell r="H3822">
            <v>0</v>
          </cell>
          <cell r="I3822">
            <v>25</v>
          </cell>
          <cell r="J3822">
            <v>-6791.31</v>
          </cell>
          <cell r="K3822">
            <v>86023.33</v>
          </cell>
        </row>
        <row r="3823">
          <cell r="D3823" t="str">
            <v>D230M: P4-2.66/845/40HD7200/25</v>
          </cell>
          <cell r="E3823">
            <v>38113</v>
          </cell>
          <cell r="F3823">
            <v>108660.87</v>
          </cell>
          <cell r="G3823">
            <v>92814.64</v>
          </cell>
          <cell r="H3823">
            <v>0</v>
          </cell>
          <cell r="I3823">
            <v>25</v>
          </cell>
          <cell r="J3823">
            <v>-6791.31</v>
          </cell>
          <cell r="K3823">
            <v>86023.33</v>
          </cell>
        </row>
        <row r="3824">
          <cell r="D3824" t="str">
            <v>D230M: P4-2.66/845/40HD7200/25</v>
          </cell>
          <cell r="E3824">
            <v>38113</v>
          </cell>
          <cell r="F3824">
            <v>108660.87</v>
          </cell>
          <cell r="G3824">
            <v>92814.64</v>
          </cell>
          <cell r="H3824">
            <v>0</v>
          </cell>
          <cell r="I3824">
            <v>25</v>
          </cell>
          <cell r="J3824">
            <v>-6791.31</v>
          </cell>
          <cell r="K3824">
            <v>86023.33</v>
          </cell>
        </row>
        <row r="3825">
          <cell r="D3825" t="str">
            <v>D230M: P4-2.66/845/40HD7200/25</v>
          </cell>
          <cell r="E3825">
            <v>38113</v>
          </cell>
          <cell r="F3825">
            <v>108660.87</v>
          </cell>
          <cell r="G3825">
            <v>92814.64</v>
          </cell>
          <cell r="H3825">
            <v>0</v>
          </cell>
          <cell r="I3825">
            <v>25</v>
          </cell>
          <cell r="J3825">
            <v>-6791.31</v>
          </cell>
          <cell r="K3825">
            <v>86023.33</v>
          </cell>
        </row>
        <row r="3826">
          <cell r="D3826" t="str">
            <v>D230M: P4-2.66/845/40HD7200/25</v>
          </cell>
          <cell r="E3826">
            <v>38113</v>
          </cell>
          <cell r="F3826">
            <v>108660.87</v>
          </cell>
          <cell r="G3826">
            <v>92814.64</v>
          </cell>
          <cell r="H3826">
            <v>0</v>
          </cell>
          <cell r="I3826">
            <v>25</v>
          </cell>
          <cell r="J3826">
            <v>-6791.31</v>
          </cell>
          <cell r="K3826">
            <v>86023.33</v>
          </cell>
        </row>
        <row r="3827">
          <cell r="D3827" t="str">
            <v>D230M: P4-2.66/845/40HD7200/25</v>
          </cell>
          <cell r="E3827">
            <v>38113</v>
          </cell>
          <cell r="F3827">
            <v>108660.87</v>
          </cell>
          <cell r="G3827">
            <v>92814.64</v>
          </cell>
          <cell r="H3827">
            <v>0</v>
          </cell>
          <cell r="I3827">
            <v>25</v>
          </cell>
          <cell r="J3827">
            <v>-6791.31</v>
          </cell>
          <cell r="K3827">
            <v>86023.33</v>
          </cell>
        </row>
        <row r="3828">
          <cell r="D3828" t="str">
            <v>DL360G3:1XXEON3.06/512/1024(2*</v>
          </cell>
          <cell r="E3828">
            <v>38118</v>
          </cell>
          <cell r="F3828">
            <v>588737.39</v>
          </cell>
          <cell r="G3828">
            <v>502880</v>
          </cell>
          <cell r="H3828">
            <v>0</v>
          </cell>
          <cell r="I3828">
            <v>25</v>
          </cell>
          <cell r="J3828">
            <v>-36796.089999999997</v>
          </cell>
          <cell r="K3828">
            <v>466083.91</v>
          </cell>
        </row>
        <row r="3829">
          <cell r="D3829" t="str">
            <v>DL360G3:1XXEON3.06/512/1024(2*</v>
          </cell>
          <cell r="E3829">
            <v>38118</v>
          </cell>
          <cell r="F3829">
            <v>588737.39</v>
          </cell>
          <cell r="G3829">
            <v>502880</v>
          </cell>
          <cell r="H3829">
            <v>0</v>
          </cell>
          <cell r="I3829">
            <v>25</v>
          </cell>
          <cell r="J3829">
            <v>-36796.089999999997</v>
          </cell>
          <cell r="K3829">
            <v>466083.91</v>
          </cell>
        </row>
        <row r="3830">
          <cell r="D3830" t="str">
            <v>DL360G3:1XXEON3.06/512/1024(2*</v>
          </cell>
          <cell r="E3830">
            <v>38118</v>
          </cell>
          <cell r="F3830">
            <v>588737.39</v>
          </cell>
          <cell r="G3830">
            <v>502880</v>
          </cell>
          <cell r="H3830">
            <v>0</v>
          </cell>
          <cell r="I3830">
            <v>25</v>
          </cell>
          <cell r="J3830">
            <v>-36796.089999999997</v>
          </cell>
          <cell r="K3830">
            <v>466083.91</v>
          </cell>
        </row>
        <row r="3831">
          <cell r="D3831" t="str">
            <v>DL360G3:1XXEON3.06/512/1024(2*</v>
          </cell>
          <cell r="E3831">
            <v>38118</v>
          </cell>
          <cell r="F3831">
            <v>588737.39</v>
          </cell>
          <cell r="G3831">
            <v>502880</v>
          </cell>
          <cell r="H3831">
            <v>0</v>
          </cell>
          <cell r="I3831">
            <v>25</v>
          </cell>
          <cell r="J3831">
            <v>-36796.089999999997</v>
          </cell>
          <cell r="K3831">
            <v>466083.91</v>
          </cell>
        </row>
        <row r="3832">
          <cell r="D3832" t="str">
            <v>DL360G3:1XXEON3.06/512/1024(2*</v>
          </cell>
          <cell r="E3832">
            <v>38118</v>
          </cell>
          <cell r="F3832">
            <v>588737.39</v>
          </cell>
          <cell r="G3832">
            <v>502880</v>
          </cell>
          <cell r="H3832">
            <v>0</v>
          </cell>
          <cell r="I3832">
            <v>25</v>
          </cell>
          <cell r="J3832">
            <v>-36796.089999999997</v>
          </cell>
          <cell r="K3832">
            <v>466083.91</v>
          </cell>
        </row>
        <row r="3833">
          <cell r="D3833" t="str">
            <v>DL360G3:1XXEON3.06/512/1024(2*</v>
          </cell>
          <cell r="E3833">
            <v>38118</v>
          </cell>
          <cell r="F3833">
            <v>588737.39</v>
          </cell>
          <cell r="G3833">
            <v>502880</v>
          </cell>
          <cell r="H3833">
            <v>0</v>
          </cell>
          <cell r="I3833">
            <v>25</v>
          </cell>
          <cell r="J3833">
            <v>-36796.089999999997</v>
          </cell>
          <cell r="K3833">
            <v>466083.91</v>
          </cell>
        </row>
        <row r="3834">
          <cell r="D3834" t="str">
            <v>DL360G3:1XXEON3.06/512/1024(2*</v>
          </cell>
          <cell r="E3834">
            <v>38118</v>
          </cell>
          <cell r="F3834">
            <v>647937.4</v>
          </cell>
          <cell r="G3834">
            <v>555913.34</v>
          </cell>
          <cell r="H3834">
            <v>0</v>
          </cell>
          <cell r="I3834">
            <v>25</v>
          </cell>
          <cell r="J3834">
            <v>-40496.089999999997</v>
          </cell>
          <cell r="K3834">
            <v>515417.25</v>
          </cell>
        </row>
        <row r="3835">
          <cell r="D3835" t="str">
            <v>DL360G3:1XXEON3.06/512/1024(2*</v>
          </cell>
          <cell r="E3835">
            <v>38118</v>
          </cell>
          <cell r="F3835">
            <v>647937.4</v>
          </cell>
          <cell r="G3835">
            <v>555913.34</v>
          </cell>
          <cell r="H3835">
            <v>0</v>
          </cell>
          <cell r="I3835">
            <v>25</v>
          </cell>
          <cell r="J3835">
            <v>-40496.089999999997</v>
          </cell>
          <cell r="K3835">
            <v>515417.25</v>
          </cell>
        </row>
        <row r="3836">
          <cell r="D3836" t="str">
            <v>DL360G3:1XXEON3.06/512/1024(2*</v>
          </cell>
          <cell r="E3836">
            <v>38118</v>
          </cell>
          <cell r="F3836">
            <v>647937.39</v>
          </cell>
          <cell r="G3836">
            <v>555913.32999999996</v>
          </cell>
          <cell r="H3836">
            <v>0</v>
          </cell>
          <cell r="I3836">
            <v>25</v>
          </cell>
          <cell r="J3836">
            <v>-40496.089999999997</v>
          </cell>
          <cell r="K3836">
            <v>515417.24</v>
          </cell>
        </row>
        <row r="3837">
          <cell r="D3837" t="str">
            <v>TFT5600RKM МОНИТОР ДЛЯ СТОЙКИ</v>
          </cell>
          <cell r="E3837">
            <v>38118</v>
          </cell>
          <cell r="F3837">
            <v>327720.87</v>
          </cell>
          <cell r="G3837">
            <v>279928.39</v>
          </cell>
          <cell r="H3837">
            <v>0</v>
          </cell>
          <cell r="I3837">
            <v>25</v>
          </cell>
          <cell r="J3837">
            <v>-20482.560000000001</v>
          </cell>
          <cell r="K3837">
            <v>259445.83</v>
          </cell>
        </row>
        <row r="3838">
          <cell r="D3838" t="str">
            <v>"n620c:P-M-1.5/14""/512-266/40/3"</v>
          </cell>
          <cell r="E3838">
            <v>38120</v>
          </cell>
          <cell r="F3838">
            <v>308869.56</v>
          </cell>
          <cell r="G3838">
            <v>263826.23</v>
          </cell>
          <cell r="H3838">
            <v>0</v>
          </cell>
          <cell r="I3838">
            <v>25</v>
          </cell>
          <cell r="J3838">
            <v>-19304.349999999999</v>
          </cell>
          <cell r="K3838">
            <v>244521.88</v>
          </cell>
        </row>
        <row r="3839">
          <cell r="D3839" t="str">
            <v>"n620c:P-M-1.5/14""/512-266/40/3"</v>
          </cell>
          <cell r="E3839">
            <v>38120</v>
          </cell>
          <cell r="F3839">
            <v>308869.57</v>
          </cell>
          <cell r="G3839">
            <v>263826.24</v>
          </cell>
          <cell r="H3839">
            <v>0</v>
          </cell>
          <cell r="I3839">
            <v>25</v>
          </cell>
          <cell r="J3839">
            <v>-19304.349999999999</v>
          </cell>
          <cell r="K3839">
            <v>244521.89</v>
          </cell>
        </row>
        <row r="3840">
          <cell r="D3840" t="str">
            <v>"nx7010P-M1.6/15.4""/512/40/56"</v>
          </cell>
          <cell r="E3840">
            <v>38120</v>
          </cell>
          <cell r="F3840">
            <v>249565.22</v>
          </cell>
          <cell r="G3840">
            <v>213170.44</v>
          </cell>
          <cell r="H3840">
            <v>0</v>
          </cell>
          <cell r="I3840">
            <v>25</v>
          </cell>
          <cell r="J3840">
            <v>-15597.83</v>
          </cell>
          <cell r="K3840">
            <v>197572.61</v>
          </cell>
        </row>
        <row r="3841">
          <cell r="D3841" t="str">
            <v>JETFLASH DRIVE COMPATIBLE 2GB</v>
          </cell>
          <cell r="E3841">
            <v>38121</v>
          </cell>
          <cell r="F3841">
            <v>126893.91</v>
          </cell>
          <cell r="G3841">
            <v>108388.69</v>
          </cell>
          <cell r="H3841">
            <v>0</v>
          </cell>
          <cell r="I3841">
            <v>25</v>
          </cell>
          <cell r="J3841">
            <v>-7930.87</v>
          </cell>
          <cell r="K3841">
            <v>100457.82</v>
          </cell>
        </row>
        <row r="3842">
          <cell r="D3842" t="str">
            <v>"nx9010 P4-2.8/15""/256+256/60/5"</v>
          </cell>
          <cell r="E3842">
            <v>38121</v>
          </cell>
          <cell r="F3842">
            <v>254347.83</v>
          </cell>
          <cell r="G3842">
            <v>217255.58</v>
          </cell>
          <cell r="H3842">
            <v>0</v>
          </cell>
          <cell r="I3842">
            <v>25</v>
          </cell>
          <cell r="J3842">
            <v>-15896.74</v>
          </cell>
          <cell r="K3842">
            <v>201358.84</v>
          </cell>
        </row>
        <row r="3843">
          <cell r="D3843" t="str">
            <v>SUN FIRE V440 СЕРВЕР</v>
          </cell>
          <cell r="E3843">
            <v>38126</v>
          </cell>
          <cell r="F3843">
            <v>1329628.8400000001</v>
          </cell>
          <cell r="G3843">
            <v>1135724.78</v>
          </cell>
          <cell r="H3843">
            <v>0</v>
          </cell>
          <cell r="I3843">
            <v>25</v>
          </cell>
          <cell r="J3843">
            <v>-83101.8</v>
          </cell>
          <cell r="K3843">
            <v>1052622.98</v>
          </cell>
        </row>
        <row r="3844">
          <cell r="D3844" t="str">
            <v>SUN FIRE V440 СЕРВЕР</v>
          </cell>
          <cell r="E3844">
            <v>38126</v>
          </cell>
          <cell r="F3844">
            <v>1329628.8400000001</v>
          </cell>
          <cell r="G3844">
            <v>1135724.78</v>
          </cell>
          <cell r="H3844">
            <v>0</v>
          </cell>
          <cell r="I3844">
            <v>25</v>
          </cell>
          <cell r="J3844">
            <v>-83101.8</v>
          </cell>
          <cell r="K3844">
            <v>1052622.98</v>
          </cell>
        </row>
        <row r="3845">
          <cell r="D3845" t="str">
            <v>DVD-R/-RW ВНЕШНИЙ КОМПАКТНЫЙ</v>
          </cell>
          <cell r="E3845">
            <v>38128</v>
          </cell>
          <cell r="F3845">
            <v>83394.789999999994</v>
          </cell>
          <cell r="G3845">
            <v>71233.2</v>
          </cell>
          <cell r="H3845">
            <v>0</v>
          </cell>
          <cell r="I3845">
            <v>25</v>
          </cell>
          <cell r="J3845">
            <v>-5212.18</v>
          </cell>
          <cell r="K3845">
            <v>66021.02</v>
          </cell>
        </row>
        <row r="3846">
          <cell r="D3846" t="str">
            <v>"NC8000P-M1.6/15""/512/40/56"</v>
          </cell>
          <cell r="E3846">
            <v>38132</v>
          </cell>
          <cell r="F3846">
            <v>269130.43</v>
          </cell>
          <cell r="G3846">
            <v>229882.39</v>
          </cell>
          <cell r="H3846">
            <v>0</v>
          </cell>
          <cell r="I3846">
            <v>25</v>
          </cell>
          <cell r="J3846">
            <v>-16820.650000000001</v>
          </cell>
          <cell r="K3846">
            <v>213061.74</v>
          </cell>
        </row>
        <row r="3847">
          <cell r="D3847" t="str">
            <v>"nx9010 P4-2.8/15""/256+256/60/5"</v>
          </cell>
          <cell r="E3847">
            <v>38132</v>
          </cell>
          <cell r="F3847">
            <v>239130.43</v>
          </cell>
          <cell r="G3847">
            <v>204257.39</v>
          </cell>
          <cell r="H3847">
            <v>0</v>
          </cell>
          <cell r="I3847">
            <v>25</v>
          </cell>
          <cell r="J3847">
            <v>-14945.65</v>
          </cell>
          <cell r="K3847">
            <v>189311.74</v>
          </cell>
        </row>
        <row r="3848">
          <cell r="D3848" t="str">
            <v>"HP 15""P930,1920x1440@70HZ"</v>
          </cell>
          <cell r="E3848">
            <v>38132</v>
          </cell>
          <cell r="F3848">
            <v>54052.17</v>
          </cell>
          <cell r="G3848">
            <v>46169.71</v>
          </cell>
          <cell r="H3848">
            <v>0</v>
          </cell>
          <cell r="I3848">
            <v>25</v>
          </cell>
          <cell r="J3848">
            <v>-3378.26</v>
          </cell>
          <cell r="K3848">
            <v>42791.45</v>
          </cell>
        </row>
        <row r="3849">
          <cell r="D3849" t="str">
            <v>HP SCANJET 4600</v>
          </cell>
          <cell r="E3849">
            <v>38132</v>
          </cell>
          <cell r="F3849">
            <v>23913.040000000001</v>
          </cell>
          <cell r="G3849">
            <v>20425.87</v>
          </cell>
          <cell r="H3849">
            <v>0</v>
          </cell>
          <cell r="I3849">
            <v>25</v>
          </cell>
          <cell r="J3849">
            <v>-1494.57</v>
          </cell>
          <cell r="K3849">
            <v>18931.3</v>
          </cell>
        </row>
        <row r="3850">
          <cell r="D3850" t="str">
            <v>"NC8000P-M1.6/15""/512/40/56"</v>
          </cell>
          <cell r="E3850">
            <v>38132</v>
          </cell>
          <cell r="F3850">
            <v>269130.44</v>
          </cell>
          <cell r="G3850">
            <v>229882.4</v>
          </cell>
          <cell r="H3850">
            <v>0</v>
          </cell>
          <cell r="I3850">
            <v>25</v>
          </cell>
          <cell r="J3850">
            <v>-16820.650000000001</v>
          </cell>
          <cell r="K3850">
            <v>213061.75</v>
          </cell>
        </row>
        <row r="3851">
          <cell r="D3851" t="str">
            <v>"SUN FIRE V480 4"" 1.2GHz/16Gb/2 СЕРВЕР"</v>
          </cell>
          <cell r="E3851">
            <v>38145</v>
          </cell>
          <cell r="F3851">
            <v>5024191.1100000003</v>
          </cell>
          <cell r="G3851">
            <v>4396727.58</v>
          </cell>
          <cell r="H3851">
            <v>0</v>
          </cell>
          <cell r="I3851">
            <v>25</v>
          </cell>
          <cell r="J3851">
            <v>-314011.95</v>
          </cell>
          <cell r="K3851">
            <v>4082715.63</v>
          </cell>
        </row>
        <row r="3852">
          <cell r="D3852" t="str">
            <v>"SUN FIRE V480 4"" 1.2GHz/16Gb/2  СЕРВЕР"</v>
          </cell>
          <cell r="E3852">
            <v>38145</v>
          </cell>
          <cell r="F3852">
            <v>5024191.0999999996</v>
          </cell>
          <cell r="G3852">
            <v>4396727.57</v>
          </cell>
          <cell r="H3852">
            <v>0</v>
          </cell>
          <cell r="I3852">
            <v>25</v>
          </cell>
          <cell r="J3852">
            <v>-314011.95</v>
          </cell>
          <cell r="K3852">
            <v>4082715.62</v>
          </cell>
        </row>
        <row r="3853">
          <cell r="D3853" t="str">
            <v>"Notebook nx9010 P4-2.4/15""/256-266/30/5"</v>
          </cell>
          <cell r="E3853">
            <v>38147</v>
          </cell>
          <cell r="F3853">
            <v>684660.87</v>
          </cell>
          <cell r="G3853">
            <v>599078.39</v>
          </cell>
          <cell r="H3853">
            <v>0</v>
          </cell>
          <cell r="I3853">
            <v>25</v>
          </cell>
          <cell r="J3853">
            <v>-42791.31</v>
          </cell>
          <cell r="K3853">
            <v>556287.07999999996</v>
          </cell>
        </row>
        <row r="3854">
          <cell r="D3854" t="str">
            <v>DL380G3: 1XXEON3.06/512(2P)/10</v>
          </cell>
          <cell r="E3854">
            <v>38147</v>
          </cell>
          <cell r="F3854">
            <v>976695.64</v>
          </cell>
          <cell r="G3854">
            <v>868195.77</v>
          </cell>
          <cell r="H3854">
            <v>0</v>
          </cell>
          <cell r="I3854">
            <v>25</v>
          </cell>
          <cell r="J3854">
            <v>-61043.48</v>
          </cell>
          <cell r="K3854">
            <v>807152.29</v>
          </cell>
        </row>
        <row r="3855">
          <cell r="D3855" t="str">
            <v>"HP 22"" P1230 CRT СЕРЕБР-ЧЕРНЫЙ"</v>
          </cell>
          <cell r="E3855">
            <v>38152</v>
          </cell>
          <cell r="F3855">
            <v>68695.649999999994</v>
          </cell>
          <cell r="G3855">
            <v>60108.82</v>
          </cell>
          <cell r="H3855">
            <v>0</v>
          </cell>
          <cell r="I3855">
            <v>25</v>
          </cell>
          <cell r="J3855">
            <v>-4293.4799999999996</v>
          </cell>
          <cell r="K3855">
            <v>55815.34</v>
          </cell>
        </row>
        <row r="3856">
          <cell r="D3856" t="str">
            <v>"HP 22"" P1230 CRT СЕРЕБР-ЧЕРНЫЙ"</v>
          </cell>
          <cell r="E3856">
            <v>38152</v>
          </cell>
          <cell r="F3856">
            <v>68695.649999999994</v>
          </cell>
          <cell r="G3856">
            <v>60108.82</v>
          </cell>
          <cell r="H3856">
            <v>0</v>
          </cell>
          <cell r="I3856">
            <v>25</v>
          </cell>
          <cell r="J3856">
            <v>-4293.4799999999996</v>
          </cell>
          <cell r="K3856">
            <v>55815.34</v>
          </cell>
        </row>
        <row r="3857">
          <cell r="D3857" t="str">
            <v>"HP/COMPAQ17"" V7550 2TONE1024*7"</v>
          </cell>
          <cell r="E3857">
            <v>38152</v>
          </cell>
          <cell r="F3857">
            <v>23831.3</v>
          </cell>
          <cell r="G3857">
            <v>20852.509999999998</v>
          </cell>
          <cell r="H3857">
            <v>0</v>
          </cell>
          <cell r="I3857">
            <v>25</v>
          </cell>
          <cell r="J3857">
            <v>-1489.46</v>
          </cell>
          <cell r="K3857">
            <v>19363.05</v>
          </cell>
        </row>
        <row r="3858">
          <cell r="D3858" t="str">
            <v>"HP/COMPAQ17"" V7550 2TONE1024*7"</v>
          </cell>
          <cell r="E3858">
            <v>38152</v>
          </cell>
          <cell r="F3858">
            <v>23831.3</v>
          </cell>
          <cell r="G3858">
            <v>20852.509999999998</v>
          </cell>
          <cell r="H3858">
            <v>0</v>
          </cell>
          <cell r="I3858">
            <v>25</v>
          </cell>
          <cell r="J3858">
            <v>-1489.46</v>
          </cell>
          <cell r="K3858">
            <v>19363.05</v>
          </cell>
        </row>
        <row r="3859">
          <cell r="D3859" t="str">
            <v>"HP/COMPAQ17"" V7550 2TONE1024*7"</v>
          </cell>
          <cell r="E3859">
            <v>38152</v>
          </cell>
          <cell r="F3859">
            <v>23831.3</v>
          </cell>
          <cell r="G3859">
            <v>20852.509999999998</v>
          </cell>
          <cell r="H3859">
            <v>0</v>
          </cell>
          <cell r="I3859">
            <v>25</v>
          </cell>
          <cell r="J3859">
            <v>-1489.46</v>
          </cell>
          <cell r="K3859">
            <v>19363.05</v>
          </cell>
        </row>
        <row r="3860">
          <cell r="D3860" t="str">
            <v>"HP/COMPAQ17"" V7550 2TONE1024*7"</v>
          </cell>
          <cell r="E3860">
            <v>38152</v>
          </cell>
          <cell r="F3860">
            <v>23831.3</v>
          </cell>
          <cell r="G3860">
            <v>20852.509999999998</v>
          </cell>
          <cell r="H3860">
            <v>0</v>
          </cell>
          <cell r="I3860">
            <v>25</v>
          </cell>
          <cell r="J3860">
            <v>-1489.46</v>
          </cell>
          <cell r="K3860">
            <v>19363.05</v>
          </cell>
        </row>
        <row r="3861">
          <cell r="D3861" t="str">
            <v>"HP/COMPAQ17"" V7550 2TONE1024*7"</v>
          </cell>
          <cell r="E3861">
            <v>38152</v>
          </cell>
          <cell r="F3861">
            <v>23831.3</v>
          </cell>
          <cell r="G3861">
            <v>20852.509999999998</v>
          </cell>
          <cell r="H3861">
            <v>0</v>
          </cell>
          <cell r="I3861">
            <v>25</v>
          </cell>
          <cell r="J3861">
            <v>-1489.46</v>
          </cell>
          <cell r="K3861">
            <v>19363.05</v>
          </cell>
        </row>
        <row r="3862">
          <cell r="D3862" t="str">
            <v>"HP/COMPAQ17"" V7550 2TONE1024*7"</v>
          </cell>
          <cell r="E3862">
            <v>38152</v>
          </cell>
          <cell r="F3862">
            <v>23831.3</v>
          </cell>
          <cell r="G3862">
            <v>20852.509999999998</v>
          </cell>
          <cell r="H3862">
            <v>0</v>
          </cell>
          <cell r="I3862">
            <v>25</v>
          </cell>
          <cell r="J3862">
            <v>-1489.46</v>
          </cell>
          <cell r="K3862">
            <v>19363.05</v>
          </cell>
        </row>
        <row r="3863">
          <cell r="D3863" t="str">
            <v>"HP/COMPAQ17"" V7550 2TONE1024*7"</v>
          </cell>
          <cell r="E3863">
            <v>38152</v>
          </cell>
          <cell r="F3863">
            <v>23831.3</v>
          </cell>
          <cell r="G3863">
            <v>20852.509999999998</v>
          </cell>
          <cell r="H3863">
            <v>0</v>
          </cell>
          <cell r="I3863">
            <v>25</v>
          </cell>
          <cell r="J3863">
            <v>-1489.46</v>
          </cell>
          <cell r="K3863">
            <v>19363.05</v>
          </cell>
        </row>
        <row r="3864">
          <cell r="D3864" t="str">
            <v>"HP/COMPAQ17"" V7550 2TONE1024*7"</v>
          </cell>
          <cell r="E3864">
            <v>38152</v>
          </cell>
          <cell r="F3864">
            <v>23831.3</v>
          </cell>
          <cell r="G3864">
            <v>20852.509999999998</v>
          </cell>
          <cell r="H3864">
            <v>0</v>
          </cell>
          <cell r="I3864">
            <v>25</v>
          </cell>
          <cell r="J3864">
            <v>-1489.46</v>
          </cell>
          <cell r="K3864">
            <v>19363.05</v>
          </cell>
        </row>
        <row r="3865">
          <cell r="D3865" t="str">
            <v>"HP/COMPAQ17"" V7550 2TONE1024*7"</v>
          </cell>
          <cell r="E3865">
            <v>38152</v>
          </cell>
          <cell r="F3865">
            <v>23831.3</v>
          </cell>
          <cell r="G3865">
            <v>20852.509999999998</v>
          </cell>
          <cell r="H3865">
            <v>0</v>
          </cell>
          <cell r="I3865">
            <v>25</v>
          </cell>
          <cell r="J3865">
            <v>-1489.46</v>
          </cell>
          <cell r="K3865">
            <v>19363.05</v>
          </cell>
        </row>
        <row r="3866">
          <cell r="D3866" t="str">
            <v>"HP/COMPAQ17"" V7550 2TONE1024*7"</v>
          </cell>
          <cell r="E3866">
            <v>38152</v>
          </cell>
          <cell r="F3866">
            <v>23831.3</v>
          </cell>
          <cell r="G3866">
            <v>20852.509999999998</v>
          </cell>
          <cell r="H3866">
            <v>0</v>
          </cell>
          <cell r="I3866">
            <v>25</v>
          </cell>
          <cell r="J3866">
            <v>-1489.46</v>
          </cell>
          <cell r="K3866">
            <v>19363.05</v>
          </cell>
        </row>
        <row r="3867">
          <cell r="D3867" t="str">
            <v>"HP/COMPAQ17"" V7550 2TONE1024*7"</v>
          </cell>
          <cell r="E3867">
            <v>38152</v>
          </cell>
          <cell r="F3867">
            <v>23831.3</v>
          </cell>
          <cell r="G3867">
            <v>20852.509999999998</v>
          </cell>
          <cell r="H3867">
            <v>0</v>
          </cell>
          <cell r="I3867">
            <v>25</v>
          </cell>
          <cell r="J3867">
            <v>-1489.46</v>
          </cell>
          <cell r="K3867">
            <v>19363.05</v>
          </cell>
        </row>
        <row r="3868">
          <cell r="D3868" t="str">
            <v>"HP/COMPAQ17"" V7550 2TONE1024*7"</v>
          </cell>
          <cell r="E3868">
            <v>38152</v>
          </cell>
          <cell r="F3868">
            <v>23831.3</v>
          </cell>
          <cell r="G3868">
            <v>20852.509999999998</v>
          </cell>
          <cell r="H3868">
            <v>0</v>
          </cell>
          <cell r="I3868">
            <v>25</v>
          </cell>
          <cell r="J3868">
            <v>-1489.46</v>
          </cell>
          <cell r="K3868">
            <v>19363.05</v>
          </cell>
        </row>
        <row r="3869">
          <cell r="D3869" t="str">
            <v>"HP/COMPAQ17"" V7550 2TONE1024*7"</v>
          </cell>
          <cell r="E3869">
            <v>38152</v>
          </cell>
          <cell r="F3869">
            <v>23831.3</v>
          </cell>
          <cell r="G3869">
            <v>20852.509999999998</v>
          </cell>
          <cell r="H3869">
            <v>0</v>
          </cell>
          <cell r="I3869">
            <v>25</v>
          </cell>
          <cell r="J3869">
            <v>-1489.46</v>
          </cell>
          <cell r="K3869">
            <v>19363.05</v>
          </cell>
        </row>
        <row r="3870">
          <cell r="D3870" t="str">
            <v>"HP/COMPAQ17"" V7550 2TONE1024*7"</v>
          </cell>
          <cell r="E3870">
            <v>38152</v>
          </cell>
          <cell r="F3870">
            <v>23831.3</v>
          </cell>
          <cell r="G3870">
            <v>20852.509999999998</v>
          </cell>
          <cell r="H3870">
            <v>0</v>
          </cell>
          <cell r="I3870">
            <v>25</v>
          </cell>
          <cell r="J3870">
            <v>-1489.46</v>
          </cell>
          <cell r="K3870">
            <v>19363.05</v>
          </cell>
        </row>
        <row r="3871">
          <cell r="D3871" t="str">
            <v>"HP/COMPAQ17"" V7550 2TONE1024*7"</v>
          </cell>
          <cell r="E3871">
            <v>38152</v>
          </cell>
          <cell r="F3871">
            <v>23831.3</v>
          </cell>
          <cell r="G3871">
            <v>20852.509999999998</v>
          </cell>
          <cell r="H3871">
            <v>0</v>
          </cell>
          <cell r="I3871">
            <v>25</v>
          </cell>
          <cell r="J3871">
            <v>-1489.46</v>
          </cell>
          <cell r="K3871">
            <v>19363.05</v>
          </cell>
        </row>
        <row r="3872">
          <cell r="D3872" t="str">
            <v>"HP/COMPAQ17"" V7550 2TONE1024*7"</v>
          </cell>
          <cell r="E3872">
            <v>38152</v>
          </cell>
          <cell r="F3872">
            <v>23831.3</v>
          </cell>
          <cell r="G3872">
            <v>20852.509999999998</v>
          </cell>
          <cell r="H3872">
            <v>0</v>
          </cell>
          <cell r="I3872">
            <v>25</v>
          </cell>
          <cell r="J3872">
            <v>-1489.46</v>
          </cell>
          <cell r="K3872">
            <v>19363.05</v>
          </cell>
        </row>
        <row r="3873">
          <cell r="D3873" t="str">
            <v>"HP/COMPAQ17"" V7550 2TONE1024*7"</v>
          </cell>
          <cell r="E3873">
            <v>38152</v>
          </cell>
          <cell r="F3873">
            <v>23831.3</v>
          </cell>
          <cell r="G3873">
            <v>20852.509999999998</v>
          </cell>
          <cell r="H3873">
            <v>0</v>
          </cell>
          <cell r="I3873">
            <v>25</v>
          </cell>
          <cell r="J3873">
            <v>-1489.46</v>
          </cell>
          <cell r="K3873">
            <v>19363.05</v>
          </cell>
        </row>
        <row r="3874">
          <cell r="D3874" t="str">
            <v>"HP/COMPAQ17"" V7550 2TONE1024*7"</v>
          </cell>
          <cell r="E3874">
            <v>38152</v>
          </cell>
          <cell r="F3874">
            <v>23831.3</v>
          </cell>
          <cell r="G3874">
            <v>20852.509999999998</v>
          </cell>
          <cell r="H3874">
            <v>0</v>
          </cell>
          <cell r="I3874">
            <v>25</v>
          </cell>
          <cell r="J3874">
            <v>-1489.46</v>
          </cell>
          <cell r="K3874">
            <v>19363.05</v>
          </cell>
        </row>
        <row r="3875">
          <cell r="D3875" t="str">
            <v>"HP/COMPAQ17"" V7550 2TONE1024*7"</v>
          </cell>
          <cell r="E3875">
            <v>38152</v>
          </cell>
          <cell r="F3875">
            <v>23831.3</v>
          </cell>
          <cell r="G3875">
            <v>20852.509999999998</v>
          </cell>
          <cell r="H3875">
            <v>0</v>
          </cell>
          <cell r="I3875">
            <v>25</v>
          </cell>
          <cell r="J3875">
            <v>-1489.46</v>
          </cell>
          <cell r="K3875">
            <v>19363.05</v>
          </cell>
        </row>
        <row r="3876">
          <cell r="D3876" t="str">
            <v>"HP/COMPAQ17"" V7550 2TONE1024*7"</v>
          </cell>
          <cell r="E3876">
            <v>38152</v>
          </cell>
          <cell r="F3876">
            <v>23831.39</v>
          </cell>
          <cell r="G3876">
            <v>20852.59</v>
          </cell>
          <cell r="H3876">
            <v>0</v>
          </cell>
          <cell r="I3876">
            <v>25</v>
          </cell>
          <cell r="J3876">
            <v>-1489.46</v>
          </cell>
          <cell r="K3876">
            <v>19363.13</v>
          </cell>
        </row>
        <row r="3877">
          <cell r="D3877" t="str">
            <v>D330M: P4-2.8/865/80/256/333/F</v>
          </cell>
          <cell r="E3877">
            <v>38152</v>
          </cell>
          <cell r="F3877">
            <v>108660.87</v>
          </cell>
          <cell r="G3877">
            <v>95078.39</v>
          </cell>
          <cell r="H3877">
            <v>0</v>
          </cell>
          <cell r="I3877">
            <v>25</v>
          </cell>
          <cell r="J3877">
            <v>-6791.31</v>
          </cell>
          <cell r="K3877">
            <v>88287.08</v>
          </cell>
        </row>
        <row r="3878">
          <cell r="D3878" t="str">
            <v>D330M: P4-2.8/865/80/256/333/F</v>
          </cell>
          <cell r="E3878">
            <v>38152</v>
          </cell>
          <cell r="F3878">
            <v>108660.87</v>
          </cell>
          <cell r="G3878">
            <v>95078.39</v>
          </cell>
          <cell r="H3878">
            <v>0</v>
          </cell>
          <cell r="I3878">
            <v>25</v>
          </cell>
          <cell r="J3878">
            <v>-6791.31</v>
          </cell>
          <cell r="K3878">
            <v>88287.08</v>
          </cell>
        </row>
        <row r="3879">
          <cell r="D3879" t="str">
            <v>D330M: P4-2.8/865/80/256/333/F</v>
          </cell>
          <cell r="E3879">
            <v>38152</v>
          </cell>
          <cell r="F3879">
            <v>108660.87</v>
          </cell>
          <cell r="G3879">
            <v>95078.39</v>
          </cell>
          <cell r="H3879">
            <v>0</v>
          </cell>
          <cell r="I3879">
            <v>25</v>
          </cell>
          <cell r="J3879">
            <v>-6791.31</v>
          </cell>
          <cell r="K3879">
            <v>88287.08</v>
          </cell>
        </row>
        <row r="3880">
          <cell r="D3880" t="str">
            <v>D330M: P4-2.8/865/80/256/333/F</v>
          </cell>
          <cell r="E3880">
            <v>38152</v>
          </cell>
          <cell r="F3880">
            <v>108660.87</v>
          </cell>
          <cell r="G3880">
            <v>95078.39</v>
          </cell>
          <cell r="H3880">
            <v>0</v>
          </cell>
          <cell r="I3880">
            <v>25</v>
          </cell>
          <cell r="J3880">
            <v>-6791.31</v>
          </cell>
          <cell r="K3880">
            <v>88287.08</v>
          </cell>
        </row>
        <row r="3881">
          <cell r="D3881" t="str">
            <v>D330M: P4-2.8/865/80/256/333/F</v>
          </cell>
          <cell r="E3881">
            <v>38152</v>
          </cell>
          <cell r="F3881">
            <v>108660.87</v>
          </cell>
          <cell r="G3881">
            <v>95078.39</v>
          </cell>
          <cell r="H3881">
            <v>0</v>
          </cell>
          <cell r="I3881">
            <v>25</v>
          </cell>
          <cell r="J3881">
            <v>-6791.31</v>
          </cell>
          <cell r="K3881">
            <v>88287.08</v>
          </cell>
        </row>
        <row r="3882">
          <cell r="D3882" t="str">
            <v>D330M: P4-2.8/865/80/256/333/F</v>
          </cell>
          <cell r="E3882">
            <v>38152</v>
          </cell>
          <cell r="F3882">
            <v>108660.87</v>
          </cell>
          <cell r="G3882">
            <v>95078.39</v>
          </cell>
          <cell r="H3882">
            <v>0</v>
          </cell>
          <cell r="I3882">
            <v>25</v>
          </cell>
          <cell r="J3882">
            <v>-6791.31</v>
          </cell>
          <cell r="K3882">
            <v>88287.08</v>
          </cell>
        </row>
        <row r="3883">
          <cell r="D3883" t="str">
            <v>D330M: P4-2.8/865/80/256/333/F</v>
          </cell>
          <cell r="E3883">
            <v>38152</v>
          </cell>
          <cell r="F3883">
            <v>108660.87</v>
          </cell>
          <cell r="G3883">
            <v>95078.39</v>
          </cell>
          <cell r="H3883">
            <v>0</v>
          </cell>
          <cell r="I3883">
            <v>25</v>
          </cell>
          <cell r="J3883">
            <v>-6791.31</v>
          </cell>
          <cell r="K3883">
            <v>88287.08</v>
          </cell>
        </row>
        <row r="3884">
          <cell r="D3884" t="str">
            <v>D330M: P4-2.8/865/80/256/333/F</v>
          </cell>
          <cell r="E3884">
            <v>38152</v>
          </cell>
          <cell r="F3884">
            <v>108660.87</v>
          </cell>
          <cell r="G3884">
            <v>95078.39</v>
          </cell>
          <cell r="H3884">
            <v>0</v>
          </cell>
          <cell r="I3884">
            <v>25</v>
          </cell>
          <cell r="J3884">
            <v>-6791.31</v>
          </cell>
          <cell r="K3884">
            <v>88287.08</v>
          </cell>
        </row>
        <row r="3885">
          <cell r="D3885" t="str">
            <v>D330M: P4-2.8/865/80/256/333/F</v>
          </cell>
          <cell r="E3885">
            <v>38152</v>
          </cell>
          <cell r="F3885">
            <v>108660.87</v>
          </cell>
          <cell r="G3885">
            <v>95078.39</v>
          </cell>
          <cell r="H3885">
            <v>0</v>
          </cell>
          <cell r="I3885">
            <v>25</v>
          </cell>
          <cell r="J3885">
            <v>-6791.31</v>
          </cell>
          <cell r="K3885">
            <v>88287.08</v>
          </cell>
        </row>
        <row r="3886">
          <cell r="D3886" t="str">
            <v>D330M: P4-2.8/865/80/256/333/F</v>
          </cell>
          <cell r="E3886">
            <v>38152</v>
          </cell>
          <cell r="F3886">
            <v>108660.87</v>
          </cell>
          <cell r="G3886">
            <v>95078.39</v>
          </cell>
          <cell r="H3886">
            <v>0</v>
          </cell>
          <cell r="I3886">
            <v>25</v>
          </cell>
          <cell r="J3886">
            <v>-6791.31</v>
          </cell>
          <cell r="K3886">
            <v>88287.08</v>
          </cell>
        </row>
        <row r="3887">
          <cell r="D3887" t="str">
            <v>D330M: P4-2.8/865/80/256/333/F</v>
          </cell>
          <cell r="E3887">
            <v>38152</v>
          </cell>
          <cell r="F3887">
            <v>108660.87</v>
          </cell>
          <cell r="G3887">
            <v>95078.39</v>
          </cell>
          <cell r="H3887">
            <v>0</v>
          </cell>
          <cell r="I3887">
            <v>25</v>
          </cell>
          <cell r="J3887">
            <v>-6791.31</v>
          </cell>
          <cell r="K3887">
            <v>88287.08</v>
          </cell>
        </row>
        <row r="3888">
          <cell r="D3888" t="str">
            <v>D330M: P4-2.8/865/80/256/333/F</v>
          </cell>
          <cell r="E3888">
            <v>38152</v>
          </cell>
          <cell r="F3888">
            <v>108660.87</v>
          </cell>
          <cell r="G3888">
            <v>95078.39</v>
          </cell>
          <cell r="H3888">
            <v>0</v>
          </cell>
          <cell r="I3888">
            <v>25</v>
          </cell>
          <cell r="J3888">
            <v>-6791.31</v>
          </cell>
          <cell r="K3888">
            <v>88287.08</v>
          </cell>
        </row>
        <row r="3889">
          <cell r="D3889" t="str">
            <v>D330M: P4-2.8/865/80/256/333/F</v>
          </cell>
          <cell r="E3889">
            <v>38152</v>
          </cell>
          <cell r="F3889">
            <v>108660.87</v>
          </cell>
          <cell r="G3889">
            <v>95078.39</v>
          </cell>
          <cell r="H3889">
            <v>0</v>
          </cell>
          <cell r="I3889">
            <v>25</v>
          </cell>
          <cell r="J3889">
            <v>-6791.31</v>
          </cell>
          <cell r="K3889">
            <v>88287.08</v>
          </cell>
        </row>
        <row r="3890">
          <cell r="D3890" t="str">
            <v>D330M: P4-2.8/865/80/256/333/F</v>
          </cell>
          <cell r="E3890">
            <v>38152</v>
          </cell>
          <cell r="F3890">
            <v>108660.87</v>
          </cell>
          <cell r="G3890">
            <v>95078.39</v>
          </cell>
          <cell r="H3890">
            <v>0</v>
          </cell>
          <cell r="I3890">
            <v>25</v>
          </cell>
          <cell r="J3890">
            <v>-6791.31</v>
          </cell>
          <cell r="K3890">
            <v>88287.08</v>
          </cell>
        </row>
        <row r="3891">
          <cell r="D3891" t="str">
            <v>D330M: P4-2.8/865/80/256/333/F</v>
          </cell>
          <cell r="E3891">
            <v>38152</v>
          </cell>
          <cell r="F3891">
            <v>108660.87</v>
          </cell>
          <cell r="G3891">
            <v>95078.39</v>
          </cell>
          <cell r="H3891">
            <v>0</v>
          </cell>
          <cell r="I3891">
            <v>25</v>
          </cell>
          <cell r="J3891">
            <v>-6791.31</v>
          </cell>
          <cell r="K3891">
            <v>88287.08</v>
          </cell>
        </row>
        <row r="3892">
          <cell r="D3892" t="str">
            <v>D330M: P4-2.8/865/80/256/333/F</v>
          </cell>
          <cell r="E3892">
            <v>38152</v>
          </cell>
          <cell r="F3892">
            <v>108660.87</v>
          </cell>
          <cell r="G3892">
            <v>95078.39</v>
          </cell>
          <cell r="H3892">
            <v>0</v>
          </cell>
          <cell r="I3892">
            <v>25</v>
          </cell>
          <cell r="J3892">
            <v>-6791.31</v>
          </cell>
          <cell r="K3892">
            <v>88287.08</v>
          </cell>
        </row>
        <row r="3893">
          <cell r="D3893" t="str">
            <v>D330M: P4-2.8/865/80/256/333/F</v>
          </cell>
          <cell r="E3893">
            <v>38152</v>
          </cell>
          <cell r="F3893">
            <v>108660.87</v>
          </cell>
          <cell r="G3893">
            <v>95078.39</v>
          </cell>
          <cell r="H3893">
            <v>0</v>
          </cell>
          <cell r="I3893">
            <v>25</v>
          </cell>
          <cell r="J3893">
            <v>-6791.31</v>
          </cell>
          <cell r="K3893">
            <v>88287.08</v>
          </cell>
        </row>
        <row r="3894">
          <cell r="D3894" t="str">
            <v>D330M: P4-2.8/865/80/256/333/F</v>
          </cell>
          <cell r="E3894">
            <v>38152</v>
          </cell>
          <cell r="F3894">
            <v>108660.87</v>
          </cell>
          <cell r="G3894">
            <v>95078.39</v>
          </cell>
          <cell r="H3894">
            <v>0</v>
          </cell>
          <cell r="I3894">
            <v>25</v>
          </cell>
          <cell r="J3894">
            <v>-6791.31</v>
          </cell>
          <cell r="K3894">
            <v>88287.08</v>
          </cell>
        </row>
        <row r="3895">
          <cell r="D3895" t="str">
            <v>D330M: P4-2.8/865/80/256/333/F</v>
          </cell>
          <cell r="E3895">
            <v>38152</v>
          </cell>
          <cell r="F3895">
            <v>108660.87</v>
          </cell>
          <cell r="G3895">
            <v>95078.39</v>
          </cell>
          <cell r="H3895">
            <v>0</v>
          </cell>
          <cell r="I3895">
            <v>25</v>
          </cell>
          <cell r="J3895">
            <v>-6791.31</v>
          </cell>
          <cell r="K3895">
            <v>88287.08</v>
          </cell>
        </row>
        <row r="3896">
          <cell r="D3896" t="str">
            <v>D330M: P4-2.8/865/80/256/333/F</v>
          </cell>
          <cell r="E3896">
            <v>38152</v>
          </cell>
          <cell r="F3896">
            <v>108660.86</v>
          </cell>
          <cell r="G3896">
            <v>95078.38</v>
          </cell>
          <cell r="H3896">
            <v>0</v>
          </cell>
          <cell r="I3896">
            <v>25</v>
          </cell>
          <cell r="J3896">
            <v>-6791.31</v>
          </cell>
          <cell r="K3896">
            <v>88287.07</v>
          </cell>
        </row>
        <row r="3897">
          <cell r="D3897" t="str">
            <v>HP OPERATIONS SERVER</v>
          </cell>
          <cell r="E3897">
            <v>38153</v>
          </cell>
          <cell r="F3897">
            <v>23542964.350000001</v>
          </cell>
          <cell r="G3897">
            <v>20609948.440000001</v>
          </cell>
          <cell r="H3897">
            <v>0</v>
          </cell>
          <cell r="I3897">
            <v>25</v>
          </cell>
          <cell r="J3897">
            <v>-1471435.27</v>
          </cell>
          <cell r="K3897">
            <v>19138513.170000002</v>
          </cell>
        </row>
        <row r="3898">
          <cell r="D3898" t="str">
            <v>"HPQ17"" TFT1702 2TONE FLAT PANE"</v>
          </cell>
          <cell r="E3898">
            <v>38166</v>
          </cell>
          <cell r="F3898">
            <v>62417.39</v>
          </cell>
          <cell r="G3898">
            <v>54615.34</v>
          </cell>
          <cell r="H3898">
            <v>0</v>
          </cell>
          <cell r="I3898">
            <v>25</v>
          </cell>
          <cell r="J3898">
            <v>-3901.09</v>
          </cell>
          <cell r="K3898">
            <v>50714.25</v>
          </cell>
        </row>
        <row r="3899">
          <cell r="D3899" t="str">
            <v>"HPQ20""TFT2025LCD MONITOR ЧЕР-С"</v>
          </cell>
          <cell r="E3899">
            <v>38166</v>
          </cell>
          <cell r="F3899">
            <v>141565.22</v>
          </cell>
          <cell r="G3899">
            <v>123869.69</v>
          </cell>
          <cell r="H3899">
            <v>0</v>
          </cell>
          <cell r="I3899">
            <v>25</v>
          </cell>
          <cell r="J3899">
            <v>-8847.83</v>
          </cell>
          <cell r="K3899">
            <v>115021.86</v>
          </cell>
        </row>
        <row r="3900">
          <cell r="D3900" t="str">
            <v>D230MIC,INTEL P4-2.66/845/40HD</v>
          </cell>
          <cell r="E3900">
            <v>38166</v>
          </cell>
          <cell r="F3900">
            <v>108660.87</v>
          </cell>
          <cell r="G3900">
            <v>95078.39</v>
          </cell>
          <cell r="H3900">
            <v>0</v>
          </cell>
          <cell r="I3900">
            <v>25</v>
          </cell>
          <cell r="J3900">
            <v>-6791.31</v>
          </cell>
          <cell r="K3900">
            <v>88287.08</v>
          </cell>
        </row>
        <row r="3901">
          <cell r="D3901" t="str">
            <v>D230MIC,INTEL P4-2.66/845/40HD</v>
          </cell>
          <cell r="E3901">
            <v>38166</v>
          </cell>
          <cell r="F3901">
            <v>108660.87</v>
          </cell>
          <cell r="G3901">
            <v>95078.39</v>
          </cell>
          <cell r="H3901">
            <v>0</v>
          </cell>
          <cell r="I3901">
            <v>25</v>
          </cell>
          <cell r="J3901">
            <v>-6791.31</v>
          </cell>
          <cell r="K3901">
            <v>88287.08</v>
          </cell>
        </row>
        <row r="3902">
          <cell r="D3902" t="str">
            <v>D230MIC,INTEL P4-2.66/845/40HD</v>
          </cell>
          <cell r="E3902">
            <v>38166</v>
          </cell>
          <cell r="F3902">
            <v>108660.87</v>
          </cell>
          <cell r="G3902">
            <v>95078.39</v>
          </cell>
          <cell r="H3902">
            <v>0</v>
          </cell>
          <cell r="I3902">
            <v>25</v>
          </cell>
          <cell r="J3902">
            <v>-6791.31</v>
          </cell>
          <cell r="K3902">
            <v>88287.08</v>
          </cell>
        </row>
        <row r="3903">
          <cell r="D3903" t="str">
            <v>D230MIC,INTEL P4-2.66/845/40HD</v>
          </cell>
          <cell r="E3903">
            <v>38166</v>
          </cell>
          <cell r="F3903">
            <v>108660.87</v>
          </cell>
          <cell r="G3903">
            <v>95078.39</v>
          </cell>
          <cell r="H3903">
            <v>0</v>
          </cell>
          <cell r="I3903">
            <v>25</v>
          </cell>
          <cell r="J3903">
            <v>-6791.31</v>
          </cell>
          <cell r="K3903">
            <v>88287.08</v>
          </cell>
        </row>
        <row r="3904">
          <cell r="D3904" t="str">
            <v>D230MIC,INTEL P4-2.66/845/40HD</v>
          </cell>
          <cell r="E3904">
            <v>38166</v>
          </cell>
          <cell r="F3904">
            <v>126034.78</v>
          </cell>
          <cell r="G3904">
            <v>111366.43</v>
          </cell>
          <cell r="H3904">
            <v>0</v>
          </cell>
          <cell r="I3904">
            <v>25</v>
          </cell>
          <cell r="J3904">
            <v>-7877.18</v>
          </cell>
          <cell r="K3904">
            <v>103489.25</v>
          </cell>
        </row>
        <row r="3905">
          <cell r="D3905" t="str">
            <v>D230MIC,INTEL P4-2.66/845/40HD</v>
          </cell>
          <cell r="E3905">
            <v>38166</v>
          </cell>
          <cell r="F3905">
            <v>108660.87</v>
          </cell>
          <cell r="G3905">
            <v>95078.39</v>
          </cell>
          <cell r="H3905">
            <v>0</v>
          </cell>
          <cell r="I3905">
            <v>25</v>
          </cell>
          <cell r="J3905">
            <v>-6791.31</v>
          </cell>
          <cell r="K3905">
            <v>88287.08</v>
          </cell>
        </row>
        <row r="3906">
          <cell r="D3906" t="str">
            <v>D230MIC,INTEL P4-2.66/845/40HD</v>
          </cell>
          <cell r="E3906">
            <v>38166</v>
          </cell>
          <cell r="F3906">
            <v>108660.87</v>
          </cell>
          <cell r="G3906">
            <v>95078.39</v>
          </cell>
          <cell r="H3906">
            <v>0</v>
          </cell>
          <cell r="I3906">
            <v>25</v>
          </cell>
          <cell r="J3906">
            <v>-6791.31</v>
          </cell>
          <cell r="K3906">
            <v>88287.08</v>
          </cell>
        </row>
        <row r="3907">
          <cell r="D3907" t="str">
            <v>D230MIC,INTEL P4-2.66/845/40HD</v>
          </cell>
          <cell r="E3907">
            <v>38166</v>
          </cell>
          <cell r="F3907">
            <v>108660.87</v>
          </cell>
          <cell r="G3907">
            <v>95078.39</v>
          </cell>
          <cell r="H3907">
            <v>0</v>
          </cell>
          <cell r="I3907">
            <v>25</v>
          </cell>
          <cell r="J3907">
            <v>-6791.31</v>
          </cell>
          <cell r="K3907">
            <v>88287.08</v>
          </cell>
        </row>
        <row r="3908">
          <cell r="D3908" t="str">
            <v>D230MIC,INTEL P4-2.66/845/40HD</v>
          </cell>
          <cell r="E3908">
            <v>38166</v>
          </cell>
          <cell r="F3908">
            <v>108660.87</v>
          </cell>
          <cell r="G3908">
            <v>95078.39</v>
          </cell>
          <cell r="H3908">
            <v>0</v>
          </cell>
          <cell r="I3908">
            <v>25</v>
          </cell>
          <cell r="J3908">
            <v>-6791.31</v>
          </cell>
          <cell r="K3908">
            <v>88287.08</v>
          </cell>
        </row>
        <row r="3909">
          <cell r="D3909" t="str">
            <v>D230MIC,INTEL P4-2.66/845/40HD</v>
          </cell>
          <cell r="E3909">
            <v>38166</v>
          </cell>
          <cell r="F3909">
            <v>108660.87</v>
          </cell>
          <cell r="G3909">
            <v>95078.39</v>
          </cell>
          <cell r="H3909">
            <v>0</v>
          </cell>
          <cell r="I3909">
            <v>25</v>
          </cell>
          <cell r="J3909">
            <v>-6791.31</v>
          </cell>
          <cell r="K3909">
            <v>88287.08</v>
          </cell>
        </row>
        <row r="3910">
          <cell r="D3910" t="str">
            <v>SUN FIRE V440 (SAP)</v>
          </cell>
          <cell r="E3910">
            <v>38166</v>
          </cell>
          <cell r="F3910">
            <v>2581835.4</v>
          </cell>
          <cell r="G3910">
            <v>2259106.1</v>
          </cell>
          <cell r="H3910">
            <v>0</v>
          </cell>
          <cell r="I3910">
            <v>25</v>
          </cell>
          <cell r="J3910">
            <v>-161364.71</v>
          </cell>
          <cell r="K3910">
            <v>2097741.39</v>
          </cell>
        </row>
        <row r="3911">
          <cell r="D3911" t="str">
            <v>SUN FIRE V440 (SAP)</v>
          </cell>
          <cell r="E3911">
            <v>38166</v>
          </cell>
          <cell r="F3911">
            <v>2581835.4</v>
          </cell>
          <cell r="G3911">
            <v>2259106.1</v>
          </cell>
          <cell r="H3911">
            <v>0</v>
          </cell>
          <cell r="I3911">
            <v>25</v>
          </cell>
          <cell r="J3911">
            <v>-161364.71</v>
          </cell>
          <cell r="K3911">
            <v>2097741.39</v>
          </cell>
        </row>
        <row r="3912">
          <cell r="D3912" t="str">
            <v>SUN FIRE V250 (SAP)</v>
          </cell>
          <cell r="E3912">
            <v>38166</v>
          </cell>
          <cell r="F3912">
            <v>1006785.72</v>
          </cell>
          <cell r="G3912">
            <v>880937.63</v>
          </cell>
          <cell r="H3912">
            <v>0</v>
          </cell>
          <cell r="I3912">
            <v>25</v>
          </cell>
          <cell r="J3912">
            <v>-62924.11</v>
          </cell>
          <cell r="K3912">
            <v>818013.52</v>
          </cell>
        </row>
        <row r="3913">
          <cell r="D3913" t="str">
            <v>SUN FIRE V250 (SAP)</v>
          </cell>
          <cell r="E3913">
            <v>38166</v>
          </cell>
          <cell r="F3913">
            <v>1006785.72</v>
          </cell>
          <cell r="G3913">
            <v>880937.63</v>
          </cell>
          <cell r="H3913">
            <v>0</v>
          </cell>
          <cell r="I3913">
            <v>25</v>
          </cell>
          <cell r="J3913">
            <v>-62924.11</v>
          </cell>
          <cell r="K3913">
            <v>818013.52</v>
          </cell>
        </row>
        <row r="3914">
          <cell r="D3914" t="str">
            <v>"17"" FLAT DISPLAY CRT/16""VIEWAB"</v>
          </cell>
          <cell r="E3914">
            <v>38166</v>
          </cell>
          <cell r="F3914">
            <v>26396.71</v>
          </cell>
          <cell r="G3914">
            <v>23097.25</v>
          </cell>
          <cell r="H3914">
            <v>0</v>
          </cell>
          <cell r="I3914">
            <v>25</v>
          </cell>
          <cell r="J3914">
            <v>-1649.8</v>
          </cell>
          <cell r="K3914">
            <v>21447.45</v>
          </cell>
        </row>
        <row r="3915">
          <cell r="D3915" t="str">
            <v>SUN STORE EDGE(TM)L8 ЛЕНТОЧНАЯ БИБЛИОТЕКА</v>
          </cell>
          <cell r="E3915">
            <v>38166</v>
          </cell>
          <cell r="F3915">
            <v>2794359.51</v>
          </cell>
          <cell r="G3915">
            <v>2445064.7000000002</v>
          </cell>
          <cell r="H3915">
            <v>0</v>
          </cell>
          <cell r="I3915">
            <v>25</v>
          </cell>
          <cell r="J3915">
            <v>-174647.47</v>
          </cell>
          <cell r="K3915">
            <v>2270417.23</v>
          </cell>
        </row>
        <row r="3916">
          <cell r="D3916" t="str">
            <v>SUN STOREDGE Д/СЕРВЕРА SUNFIRE</v>
          </cell>
          <cell r="E3916">
            <v>38166</v>
          </cell>
          <cell r="F3916">
            <v>4488819.6900000004</v>
          </cell>
          <cell r="G3916">
            <v>3927717.35</v>
          </cell>
          <cell r="H3916">
            <v>0</v>
          </cell>
          <cell r="I3916">
            <v>25</v>
          </cell>
          <cell r="J3916">
            <v>-280551.23</v>
          </cell>
          <cell r="K3916">
            <v>3647166.12</v>
          </cell>
        </row>
        <row r="3917">
          <cell r="D3917" t="str">
            <v>DL360G31xXeon3.06/512/1024/2*1</v>
          </cell>
          <cell r="E3917">
            <v>38168</v>
          </cell>
          <cell r="F3917">
            <v>573913.04</v>
          </cell>
          <cell r="G3917">
            <v>502174.03</v>
          </cell>
          <cell r="H3917">
            <v>0</v>
          </cell>
          <cell r="I3917">
            <v>25</v>
          </cell>
          <cell r="J3917">
            <v>-35869.57</v>
          </cell>
          <cell r="K3917">
            <v>466304.46</v>
          </cell>
        </row>
        <row r="3918">
          <cell r="D3918" t="str">
            <v>DL360G31xXeon3.06/512/1024/2*1</v>
          </cell>
          <cell r="E3918">
            <v>38168</v>
          </cell>
          <cell r="F3918">
            <v>573913.04</v>
          </cell>
          <cell r="G3918">
            <v>502174.03</v>
          </cell>
          <cell r="H3918">
            <v>0</v>
          </cell>
          <cell r="I3918">
            <v>25</v>
          </cell>
          <cell r="J3918">
            <v>-35869.57</v>
          </cell>
          <cell r="K3918">
            <v>466304.46</v>
          </cell>
        </row>
        <row r="3919">
          <cell r="D3919" t="str">
            <v>ХРАНИЛИЩЕ ДАННЫХ NAT</v>
          </cell>
          <cell r="E3919">
            <v>38176</v>
          </cell>
          <cell r="F3919">
            <v>97079600.849999994</v>
          </cell>
          <cell r="G3919">
            <v>86966531.129999995</v>
          </cell>
          <cell r="H3919">
            <v>0</v>
          </cell>
          <cell r="I3919">
            <v>25</v>
          </cell>
          <cell r="J3919">
            <v>-6067475.0499999998</v>
          </cell>
          <cell r="K3919">
            <v>80899056.079999998</v>
          </cell>
        </row>
        <row r="3920">
          <cell r="D3920" t="str">
            <v>"NW8000P-M1.7/15""UXGA/128/512/6"</v>
          </cell>
          <cell r="E3920">
            <v>38177</v>
          </cell>
          <cell r="F3920">
            <v>338260.87</v>
          </cell>
          <cell r="G3920">
            <v>303025.46999999997</v>
          </cell>
          <cell r="H3920">
            <v>0</v>
          </cell>
          <cell r="I3920">
            <v>25</v>
          </cell>
          <cell r="J3920">
            <v>-21141.31</v>
          </cell>
          <cell r="K3920">
            <v>281884.15999999997</v>
          </cell>
        </row>
        <row r="3921">
          <cell r="D3921" t="str">
            <v>"NW8000P-M1.7/15""UXGA/128/512/6"</v>
          </cell>
          <cell r="E3921">
            <v>38177</v>
          </cell>
          <cell r="F3921">
            <v>338260.87</v>
          </cell>
          <cell r="G3921">
            <v>303025.46999999997</v>
          </cell>
          <cell r="H3921">
            <v>0</v>
          </cell>
          <cell r="I3921">
            <v>25</v>
          </cell>
          <cell r="J3921">
            <v>-21141.31</v>
          </cell>
          <cell r="K3921">
            <v>281884.15999999997</v>
          </cell>
        </row>
        <row r="3922">
          <cell r="D3922" t="str">
            <v>"NW8000P-M1.7/15""UXGA/128/512/6"</v>
          </cell>
          <cell r="E3922">
            <v>38177</v>
          </cell>
          <cell r="F3922">
            <v>338260.87</v>
          </cell>
          <cell r="G3922">
            <v>303025.46999999997</v>
          </cell>
          <cell r="H3922">
            <v>0</v>
          </cell>
          <cell r="I3922">
            <v>25</v>
          </cell>
          <cell r="J3922">
            <v>-21141.31</v>
          </cell>
          <cell r="K3922">
            <v>281884.15999999997</v>
          </cell>
        </row>
        <row r="3923">
          <cell r="D3923" t="str">
            <v>"NW8000P-M1.7/15""UXGA/128/512/6"</v>
          </cell>
          <cell r="E3923">
            <v>38177</v>
          </cell>
          <cell r="F3923">
            <v>338260.87</v>
          </cell>
          <cell r="G3923">
            <v>303025.46999999997</v>
          </cell>
          <cell r="H3923">
            <v>0</v>
          </cell>
          <cell r="I3923">
            <v>25</v>
          </cell>
          <cell r="J3923">
            <v>-21141.31</v>
          </cell>
          <cell r="K3923">
            <v>281884.15999999997</v>
          </cell>
        </row>
        <row r="3924">
          <cell r="D3924" t="str">
            <v>"NW8000P-M1.7/15""UXGA/128/512/6"</v>
          </cell>
          <cell r="E3924">
            <v>38177</v>
          </cell>
          <cell r="F3924">
            <v>338260.87</v>
          </cell>
          <cell r="G3924">
            <v>303025.46999999997</v>
          </cell>
          <cell r="H3924">
            <v>0</v>
          </cell>
          <cell r="I3924">
            <v>25</v>
          </cell>
          <cell r="J3924">
            <v>-21141.31</v>
          </cell>
          <cell r="K3924">
            <v>281884.15999999997</v>
          </cell>
        </row>
        <row r="3925">
          <cell r="D3925" t="str">
            <v>"NW8000P-M1.7/15""UXGA/128/512/6"</v>
          </cell>
          <cell r="E3925">
            <v>38177</v>
          </cell>
          <cell r="F3925">
            <v>338260.87</v>
          </cell>
          <cell r="G3925">
            <v>303025.46999999997</v>
          </cell>
          <cell r="H3925">
            <v>0</v>
          </cell>
          <cell r="I3925">
            <v>25</v>
          </cell>
          <cell r="J3925">
            <v>-21141.31</v>
          </cell>
          <cell r="K3925">
            <v>281884.15999999997</v>
          </cell>
        </row>
        <row r="3926">
          <cell r="D3926" t="str">
            <v>"NW8000P-M1.7/15""UXGA/128/512/6"</v>
          </cell>
          <cell r="E3926">
            <v>38177</v>
          </cell>
          <cell r="F3926">
            <v>338260.87</v>
          </cell>
          <cell r="G3926">
            <v>303025.46999999997</v>
          </cell>
          <cell r="H3926">
            <v>0</v>
          </cell>
          <cell r="I3926">
            <v>25</v>
          </cell>
          <cell r="J3926">
            <v>-21141.31</v>
          </cell>
          <cell r="K3926">
            <v>281884.15999999997</v>
          </cell>
        </row>
        <row r="3927">
          <cell r="D3927" t="str">
            <v>TRANSCEBD 40GB USB2.0  ВНЕШНИЙ ВИНЧЕСТЕР</v>
          </cell>
          <cell r="E3927">
            <v>38177</v>
          </cell>
          <cell r="F3927">
            <v>35652.17</v>
          </cell>
          <cell r="G3927">
            <v>31938.51</v>
          </cell>
          <cell r="H3927">
            <v>0</v>
          </cell>
          <cell r="I3927">
            <v>25</v>
          </cell>
          <cell r="J3927">
            <v>-2228.2600000000002</v>
          </cell>
          <cell r="K3927">
            <v>29710.25</v>
          </cell>
        </row>
        <row r="3928">
          <cell r="D3928" t="str">
            <v>"Notebook NW8000P-M2.0/15""UXGA/1024/60"</v>
          </cell>
          <cell r="E3928">
            <v>38180</v>
          </cell>
          <cell r="F3928">
            <v>484256</v>
          </cell>
          <cell r="G3928">
            <v>433812.77</v>
          </cell>
          <cell r="H3928">
            <v>0</v>
          </cell>
          <cell r="I3928">
            <v>25</v>
          </cell>
          <cell r="J3928">
            <v>-30266</v>
          </cell>
          <cell r="K3928">
            <v>403546.77</v>
          </cell>
        </row>
        <row r="3929">
          <cell r="D3929" t="str">
            <v>"nw800P-M2.0/15""/1024/60/DVD/56"</v>
          </cell>
          <cell r="E3929">
            <v>38191</v>
          </cell>
          <cell r="F3929">
            <v>483478.26</v>
          </cell>
          <cell r="G3929">
            <v>433116.05</v>
          </cell>
          <cell r="H3929">
            <v>0</v>
          </cell>
          <cell r="I3929">
            <v>25</v>
          </cell>
          <cell r="J3929">
            <v>-30217.39</v>
          </cell>
          <cell r="K3929">
            <v>402898.66</v>
          </cell>
        </row>
        <row r="3930">
          <cell r="D3930" t="str">
            <v>"nw800P-M2.0/15""/1024/60/DVD/56"</v>
          </cell>
          <cell r="E3930">
            <v>38191</v>
          </cell>
          <cell r="F3930">
            <v>483478.26</v>
          </cell>
          <cell r="G3930">
            <v>433116.05</v>
          </cell>
          <cell r="H3930">
            <v>0</v>
          </cell>
          <cell r="I3930">
            <v>25</v>
          </cell>
          <cell r="J3930">
            <v>-30217.39</v>
          </cell>
          <cell r="K3930">
            <v>402898.66</v>
          </cell>
        </row>
        <row r="3931">
          <cell r="D3931" t="str">
            <v>DL380G3: 1xXEON3.06/1/1024(2*5</v>
          </cell>
          <cell r="E3931">
            <v>38210</v>
          </cell>
          <cell r="F3931">
            <v>691013.91</v>
          </cell>
          <cell r="G3931">
            <v>633429.5</v>
          </cell>
          <cell r="H3931">
            <v>0</v>
          </cell>
          <cell r="I3931">
            <v>25</v>
          </cell>
          <cell r="J3931">
            <v>-43188.37</v>
          </cell>
          <cell r="K3931">
            <v>590241.13</v>
          </cell>
        </row>
        <row r="3932">
          <cell r="D3932" t="str">
            <v>"HP/COMPAQ 17"" V7550 2TONE 1024"</v>
          </cell>
          <cell r="E3932">
            <v>38210</v>
          </cell>
          <cell r="F3932">
            <v>23478.26</v>
          </cell>
          <cell r="G3932">
            <v>21521.82</v>
          </cell>
          <cell r="H3932">
            <v>0</v>
          </cell>
          <cell r="I3932">
            <v>25</v>
          </cell>
          <cell r="J3932">
            <v>-1467.39</v>
          </cell>
          <cell r="K3932">
            <v>20054.43</v>
          </cell>
        </row>
        <row r="3933">
          <cell r="D3933" t="str">
            <v>"Notebook nx9110 P4 3.2/15.4""/64-128/512"</v>
          </cell>
          <cell r="E3933">
            <v>38217</v>
          </cell>
          <cell r="F3933">
            <v>239130.43</v>
          </cell>
          <cell r="G3933">
            <v>219202.98</v>
          </cell>
          <cell r="H3933">
            <v>0</v>
          </cell>
          <cell r="I3933">
            <v>25</v>
          </cell>
          <cell r="J3933">
            <v>-14945.65</v>
          </cell>
          <cell r="K3933">
            <v>204257.33</v>
          </cell>
        </row>
        <row r="3934">
          <cell r="D3934" t="str">
            <v>INTEL, PENTIUM-4 CBOSS</v>
          </cell>
          <cell r="E3934">
            <v>38223</v>
          </cell>
          <cell r="F3934">
            <v>485269.57</v>
          </cell>
          <cell r="G3934">
            <v>444830.52</v>
          </cell>
          <cell r="H3934">
            <v>0</v>
          </cell>
          <cell r="I3934">
            <v>25</v>
          </cell>
          <cell r="J3934">
            <v>-30329.35</v>
          </cell>
          <cell r="K3934">
            <v>414501.17</v>
          </cell>
        </row>
        <row r="3935">
          <cell r="D3935" t="str">
            <v>INTEL, PENTIUM-4 CBOSS</v>
          </cell>
          <cell r="E3935">
            <v>38223</v>
          </cell>
          <cell r="F3935">
            <v>485269.57</v>
          </cell>
          <cell r="G3935">
            <v>444830.52</v>
          </cell>
          <cell r="H3935">
            <v>0</v>
          </cell>
          <cell r="I3935">
            <v>25</v>
          </cell>
          <cell r="J3935">
            <v>-30329.35</v>
          </cell>
          <cell r="K3935">
            <v>414501.17</v>
          </cell>
        </row>
        <row r="3936">
          <cell r="D3936" t="str">
            <v>INTEL, PENTIUM-4 CBOSS</v>
          </cell>
          <cell r="E3936">
            <v>38223</v>
          </cell>
          <cell r="F3936">
            <v>485269.56</v>
          </cell>
          <cell r="G3936">
            <v>444830.51</v>
          </cell>
          <cell r="H3936">
            <v>0</v>
          </cell>
          <cell r="I3936">
            <v>25</v>
          </cell>
          <cell r="J3936">
            <v>-30329.35</v>
          </cell>
          <cell r="K3936">
            <v>414501.16</v>
          </cell>
        </row>
        <row r="3937">
          <cell r="D3937" t="str">
            <v>D330M P4-2.8/865/80-7200/256/3</v>
          </cell>
          <cell r="E3937">
            <v>38230</v>
          </cell>
          <cell r="F3937">
            <v>108660.87</v>
          </cell>
          <cell r="G3937">
            <v>99605.88</v>
          </cell>
          <cell r="H3937">
            <v>0</v>
          </cell>
          <cell r="I3937">
            <v>25</v>
          </cell>
          <cell r="J3937">
            <v>-6791.31</v>
          </cell>
          <cell r="K3937">
            <v>92814.57</v>
          </cell>
        </row>
        <row r="3938">
          <cell r="D3938" t="str">
            <v>D330M P4-2.8/865/80-7200/256/3</v>
          </cell>
          <cell r="E3938">
            <v>38230</v>
          </cell>
          <cell r="F3938">
            <v>108660.87</v>
          </cell>
          <cell r="G3938">
            <v>99605.88</v>
          </cell>
          <cell r="H3938">
            <v>0</v>
          </cell>
          <cell r="I3938">
            <v>25</v>
          </cell>
          <cell r="J3938">
            <v>-6791.31</v>
          </cell>
          <cell r="K3938">
            <v>92814.57</v>
          </cell>
        </row>
        <row r="3939">
          <cell r="D3939" t="str">
            <v>D330M P4-2.8/865/80-7200/256/3</v>
          </cell>
          <cell r="E3939">
            <v>38230</v>
          </cell>
          <cell r="F3939">
            <v>108660.87</v>
          </cell>
          <cell r="G3939">
            <v>99605.88</v>
          </cell>
          <cell r="H3939">
            <v>0</v>
          </cell>
          <cell r="I3939">
            <v>25</v>
          </cell>
          <cell r="J3939">
            <v>-6791.31</v>
          </cell>
          <cell r="K3939">
            <v>92814.57</v>
          </cell>
        </row>
        <row r="3940">
          <cell r="D3940" t="str">
            <v>D330M P4-2.8/865/80-7200/256/3</v>
          </cell>
          <cell r="E3940">
            <v>38230</v>
          </cell>
          <cell r="F3940">
            <v>108660.87</v>
          </cell>
          <cell r="G3940">
            <v>99605.88</v>
          </cell>
          <cell r="H3940">
            <v>0</v>
          </cell>
          <cell r="I3940">
            <v>25</v>
          </cell>
          <cell r="J3940">
            <v>-6791.31</v>
          </cell>
          <cell r="K3940">
            <v>92814.57</v>
          </cell>
        </row>
        <row r="3941">
          <cell r="D3941" t="str">
            <v>D330M P4-2.8/865/80-7200/256/3</v>
          </cell>
          <cell r="E3941">
            <v>38230</v>
          </cell>
          <cell r="F3941">
            <v>108660.87</v>
          </cell>
          <cell r="G3941">
            <v>99605.88</v>
          </cell>
          <cell r="H3941">
            <v>0</v>
          </cell>
          <cell r="I3941">
            <v>25</v>
          </cell>
          <cell r="J3941">
            <v>-6791.31</v>
          </cell>
          <cell r="K3941">
            <v>92814.57</v>
          </cell>
        </row>
        <row r="3942">
          <cell r="D3942" t="str">
            <v>D330M P4-2.8/865/80-7200/256/3</v>
          </cell>
          <cell r="E3942">
            <v>38230</v>
          </cell>
          <cell r="F3942">
            <v>108660.87</v>
          </cell>
          <cell r="G3942">
            <v>99605.88</v>
          </cell>
          <cell r="H3942">
            <v>0</v>
          </cell>
          <cell r="I3942">
            <v>25</v>
          </cell>
          <cell r="J3942">
            <v>-6791.31</v>
          </cell>
          <cell r="K3942">
            <v>92814.57</v>
          </cell>
        </row>
        <row r="3943">
          <cell r="D3943" t="str">
            <v>D330M P4-2.8/865/80-7200/256/3</v>
          </cell>
          <cell r="E3943">
            <v>38230</v>
          </cell>
          <cell r="F3943">
            <v>108660.87</v>
          </cell>
          <cell r="G3943">
            <v>99605.88</v>
          </cell>
          <cell r="H3943">
            <v>0</v>
          </cell>
          <cell r="I3943">
            <v>25</v>
          </cell>
          <cell r="J3943">
            <v>-6791.31</v>
          </cell>
          <cell r="K3943">
            <v>92814.57</v>
          </cell>
        </row>
        <row r="3944">
          <cell r="D3944" t="str">
            <v>D330M P4-2.8/865/80-7200/256/3</v>
          </cell>
          <cell r="E3944">
            <v>38230</v>
          </cell>
          <cell r="F3944">
            <v>108660.87</v>
          </cell>
          <cell r="G3944">
            <v>99605.88</v>
          </cell>
          <cell r="H3944">
            <v>0</v>
          </cell>
          <cell r="I3944">
            <v>25</v>
          </cell>
          <cell r="J3944">
            <v>-6791.31</v>
          </cell>
          <cell r="K3944">
            <v>92814.57</v>
          </cell>
        </row>
        <row r="3945">
          <cell r="D3945" t="str">
            <v>D330M P4-2.8/865/80-7200/256/3</v>
          </cell>
          <cell r="E3945">
            <v>38230</v>
          </cell>
          <cell r="F3945">
            <v>108660.87</v>
          </cell>
          <cell r="G3945">
            <v>99605.88</v>
          </cell>
          <cell r="H3945">
            <v>0</v>
          </cell>
          <cell r="I3945">
            <v>25</v>
          </cell>
          <cell r="J3945">
            <v>-6791.31</v>
          </cell>
          <cell r="K3945">
            <v>92814.57</v>
          </cell>
        </row>
        <row r="3946">
          <cell r="D3946" t="str">
            <v>D330M P4-2.8/865/80-7200/256/3</v>
          </cell>
          <cell r="E3946">
            <v>38230</v>
          </cell>
          <cell r="F3946">
            <v>108660.87</v>
          </cell>
          <cell r="G3946">
            <v>99605.88</v>
          </cell>
          <cell r="H3946">
            <v>0</v>
          </cell>
          <cell r="I3946">
            <v>25</v>
          </cell>
          <cell r="J3946">
            <v>-6791.31</v>
          </cell>
          <cell r="K3946">
            <v>92814.57</v>
          </cell>
        </row>
        <row r="3947">
          <cell r="D3947" t="str">
            <v>"HP/COMPAQ17""V7550 2TONE1024*76"</v>
          </cell>
          <cell r="E3947">
            <v>38230</v>
          </cell>
          <cell r="F3947">
            <v>23831.3</v>
          </cell>
          <cell r="G3947">
            <v>21845.439999999999</v>
          </cell>
          <cell r="H3947">
            <v>0</v>
          </cell>
          <cell r="I3947">
            <v>25</v>
          </cell>
          <cell r="J3947">
            <v>-1489.46</v>
          </cell>
          <cell r="K3947">
            <v>20355.98</v>
          </cell>
        </row>
        <row r="3948">
          <cell r="D3948" t="str">
            <v>"HP/COMPAQ17""V7550 2TONE1024*76"</v>
          </cell>
          <cell r="E3948">
            <v>38230</v>
          </cell>
          <cell r="F3948">
            <v>23831.3</v>
          </cell>
          <cell r="G3948">
            <v>21845.439999999999</v>
          </cell>
          <cell r="H3948">
            <v>0</v>
          </cell>
          <cell r="I3948">
            <v>25</v>
          </cell>
          <cell r="J3948">
            <v>-1489.46</v>
          </cell>
          <cell r="K3948">
            <v>20355.98</v>
          </cell>
        </row>
        <row r="3949">
          <cell r="D3949" t="str">
            <v>"HP/COMPAQ17""V7550 2TONE1024*76"</v>
          </cell>
          <cell r="E3949">
            <v>38230</v>
          </cell>
          <cell r="F3949">
            <v>23831.3</v>
          </cell>
          <cell r="G3949">
            <v>21845.439999999999</v>
          </cell>
          <cell r="H3949">
            <v>0</v>
          </cell>
          <cell r="I3949">
            <v>25</v>
          </cell>
          <cell r="J3949">
            <v>-1489.46</v>
          </cell>
          <cell r="K3949">
            <v>20355.98</v>
          </cell>
        </row>
        <row r="3950">
          <cell r="D3950" t="str">
            <v>"HP/COMPAQ17""V7550 2TONE1024*76"</v>
          </cell>
          <cell r="E3950">
            <v>38230</v>
          </cell>
          <cell r="F3950">
            <v>23831.3</v>
          </cell>
          <cell r="G3950">
            <v>21845.439999999999</v>
          </cell>
          <cell r="H3950">
            <v>0</v>
          </cell>
          <cell r="I3950">
            <v>25</v>
          </cell>
          <cell r="J3950">
            <v>-1489.46</v>
          </cell>
          <cell r="K3950">
            <v>20355.98</v>
          </cell>
        </row>
        <row r="3951">
          <cell r="D3951" t="str">
            <v>"HP/COMPAQ17""V7550 2TONE1024*76"</v>
          </cell>
          <cell r="E3951">
            <v>38230</v>
          </cell>
          <cell r="F3951">
            <v>23831.3</v>
          </cell>
          <cell r="G3951">
            <v>21845.439999999999</v>
          </cell>
          <cell r="H3951">
            <v>0</v>
          </cell>
          <cell r="I3951">
            <v>25</v>
          </cell>
          <cell r="J3951">
            <v>-1489.46</v>
          </cell>
          <cell r="K3951">
            <v>20355.98</v>
          </cell>
        </row>
        <row r="3952">
          <cell r="D3952" t="str">
            <v>"HP/COMPAQ17""V7550 2TONE1024*76"</v>
          </cell>
          <cell r="E3952">
            <v>38230</v>
          </cell>
          <cell r="F3952">
            <v>23831.3</v>
          </cell>
          <cell r="G3952">
            <v>21845.439999999999</v>
          </cell>
          <cell r="H3952">
            <v>0</v>
          </cell>
          <cell r="I3952">
            <v>25</v>
          </cell>
          <cell r="J3952">
            <v>-1489.46</v>
          </cell>
          <cell r="K3952">
            <v>20355.98</v>
          </cell>
        </row>
        <row r="3953">
          <cell r="D3953" t="str">
            <v>"HP/COMPAQ17""V7550 2TONE1024*76"</v>
          </cell>
          <cell r="E3953">
            <v>38230</v>
          </cell>
          <cell r="F3953">
            <v>23831.3</v>
          </cell>
          <cell r="G3953">
            <v>21845.439999999999</v>
          </cell>
          <cell r="H3953">
            <v>0</v>
          </cell>
          <cell r="I3953">
            <v>25</v>
          </cell>
          <cell r="J3953">
            <v>-1489.46</v>
          </cell>
          <cell r="K3953">
            <v>20355.98</v>
          </cell>
        </row>
        <row r="3954">
          <cell r="D3954" t="str">
            <v>"HP/COMPAQ17""V7550 2TONE1024*76"</v>
          </cell>
          <cell r="E3954">
            <v>38230</v>
          </cell>
          <cell r="F3954">
            <v>23831.3</v>
          </cell>
          <cell r="G3954">
            <v>21845.439999999999</v>
          </cell>
          <cell r="H3954">
            <v>0</v>
          </cell>
          <cell r="I3954">
            <v>25</v>
          </cell>
          <cell r="J3954">
            <v>-1489.46</v>
          </cell>
          <cell r="K3954">
            <v>20355.98</v>
          </cell>
        </row>
        <row r="3955">
          <cell r="D3955" t="str">
            <v>"HP/COMPAQ17""V7550 2TONE1024*76"</v>
          </cell>
          <cell r="E3955">
            <v>38230</v>
          </cell>
          <cell r="F3955">
            <v>23831.3</v>
          </cell>
          <cell r="G3955">
            <v>21845.439999999999</v>
          </cell>
          <cell r="H3955">
            <v>0</v>
          </cell>
          <cell r="I3955">
            <v>25</v>
          </cell>
          <cell r="J3955">
            <v>-1489.46</v>
          </cell>
          <cell r="K3955">
            <v>20355.98</v>
          </cell>
        </row>
        <row r="3956">
          <cell r="D3956" t="str">
            <v>"HP/COMPAQ17""V7550 2TONE1024*76"</v>
          </cell>
          <cell r="E3956">
            <v>38230</v>
          </cell>
          <cell r="F3956">
            <v>23831.34</v>
          </cell>
          <cell r="G3956">
            <v>21845.48</v>
          </cell>
          <cell r="H3956">
            <v>0</v>
          </cell>
          <cell r="I3956">
            <v>25</v>
          </cell>
          <cell r="J3956">
            <v>-1489.46</v>
          </cell>
          <cell r="K3956">
            <v>20356.02</v>
          </cell>
        </row>
        <row r="3957">
          <cell r="D3957" t="str">
            <v>"NW8000P-M2.0/15""/1024/60/56MOD"</v>
          </cell>
          <cell r="E3957">
            <v>38230</v>
          </cell>
          <cell r="F3957">
            <v>483478.26</v>
          </cell>
          <cell r="G3957">
            <v>443188.49</v>
          </cell>
          <cell r="H3957">
            <v>0</v>
          </cell>
          <cell r="I3957">
            <v>25</v>
          </cell>
          <cell r="J3957">
            <v>-30217.39</v>
          </cell>
          <cell r="K3957">
            <v>412971.1</v>
          </cell>
        </row>
        <row r="3958">
          <cell r="D3958" t="str">
            <v>TRANSCEND HDD40Gb USB2.0 ВНЕШН</v>
          </cell>
          <cell r="E3958">
            <v>38238</v>
          </cell>
          <cell r="F3958">
            <v>34782.61</v>
          </cell>
          <cell r="G3958">
            <v>32608.76</v>
          </cell>
          <cell r="H3958">
            <v>0</v>
          </cell>
          <cell r="I3958">
            <v>25</v>
          </cell>
          <cell r="J3958">
            <v>-2173.91</v>
          </cell>
          <cell r="K3958">
            <v>30434.85</v>
          </cell>
        </row>
        <row r="3959">
          <cell r="D3959" t="str">
            <v>"Notebook nx9110 P4 3.2/15.4""/64-128/512"</v>
          </cell>
          <cell r="E3959">
            <v>38239</v>
          </cell>
          <cell r="F3959">
            <v>213478.26</v>
          </cell>
          <cell r="G3959">
            <v>200135.93</v>
          </cell>
          <cell r="H3959">
            <v>0</v>
          </cell>
          <cell r="I3959">
            <v>25</v>
          </cell>
          <cell r="J3959">
            <v>-13342.39</v>
          </cell>
          <cell r="K3959">
            <v>186793.54</v>
          </cell>
        </row>
        <row r="3960">
          <cell r="D3960" t="str">
            <v>"NW8000P-M2.0/15""/1024/60/56MOD"</v>
          </cell>
          <cell r="E3960">
            <v>38240</v>
          </cell>
          <cell r="F3960">
            <v>483478.26</v>
          </cell>
          <cell r="G3960">
            <v>453260.93</v>
          </cell>
          <cell r="H3960">
            <v>0</v>
          </cell>
          <cell r="I3960">
            <v>25</v>
          </cell>
          <cell r="J3960">
            <v>-30217.39</v>
          </cell>
          <cell r="K3960">
            <v>423043.54</v>
          </cell>
        </row>
        <row r="3961">
          <cell r="D3961" t="str">
            <v>"NW8000P-M2.0/15""/1024/60/56MOD"</v>
          </cell>
          <cell r="E3961">
            <v>38240</v>
          </cell>
          <cell r="F3961">
            <v>483478.26</v>
          </cell>
          <cell r="G3961">
            <v>453260.93</v>
          </cell>
          <cell r="H3961">
            <v>0</v>
          </cell>
          <cell r="I3961">
            <v>25</v>
          </cell>
          <cell r="J3961">
            <v>-30217.39</v>
          </cell>
          <cell r="K3961">
            <v>423043.54</v>
          </cell>
        </row>
        <row r="3962">
          <cell r="D3962" t="str">
            <v>"NW9110P4 3.2/15""/64-128/512/40"</v>
          </cell>
          <cell r="E3962">
            <v>38240</v>
          </cell>
          <cell r="F3962">
            <v>212191.3</v>
          </cell>
          <cell r="G3962">
            <v>198929.41</v>
          </cell>
          <cell r="H3962">
            <v>0</v>
          </cell>
          <cell r="I3962">
            <v>25</v>
          </cell>
          <cell r="J3962">
            <v>-13261.96</v>
          </cell>
          <cell r="K3962">
            <v>185667.45</v>
          </cell>
        </row>
        <row r="3963">
          <cell r="D3963" t="str">
            <v>"nx9110P4 3.2/15.4""/64-128/512/"</v>
          </cell>
          <cell r="E3963">
            <v>38250</v>
          </cell>
          <cell r="F3963">
            <v>213478.26</v>
          </cell>
          <cell r="G3963">
            <v>200135.93</v>
          </cell>
          <cell r="H3963">
            <v>0</v>
          </cell>
          <cell r="I3963">
            <v>25</v>
          </cell>
          <cell r="J3963">
            <v>-13342.39</v>
          </cell>
          <cell r="K3963">
            <v>186793.54</v>
          </cell>
        </row>
        <row r="3964">
          <cell r="D3964" t="str">
            <v>ML330G3: 1xXEON 3.06/512/256/3</v>
          </cell>
          <cell r="E3964">
            <v>38254</v>
          </cell>
          <cell r="F3964">
            <v>1642540</v>
          </cell>
          <cell r="G3964">
            <v>1539881.31</v>
          </cell>
          <cell r="H3964">
            <v>0</v>
          </cell>
          <cell r="I3964">
            <v>25</v>
          </cell>
          <cell r="J3964">
            <v>-102658.75</v>
          </cell>
          <cell r="K3964">
            <v>1437222.56</v>
          </cell>
        </row>
        <row r="3965">
          <cell r="D3965" t="str">
            <v>"nw8000P-M2.0/15""/1024/60/DVD/5"</v>
          </cell>
          <cell r="E3965">
            <v>38257</v>
          </cell>
          <cell r="F3965">
            <v>450434.78</v>
          </cell>
          <cell r="G3965">
            <v>422282.67</v>
          </cell>
          <cell r="H3965">
            <v>0</v>
          </cell>
          <cell r="I3965">
            <v>25</v>
          </cell>
          <cell r="J3965">
            <v>-28152.18</v>
          </cell>
          <cell r="K3965">
            <v>394130.49</v>
          </cell>
        </row>
        <row r="3966">
          <cell r="D3966" t="str">
            <v>"nc600P-M1.6/14.1""/512/40/DVD/5"</v>
          </cell>
          <cell r="E3966">
            <v>38257</v>
          </cell>
          <cell r="F3966">
            <v>254782.61</v>
          </cell>
          <cell r="G3966">
            <v>238858.76</v>
          </cell>
          <cell r="H3966">
            <v>0</v>
          </cell>
          <cell r="I3966">
            <v>25</v>
          </cell>
          <cell r="J3966">
            <v>-15923.91</v>
          </cell>
          <cell r="K3966">
            <v>222934.85</v>
          </cell>
        </row>
        <row r="3967">
          <cell r="D3967" t="str">
            <v>D330M:P4-2.8/865/80/256/1Gb/33</v>
          </cell>
          <cell r="E3967">
            <v>38257</v>
          </cell>
          <cell r="F3967">
            <v>117753.04</v>
          </cell>
          <cell r="G3967">
            <v>110393.54</v>
          </cell>
          <cell r="H3967">
            <v>0</v>
          </cell>
          <cell r="I3967">
            <v>25</v>
          </cell>
          <cell r="J3967">
            <v>-7359.57</v>
          </cell>
          <cell r="K3967">
            <v>103033.97</v>
          </cell>
        </row>
        <row r="3968">
          <cell r="D3968" t="str">
            <v>D330M:P4-2.8/865/80/256/1Gb/33</v>
          </cell>
          <cell r="E3968">
            <v>38257</v>
          </cell>
          <cell r="F3968">
            <v>117753.04</v>
          </cell>
          <cell r="G3968">
            <v>110393.54</v>
          </cell>
          <cell r="H3968">
            <v>0</v>
          </cell>
          <cell r="I3968">
            <v>25</v>
          </cell>
          <cell r="J3968">
            <v>-7359.57</v>
          </cell>
          <cell r="K3968">
            <v>103033.97</v>
          </cell>
        </row>
        <row r="3969">
          <cell r="D3969" t="str">
            <v>D330M:P4-2.8/865/80/256/1Gb/33</v>
          </cell>
          <cell r="E3969">
            <v>38257</v>
          </cell>
          <cell r="F3969">
            <v>117753.04</v>
          </cell>
          <cell r="G3969">
            <v>110393.54</v>
          </cell>
          <cell r="H3969">
            <v>0</v>
          </cell>
          <cell r="I3969">
            <v>25</v>
          </cell>
          <cell r="J3969">
            <v>-7359.57</v>
          </cell>
          <cell r="K3969">
            <v>103033.97</v>
          </cell>
        </row>
        <row r="3970">
          <cell r="D3970" t="str">
            <v>D330M:P4-2.8/865/80/256/1Gb/33</v>
          </cell>
          <cell r="E3970">
            <v>38257</v>
          </cell>
          <cell r="F3970">
            <v>117753.04</v>
          </cell>
          <cell r="G3970">
            <v>110393.54</v>
          </cell>
          <cell r="H3970">
            <v>0</v>
          </cell>
          <cell r="I3970">
            <v>25</v>
          </cell>
          <cell r="J3970">
            <v>-7359.57</v>
          </cell>
          <cell r="K3970">
            <v>103033.97</v>
          </cell>
        </row>
        <row r="3971">
          <cell r="D3971" t="str">
            <v>D330M:P4-2.8/865/80/256/1Gb/33</v>
          </cell>
          <cell r="E3971">
            <v>38257</v>
          </cell>
          <cell r="F3971">
            <v>117753.06</v>
          </cell>
          <cell r="G3971">
            <v>110393.56</v>
          </cell>
          <cell r="H3971">
            <v>0</v>
          </cell>
          <cell r="I3971">
            <v>25</v>
          </cell>
          <cell r="J3971">
            <v>-7359.57</v>
          </cell>
          <cell r="K3971">
            <v>103033.99</v>
          </cell>
        </row>
        <row r="3972">
          <cell r="D3972" t="str">
            <v>"HP/Compaq17""V7550 1024*768/85/"</v>
          </cell>
          <cell r="E3972">
            <v>38257</v>
          </cell>
          <cell r="F3972">
            <v>22608.7</v>
          </cell>
          <cell r="G3972">
            <v>21195.72</v>
          </cell>
          <cell r="H3972">
            <v>0</v>
          </cell>
          <cell r="I3972">
            <v>25</v>
          </cell>
          <cell r="J3972">
            <v>-1413.05</v>
          </cell>
          <cell r="K3972">
            <v>19782.669999999998</v>
          </cell>
        </row>
        <row r="3973">
          <cell r="D3973" t="str">
            <v>"HP/Compaq17""V7550 1024*768/85/"</v>
          </cell>
          <cell r="E3973">
            <v>38257</v>
          </cell>
          <cell r="F3973">
            <v>22608.7</v>
          </cell>
          <cell r="G3973">
            <v>21195.72</v>
          </cell>
          <cell r="H3973">
            <v>0</v>
          </cell>
          <cell r="I3973">
            <v>25</v>
          </cell>
          <cell r="J3973">
            <v>-1413.05</v>
          </cell>
          <cell r="K3973">
            <v>19782.669999999998</v>
          </cell>
        </row>
        <row r="3974">
          <cell r="D3974" t="str">
            <v>"HP/Compaq17""V7550 1024*768/85/"</v>
          </cell>
          <cell r="E3974">
            <v>38257</v>
          </cell>
          <cell r="F3974">
            <v>22608.7</v>
          </cell>
          <cell r="G3974">
            <v>21195.72</v>
          </cell>
          <cell r="H3974">
            <v>0</v>
          </cell>
          <cell r="I3974">
            <v>25</v>
          </cell>
          <cell r="J3974">
            <v>-1413.05</v>
          </cell>
          <cell r="K3974">
            <v>19782.669999999998</v>
          </cell>
        </row>
        <row r="3975">
          <cell r="D3975" t="str">
            <v>"HP/Compaq17""V7550 1024*768/85/"</v>
          </cell>
          <cell r="E3975">
            <v>38257</v>
          </cell>
          <cell r="F3975">
            <v>22608.7</v>
          </cell>
          <cell r="G3975">
            <v>21195.72</v>
          </cell>
          <cell r="H3975">
            <v>0</v>
          </cell>
          <cell r="I3975">
            <v>25</v>
          </cell>
          <cell r="J3975">
            <v>-1413.05</v>
          </cell>
          <cell r="K3975">
            <v>19782.669999999998</v>
          </cell>
        </row>
        <row r="3976">
          <cell r="D3976" t="str">
            <v>"HP/Compaq17""V7550 1024*768/85/"</v>
          </cell>
          <cell r="E3976">
            <v>38257</v>
          </cell>
          <cell r="F3976">
            <v>22608.68</v>
          </cell>
          <cell r="G3976">
            <v>21195.7</v>
          </cell>
          <cell r="H3976">
            <v>0</v>
          </cell>
          <cell r="I3976">
            <v>25</v>
          </cell>
          <cell r="J3976">
            <v>-1413.04</v>
          </cell>
          <cell r="K3976">
            <v>19782.66</v>
          </cell>
        </row>
        <row r="3977">
          <cell r="D3977" t="str">
            <v>"nx500P-M1.5/15""/256"</v>
          </cell>
          <cell r="E3977">
            <v>38267</v>
          </cell>
          <cell r="F3977">
            <v>173478.26</v>
          </cell>
          <cell r="G3977">
            <v>166250.04</v>
          </cell>
          <cell r="H3977">
            <v>0</v>
          </cell>
          <cell r="I3977">
            <v>25</v>
          </cell>
          <cell r="J3977">
            <v>-10842.39</v>
          </cell>
          <cell r="K3977">
            <v>155407.65</v>
          </cell>
        </row>
        <row r="3978">
          <cell r="D3978" t="str">
            <v>"HPQ17""TFT1702Flat PANEL 2TONE"</v>
          </cell>
          <cell r="E3978">
            <v>38267</v>
          </cell>
          <cell r="F3978">
            <v>62417.39</v>
          </cell>
          <cell r="G3978">
            <v>59816.54</v>
          </cell>
          <cell r="H3978">
            <v>0</v>
          </cell>
          <cell r="I3978">
            <v>25</v>
          </cell>
          <cell r="J3978">
            <v>-3901.09</v>
          </cell>
          <cell r="K3978">
            <v>55915.45</v>
          </cell>
        </row>
        <row r="3979">
          <cell r="D3979" t="str">
            <v>D230MT,INTEL P4-2.8/845/40-720</v>
          </cell>
          <cell r="E3979">
            <v>38272</v>
          </cell>
          <cell r="F3979">
            <v>114782.61</v>
          </cell>
          <cell r="G3979">
            <v>110000.04</v>
          </cell>
          <cell r="H3979">
            <v>0</v>
          </cell>
          <cell r="I3979">
            <v>25</v>
          </cell>
          <cell r="J3979">
            <v>-7173.91</v>
          </cell>
          <cell r="K3979">
            <v>102826.13</v>
          </cell>
        </row>
        <row r="3980">
          <cell r="D3980" t="str">
            <v>D230MT,INTEL P4-2.8/845/40-720</v>
          </cell>
          <cell r="E3980">
            <v>38272</v>
          </cell>
          <cell r="F3980">
            <v>114782.61</v>
          </cell>
          <cell r="G3980">
            <v>110000.04</v>
          </cell>
          <cell r="H3980">
            <v>0</v>
          </cell>
          <cell r="I3980">
            <v>25</v>
          </cell>
          <cell r="J3980">
            <v>-7173.91</v>
          </cell>
          <cell r="K3980">
            <v>102826.13</v>
          </cell>
        </row>
        <row r="3981">
          <cell r="D3981" t="str">
            <v>D230MT,INTEL P4-2.8/845/40-720</v>
          </cell>
          <cell r="E3981">
            <v>38272</v>
          </cell>
          <cell r="F3981">
            <v>114782.61</v>
          </cell>
          <cell r="G3981">
            <v>110000.04</v>
          </cell>
          <cell r="H3981">
            <v>0</v>
          </cell>
          <cell r="I3981">
            <v>25</v>
          </cell>
          <cell r="J3981">
            <v>-7173.91</v>
          </cell>
          <cell r="K3981">
            <v>102826.13</v>
          </cell>
        </row>
        <row r="3982">
          <cell r="D3982" t="str">
            <v>D230MT,INTEL P4-2.8/845/40-720</v>
          </cell>
          <cell r="E3982">
            <v>38272</v>
          </cell>
          <cell r="F3982">
            <v>114782.6</v>
          </cell>
          <cell r="G3982">
            <v>110000.03</v>
          </cell>
          <cell r="H3982">
            <v>0</v>
          </cell>
          <cell r="I3982">
            <v>25</v>
          </cell>
          <cell r="J3982">
            <v>-7173.91</v>
          </cell>
          <cell r="K3982">
            <v>102826.12</v>
          </cell>
        </row>
        <row r="3983">
          <cell r="D3983" t="str">
            <v>D330M,P4-2.8/865/800-7200/256/</v>
          </cell>
          <cell r="E3983">
            <v>38272</v>
          </cell>
          <cell r="F3983">
            <v>116069.56</v>
          </cell>
          <cell r="G3983">
            <v>111233.37</v>
          </cell>
          <cell r="H3983">
            <v>0</v>
          </cell>
          <cell r="I3983">
            <v>25</v>
          </cell>
          <cell r="J3983">
            <v>-7254.35</v>
          </cell>
          <cell r="K3983">
            <v>103979.02</v>
          </cell>
        </row>
        <row r="3984">
          <cell r="D3984" t="str">
            <v>D330M,P4-2.8/865/800-7200/256/</v>
          </cell>
          <cell r="E3984">
            <v>38272</v>
          </cell>
          <cell r="F3984">
            <v>116069.56</v>
          </cell>
          <cell r="G3984">
            <v>111233.37</v>
          </cell>
          <cell r="H3984">
            <v>0</v>
          </cell>
          <cell r="I3984">
            <v>25</v>
          </cell>
          <cell r="J3984">
            <v>-7254.35</v>
          </cell>
          <cell r="K3984">
            <v>103979.02</v>
          </cell>
        </row>
        <row r="3985">
          <cell r="D3985" t="str">
            <v>D330M,P4-2.8/865/800-7200/256/</v>
          </cell>
          <cell r="E3985">
            <v>38272</v>
          </cell>
          <cell r="F3985">
            <v>116069.56</v>
          </cell>
          <cell r="G3985">
            <v>111233.37</v>
          </cell>
          <cell r="H3985">
            <v>0</v>
          </cell>
          <cell r="I3985">
            <v>25</v>
          </cell>
          <cell r="J3985">
            <v>-7254.35</v>
          </cell>
          <cell r="K3985">
            <v>103979.02</v>
          </cell>
        </row>
        <row r="3986">
          <cell r="D3986" t="str">
            <v>D330M,P4-2.8/865/800-7200/256/</v>
          </cell>
          <cell r="E3986">
            <v>38272</v>
          </cell>
          <cell r="F3986">
            <v>116069.57</v>
          </cell>
          <cell r="G3986">
            <v>111233.38</v>
          </cell>
          <cell r="H3986">
            <v>0</v>
          </cell>
          <cell r="I3986">
            <v>25</v>
          </cell>
          <cell r="J3986">
            <v>-7254.35</v>
          </cell>
          <cell r="K3986">
            <v>103979.03</v>
          </cell>
        </row>
        <row r="3987">
          <cell r="D3987" t="str">
            <v>D330M,P4-2.8/865/800-7200/256/</v>
          </cell>
          <cell r="E3987">
            <v>38272</v>
          </cell>
          <cell r="F3987">
            <v>116069.57</v>
          </cell>
          <cell r="G3987">
            <v>111233.38</v>
          </cell>
          <cell r="H3987">
            <v>0</v>
          </cell>
          <cell r="I3987">
            <v>25</v>
          </cell>
          <cell r="J3987">
            <v>-7254.35</v>
          </cell>
          <cell r="K3987">
            <v>103979.03</v>
          </cell>
        </row>
        <row r="3988">
          <cell r="D3988" t="str">
            <v>D330M,P4-2.8/865/800-7200/256/</v>
          </cell>
          <cell r="E3988">
            <v>38272</v>
          </cell>
          <cell r="F3988">
            <v>116069.57</v>
          </cell>
          <cell r="G3988">
            <v>111233.38</v>
          </cell>
          <cell r="H3988">
            <v>0</v>
          </cell>
          <cell r="I3988">
            <v>25</v>
          </cell>
          <cell r="J3988">
            <v>-7254.35</v>
          </cell>
          <cell r="K3988">
            <v>103979.03</v>
          </cell>
        </row>
        <row r="3989">
          <cell r="D3989" t="str">
            <v>"HPQ17""TFT1702FLAT MONITOR2TONE"</v>
          </cell>
          <cell r="E3989">
            <v>38272</v>
          </cell>
          <cell r="F3989">
            <v>62417.39</v>
          </cell>
          <cell r="G3989">
            <v>59816.71</v>
          </cell>
          <cell r="H3989">
            <v>0</v>
          </cell>
          <cell r="I3989">
            <v>25</v>
          </cell>
          <cell r="J3989">
            <v>-3901.09</v>
          </cell>
          <cell r="K3989">
            <v>55915.62</v>
          </cell>
        </row>
        <row r="3990">
          <cell r="D3990" t="str">
            <v>"HPQ17""TFT1702FLAT MONITOR2TONE"</v>
          </cell>
          <cell r="E3990">
            <v>38272</v>
          </cell>
          <cell r="F3990">
            <v>62417.39</v>
          </cell>
          <cell r="G3990">
            <v>59816.71</v>
          </cell>
          <cell r="H3990">
            <v>0</v>
          </cell>
          <cell r="I3990">
            <v>25</v>
          </cell>
          <cell r="J3990">
            <v>-3901.09</v>
          </cell>
          <cell r="K3990">
            <v>55915.62</v>
          </cell>
        </row>
        <row r="3991">
          <cell r="D3991" t="str">
            <v>"HPQ17""TFT1702FLAT MONITOR2TONE"</v>
          </cell>
          <cell r="E3991">
            <v>38272</v>
          </cell>
          <cell r="F3991">
            <v>62417.39</v>
          </cell>
          <cell r="G3991">
            <v>59816.71</v>
          </cell>
          <cell r="H3991">
            <v>0</v>
          </cell>
          <cell r="I3991">
            <v>25</v>
          </cell>
          <cell r="J3991">
            <v>-3901.09</v>
          </cell>
          <cell r="K3991">
            <v>55915.62</v>
          </cell>
        </row>
        <row r="3992">
          <cell r="D3992" t="str">
            <v>"HPQ17""TFT1702FLAT MONITOR2TONE"</v>
          </cell>
          <cell r="E3992">
            <v>38272</v>
          </cell>
          <cell r="F3992">
            <v>62417.39</v>
          </cell>
          <cell r="G3992">
            <v>59816.71</v>
          </cell>
          <cell r="H3992">
            <v>0</v>
          </cell>
          <cell r="I3992">
            <v>25</v>
          </cell>
          <cell r="J3992">
            <v>-3901.09</v>
          </cell>
          <cell r="K3992">
            <v>55915.62</v>
          </cell>
        </row>
        <row r="3993">
          <cell r="D3993" t="str">
            <v>"HPQ17""TFT1702FLAT MONITOR2TONE"</v>
          </cell>
          <cell r="E3993">
            <v>38272</v>
          </cell>
          <cell r="F3993">
            <v>62417.39</v>
          </cell>
          <cell r="G3993">
            <v>59816.71</v>
          </cell>
          <cell r="H3993">
            <v>0</v>
          </cell>
          <cell r="I3993">
            <v>25</v>
          </cell>
          <cell r="J3993">
            <v>-3901.09</v>
          </cell>
          <cell r="K3993">
            <v>55915.62</v>
          </cell>
        </row>
        <row r="3994">
          <cell r="D3994" t="str">
            <v>"HPQ17""TFT1702FLAT MONITOR2TONE"</v>
          </cell>
          <cell r="E3994">
            <v>38272</v>
          </cell>
          <cell r="F3994">
            <v>62417.39</v>
          </cell>
          <cell r="G3994">
            <v>59816.71</v>
          </cell>
          <cell r="H3994">
            <v>0</v>
          </cell>
          <cell r="I3994">
            <v>25</v>
          </cell>
          <cell r="J3994">
            <v>-3901.09</v>
          </cell>
          <cell r="K3994">
            <v>55915.62</v>
          </cell>
        </row>
        <row r="3995">
          <cell r="D3995" t="str">
            <v>"HPQ17""TFT1702FLAT MONITOR2TONE"</v>
          </cell>
          <cell r="E3995">
            <v>38272</v>
          </cell>
          <cell r="F3995">
            <v>62417.39</v>
          </cell>
          <cell r="G3995">
            <v>59816.71</v>
          </cell>
          <cell r="H3995">
            <v>0</v>
          </cell>
          <cell r="I3995">
            <v>25</v>
          </cell>
          <cell r="J3995">
            <v>-3901.09</v>
          </cell>
          <cell r="K3995">
            <v>55915.62</v>
          </cell>
        </row>
        <row r="3996">
          <cell r="D3996" t="str">
            <v>"HPQ17""TFT1702FLAT MONITOR2TONE"</v>
          </cell>
          <cell r="E3996">
            <v>38272</v>
          </cell>
          <cell r="F3996">
            <v>62417.39</v>
          </cell>
          <cell r="G3996">
            <v>59816.71</v>
          </cell>
          <cell r="H3996">
            <v>0</v>
          </cell>
          <cell r="I3996">
            <v>25</v>
          </cell>
          <cell r="J3996">
            <v>-3901.09</v>
          </cell>
          <cell r="K3996">
            <v>55915.62</v>
          </cell>
        </row>
        <row r="3997">
          <cell r="D3997" t="str">
            <v>"HPQ17""TFT1702FLAT MONITOR2TONE"</v>
          </cell>
          <cell r="E3997">
            <v>38272</v>
          </cell>
          <cell r="F3997">
            <v>62417.39</v>
          </cell>
          <cell r="G3997">
            <v>59816.71</v>
          </cell>
          <cell r="H3997">
            <v>0</v>
          </cell>
          <cell r="I3997">
            <v>25</v>
          </cell>
          <cell r="J3997">
            <v>-3901.09</v>
          </cell>
          <cell r="K3997">
            <v>55915.62</v>
          </cell>
        </row>
        <row r="3998">
          <cell r="D3998" t="str">
            <v>"HPQ17""TFT1702FLAT MONITOR2TONE"</v>
          </cell>
          <cell r="E3998">
            <v>38272</v>
          </cell>
          <cell r="F3998">
            <v>62417.4</v>
          </cell>
          <cell r="G3998">
            <v>59816.72</v>
          </cell>
          <cell r="H3998">
            <v>0</v>
          </cell>
          <cell r="I3998">
            <v>25</v>
          </cell>
          <cell r="J3998">
            <v>-3901.09</v>
          </cell>
          <cell r="K3998">
            <v>55915.63</v>
          </cell>
        </row>
        <row r="3999">
          <cell r="D3999" t="str">
            <v>"NW8000P-M1.7/15""/128/512/60/24"</v>
          </cell>
          <cell r="E3999">
            <v>38274</v>
          </cell>
          <cell r="F3999">
            <v>327826.09000000003</v>
          </cell>
          <cell r="G3999">
            <v>314166.71000000002</v>
          </cell>
          <cell r="H3999">
            <v>0</v>
          </cell>
          <cell r="I3999">
            <v>25</v>
          </cell>
          <cell r="J3999">
            <v>-20489.13</v>
          </cell>
          <cell r="K3999">
            <v>293677.58</v>
          </cell>
        </row>
        <row r="4000">
          <cell r="D4000" t="str">
            <v>DB SERVER IVR 180 CHANNELS</v>
          </cell>
          <cell r="E4000">
            <v>38275</v>
          </cell>
          <cell r="F4000">
            <v>24840270.41</v>
          </cell>
          <cell r="G4000">
            <v>23805259.18</v>
          </cell>
          <cell r="H4000">
            <v>0</v>
          </cell>
          <cell r="I4000">
            <v>25</v>
          </cell>
          <cell r="J4000">
            <v>-1552516.9</v>
          </cell>
          <cell r="K4000">
            <v>22252742.280000001</v>
          </cell>
        </row>
        <row r="4001">
          <cell r="D4001" t="str">
            <v>"NX7010P-M1.6/15.4""/512/60/56"</v>
          </cell>
          <cell r="E4001">
            <v>38275</v>
          </cell>
          <cell r="F4001">
            <v>233434.78</v>
          </cell>
          <cell r="G4001">
            <v>223708.37</v>
          </cell>
          <cell r="H4001">
            <v>0</v>
          </cell>
          <cell r="I4001">
            <v>25</v>
          </cell>
          <cell r="J4001">
            <v>-14589.68</v>
          </cell>
          <cell r="K4001">
            <v>209118.69</v>
          </cell>
        </row>
        <row r="4002">
          <cell r="D4002" t="str">
            <v>"NX7010P-M1.6/15.4""/512/60/56MO"</v>
          </cell>
          <cell r="E4002">
            <v>38279</v>
          </cell>
          <cell r="F4002">
            <v>233434.78</v>
          </cell>
          <cell r="G4002">
            <v>223708.37</v>
          </cell>
          <cell r="H4002">
            <v>0</v>
          </cell>
          <cell r="I4002">
            <v>25</v>
          </cell>
          <cell r="J4002">
            <v>-14589.68</v>
          </cell>
          <cell r="K4002">
            <v>209118.69</v>
          </cell>
        </row>
        <row r="4003">
          <cell r="D4003" t="str">
            <v>"NX7010P-M1.6/15.4""/512/60/56MO"</v>
          </cell>
          <cell r="E4003">
            <v>38279</v>
          </cell>
          <cell r="F4003">
            <v>233434.79</v>
          </cell>
          <cell r="G4003">
            <v>223708.38</v>
          </cell>
          <cell r="H4003">
            <v>0</v>
          </cell>
          <cell r="I4003">
            <v>25</v>
          </cell>
          <cell r="J4003">
            <v>-14589.68</v>
          </cell>
          <cell r="K4003">
            <v>209118.7</v>
          </cell>
        </row>
        <row r="4004">
          <cell r="D4004" t="str">
            <v>"HP19""TFT MONITOR L1925 TCO'03"</v>
          </cell>
          <cell r="E4004">
            <v>38280</v>
          </cell>
          <cell r="F4004">
            <v>95234.78</v>
          </cell>
          <cell r="G4004">
            <v>91266.71</v>
          </cell>
          <cell r="H4004">
            <v>0</v>
          </cell>
          <cell r="I4004">
            <v>25</v>
          </cell>
          <cell r="J4004">
            <v>-5952.18</v>
          </cell>
          <cell r="K4004">
            <v>85314.53</v>
          </cell>
        </row>
        <row r="4005">
          <cell r="D4005" t="str">
            <v>"NX9110P4-2.8/15""/256/40/24/56"</v>
          </cell>
          <cell r="E4005">
            <v>38280</v>
          </cell>
          <cell r="F4005">
            <v>161695.65</v>
          </cell>
          <cell r="G4005">
            <v>154958.37</v>
          </cell>
          <cell r="H4005">
            <v>0</v>
          </cell>
          <cell r="I4005">
            <v>25</v>
          </cell>
          <cell r="J4005">
            <v>-10105.98</v>
          </cell>
          <cell r="K4005">
            <v>144852.39000000001</v>
          </cell>
        </row>
        <row r="4006">
          <cell r="D4006" t="str">
            <v>"NX5000P-M1.6/15""/512/40/24/56"</v>
          </cell>
          <cell r="E4006">
            <v>38280</v>
          </cell>
          <cell r="F4006">
            <v>203000</v>
          </cell>
          <cell r="G4006">
            <v>194541.71</v>
          </cell>
          <cell r="H4006">
            <v>0</v>
          </cell>
          <cell r="I4006">
            <v>25</v>
          </cell>
          <cell r="J4006">
            <v>-12687.5</v>
          </cell>
          <cell r="K4006">
            <v>181854.21</v>
          </cell>
        </row>
        <row r="4007">
          <cell r="D4007" t="str">
            <v>"NW8000P-M1.7/15""/128/512/60/24"</v>
          </cell>
          <cell r="E4007">
            <v>38282</v>
          </cell>
          <cell r="F4007">
            <v>330826.09000000003</v>
          </cell>
          <cell r="G4007">
            <v>317041.71000000002</v>
          </cell>
          <cell r="H4007">
            <v>0</v>
          </cell>
          <cell r="I4007">
            <v>25</v>
          </cell>
          <cell r="J4007">
            <v>-20676.63</v>
          </cell>
          <cell r="K4007">
            <v>296365.08</v>
          </cell>
        </row>
        <row r="4008">
          <cell r="D4008" t="str">
            <v>"NX5000P-M1.7/15""/512/60/56"</v>
          </cell>
          <cell r="E4008">
            <v>38286</v>
          </cell>
          <cell r="F4008">
            <v>229086.96</v>
          </cell>
          <cell r="G4008">
            <v>219541.71</v>
          </cell>
          <cell r="H4008">
            <v>0</v>
          </cell>
          <cell r="I4008">
            <v>25</v>
          </cell>
          <cell r="J4008">
            <v>-14317.94</v>
          </cell>
          <cell r="K4008">
            <v>205223.77</v>
          </cell>
        </row>
        <row r="4009">
          <cell r="D4009" t="str">
            <v>WS-X4148-RJ</v>
          </cell>
          <cell r="E4009">
            <v>38292</v>
          </cell>
          <cell r="F4009">
            <v>543308.69999999995</v>
          </cell>
          <cell r="G4009">
            <v>531989.79</v>
          </cell>
          <cell r="H4009">
            <v>0</v>
          </cell>
          <cell r="I4009">
            <v>25</v>
          </cell>
          <cell r="J4009">
            <v>-33956.800000000003</v>
          </cell>
          <cell r="K4009">
            <v>498032.99</v>
          </cell>
        </row>
        <row r="4010">
          <cell r="D4010" t="str">
            <v>WS-X4515</v>
          </cell>
          <cell r="E4010">
            <v>38292</v>
          </cell>
          <cell r="F4010">
            <v>1449830.43</v>
          </cell>
          <cell r="G4010">
            <v>1419625.65</v>
          </cell>
          <cell r="H4010">
            <v>0</v>
          </cell>
          <cell r="I4010">
            <v>25</v>
          </cell>
          <cell r="J4010">
            <v>-90614.399999999994</v>
          </cell>
          <cell r="K4010">
            <v>1329011.25</v>
          </cell>
        </row>
        <row r="4011">
          <cell r="D4011" t="str">
            <v>Cisco 3745</v>
          </cell>
          <cell r="E4011">
            <v>38292</v>
          </cell>
          <cell r="F4011">
            <v>1450434.78</v>
          </cell>
          <cell r="G4011">
            <v>1420217.41</v>
          </cell>
          <cell r="H4011">
            <v>0</v>
          </cell>
          <cell r="I4011">
            <v>25</v>
          </cell>
          <cell r="J4011">
            <v>-90652.18</v>
          </cell>
          <cell r="K4011">
            <v>1329565.23</v>
          </cell>
        </row>
        <row r="4012">
          <cell r="D4012" t="str">
            <v>WS-X4148-RJ</v>
          </cell>
          <cell r="E4012">
            <v>38292</v>
          </cell>
          <cell r="F4012">
            <v>543308.68999999994</v>
          </cell>
          <cell r="G4012">
            <v>531989.78</v>
          </cell>
          <cell r="H4012">
            <v>0</v>
          </cell>
          <cell r="I4012">
            <v>25</v>
          </cell>
          <cell r="J4012">
            <v>-33956.79</v>
          </cell>
          <cell r="K4012">
            <v>498032.99</v>
          </cell>
        </row>
        <row r="4013">
          <cell r="D4013" t="str">
            <v>D230MT/INT/P4-2.66/845/40/7200</v>
          </cell>
          <cell r="E4013">
            <v>38294</v>
          </cell>
          <cell r="F4013">
            <v>115217.39</v>
          </cell>
          <cell r="G4013">
            <v>112817.05</v>
          </cell>
          <cell r="H4013">
            <v>0</v>
          </cell>
          <cell r="I4013">
            <v>25</v>
          </cell>
          <cell r="J4013">
            <v>-7201.09</v>
          </cell>
          <cell r="K4013">
            <v>105615.96</v>
          </cell>
        </row>
        <row r="4014">
          <cell r="D4014" t="str">
            <v>D230MT/INT/P4-2.66/845/40/7200</v>
          </cell>
          <cell r="E4014">
            <v>38294</v>
          </cell>
          <cell r="F4014">
            <v>115217.39</v>
          </cell>
          <cell r="G4014">
            <v>112817.05</v>
          </cell>
          <cell r="H4014">
            <v>0</v>
          </cell>
          <cell r="I4014">
            <v>25</v>
          </cell>
          <cell r="J4014">
            <v>-7201.09</v>
          </cell>
          <cell r="K4014">
            <v>105615.96</v>
          </cell>
        </row>
        <row r="4015">
          <cell r="D4015" t="str">
            <v>D230MT/INT/P4-2.66/845/40/7200</v>
          </cell>
          <cell r="E4015">
            <v>38294</v>
          </cell>
          <cell r="F4015">
            <v>115217.39</v>
          </cell>
          <cell r="G4015">
            <v>112817.05</v>
          </cell>
          <cell r="H4015">
            <v>0</v>
          </cell>
          <cell r="I4015">
            <v>25</v>
          </cell>
          <cell r="J4015">
            <v>-7201.09</v>
          </cell>
          <cell r="K4015">
            <v>105615.96</v>
          </cell>
        </row>
        <row r="4016">
          <cell r="D4016" t="str">
            <v>D230MT/INT/P4-2.66/845/40/7200</v>
          </cell>
          <cell r="E4016">
            <v>38294</v>
          </cell>
          <cell r="F4016">
            <v>115217.4</v>
          </cell>
          <cell r="G4016">
            <v>112817.06</v>
          </cell>
          <cell r="H4016">
            <v>0</v>
          </cell>
          <cell r="I4016">
            <v>25</v>
          </cell>
          <cell r="J4016">
            <v>-7201.09</v>
          </cell>
          <cell r="K4016">
            <v>105615.97</v>
          </cell>
        </row>
        <row r="4017">
          <cell r="D4017" t="str">
            <v>"HPQ 17""TFT1702 2TONE"</v>
          </cell>
          <cell r="E4017">
            <v>38294</v>
          </cell>
          <cell r="F4017">
            <v>62417.39</v>
          </cell>
          <cell r="G4017">
            <v>61117.05</v>
          </cell>
          <cell r="H4017">
            <v>0</v>
          </cell>
          <cell r="I4017">
            <v>25</v>
          </cell>
          <cell r="J4017">
            <v>-3901.09</v>
          </cell>
          <cell r="K4017">
            <v>57215.96</v>
          </cell>
        </row>
        <row r="4018">
          <cell r="D4018" t="str">
            <v>"HPQ 17""TFT1702 2TONE"</v>
          </cell>
          <cell r="E4018">
            <v>38294</v>
          </cell>
          <cell r="F4018">
            <v>62417.39</v>
          </cell>
          <cell r="G4018">
            <v>61117.05</v>
          </cell>
          <cell r="H4018">
            <v>0</v>
          </cell>
          <cell r="I4018">
            <v>25</v>
          </cell>
          <cell r="J4018">
            <v>-3901.09</v>
          </cell>
          <cell r="K4018">
            <v>57215.96</v>
          </cell>
        </row>
        <row r="4019">
          <cell r="D4019" t="str">
            <v>"HPQ 17""TFT1702 2TONE"</v>
          </cell>
          <cell r="E4019">
            <v>38294</v>
          </cell>
          <cell r="F4019">
            <v>62417.39</v>
          </cell>
          <cell r="G4019">
            <v>61117.05</v>
          </cell>
          <cell r="H4019">
            <v>0</v>
          </cell>
          <cell r="I4019">
            <v>25</v>
          </cell>
          <cell r="J4019">
            <v>-3901.09</v>
          </cell>
          <cell r="K4019">
            <v>57215.96</v>
          </cell>
        </row>
        <row r="4020">
          <cell r="D4020" t="str">
            <v>"HPQ 17""TFT1702 2TONE"</v>
          </cell>
          <cell r="E4020">
            <v>38294</v>
          </cell>
          <cell r="F4020">
            <v>62417.39</v>
          </cell>
          <cell r="G4020">
            <v>61117.05</v>
          </cell>
          <cell r="H4020">
            <v>0</v>
          </cell>
          <cell r="I4020">
            <v>25</v>
          </cell>
          <cell r="J4020">
            <v>-3901.09</v>
          </cell>
          <cell r="K4020">
            <v>57215.96</v>
          </cell>
        </row>
        <row r="4021">
          <cell r="D4021" t="str">
            <v>"HPQ 17""TFT1702 2TONE"</v>
          </cell>
          <cell r="E4021">
            <v>38294</v>
          </cell>
          <cell r="F4021">
            <v>62417.4</v>
          </cell>
          <cell r="G4021">
            <v>61117.06</v>
          </cell>
          <cell r="H4021">
            <v>0</v>
          </cell>
          <cell r="I4021">
            <v>25</v>
          </cell>
          <cell r="J4021">
            <v>-3901.09</v>
          </cell>
          <cell r="K4021">
            <v>57215.97</v>
          </cell>
        </row>
        <row r="4022">
          <cell r="D4022" t="str">
            <v>D230M P4-2.66/845/40-7200/256/</v>
          </cell>
          <cell r="E4022">
            <v>38294</v>
          </cell>
          <cell r="F4022">
            <v>115217.39</v>
          </cell>
          <cell r="G4022">
            <v>112817.05</v>
          </cell>
          <cell r="H4022">
            <v>0</v>
          </cell>
          <cell r="I4022">
            <v>25</v>
          </cell>
          <cell r="J4022">
            <v>-7201.09</v>
          </cell>
          <cell r="K4022">
            <v>105615.96</v>
          </cell>
        </row>
        <row r="4023">
          <cell r="D4023" t="str">
            <v>"NC6000P-M725(1.6)/14.1""/512/40"</v>
          </cell>
          <cell r="E4023">
            <v>38294</v>
          </cell>
          <cell r="F4023">
            <v>240391.3</v>
          </cell>
          <cell r="G4023">
            <v>235383.17</v>
          </cell>
          <cell r="H4023">
            <v>0</v>
          </cell>
          <cell r="I4023">
            <v>25</v>
          </cell>
          <cell r="J4023">
            <v>-15024.46</v>
          </cell>
          <cell r="K4023">
            <v>220358.71</v>
          </cell>
        </row>
        <row r="4024">
          <cell r="D4024" t="str">
            <v>"NC6000P-M725(1.6)/14.1""/512/40"</v>
          </cell>
          <cell r="E4024">
            <v>38294</v>
          </cell>
          <cell r="F4024">
            <v>240391.31</v>
          </cell>
          <cell r="G4024">
            <v>235383.18</v>
          </cell>
          <cell r="H4024">
            <v>0</v>
          </cell>
          <cell r="I4024">
            <v>25</v>
          </cell>
          <cell r="J4024">
            <v>-15024.46</v>
          </cell>
          <cell r="K4024">
            <v>220358.72</v>
          </cell>
        </row>
        <row r="4025">
          <cell r="D4025" t="str">
            <v>"NX9110P4 3.2/15""/64-128/512/60"</v>
          </cell>
          <cell r="E4025">
            <v>38295</v>
          </cell>
          <cell r="F4025">
            <v>242956.52</v>
          </cell>
          <cell r="G4025">
            <v>237894.95</v>
          </cell>
          <cell r="H4025">
            <v>0</v>
          </cell>
          <cell r="I4025">
            <v>25</v>
          </cell>
          <cell r="J4025">
            <v>-15184.78</v>
          </cell>
          <cell r="K4025">
            <v>222710.17</v>
          </cell>
        </row>
        <row r="4026">
          <cell r="D4026" t="str">
            <v>"NX9110P4 3.2/15""/64-128/512/60"</v>
          </cell>
          <cell r="E4026">
            <v>38295</v>
          </cell>
          <cell r="F4026">
            <v>242956.52</v>
          </cell>
          <cell r="G4026">
            <v>237894.95</v>
          </cell>
          <cell r="H4026">
            <v>0</v>
          </cell>
          <cell r="I4026">
            <v>25</v>
          </cell>
          <cell r="J4026">
            <v>-15184.78</v>
          </cell>
          <cell r="K4026">
            <v>222710.17</v>
          </cell>
        </row>
        <row r="4027">
          <cell r="D4027" t="str">
            <v>"NX5000P-M1.6/15""/512/40/56MODE"</v>
          </cell>
          <cell r="E4027">
            <v>38295</v>
          </cell>
          <cell r="F4027">
            <v>203000</v>
          </cell>
          <cell r="G4027">
            <v>198770.85</v>
          </cell>
          <cell r="H4027">
            <v>0</v>
          </cell>
          <cell r="I4027">
            <v>25</v>
          </cell>
          <cell r="J4027">
            <v>-12687.5</v>
          </cell>
          <cell r="K4027">
            <v>186083.35</v>
          </cell>
        </row>
        <row r="4028">
          <cell r="D4028" t="str">
            <v>"NX9110P4 3.2/15""/64-128/512/60"</v>
          </cell>
          <cell r="E4028">
            <v>38295</v>
          </cell>
          <cell r="F4028">
            <v>242130.43</v>
          </cell>
          <cell r="G4028">
            <v>237086.07</v>
          </cell>
          <cell r="H4028">
            <v>0</v>
          </cell>
          <cell r="I4028">
            <v>25</v>
          </cell>
          <cell r="J4028">
            <v>-15133.15</v>
          </cell>
          <cell r="K4028">
            <v>221952.92</v>
          </cell>
        </row>
        <row r="4029">
          <cell r="D4029" t="str">
            <v>"NX9110P4 3.2/15""/64-128/512/60"</v>
          </cell>
          <cell r="E4029">
            <v>38295</v>
          </cell>
          <cell r="F4029">
            <v>242130.43</v>
          </cell>
          <cell r="G4029">
            <v>237086.07</v>
          </cell>
          <cell r="H4029">
            <v>0</v>
          </cell>
          <cell r="I4029">
            <v>25</v>
          </cell>
          <cell r="J4029">
            <v>-15133.15</v>
          </cell>
          <cell r="K4029">
            <v>221952.92</v>
          </cell>
        </row>
        <row r="4030">
          <cell r="D4030" t="str">
            <v>"NX9110P4 3.2/15""/64-128/512/60"</v>
          </cell>
          <cell r="E4030">
            <v>38295</v>
          </cell>
          <cell r="F4030">
            <v>242130.44</v>
          </cell>
          <cell r="G4030">
            <v>237086.07999999999</v>
          </cell>
          <cell r="H4030">
            <v>0</v>
          </cell>
          <cell r="I4030">
            <v>25</v>
          </cell>
          <cell r="J4030">
            <v>-15133.15</v>
          </cell>
          <cell r="K4030">
            <v>221952.93</v>
          </cell>
        </row>
        <row r="4031">
          <cell r="D4031" t="str">
            <v>nw8000P-M 2.0GHz proc</v>
          </cell>
          <cell r="E4031">
            <v>38300</v>
          </cell>
          <cell r="F4031">
            <v>436869.57</v>
          </cell>
          <cell r="G4031">
            <v>427768.14</v>
          </cell>
          <cell r="H4031">
            <v>0</v>
          </cell>
          <cell r="I4031">
            <v>25</v>
          </cell>
          <cell r="J4031">
            <v>-27304.35</v>
          </cell>
          <cell r="K4031">
            <v>400463.79</v>
          </cell>
        </row>
        <row r="4032">
          <cell r="D4032" t="str">
            <v>nc6000P-M 1.8GHz proc14.1SXGA</v>
          </cell>
          <cell r="E4032">
            <v>38302</v>
          </cell>
          <cell r="F4032">
            <v>286086.96000000002</v>
          </cell>
          <cell r="G4032">
            <v>280126.84000000003</v>
          </cell>
          <cell r="H4032">
            <v>0</v>
          </cell>
          <cell r="I4032">
            <v>25</v>
          </cell>
          <cell r="J4032">
            <v>-17880.439999999999</v>
          </cell>
          <cell r="K4032">
            <v>262246.40000000002</v>
          </cell>
        </row>
        <row r="4033">
          <cell r="D4033" t="str">
            <v>"HPQ17""TFT1702FLAT MONITOR2TONE"</v>
          </cell>
          <cell r="E4033">
            <v>38308</v>
          </cell>
          <cell r="F4033">
            <v>62417.39</v>
          </cell>
          <cell r="G4033">
            <v>61117.05</v>
          </cell>
          <cell r="H4033">
            <v>0</v>
          </cell>
          <cell r="I4033">
            <v>25</v>
          </cell>
          <cell r="J4033">
            <v>-3901.09</v>
          </cell>
          <cell r="K4033">
            <v>57215.96</v>
          </cell>
        </row>
        <row r="4034">
          <cell r="D4034" t="str">
            <v>"HPQ17""TFT1702FLAT MONITOR2TONE"</v>
          </cell>
          <cell r="E4034">
            <v>38308</v>
          </cell>
          <cell r="F4034">
            <v>62417.39</v>
          </cell>
          <cell r="G4034">
            <v>61117.05</v>
          </cell>
          <cell r="H4034">
            <v>0</v>
          </cell>
          <cell r="I4034">
            <v>25</v>
          </cell>
          <cell r="J4034">
            <v>-3901.09</v>
          </cell>
          <cell r="K4034">
            <v>57215.96</v>
          </cell>
        </row>
        <row r="4035">
          <cell r="D4035" t="str">
            <v>"HPQ17""TFT1702FLAT MONITOR2TONE"</v>
          </cell>
          <cell r="E4035">
            <v>38308</v>
          </cell>
          <cell r="F4035">
            <v>62417.39</v>
          </cell>
          <cell r="G4035">
            <v>61117.05</v>
          </cell>
          <cell r="H4035">
            <v>0</v>
          </cell>
          <cell r="I4035">
            <v>25</v>
          </cell>
          <cell r="J4035">
            <v>-3901.09</v>
          </cell>
          <cell r="K4035">
            <v>57215.96</v>
          </cell>
        </row>
        <row r="4036">
          <cell r="D4036" t="str">
            <v>"HPQ17""TFT1702FLAT MONITOR2TONE"</v>
          </cell>
          <cell r="E4036">
            <v>38308</v>
          </cell>
          <cell r="F4036">
            <v>62417.4</v>
          </cell>
          <cell r="G4036">
            <v>61117.06</v>
          </cell>
          <cell r="H4036">
            <v>0</v>
          </cell>
          <cell r="I4036">
            <v>25</v>
          </cell>
          <cell r="J4036">
            <v>-3901.09</v>
          </cell>
          <cell r="K4036">
            <v>57215.97</v>
          </cell>
        </row>
        <row r="4037">
          <cell r="D4037" t="str">
            <v>D230MT,INTEL P4-2.66/845/40-72</v>
          </cell>
          <cell r="E4037">
            <v>38308</v>
          </cell>
          <cell r="F4037">
            <v>115217.39</v>
          </cell>
          <cell r="G4037">
            <v>112817.05</v>
          </cell>
          <cell r="H4037">
            <v>0</v>
          </cell>
          <cell r="I4037">
            <v>25</v>
          </cell>
          <cell r="J4037">
            <v>-7201.09</v>
          </cell>
          <cell r="K4037">
            <v>105615.96</v>
          </cell>
        </row>
        <row r="4038">
          <cell r="D4038" t="str">
            <v>D230MT,INTEL P4-2.66/845/40-72</v>
          </cell>
          <cell r="E4038">
            <v>38308</v>
          </cell>
          <cell r="F4038">
            <v>115217.39</v>
          </cell>
          <cell r="G4038">
            <v>112817.05</v>
          </cell>
          <cell r="H4038">
            <v>0</v>
          </cell>
          <cell r="I4038">
            <v>25</v>
          </cell>
          <cell r="J4038">
            <v>-7201.09</v>
          </cell>
          <cell r="K4038">
            <v>105615.96</v>
          </cell>
        </row>
        <row r="4039">
          <cell r="D4039" t="str">
            <v>D230MT,INTEL P4-2.66/845/40-72</v>
          </cell>
          <cell r="E4039">
            <v>38308</v>
          </cell>
          <cell r="F4039">
            <v>115217.39</v>
          </cell>
          <cell r="G4039">
            <v>112817.05</v>
          </cell>
          <cell r="H4039">
            <v>0</v>
          </cell>
          <cell r="I4039">
            <v>25</v>
          </cell>
          <cell r="J4039">
            <v>-7201.09</v>
          </cell>
          <cell r="K4039">
            <v>105615.96</v>
          </cell>
        </row>
        <row r="4040">
          <cell r="D4040" t="str">
            <v>D230MT,INTEL P4-2.66/845/40-72</v>
          </cell>
          <cell r="E4040">
            <v>38308</v>
          </cell>
          <cell r="F4040">
            <v>115217.39</v>
          </cell>
          <cell r="G4040">
            <v>112817.05</v>
          </cell>
          <cell r="H4040">
            <v>0</v>
          </cell>
          <cell r="I4040">
            <v>25</v>
          </cell>
          <cell r="J4040">
            <v>-7201.09</v>
          </cell>
          <cell r="K4040">
            <v>105615.96</v>
          </cell>
        </row>
        <row r="4041">
          <cell r="D4041" t="str">
            <v>D230MT,INTEL P4-2.66/845/40-72</v>
          </cell>
          <cell r="E4041">
            <v>38308</v>
          </cell>
          <cell r="F4041">
            <v>115217.39</v>
          </cell>
          <cell r="G4041">
            <v>112817.05</v>
          </cell>
          <cell r="H4041">
            <v>0</v>
          </cell>
          <cell r="I4041">
            <v>25</v>
          </cell>
          <cell r="J4041">
            <v>-7201.09</v>
          </cell>
          <cell r="K4041">
            <v>105615.96</v>
          </cell>
        </row>
        <row r="4042">
          <cell r="D4042" t="str">
            <v>D230MT,INTEL P4-2.66/845/40-72</v>
          </cell>
          <cell r="E4042">
            <v>38308</v>
          </cell>
          <cell r="F4042">
            <v>115217.39</v>
          </cell>
          <cell r="G4042">
            <v>112817.05</v>
          </cell>
          <cell r="H4042">
            <v>0</v>
          </cell>
          <cell r="I4042">
            <v>25</v>
          </cell>
          <cell r="J4042">
            <v>-7201.09</v>
          </cell>
          <cell r="K4042">
            <v>105615.96</v>
          </cell>
        </row>
        <row r="4043">
          <cell r="D4043" t="str">
            <v>D230MT,INTEL P4-2.66/845/40-72</v>
          </cell>
          <cell r="E4043">
            <v>38308</v>
          </cell>
          <cell r="F4043">
            <v>115217.4</v>
          </cell>
          <cell r="G4043">
            <v>112817.06</v>
          </cell>
          <cell r="H4043">
            <v>0</v>
          </cell>
          <cell r="I4043">
            <v>25</v>
          </cell>
          <cell r="J4043">
            <v>-7201.09</v>
          </cell>
          <cell r="K4043">
            <v>105615.97</v>
          </cell>
        </row>
        <row r="4044">
          <cell r="D4044" t="str">
            <v>"L1902 TN 19"" FLAT 2TONE"</v>
          </cell>
          <cell r="E4044">
            <v>38321</v>
          </cell>
          <cell r="F4044">
            <v>91652.17</v>
          </cell>
          <cell r="G4044">
            <v>89742.77</v>
          </cell>
          <cell r="H4044">
            <v>0</v>
          </cell>
          <cell r="I4044">
            <v>25</v>
          </cell>
          <cell r="J4044">
            <v>-5728.26</v>
          </cell>
          <cell r="K4044">
            <v>84014.51</v>
          </cell>
        </row>
        <row r="4045">
          <cell r="D4045" t="str">
            <v>"L1902 TN 19"" FLAT 2TONE"</v>
          </cell>
          <cell r="E4045">
            <v>38321</v>
          </cell>
          <cell r="F4045">
            <v>91652.17</v>
          </cell>
          <cell r="G4045">
            <v>89742.77</v>
          </cell>
          <cell r="H4045">
            <v>0</v>
          </cell>
          <cell r="I4045">
            <v>25</v>
          </cell>
          <cell r="J4045">
            <v>-5728.26</v>
          </cell>
          <cell r="K4045">
            <v>84014.51</v>
          </cell>
        </row>
        <row r="4046">
          <cell r="D4046" t="str">
            <v>"L1902 TN 19"" FLAT 2TONE"</v>
          </cell>
          <cell r="E4046">
            <v>38321</v>
          </cell>
          <cell r="F4046">
            <v>91652.17</v>
          </cell>
          <cell r="G4046">
            <v>89742.77</v>
          </cell>
          <cell r="H4046">
            <v>0</v>
          </cell>
          <cell r="I4046">
            <v>25</v>
          </cell>
          <cell r="J4046">
            <v>-5728.26</v>
          </cell>
          <cell r="K4046">
            <v>84014.51</v>
          </cell>
        </row>
        <row r="4047">
          <cell r="D4047" t="str">
            <v>"L1902 TN 19"" FLAT 2TONE"</v>
          </cell>
          <cell r="E4047">
            <v>38321</v>
          </cell>
          <cell r="F4047">
            <v>91652.19</v>
          </cell>
          <cell r="G4047">
            <v>89742.79</v>
          </cell>
          <cell r="H4047">
            <v>0</v>
          </cell>
          <cell r="I4047">
            <v>25</v>
          </cell>
          <cell r="J4047">
            <v>-5728.26</v>
          </cell>
          <cell r="K4047">
            <v>84014.53</v>
          </cell>
        </row>
        <row r="4048">
          <cell r="D4048" t="str">
            <v>DIGI CM16</v>
          </cell>
          <cell r="E4048">
            <v>38336</v>
          </cell>
          <cell r="F4048">
            <v>297586.96000000002</v>
          </cell>
          <cell r="G4048">
            <v>297586.96000000002</v>
          </cell>
          <cell r="H4048">
            <v>0</v>
          </cell>
          <cell r="I4048">
            <v>25</v>
          </cell>
          <cell r="J4048">
            <v>-18599.189999999999</v>
          </cell>
          <cell r="K4048">
            <v>278987.77</v>
          </cell>
        </row>
        <row r="4049">
          <cell r="D4049" t="str">
            <v>Oksijen SMPP Server</v>
          </cell>
          <cell r="E4049">
            <v>38336</v>
          </cell>
          <cell r="F4049">
            <v>25608695.649999999</v>
          </cell>
          <cell r="G4049">
            <v>25608695.649999999</v>
          </cell>
          <cell r="H4049">
            <v>0</v>
          </cell>
          <cell r="I4049">
            <v>25</v>
          </cell>
          <cell r="J4049">
            <v>-1600543.48</v>
          </cell>
          <cell r="K4049">
            <v>24008152.170000002</v>
          </cell>
        </row>
        <row r="4050">
          <cell r="D4050" t="str">
            <v>МОДУЛЬ XSM/AXE-MSC</v>
          </cell>
          <cell r="E4050">
            <v>38336</v>
          </cell>
          <cell r="F4050">
            <v>19130400.079999998</v>
          </cell>
          <cell r="G4050">
            <v>19130400.079999998</v>
          </cell>
          <cell r="H4050">
            <v>0</v>
          </cell>
          <cell r="I4050">
            <v>25</v>
          </cell>
          <cell r="J4050">
            <v>-1195650.01</v>
          </cell>
          <cell r="K4050">
            <v>17934750.07</v>
          </cell>
        </row>
        <row r="4051">
          <cell r="D4051" t="str">
            <v>"17"COMPAQV75502TONE1024*768/85"</v>
          </cell>
          <cell r="E4051">
            <v>37708</v>
          </cell>
          <cell r="F4051">
            <v>34267.24</v>
          </cell>
          <cell r="G4051">
            <v>19989.64</v>
          </cell>
          <cell r="H4051">
            <v>0</v>
          </cell>
          <cell r="I4051">
            <v>25</v>
          </cell>
          <cell r="J4051">
            <v>-2141.6999999999998</v>
          </cell>
          <cell r="K4051">
            <v>17847.939999999999</v>
          </cell>
        </row>
        <row r="4052">
          <cell r="D4052" t="str">
            <v>nx9010:P4-2.4;15"XGA/256-266/3</v>
          </cell>
          <cell r="E4052">
            <v>38091</v>
          </cell>
          <cell r="F4052">
            <v>160869.5</v>
          </cell>
          <cell r="G4052">
            <v>134058.07</v>
          </cell>
          <cell r="H4052">
            <v>0</v>
          </cell>
          <cell r="I4052">
            <v>25</v>
          </cell>
          <cell r="J4052">
            <v>-10054.35</v>
          </cell>
          <cell r="K4052">
            <v>124003.72</v>
          </cell>
        </row>
        <row r="4053">
          <cell r="D4053" t="str">
            <v>nc8000 P-M1.6;15"SXGA+/512/40/</v>
          </cell>
          <cell r="E4053">
            <v>38093</v>
          </cell>
          <cell r="F4053">
            <v>269130.43</v>
          </cell>
          <cell r="G4053">
            <v>224275.52</v>
          </cell>
          <cell r="H4053">
            <v>0</v>
          </cell>
          <cell r="I4053">
            <v>25</v>
          </cell>
          <cell r="J4053">
            <v>-16820.650000000001</v>
          </cell>
          <cell r="K4053">
            <v>207454.87</v>
          </cell>
        </row>
        <row r="4054">
          <cell r="D4054" t="str">
            <v>"nx9010:P4-2.4</v>
          </cell>
          <cell r="E4054">
            <v>38091</v>
          </cell>
          <cell r="F4054">
            <v>160869.57</v>
          </cell>
          <cell r="G4054">
            <v>134058.14000000001</v>
          </cell>
          <cell r="H4054">
            <v>0</v>
          </cell>
          <cell r="I4054">
            <v>25</v>
          </cell>
          <cell r="J4054">
            <v>-10054.35</v>
          </cell>
          <cell r="K4054">
            <v>124003.79</v>
          </cell>
        </row>
        <row r="4055">
          <cell r="D4055" t="str">
            <v>PII266/128/4.3/CD/NET/17+?</v>
          </cell>
          <cell r="E4055">
            <v>36040</v>
          </cell>
          <cell r="F4055">
            <v>205249.34</v>
          </cell>
          <cell r="G4055">
            <v>1</v>
          </cell>
          <cell r="H4055">
            <v>0</v>
          </cell>
          <cell r="I4055">
            <v>25</v>
          </cell>
          <cell r="J4055">
            <v>0</v>
          </cell>
          <cell r="K4055">
            <v>1</v>
          </cell>
        </row>
        <row r="4056">
          <cell r="D4056" t="str">
            <v>N/B PRES1655 PII-266+CK-017</v>
          </cell>
          <cell r="E4056">
            <v>36151</v>
          </cell>
          <cell r="F4056">
            <v>348116.67</v>
          </cell>
          <cell r="G4056">
            <v>1</v>
          </cell>
          <cell r="H4056">
            <v>0</v>
          </cell>
          <cell r="I4056">
            <v>25</v>
          </cell>
          <cell r="J4056">
            <v>0</v>
          </cell>
          <cell r="K4056">
            <v>1</v>
          </cell>
        </row>
        <row r="4057">
          <cell r="D4057" t="str">
            <v>COMPAQ PII/400/6/V70/128</v>
          </cell>
          <cell r="E4057">
            <v>36157</v>
          </cell>
          <cell r="F4057">
            <v>236001.8</v>
          </cell>
          <cell r="G4057">
            <v>1</v>
          </cell>
          <cell r="H4057">
            <v>0</v>
          </cell>
          <cell r="I4057">
            <v>25</v>
          </cell>
          <cell r="J4057">
            <v>0</v>
          </cell>
          <cell r="K4057">
            <v>1</v>
          </cell>
        </row>
        <row r="4058">
          <cell r="D4058" t="str">
            <v>COMPAQ PII/350/6.4/128</v>
          </cell>
          <cell r="E4058">
            <v>36157</v>
          </cell>
          <cell r="F4058">
            <v>144913.79</v>
          </cell>
          <cell r="G4058">
            <v>1</v>
          </cell>
          <cell r="H4058">
            <v>0</v>
          </cell>
          <cell r="I4058">
            <v>25</v>
          </cell>
          <cell r="J4058">
            <v>-1</v>
          </cell>
          <cell r="K4058">
            <v>0</v>
          </cell>
        </row>
        <row r="4059">
          <cell r="D4059" t="str">
            <v>COMPAQ PII/350/6.4/V70</v>
          </cell>
          <cell r="E4059">
            <v>36157</v>
          </cell>
          <cell r="F4059">
            <v>191708.33</v>
          </cell>
          <cell r="G4059">
            <v>1</v>
          </cell>
          <cell r="H4059">
            <v>0</v>
          </cell>
          <cell r="I4059">
            <v>25</v>
          </cell>
          <cell r="J4059">
            <v>0</v>
          </cell>
          <cell r="K4059">
            <v>1</v>
          </cell>
        </row>
        <row r="4060">
          <cell r="D4060" t="str">
            <v>COMP EN MT6300/3.2/64+64/V55</v>
          </cell>
          <cell r="E4060">
            <v>36158</v>
          </cell>
          <cell r="F4060">
            <v>163782.25</v>
          </cell>
          <cell r="G4060">
            <v>1</v>
          </cell>
          <cell r="H4060">
            <v>0</v>
          </cell>
          <cell r="I4060">
            <v>25</v>
          </cell>
          <cell r="J4060">
            <v>0</v>
          </cell>
          <cell r="K4060">
            <v>1</v>
          </cell>
        </row>
        <row r="4061">
          <cell r="D4061" t="str">
            <v>COMPEN MT6300/3.2GB/64+64/V55</v>
          </cell>
          <cell r="E4061">
            <v>36158</v>
          </cell>
          <cell r="F4061">
            <v>153724.79</v>
          </cell>
          <cell r="G4061">
            <v>1</v>
          </cell>
          <cell r="H4061">
            <v>0</v>
          </cell>
          <cell r="I4061">
            <v>25</v>
          </cell>
          <cell r="J4061">
            <v>0</v>
          </cell>
          <cell r="K4061">
            <v>1</v>
          </cell>
        </row>
        <row r="4062">
          <cell r="D4062" t="str">
            <v>COMP EN MT6300/3.2/64+64/V55</v>
          </cell>
          <cell r="E4062">
            <v>36158</v>
          </cell>
          <cell r="F4062">
            <v>154730.53</v>
          </cell>
          <cell r="G4062">
            <v>1</v>
          </cell>
          <cell r="H4062">
            <v>0</v>
          </cell>
          <cell r="I4062">
            <v>25</v>
          </cell>
          <cell r="J4062">
            <v>0</v>
          </cell>
          <cell r="K4062">
            <v>1</v>
          </cell>
        </row>
        <row r="4063">
          <cell r="D4063" t="str">
            <v>COMP EN MT6300/3.2GB/64+64/V55</v>
          </cell>
          <cell r="E4063">
            <v>36158</v>
          </cell>
          <cell r="F4063">
            <v>153724.78</v>
          </cell>
          <cell r="G4063">
            <v>1</v>
          </cell>
          <cell r="H4063">
            <v>0</v>
          </cell>
          <cell r="I4063">
            <v>25</v>
          </cell>
          <cell r="J4063">
            <v>0</v>
          </cell>
          <cell r="K4063">
            <v>1</v>
          </cell>
        </row>
        <row r="4064">
          <cell r="D4064" t="str">
            <v>COM EN MT6300/3.2GB/64+64/V700</v>
          </cell>
          <cell r="E4064">
            <v>36158</v>
          </cell>
          <cell r="F4064">
            <v>168545.63</v>
          </cell>
          <cell r="G4064">
            <v>1</v>
          </cell>
          <cell r="H4064">
            <v>0</v>
          </cell>
          <cell r="I4064">
            <v>25</v>
          </cell>
          <cell r="J4064">
            <v>0</v>
          </cell>
          <cell r="K4064">
            <v>1</v>
          </cell>
        </row>
        <row r="4065">
          <cell r="D4065" t="str">
            <v>COM EN MT6300/3.2GB/64+64/V700</v>
          </cell>
          <cell r="E4065">
            <v>36158</v>
          </cell>
          <cell r="F4065">
            <v>168545.63</v>
          </cell>
          <cell r="G4065">
            <v>1</v>
          </cell>
          <cell r="H4065">
            <v>0</v>
          </cell>
          <cell r="I4065">
            <v>25</v>
          </cell>
          <cell r="J4065">
            <v>0</v>
          </cell>
          <cell r="K4065">
            <v>1</v>
          </cell>
        </row>
        <row r="4066">
          <cell r="D4066" t="str">
            <v>COMP EN MT6300/3.2/64+64/V700</v>
          </cell>
          <cell r="E4066">
            <v>36158</v>
          </cell>
          <cell r="F4066">
            <v>169551.37</v>
          </cell>
          <cell r="G4066">
            <v>1</v>
          </cell>
          <cell r="H4066">
            <v>0</v>
          </cell>
          <cell r="I4066">
            <v>25</v>
          </cell>
          <cell r="J4066">
            <v>0</v>
          </cell>
          <cell r="K4066">
            <v>1</v>
          </cell>
        </row>
        <row r="4067">
          <cell r="D4067" t="str">
            <v>PL 1600/6450/512K/64+64/V55</v>
          </cell>
          <cell r="E4067">
            <v>36158</v>
          </cell>
          <cell r="F4067">
            <v>767153.49</v>
          </cell>
          <cell r="G4067">
            <v>1</v>
          </cell>
          <cell r="H4067">
            <v>0</v>
          </cell>
          <cell r="I4067">
            <v>25</v>
          </cell>
          <cell r="J4067">
            <v>0</v>
          </cell>
          <cell r="K4067">
            <v>1</v>
          </cell>
        </row>
        <row r="4068">
          <cell r="D4068" t="str">
            <v>COMP EN MT6300/3.2/64+64/V55</v>
          </cell>
          <cell r="E4068">
            <v>36158</v>
          </cell>
          <cell r="F4068">
            <v>154730.53</v>
          </cell>
          <cell r="G4068">
            <v>1</v>
          </cell>
          <cell r="H4068">
            <v>0</v>
          </cell>
          <cell r="I4068">
            <v>25</v>
          </cell>
          <cell r="J4068">
            <v>0</v>
          </cell>
          <cell r="K4068">
            <v>1</v>
          </cell>
        </row>
        <row r="4069">
          <cell r="D4069" t="str">
            <v>SIEMENS P MMX 200MHZ</v>
          </cell>
          <cell r="E4069">
            <v>36160</v>
          </cell>
          <cell r="F4069">
            <v>109415.32</v>
          </cell>
          <cell r="G4069">
            <v>1</v>
          </cell>
          <cell r="H4069">
            <v>0</v>
          </cell>
          <cell r="I4069">
            <v>25</v>
          </cell>
          <cell r="J4069">
            <v>0</v>
          </cell>
          <cell r="K4069">
            <v>1</v>
          </cell>
        </row>
        <row r="4070">
          <cell r="D4070" t="str">
            <v>SIEMENS P MMX 200MHZ</v>
          </cell>
          <cell r="E4070">
            <v>36160</v>
          </cell>
          <cell r="F4070">
            <v>109415.32</v>
          </cell>
          <cell r="G4070">
            <v>1</v>
          </cell>
          <cell r="H4070">
            <v>0</v>
          </cell>
          <cell r="I4070">
            <v>25</v>
          </cell>
          <cell r="J4070">
            <v>0</v>
          </cell>
          <cell r="K4070">
            <v>1</v>
          </cell>
        </row>
        <row r="4071">
          <cell r="D4071" t="str">
            <v>SIEMENS P MMX 200MHZ</v>
          </cell>
          <cell r="E4071">
            <v>36160</v>
          </cell>
          <cell r="F4071">
            <v>109415.32</v>
          </cell>
          <cell r="G4071">
            <v>1</v>
          </cell>
          <cell r="H4071">
            <v>0</v>
          </cell>
          <cell r="I4071">
            <v>25</v>
          </cell>
          <cell r="J4071">
            <v>0</v>
          </cell>
          <cell r="K4071">
            <v>1</v>
          </cell>
        </row>
        <row r="4072">
          <cell r="D4072" t="str">
            <v>SIEMENS P MMX 200MHZ</v>
          </cell>
          <cell r="E4072">
            <v>36160</v>
          </cell>
          <cell r="F4072">
            <v>109415.32</v>
          </cell>
          <cell r="G4072">
            <v>1</v>
          </cell>
          <cell r="H4072">
            <v>0</v>
          </cell>
          <cell r="I4072">
            <v>25</v>
          </cell>
          <cell r="J4072">
            <v>0</v>
          </cell>
          <cell r="K4072">
            <v>1</v>
          </cell>
        </row>
        <row r="4073">
          <cell r="D4073" t="str">
            <v>SIEMENS P MMX 200MHZ</v>
          </cell>
          <cell r="E4073">
            <v>36160</v>
          </cell>
          <cell r="F4073">
            <v>115373.32</v>
          </cell>
          <cell r="G4073">
            <v>1</v>
          </cell>
          <cell r="H4073">
            <v>0</v>
          </cell>
          <cell r="I4073">
            <v>25</v>
          </cell>
          <cell r="J4073">
            <v>0</v>
          </cell>
          <cell r="K4073">
            <v>1</v>
          </cell>
        </row>
        <row r="4074">
          <cell r="D4074" t="str">
            <v>COMPAQ PROLIANT 3000  СЕРВЕР</v>
          </cell>
          <cell r="E4074">
            <v>36165</v>
          </cell>
          <cell r="F4074">
            <v>885132.17</v>
          </cell>
          <cell r="G4074">
            <v>1</v>
          </cell>
          <cell r="H4074">
            <v>0</v>
          </cell>
          <cell r="I4074">
            <v>25</v>
          </cell>
          <cell r="J4074">
            <v>0</v>
          </cell>
          <cell r="K4074">
            <v>1</v>
          </cell>
        </row>
        <row r="4075">
          <cell r="D4075" t="str">
            <v>SPARE PART HARD DISK</v>
          </cell>
          <cell r="E4075">
            <v>36171</v>
          </cell>
          <cell r="F4075">
            <v>11000</v>
          </cell>
          <cell r="G4075">
            <v>1</v>
          </cell>
          <cell r="H4075">
            <v>0</v>
          </cell>
          <cell r="I4075">
            <v>25</v>
          </cell>
          <cell r="J4075">
            <v>0</v>
          </cell>
          <cell r="K4075">
            <v>1</v>
          </cell>
        </row>
        <row r="4076">
          <cell r="D4076" t="str">
            <v>DIGITAL ALPHA 4100  \ SERVER</v>
          </cell>
          <cell r="E4076">
            <v>36190</v>
          </cell>
          <cell r="F4076">
            <v>17615572.800000001</v>
          </cell>
          <cell r="G4076">
            <v>1</v>
          </cell>
          <cell r="H4076">
            <v>0</v>
          </cell>
          <cell r="I4076">
            <v>25</v>
          </cell>
          <cell r="J4076">
            <v>0</v>
          </cell>
          <cell r="K4076">
            <v>1</v>
          </cell>
        </row>
        <row r="4077">
          <cell r="D4077" t="str">
            <v>NOTEBOOK COMPAG PRESARIO</v>
          </cell>
          <cell r="E4077">
            <v>36194</v>
          </cell>
          <cell r="F4077">
            <v>259287.5</v>
          </cell>
          <cell r="G4077">
            <v>1</v>
          </cell>
          <cell r="H4077">
            <v>0</v>
          </cell>
          <cell r="I4077">
            <v>25</v>
          </cell>
          <cell r="J4077">
            <v>0</v>
          </cell>
          <cell r="K4077">
            <v>1</v>
          </cell>
        </row>
        <row r="4078">
          <cell r="D4078" t="str">
            <v>COMPAG DESKPRO EP S700 / 8850CCO79263/001KG00665</v>
          </cell>
          <cell r="E4078">
            <v>36194</v>
          </cell>
          <cell r="F4078">
            <v>156116.66</v>
          </cell>
          <cell r="G4078">
            <v>1</v>
          </cell>
          <cell r="H4078">
            <v>0</v>
          </cell>
          <cell r="I4078">
            <v>25</v>
          </cell>
          <cell r="J4078">
            <v>0</v>
          </cell>
          <cell r="K4078">
            <v>1</v>
          </cell>
        </row>
        <row r="4079">
          <cell r="D4079" t="str">
            <v>COMPAG DESKPRO EP S700/128 /8908CCJ40428 /</v>
          </cell>
          <cell r="E4079">
            <v>36194</v>
          </cell>
          <cell r="F4079">
            <v>157697.13</v>
          </cell>
          <cell r="G4079">
            <v>1</v>
          </cell>
          <cell r="H4079">
            <v>0</v>
          </cell>
          <cell r="I4079">
            <v>25</v>
          </cell>
          <cell r="J4079">
            <v>0</v>
          </cell>
          <cell r="K4079">
            <v>1</v>
          </cell>
        </row>
        <row r="4080">
          <cell r="D4080" t="str">
            <v>PC DPEP P400/6.4/S700</v>
          </cell>
          <cell r="E4080">
            <v>36244</v>
          </cell>
          <cell r="F4080">
            <v>168593.4</v>
          </cell>
          <cell r="G4080">
            <v>1</v>
          </cell>
          <cell r="H4080">
            <v>0</v>
          </cell>
          <cell r="I4080">
            <v>25</v>
          </cell>
          <cell r="J4080">
            <v>0</v>
          </cell>
          <cell r="K4080">
            <v>1</v>
          </cell>
        </row>
        <row r="4081">
          <cell r="D4081" t="str">
            <v>PC DPEP P400/6.4/S700</v>
          </cell>
          <cell r="E4081">
            <v>36244</v>
          </cell>
          <cell r="F4081">
            <v>168593.4</v>
          </cell>
          <cell r="G4081">
            <v>1</v>
          </cell>
          <cell r="H4081">
            <v>0</v>
          </cell>
          <cell r="I4081">
            <v>25</v>
          </cell>
          <cell r="J4081">
            <v>0</v>
          </cell>
          <cell r="K4081">
            <v>1</v>
          </cell>
        </row>
        <row r="4082">
          <cell r="D4082" t="str">
            <v>PC DPEP P400/6.4/S700</v>
          </cell>
          <cell r="E4082">
            <v>36244</v>
          </cell>
          <cell r="F4082">
            <v>168593.4</v>
          </cell>
          <cell r="G4082">
            <v>1</v>
          </cell>
          <cell r="H4082">
            <v>0</v>
          </cell>
          <cell r="I4082">
            <v>25</v>
          </cell>
          <cell r="J4082">
            <v>0</v>
          </cell>
          <cell r="K4082">
            <v>1</v>
          </cell>
        </row>
        <row r="4083">
          <cell r="D4083" t="str">
            <v>PC DPEP P400/6.4/S700</v>
          </cell>
          <cell r="E4083">
            <v>36244</v>
          </cell>
          <cell r="F4083">
            <v>168593.4</v>
          </cell>
          <cell r="G4083">
            <v>1</v>
          </cell>
          <cell r="H4083">
            <v>0</v>
          </cell>
          <cell r="I4083">
            <v>25</v>
          </cell>
          <cell r="J4083">
            <v>0</v>
          </cell>
          <cell r="K4083">
            <v>1</v>
          </cell>
        </row>
        <row r="4084">
          <cell r="D4084" t="str">
            <v>PC DPEP P400/6.4/S700</v>
          </cell>
          <cell r="E4084">
            <v>36244</v>
          </cell>
          <cell r="F4084">
            <v>168593.4</v>
          </cell>
          <cell r="G4084">
            <v>1</v>
          </cell>
          <cell r="H4084">
            <v>0</v>
          </cell>
          <cell r="I4084">
            <v>25</v>
          </cell>
          <cell r="J4084">
            <v>0</v>
          </cell>
          <cell r="K4084">
            <v>1</v>
          </cell>
        </row>
        <row r="4085">
          <cell r="D4085" t="str">
            <v>COMPAC DPEP P350/6.4/V75</v>
          </cell>
          <cell r="E4085">
            <v>36244</v>
          </cell>
          <cell r="F4085">
            <v>160306.67000000001</v>
          </cell>
          <cell r="G4085">
            <v>1</v>
          </cell>
          <cell r="H4085">
            <v>0</v>
          </cell>
          <cell r="I4085">
            <v>25</v>
          </cell>
          <cell r="J4085">
            <v>0</v>
          </cell>
          <cell r="K4085">
            <v>1</v>
          </cell>
        </row>
        <row r="4086">
          <cell r="D4086" t="str">
            <v>PL 1600 450MHZ 512 K</v>
          </cell>
          <cell r="E4086">
            <v>36259</v>
          </cell>
          <cell r="F4086">
            <v>696495</v>
          </cell>
          <cell r="G4086">
            <v>1</v>
          </cell>
          <cell r="H4086">
            <v>0</v>
          </cell>
          <cell r="I4086">
            <v>25</v>
          </cell>
          <cell r="J4086">
            <v>0</v>
          </cell>
          <cell r="K4086">
            <v>1</v>
          </cell>
        </row>
        <row r="4087">
          <cell r="D4087" t="str">
            <v>COMPAC V55 15 MONITOR</v>
          </cell>
          <cell r="E4087">
            <v>36262</v>
          </cell>
          <cell r="F4087">
            <v>31466.67</v>
          </cell>
          <cell r="G4087">
            <v>1</v>
          </cell>
          <cell r="H4087">
            <v>0</v>
          </cell>
          <cell r="I4087">
            <v>25</v>
          </cell>
          <cell r="J4087">
            <v>0</v>
          </cell>
          <cell r="K4087">
            <v>1</v>
          </cell>
        </row>
        <row r="4088">
          <cell r="D4088" t="str">
            <v>SERVER DPEP PL1600 6/450/V55</v>
          </cell>
          <cell r="E4088">
            <v>36264</v>
          </cell>
          <cell r="F4088">
            <v>592960.09</v>
          </cell>
          <cell r="G4088">
            <v>1</v>
          </cell>
          <cell r="H4088">
            <v>0</v>
          </cell>
          <cell r="I4088">
            <v>25</v>
          </cell>
          <cell r="J4088">
            <v>0</v>
          </cell>
          <cell r="K4088">
            <v>1</v>
          </cell>
        </row>
        <row r="4089">
          <cell r="D4089" t="str">
            <v>НОУТБУК A17 6266T12S40</v>
          </cell>
          <cell r="E4089">
            <v>36264</v>
          </cell>
          <cell r="F4089">
            <v>243008.33</v>
          </cell>
          <cell r="G4089">
            <v>1</v>
          </cell>
          <cell r="H4089">
            <v>0</v>
          </cell>
          <cell r="I4089">
            <v>25</v>
          </cell>
          <cell r="J4089">
            <v>0</v>
          </cell>
          <cell r="K4089">
            <v>1</v>
          </cell>
        </row>
        <row r="4090">
          <cell r="D4090" t="str">
            <v>COMPAC DPEP P350/6.4/V75</v>
          </cell>
          <cell r="E4090">
            <v>36264</v>
          </cell>
          <cell r="F4090">
            <v>169358.39</v>
          </cell>
          <cell r="G4090">
            <v>1</v>
          </cell>
          <cell r="H4090">
            <v>0</v>
          </cell>
          <cell r="I4090">
            <v>25</v>
          </cell>
          <cell r="J4090">
            <v>0</v>
          </cell>
          <cell r="K4090">
            <v>1</v>
          </cell>
        </row>
        <row r="4091">
          <cell r="D4091" t="str">
            <v>UWSCSI PCI ADAPTER</v>
          </cell>
          <cell r="E4091">
            <v>36272</v>
          </cell>
          <cell r="F4091">
            <v>12083.33</v>
          </cell>
          <cell r="G4091">
            <v>1</v>
          </cell>
          <cell r="H4091">
            <v>0</v>
          </cell>
          <cell r="I4091">
            <v>25</v>
          </cell>
          <cell r="J4091">
            <v>0</v>
          </cell>
          <cell r="K4091">
            <v>1</v>
          </cell>
        </row>
        <row r="4092">
          <cell r="D4092" t="str">
            <v>313614-B21 64 MB DIMM  \РАСШИРЕНИЕ ПАМЯТИ К СЕРВЕР</v>
          </cell>
          <cell r="E4092">
            <v>36294</v>
          </cell>
          <cell r="F4092">
            <v>30500</v>
          </cell>
          <cell r="G4092">
            <v>1</v>
          </cell>
          <cell r="H4092">
            <v>0</v>
          </cell>
          <cell r="I4092">
            <v>25</v>
          </cell>
          <cell r="J4092">
            <v>0</v>
          </cell>
          <cell r="K4092">
            <v>1</v>
          </cell>
        </row>
        <row r="4093">
          <cell r="D4093" t="str">
            <v>COMPAC DPEP P350/10/V7</v>
          </cell>
          <cell r="E4093">
            <v>36311</v>
          </cell>
          <cell r="F4093">
            <v>209186.25</v>
          </cell>
          <cell r="G4093">
            <v>1</v>
          </cell>
          <cell r="H4093">
            <v>0</v>
          </cell>
          <cell r="I4093">
            <v>25</v>
          </cell>
          <cell r="J4093">
            <v>0</v>
          </cell>
          <cell r="K4093">
            <v>1</v>
          </cell>
        </row>
        <row r="4094">
          <cell r="D4094" t="str">
            <v>COMPAC DPEP P350/10/V7</v>
          </cell>
          <cell r="E4094">
            <v>36311</v>
          </cell>
          <cell r="F4094">
            <v>209186.25</v>
          </cell>
          <cell r="G4094">
            <v>1</v>
          </cell>
          <cell r="H4094">
            <v>0</v>
          </cell>
          <cell r="I4094">
            <v>25</v>
          </cell>
          <cell r="J4094">
            <v>0</v>
          </cell>
          <cell r="K4094">
            <v>1</v>
          </cell>
        </row>
        <row r="4095">
          <cell r="D4095" t="str">
            <v>COMP DPEP P350/6.4/64+64/S700</v>
          </cell>
          <cell r="E4095">
            <v>36336</v>
          </cell>
          <cell r="F4095">
            <v>207575.92</v>
          </cell>
          <cell r="G4095">
            <v>1</v>
          </cell>
          <cell r="H4095">
            <v>0</v>
          </cell>
          <cell r="I4095">
            <v>25</v>
          </cell>
          <cell r="J4095">
            <v>0</v>
          </cell>
          <cell r="K4095">
            <v>1</v>
          </cell>
        </row>
        <row r="4096">
          <cell r="D4096" t="str">
            <v>COMP DP P350/6.4+10.2/128/S700</v>
          </cell>
          <cell r="E4096">
            <v>36336</v>
          </cell>
          <cell r="F4096">
            <v>249864.73</v>
          </cell>
          <cell r="G4096">
            <v>1</v>
          </cell>
          <cell r="H4096">
            <v>0</v>
          </cell>
          <cell r="I4096">
            <v>25</v>
          </cell>
          <cell r="J4096">
            <v>0</v>
          </cell>
          <cell r="K4096">
            <v>1</v>
          </cell>
        </row>
        <row r="4097">
          <cell r="D4097" t="str">
            <v>325900-021 V500 15 MONITOR</v>
          </cell>
          <cell r="E4097">
            <v>36397</v>
          </cell>
          <cell r="F4097">
            <v>40020.67</v>
          </cell>
          <cell r="G4097">
            <v>1</v>
          </cell>
          <cell r="H4097">
            <v>0</v>
          </cell>
          <cell r="I4097">
            <v>25</v>
          </cell>
          <cell r="J4097">
            <v>0</v>
          </cell>
          <cell r="K4097">
            <v>1</v>
          </cell>
        </row>
        <row r="4098">
          <cell r="D4098" t="str">
            <v>PC P350/4.3 S700</v>
          </cell>
          <cell r="E4098">
            <v>36445</v>
          </cell>
          <cell r="F4098">
            <v>254100</v>
          </cell>
          <cell r="G4098">
            <v>1</v>
          </cell>
          <cell r="H4098">
            <v>0</v>
          </cell>
          <cell r="I4098">
            <v>25</v>
          </cell>
          <cell r="J4098">
            <v>0</v>
          </cell>
          <cell r="K4098">
            <v>1</v>
          </cell>
        </row>
        <row r="4099">
          <cell r="D4099" t="str">
            <v>PC P350/4.3 S700</v>
          </cell>
          <cell r="E4099">
            <v>36445</v>
          </cell>
          <cell r="F4099">
            <v>254100</v>
          </cell>
          <cell r="G4099">
            <v>1</v>
          </cell>
          <cell r="H4099">
            <v>0</v>
          </cell>
          <cell r="I4099">
            <v>25</v>
          </cell>
          <cell r="J4099">
            <v>0</v>
          </cell>
          <cell r="K4099">
            <v>1</v>
          </cell>
        </row>
        <row r="4100">
          <cell r="D4100" t="str">
            <v>PC P350/4.3 S700/128</v>
          </cell>
          <cell r="E4100">
            <v>36445</v>
          </cell>
          <cell r="F4100">
            <v>255680.46</v>
          </cell>
          <cell r="G4100">
            <v>1</v>
          </cell>
          <cell r="H4100">
            <v>0</v>
          </cell>
          <cell r="I4100">
            <v>25</v>
          </cell>
          <cell r="J4100">
            <v>0</v>
          </cell>
          <cell r="K4100">
            <v>1</v>
          </cell>
        </row>
        <row r="4101">
          <cell r="D4101" t="str">
            <v>PC P350/4.3 S700</v>
          </cell>
          <cell r="E4101">
            <v>36445</v>
          </cell>
          <cell r="F4101">
            <v>266660.34000000003</v>
          </cell>
          <cell r="G4101">
            <v>1</v>
          </cell>
          <cell r="H4101">
            <v>0</v>
          </cell>
          <cell r="I4101">
            <v>25</v>
          </cell>
          <cell r="J4101">
            <v>0</v>
          </cell>
          <cell r="K4101">
            <v>1</v>
          </cell>
        </row>
        <row r="4102">
          <cell r="D4102" t="str">
            <v>PC P350/10.0/128</v>
          </cell>
          <cell r="E4102">
            <v>36445</v>
          </cell>
          <cell r="F4102">
            <v>189413.78</v>
          </cell>
          <cell r="G4102">
            <v>1</v>
          </cell>
          <cell r="H4102">
            <v>0</v>
          </cell>
          <cell r="I4102">
            <v>25</v>
          </cell>
          <cell r="J4102">
            <v>-1</v>
          </cell>
          <cell r="K4102">
            <v>0</v>
          </cell>
        </row>
        <row r="4103">
          <cell r="D4103" t="str">
            <v>PC P350/10.0 S700/128</v>
          </cell>
          <cell r="E4103">
            <v>36448</v>
          </cell>
          <cell r="F4103">
            <v>257430.46</v>
          </cell>
          <cell r="G4103">
            <v>1</v>
          </cell>
          <cell r="H4103">
            <v>0</v>
          </cell>
          <cell r="I4103">
            <v>25</v>
          </cell>
          <cell r="J4103">
            <v>0</v>
          </cell>
          <cell r="K4103">
            <v>1</v>
          </cell>
        </row>
        <row r="4104">
          <cell r="D4104" t="str">
            <v>PC P350/10.0 S700/128</v>
          </cell>
          <cell r="E4104">
            <v>36448</v>
          </cell>
          <cell r="F4104">
            <v>257430.46</v>
          </cell>
          <cell r="G4104">
            <v>1</v>
          </cell>
          <cell r="H4104">
            <v>0</v>
          </cell>
          <cell r="I4104">
            <v>25</v>
          </cell>
          <cell r="J4104">
            <v>0</v>
          </cell>
          <cell r="K4104">
            <v>1</v>
          </cell>
        </row>
        <row r="4105">
          <cell r="D4105" t="str">
            <v>PC P350/10.0 S700</v>
          </cell>
          <cell r="E4105">
            <v>36448</v>
          </cell>
          <cell r="F4105">
            <v>255850</v>
          </cell>
          <cell r="G4105">
            <v>1</v>
          </cell>
          <cell r="H4105">
            <v>0</v>
          </cell>
          <cell r="I4105">
            <v>25</v>
          </cell>
          <cell r="J4105">
            <v>0</v>
          </cell>
          <cell r="K4105">
            <v>1</v>
          </cell>
        </row>
        <row r="4106">
          <cell r="D4106" t="str">
            <v>PC P350/6.4 S700</v>
          </cell>
          <cell r="E4106">
            <v>36454</v>
          </cell>
          <cell r="F4106">
            <v>254683.33</v>
          </cell>
          <cell r="G4106">
            <v>1</v>
          </cell>
          <cell r="H4106">
            <v>0</v>
          </cell>
          <cell r="I4106">
            <v>25</v>
          </cell>
          <cell r="J4106">
            <v>0</v>
          </cell>
          <cell r="K4106">
            <v>1</v>
          </cell>
        </row>
        <row r="4107">
          <cell r="D4107" t="str">
            <v>PC P350/6.4 S700</v>
          </cell>
          <cell r="E4107">
            <v>36454</v>
          </cell>
          <cell r="F4107">
            <v>254683.33</v>
          </cell>
          <cell r="G4107">
            <v>1</v>
          </cell>
          <cell r="H4107">
            <v>0</v>
          </cell>
          <cell r="I4107">
            <v>25</v>
          </cell>
          <cell r="J4107">
            <v>0</v>
          </cell>
          <cell r="K4107">
            <v>1</v>
          </cell>
        </row>
        <row r="4108">
          <cell r="D4108" t="str">
            <v>SERVER PL3000 6/400</v>
          </cell>
          <cell r="E4108">
            <v>36454</v>
          </cell>
          <cell r="F4108">
            <v>2151861.0099999998</v>
          </cell>
          <cell r="G4108">
            <v>1</v>
          </cell>
          <cell r="H4108">
            <v>0</v>
          </cell>
          <cell r="I4108">
            <v>25</v>
          </cell>
          <cell r="J4108">
            <v>0</v>
          </cell>
          <cell r="K4108">
            <v>1</v>
          </cell>
        </row>
        <row r="4109">
          <cell r="D4109" t="str">
            <v>COMPAQ DESKPRO EP 6350 S700</v>
          </cell>
          <cell r="E4109">
            <v>36469</v>
          </cell>
          <cell r="F4109">
            <v>255385</v>
          </cell>
          <cell r="G4109">
            <v>1</v>
          </cell>
          <cell r="H4109">
            <v>0</v>
          </cell>
          <cell r="I4109">
            <v>25</v>
          </cell>
          <cell r="J4109">
            <v>0</v>
          </cell>
          <cell r="K4109">
            <v>1</v>
          </cell>
        </row>
        <row r="4110">
          <cell r="D4110" t="str">
            <v>COMP DESKPRO EP 6350 S700/128</v>
          </cell>
          <cell r="E4110">
            <v>36469</v>
          </cell>
          <cell r="F4110">
            <v>256965.46</v>
          </cell>
          <cell r="G4110">
            <v>1</v>
          </cell>
          <cell r="H4110">
            <v>0</v>
          </cell>
          <cell r="I4110">
            <v>25</v>
          </cell>
          <cell r="J4110">
            <v>0</v>
          </cell>
          <cell r="K4110">
            <v>1</v>
          </cell>
        </row>
        <row r="4111">
          <cell r="D4111" t="str">
            <v>COMP DESKPRO EP 6350 S700/128</v>
          </cell>
          <cell r="E4111">
            <v>36507</v>
          </cell>
          <cell r="F4111">
            <v>257025.46</v>
          </cell>
          <cell r="G4111">
            <v>1</v>
          </cell>
          <cell r="H4111">
            <v>0</v>
          </cell>
          <cell r="I4111">
            <v>25</v>
          </cell>
          <cell r="J4111">
            <v>0</v>
          </cell>
          <cell r="K4111">
            <v>1</v>
          </cell>
        </row>
        <row r="4112">
          <cell r="D4112" t="str">
            <v>COMP DESKPRO EP 6350 S700/128</v>
          </cell>
          <cell r="E4112">
            <v>36507</v>
          </cell>
          <cell r="F4112">
            <v>257024.21</v>
          </cell>
          <cell r="G4112">
            <v>1</v>
          </cell>
          <cell r="H4112">
            <v>0</v>
          </cell>
          <cell r="I4112">
            <v>25</v>
          </cell>
          <cell r="J4112">
            <v>0</v>
          </cell>
          <cell r="K4112">
            <v>1</v>
          </cell>
        </row>
        <row r="4113">
          <cell r="D4113" t="str">
            <v>316320-BP6 ARMADA 1700</v>
          </cell>
          <cell r="E4113">
            <v>36513</v>
          </cell>
          <cell r="F4113">
            <v>463671.93</v>
          </cell>
          <cell r="G4113">
            <v>1</v>
          </cell>
          <cell r="H4113">
            <v>0</v>
          </cell>
          <cell r="I4113">
            <v>25</v>
          </cell>
          <cell r="J4113">
            <v>0</v>
          </cell>
          <cell r="K4113">
            <v>1</v>
          </cell>
        </row>
        <row r="4114">
          <cell r="D4114" t="str">
            <v>COMPAQ C466/4A/5/3/S700/128</v>
          </cell>
          <cell r="E4114">
            <v>36520</v>
          </cell>
          <cell r="F4114">
            <v>238214.46</v>
          </cell>
          <cell r="G4114">
            <v>1</v>
          </cell>
          <cell r="H4114">
            <v>0</v>
          </cell>
          <cell r="I4114">
            <v>25</v>
          </cell>
          <cell r="J4114">
            <v>0</v>
          </cell>
          <cell r="K4114">
            <v>1</v>
          </cell>
        </row>
        <row r="4115">
          <cell r="D4115" t="str">
            <v>COMPAQ C466/4A/5/3/S700/128</v>
          </cell>
          <cell r="E4115">
            <v>36520</v>
          </cell>
          <cell r="F4115">
            <v>232255.46</v>
          </cell>
          <cell r="G4115">
            <v>1</v>
          </cell>
          <cell r="H4115">
            <v>0</v>
          </cell>
          <cell r="I4115">
            <v>25</v>
          </cell>
          <cell r="J4115">
            <v>0</v>
          </cell>
          <cell r="K4115">
            <v>1</v>
          </cell>
        </row>
        <row r="4116">
          <cell r="D4116" t="str">
            <v>"DELL P-II-400 17""D1025/128"</v>
          </cell>
          <cell r="E4116">
            <v>36565</v>
          </cell>
          <cell r="F4116">
            <v>211055.46</v>
          </cell>
          <cell r="G4116">
            <v>1</v>
          </cell>
          <cell r="H4116">
            <v>0</v>
          </cell>
          <cell r="I4116">
            <v>25</v>
          </cell>
          <cell r="J4116">
            <v>0</v>
          </cell>
          <cell r="K4116">
            <v>1</v>
          </cell>
        </row>
        <row r="4117">
          <cell r="D4117" t="str">
            <v>INTEL PENTIUM II-400 SM 550S</v>
          </cell>
          <cell r="E4117">
            <v>36573</v>
          </cell>
          <cell r="F4117">
            <v>99993</v>
          </cell>
          <cell r="G4117">
            <v>1</v>
          </cell>
          <cell r="H4117">
            <v>0</v>
          </cell>
          <cell r="I4117">
            <v>25</v>
          </cell>
          <cell r="J4117">
            <v>0</v>
          </cell>
          <cell r="K4117">
            <v>1</v>
          </cell>
        </row>
        <row r="4118">
          <cell r="D4118" t="str">
            <v>INTEL PENTIUM II-400 SM 550S</v>
          </cell>
          <cell r="E4118">
            <v>36573</v>
          </cell>
          <cell r="F4118">
            <v>99991.5</v>
          </cell>
          <cell r="G4118">
            <v>1</v>
          </cell>
          <cell r="H4118">
            <v>0</v>
          </cell>
          <cell r="I4118">
            <v>25</v>
          </cell>
          <cell r="J4118">
            <v>0</v>
          </cell>
          <cell r="K4118">
            <v>1</v>
          </cell>
        </row>
        <row r="4119">
          <cell r="D4119" t="str">
            <v>"INTEL PII-400 LG SW 35SI 15"""</v>
          </cell>
          <cell r="E4119">
            <v>36577</v>
          </cell>
          <cell r="F4119">
            <v>108883</v>
          </cell>
          <cell r="G4119">
            <v>1</v>
          </cell>
          <cell r="H4119">
            <v>0</v>
          </cell>
          <cell r="I4119">
            <v>25</v>
          </cell>
          <cell r="J4119">
            <v>0</v>
          </cell>
          <cell r="K4119">
            <v>1</v>
          </cell>
        </row>
        <row r="4120">
          <cell r="D4120" t="str">
            <v>"INTEL PII-400 LG SW 35SI 15"""</v>
          </cell>
          <cell r="E4120">
            <v>36577</v>
          </cell>
          <cell r="F4120">
            <v>91302</v>
          </cell>
          <cell r="G4120">
            <v>1</v>
          </cell>
          <cell r="H4120">
            <v>0</v>
          </cell>
          <cell r="I4120">
            <v>25</v>
          </cell>
          <cell r="J4120">
            <v>0</v>
          </cell>
          <cell r="K4120">
            <v>1</v>
          </cell>
        </row>
        <row r="4121">
          <cell r="D4121" t="str">
            <v>N/B DELL INSPIRON7500PIII+MOD</v>
          </cell>
          <cell r="E4121">
            <v>36581</v>
          </cell>
          <cell r="F4121">
            <v>712325.61</v>
          </cell>
          <cell r="G4121">
            <v>1</v>
          </cell>
          <cell r="H4121">
            <v>0</v>
          </cell>
          <cell r="I4121">
            <v>25</v>
          </cell>
          <cell r="J4121">
            <v>0</v>
          </cell>
          <cell r="K4121">
            <v>1</v>
          </cell>
        </row>
        <row r="4122">
          <cell r="D4122" t="str">
            <v>CASSIOPEIA</v>
          </cell>
          <cell r="E4122">
            <v>36605</v>
          </cell>
          <cell r="F4122">
            <v>74178</v>
          </cell>
          <cell r="G4122">
            <v>1</v>
          </cell>
          <cell r="H4122">
            <v>0</v>
          </cell>
          <cell r="I4122">
            <v>25</v>
          </cell>
          <cell r="J4122">
            <v>0</v>
          </cell>
          <cell r="K4122">
            <v>1</v>
          </cell>
        </row>
        <row r="4123">
          <cell r="D4123" t="str">
            <v>CD-REWRITER YAMAHA</v>
          </cell>
          <cell r="E4123">
            <v>36652</v>
          </cell>
          <cell r="F4123">
            <v>44687.5</v>
          </cell>
          <cell r="G4123">
            <v>1</v>
          </cell>
          <cell r="H4123">
            <v>0</v>
          </cell>
          <cell r="I4123">
            <v>25</v>
          </cell>
          <cell r="J4123">
            <v>0</v>
          </cell>
          <cell r="K4123">
            <v>1</v>
          </cell>
        </row>
        <row r="4124">
          <cell r="D4124" t="str">
            <v>"P-III 550/128MB/20GB/LG17"""</v>
          </cell>
          <cell r="E4124">
            <v>36652</v>
          </cell>
          <cell r="F4124">
            <v>199420</v>
          </cell>
          <cell r="G4124">
            <v>1</v>
          </cell>
          <cell r="H4124">
            <v>0</v>
          </cell>
          <cell r="I4124">
            <v>25</v>
          </cell>
          <cell r="J4124">
            <v>0</v>
          </cell>
          <cell r="K4124">
            <v>1</v>
          </cell>
        </row>
        <row r="4125">
          <cell r="D4125" t="str">
            <v>"P-III 550/128MB/20GB/LG17"""</v>
          </cell>
          <cell r="E4125">
            <v>36652</v>
          </cell>
          <cell r="F4125">
            <v>199420</v>
          </cell>
          <cell r="G4125">
            <v>1</v>
          </cell>
          <cell r="H4125">
            <v>0</v>
          </cell>
          <cell r="I4125">
            <v>25</v>
          </cell>
          <cell r="J4125">
            <v>0</v>
          </cell>
          <cell r="K4125">
            <v>1</v>
          </cell>
        </row>
        <row r="4126">
          <cell r="D4126" t="str">
            <v>"P-III 550/128MB/20GB/LG17"""</v>
          </cell>
          <cell r="E4126">
            <v>36652</v>
          </cell>
          <cell r="F4126">
            <v>199420</v>
          </cell>
          <cell r="G4126">
            <v>1</v>
          </cell>
          <cell r="H4126">
            <v>0</v>
          </cell>
          <cell r="I4126">
            <v>25</v>
          </cell>
          <cell r="J4126">
            <v>0</v>
          </cell>
          <cell r="K4126">
            <v>1</v>
          </cell>
        </row>
        <row r="4127">
          <cell r="D4127" t="str">
            <v>"P-III 550/128MB/20GB/LG17"""</v>
          </cell>
          <cell r="E4127">
            <v>36652</v>
          </cell>
          <cell r="F4127">
            <v>199420</v>
          </cell>
          <cell r="G4127">
            <v>1</v>
          </cell>
          <cell r="H4127">
            <v>0</v>
          </cell>
          <cell r="I4127">
            <v>25</v>
          </cell>
          <cell r="J4127">
            <v>0</v>
          </cell>
          <cell r="K4127">
            <v>1</v>
          </cell>
        </row>
        <row r="4128">
          <cell r="D4128" t="str">
            <v>PC PIII 550/128MB/20+25GB/LG</v>
          </cell>
          <cell r="E4128">
            <v>36652</v>
          </cell>
          <cell r="F4128">
            <v>233365</v>
          </cell>
          <cell r="G4128">
            <v>1</v>
          </cell>
          <cell r="H4128">
            <v>0</v>
          </cell>
          <cell r="I4128">
            <v>25</v>
          </cell>
          <cell r="J4128">
            <v>0</v>
          </cell>
          <cell r="K4128">
            <v>1</v>
          </cell>
        </row>
        <row r="4129">
          <cell r="D4129" t="str">
            <v>"P-III 550/128MB/20GB/LG17"""</v>
          </cell>
          <cell r="E4129">
            <v>36652</v>
          </cell>
          <cell r="F4129">
            <v>199420</v>
          </cell>
          <cell r="G4129">
            <v>1</v>
          </cell>
          <cell r="H4129">
            <v>0</v>
          </cell>
          <cell r="I4129">
            <v>25</v>
          </cell>
          <cell r="J4129">
            <v>0</v>
          </cell>
          <cell r="K4129">
            <v>1</v>
          </cell>
        </row>
        <row r="4130">
          <cell r="D4130" t="str">
            <v>PC PIII 600/128MB 20GB 40XCD</v>
          </cell>
          <cell r="E4130">
            <v>36707</v>
          </cell>
          <cell r="F4130">
            <v>188086.67</v>
          </cell>
          <cell r="G4130">
            <v>1</v>
          </cell>
          <cell r="H4130">
            <v>0</v>
          </cell>
          <cell r="I4130">
            <v>25</v>
          </cell>
          <cell r="J4130">
            <v>0</v>
          </cell>
          <cell r="K4130">
            <v>1</v>
          </cell>
        </row>
        <row r="4131">
          <cell r="D4131" t="str">
            <v>PC PIII 600/128MB 20GB 40XCD</v>
          </cell>
          <cell r="E4131">
            <v>36707</v>
          </cell>
          <cell r="F4131">
            <v>188086.66</v>
          </cell>
          <cell r="G4131">
            <v>1</v>
          </cell>
          <cell r="H4131">
            <v>0</v>
          </cell>
          <cell r="I4131">
            <v>25</v>
          </cell>
          <cell r="J4131">
            <v>0</v>
          </cell>
          <cell r="K4131">
            <v>1</v>
          </cell>
        </row>
        <row r="4132">
          <cell r="D4132" t="str">
            <v>"P-III 733/128/15/19""M990"</v>
          </cell>
          <cell r="E4132">
            <v>36719</v>
          </cell>
          <cell r="F4132">
            <v>289719.17</v>
          </cell>
          <cell r="G4132">
            <v>1</v>
          </cell>
          <cell r="H4132">
            <v>0</v>
          </cell>
          <cell r="I4132">
            <v>25</v>
          </cell>
          <cell r="J4132">
            <v>0</v>
          </cell>
          <cell r="K4132">
            <v>1</v>
          </cell>
        </row>
        <row r="4133">
          <cell r="D4133" t="str">
            <v>"P-III 600/128/15/17""ULTRASCAN"</v>
          </cell>
          <cell r="E4133">
            <v>36719</v>
          </cell>
          <cell r="F4133">
            <v>245953.33</v>
          </cell>
          <cell r="G4133">
            <v>1</v>
          </cell>
          <cell r="H4133">
            <v>0</v>
          </cell>
          <cell r="I4133">
            <v>25</v>
          </cell>
          <cell r="J4133">
            <v>0</v>
          </cell>
          <cell r="K4133">
            <v>1</v>
          </cell>
        </row>
        <row r="4134">
          <cell r="D4134" t="str">
            <v>"P-III 600/128/15/17""ULTRASCAN"</v>
          </cell>
          <cell r="E4134">
            <v>36719</v>
          </cell>
          <cell r="F4134">
            <v>245953.33</v>
          </cell>
          <cell r="G4134">
            <v>1</v>
          </cell>
          <cell r="H4134">
            <v>0</v>
          </cell>
          <cell r="I4134">
            <v>25</v>
          </cell>
          <cell r="J4134">
            <v>0</v>
          </cell>
          <cell r="K4134">
            <v>1</v>
          </cell>
        </row>
        <row r="4135">
          <cell r="D4135" t="str">
            <v>"P-III 600/128/15/17""ULTRASCAN"</v>
          </cell>
          <cell r="E4135">
            <v>36719</v>
          </cell>
          <cell r="F4135">
            <v>245953.33</v>
          </cell>
          <cell r="G4135">
            <v>1</v>
          </cell>
          <cell r="H4135">
            <v>0</v>
          </cell>
          <cell r="I4135">
            <v>25</v>
          </cell>
          <cell r="J4135">
            <v>0</v>
          </cell>
          <cell r="K4135">
            <v>1</v>
          </cell>
        </row>
        <row r="4136">
          <cell r="D4136" t="str">
            <v>"P-III 600/128/15/17""ULTRASCAN"</v>
          </cell>
          <cell r="E4136">
            <v>36719</v>
          </cell>
          <cell r="F4136">
            <v>245953.33</v>
          </cell>
          <cell r="G4136">
            <v>1</v>
          </cell>
          <cell r="H4136">
            <v>0</v>
          </cell>
          <cell r="I4136">
            <v>25</v>
          </cell>
          <cell r="J4136">
            <v>0</v>
          </cell>
          <cell r="K4136">
            <v>1</v>
          </cell>
        </row>
        <row r="4137">
          <cell r="D4137" t="str">
            <v>"P-III 600/128/15/17""ULTRASCAN"</v>
          </cell>
          <cell r="E4137">
            <v>36719</v>
          </cell>
          <cell r="F4137">
            <v>245953.33</v>
          </cell>
          <cell r="G4137">
            <v>1</v>
          </cell>
          <cell r="H4137">
            <v>0</v>
          </cell>
          <cell r="I4137">
            <v>25</v>
          </cell>
          <cell r="J4137">
            <v>0</v>
          </cell>
          <cell r="K4137">
            <v>1</v>
          </cell>
        </row>
        <row r="4138">
          <cell r="D4138" t="str">
            <v>"P-III 600/128/15/17""ULTRASCAN"</v>
          </cell>
          <cell r="E4138">
            <v>36719</v>
          </cell>
          <cell r="F4138">
            <v>245953.33</v>
          </cell>
          <cell r="G4138">
            <v>1</v>
          </cell>
          <cell r="H4138">
            <v>0</v>
          </cell>
          <cell r="I4138">
            <v>25</v>
          </cell>
          <cell r="J4138">
            <v>0</v>
          </cell>
          <cell r="K4138">
            <v>1</v>
          </cell>
        </row>
        <row r="4139">
          <cell r="D4139" t="str">
            <v>"P-III 600/128/15/17""ULTRASCAN"</v>
          </cell>
          <cell r="E4139">
            <v>36719</v>
          </cell>
          <cell r="F4139">
            <v>245953.33</v>
          </cell>
          <cell r="G4139">
            <v>1</v>
          </cell>
          <cell r="H4139">
            <v>0</v>
          </cell>
          <cell r="I4139">
            <v>25</v>
          </cell>
          <cell r="J4139">
            <v>0</v>
          </cell>
          <cell r="K4139">
            <v>1</v>
          </cell>
        </row>
        <row r="4140">
          <cell r="D4140" t="str">
            <v>"P-III 600/128/15/17""ULTRASCAN"</v>
          </cell>
          <cell r="E4140">
            <v>36719</v>
          </cell>
          <cell r="F4140">
            <v>270619.33</v>
          </cell>
          <cell r="G4140">
            <v>1</v>
          </cell>
          <cell r="H4140">
            <v>0</v>
          </cell>
          <cell r="I4140">
            <v>25</v>
          </cell>
          <cell r="J4140">
            <v>0</v>
          </cell>
          <cell r="K4140">
            <v>1</v>
          </cell>
        </row>
        <row r="4141">
          <cell r="D4141" t="str">
            <v>"P-III 533/128/15/17""ULTRASCAN"</v>
          </cell>
          <cell r="E4141">
            <v>36719</v>
          </cell>
          <cell r="F4141">
            <v>218600.03</v>
          </cell>
          <cell r="G4141">
            <v>1</v>
          </cell>
          <cell r="H4141">
            <v>0</v>
          </cell>
          <cell r="I4141">
            <v>25</v>
          </cell>
          <cell r="J4141">
            <v>0</v>
          </cell>
          <cell r="K4141">
            <v>1</v>
          </cell>
        </row>
        <row r="4142">
          <cell r="D4142" t="str">
            <v>PC PIII600/128MB/20GB</v>
          </cell>
          <cell r="E4142">
            <v>36726</v>
          </cell>
          <cell r="F4142">
            <v>191625</v>
          </cell>
          <cell r="G4142">
            <v>1</v>
          </cell>
          <cell r="H4142">
            <v>0</v>
          </cell>
          <cell r="I4142">
            <v>25</v>
          </cell>
          <cell r="J4142">
            <v>0</v>
          </cell>
          <cell r="K4142">
            <v>1</v>
          </cell>
        </row>
        <row r="4143">
          <cell r="D4143" t="str">
            <v>"OPTIPL PIII/533/128/15/17""E770"</v>
          </cell>
          <cell r="E4143">
            <v>36727</v>
          </cell>
          <cell r="F4143">
            <v>200336.67</v>
          </cell>
          <cell r="G4143">
            <v>1</v>
          </cell>
          <cell r="H4143">
            <v>0</v>
          </cell>
          <cell r="I4143">
            <v>25</v>
          </cell>
          <cell r="J4143">
            <v>0</v>
          </cell>
          <cell r="K4143">
            <v>1</v>
          </cell>
        </row>
        <row r="4144">
          <cell r="D4144" t="str">
            <v>"OPTIPL PIII/533/128/15/17""E770"</v>
          </cell>
          <cell r="E4144">
            <v>36727</v>
          </cell>
          <cell r="F4144">
            <v>200336.66</v>
          </cell>
          <cell r="G4144">
            <v>1</v>
          </cell>
          <cell r="H4144">
            <v>0</v>
          </cell>
          <cell r="I4144">
            <v>25</v>
          </cell>
          <cell r="J4144">
            <v>0</v>
          </cell>
          <cell r="K4144">
            <v>1</v>
          </cell>
        </row>
        <row r="4145">
          <cell r="D4145" t="str">
            <v>BILL SERVER DA-56PAA-EA ASDS20</v>
          </cell>
          <cell r="E4145">
            <v>36727</v>
          </cell>
          <cell r="F4145">
            <v>6176510.21</v>
          </cell>
          <cell r="G4145">
            <v>1</v>
          </cell>
          <cell r="H4145">
            <v>0</v>
          </cell>
          <cell r="I4145">
            <v>25</v>
          </cell>
          <cell r="J4145">
            <v>0</v>
          </cell>
          <cell r="K4145">
            <v>1</v>
          </cell>
        </row>
        <row r="4146">
          <cell r="D4146" t="str">
            <v>"PIII700/10G/2X64/G400-SG/17""S7"</v>
          </cell>
          <cell r="E4146">
            <v>36759</v>
          </cell>
          <cell r="F4146">
            <v>239652</v>
          </cell>
          <cell r="G4146">
            <v>1</v>
          </cell>
          <cell r="H4146">
            <v>0</v>
          </cell>
          <cell r="I4146">
            <v>25</v>
          </cell>
          <cell r="J4146">
            <v>0</v>
          </cell>
          <cell r="K4146">
            <v>1</v>
          </cell>
        </row>
        <row r="4147">
          <cell r="D4147" t="str">
            <v>"PIII700/10G/2X64/G400-SG/17""S7"</v>
          </cell>
          <cell r="E4147">
            <v>36759</v>
          </cell>
          <cell r="F4147">
            <v>239652</v>
          </cell>
          <cell r="G4147">
            <v>1</v>
          </cell>
          <cell r="H4147">
            <v>0</v>
          </cell>
          <cell r="I4147">
            <v>25</v>
          </cell>
          <cell r="J4147">
            <v>0</v>
          </cell>
          <cell r="K4147">
            <v>1</v>
          </cell>
        </row>
        <row r="4148">
          <cell r="D4148" t="str">
            <v>"PIII700/10G/2X64/G400-SG/17""S7"</v>
          </cell>
          <cell r="E4148">
            <v>36759</v>
          </cell>
          <cell r="F4148">
            <v>239652</v>
          </cell>
          <cell r="G4148">
            <v>1</v>
          </cell>
          <cell r="H4148">
            <v>0</v>
          </cell>
          <cell r="I4148">
            <v>25</v>
          </cell>
          <cell r="J4148">
            <v>0</v>
          </cell>
          <cell r="K4148">
            <v>1</v>
          </cell>
        </row>
        <row r="4149">
          <cell r="D4149" t="str">
            <v>"PIII700/10G/2X64/G400-SG/17""S7"</v>
          </cell>
          <cell r="E4149">
            <v>36759</v>
          </cell>
          <cell r="F4149">
            <v>239652</v>
          </cell>
          <cell r="G4149">
            <v>1</v>
          </cell>
          <cell r="H4149">
            <v>0</v>
          </cell>
          <cell r="I4149">
            <v>25</v>
          </cell>
          <cell r="J4149">
            <v>0</v>
          </cell>
          <cell r="K4149">
            <v>1</v>
          </cell>
        </row>
        <row r="4150">
          <cell r="D4150" t="str">
            <v>"PIII700/10G/2X64/G400-SG/17""S7"</v>
          </cell>
          <cell r="E4150">
            <v>36759</v>
          </cell>
          <cell r="F4150">
            <v>239652</v>
          </cell>
          <cell r="G4150">
            <v>1</v>
          </cell>
          <cell r="H4150">
            <v>0</v>
          </cell>
          <cell r="I4150">
            <v>25</v>
          </cell>
          <cell r="J4150">
            <v>0</v>
          </cell>
          <cell r="K4150">
            <v>1</v>
          </cell>
        </row>
        <row r="4151">
          <cell r="D4151" t="str">
            <v>"PIII700/10G/2X64/G400-SG/17""S7"</v>
          </cell>
          <cell r="E4151">
            <v>36759</v>
          </cell>
          <cell r="F4151">
            <v>239652</v>
          </cell>
          <cell r="G4151">
            <v>1</v>
          </cell>
          <cell r="H4151">
            <v>0</v>
          </cell>
          <cell r="I4151">
            <v>25</v>
          </cell>
          <cell r="J4151">
            <v>0</v>
          </cell>
          <cell r="K4151">
            <v>1</v>
          </cell>
        </row>
        <row r="4152">
          <cell r="D4152" t="str">
            <v>"PC PIII700/10G/128MB/17""S710"</v>
          </cell>
          <cell r="E4152">
            <v>36759</v>
          </cell>
          <cell r="F4152">
            <v>44696.99</v>
          </cell>
          <cell r="G4152">
            <v>1</v>
          </cell>
          <cell r="H4152">
            <v>0</v>
          </cell>
          <cell r="I4152">
            <v>25</v>
          </cell>
          <cell r="J4152">
            <v>0</v>
          </cell>
          <cell r="K4152">
            <v>1</v>
          </cell>
        </row>
        <row r="4153">
          <cell r="D4153" t="str">
            <v>"PC PIII700/10G/128MB/17""S710"</v>
          </cell>
          <cell r="E4153">
            <v>36759</v>
          </cell>
          <cell r="F4153">
            <v>239652</v>
          </cell>
          <cell r="G4153">
            <v>1</v>
          </cell>
          <cell r="H4153">
            <v>0</v>
          </cell>
          <cell r="I4153">
            <v>25</v>
          </cell>
          <cell r="J4153">
            <v>0</v>
          </cell>
          <cell r="K4153">
            <v>1</v>
          </cell>
        </row>
        <row r="4154">
          <cell r="D4154" t="str">
            <v>"PC PIII700/10G/128MB/17""S710"</v>
          </cell>
          <cell r="E4154">
            <v>36759</v>
          </cell>
          <cell r="F4154">
            <v>239652</v>
          </cell>
          <cell r="G4154">
            <v>1</v>
          </cell>
          <cell r="H4154">
            <v>0</v>
          </cell>
          <cell r="I4154">
            <v>25</v>
          </cell>
          <cell r="J4154">
            <v>0</v>
          </cell>
          <cell r="K4154">
            <v>1</v>
          </cell>
        </row>
        <row r="4155">
          <cell r="D4155" t="str">
            <v>"PROLIANTML370T01PIII866/14""V45"</v>
          </cell>
          <cell r="E4155">
            <v>36825</v>
          </cell>
          <cell r="F4155">
            <v>891562.5</v>
          </cell>
          <cell r="G4155">
            <v>1</v>
          </cell>
          <cell r="H4155">
            <v>0</v>
          </cell>
          <cell r="I4155">
            <v>25</v>
          </cell>
          <cell r="J4155">
            <v>0</v>
          </cell>
          <cell r="K4155">
            <v>1</v>
          </cell>
        </row>
        <row r="4156">
          <cell r="D4156" t="str">
            <v>"COMPPIII500/6.4/NT/17""S710/128"</v>
          </cell>
          <cell r="E4156">
            <v>36833</v>
          </cell>
          <cell r="F4156">
            <v>225297.67</v>
          </cell>
          <cell r="G4156">
            <v>1</v>
          </cell>
          <cell r="H4156">
            <v>0</v>
          </cell>
          <cell r="I4156">
            <v>25</v>
          </cell>
          <cell r="J4156">
            <v>0</v>
          </cell>
          <cell r="K4156">
            <v>1</v>
          </cell>
        </row>
        <row r="4157">
          <cell r="D4157" t="str">
            <v>"COMPPIII500/6.4/NT/17""S710/128"</v>
          </cell>
          <cell r="E4157">
            <v>36833</v>
          </cell>
          <cell r="F4157">
            <v>225297.67</v>
          </cell>
          <cell r="G4157">
            <v>1</v>
          </cell>
          <cell r="H4157">
            <v>0</v>
          </cell>
          <cell r="I4157">
            <v>25</v>
          </cell>
          <cell r="J4157">
            <v>0</v>
          </cell>
          <cell r="K4157">
            <v>1</v>
          </cell>
        </row>
        <row r="4158">
          <cell r="D4158" t="str">
            <v>"COMPPIII500/6.4/NT/17""S710/128"</v>
          </cell>
          <cell r="E4158">
            <v>36833</v>
          </cell>
          <cell r="F4158">
            <v>225297.67</v>
          </cell>
          <cell r="G4158">
            <v>1</v>
          </cell>
          <cell r="H4158">
            <v>0</v>
          </cell>
          <cell r="I4158">
            <v>25</v>
          </cell>
          <cell r="J4158">
            <v>0</v>
          </cell>
          <cell r="K4158">
            <v>1</v>
          </cell>
        </row>
        <row r="4159">
          <cell r="D4159" t="str">
            <v>"COM PIII500/6.4+10.2NT/17""S710"</v>
          </cell>
          <cell r="E4159">
            <v>36833</v>
          </cell>
          <cell r="F4159">
            <v>245130.2</v>
          </cell>
          <cell r="G4159">
            <v>1</v>
          </cell>
          <cell r="H4159">
            <v>0</v>
          </cell>
          <cell r="I4159">
            <v>25</v>
          </cell>
          <cell r="J4159">
            <v>0</v>
          </cell>
          <cell r="K4159">
            <v>1</v>
          </cell>
        </row>
        <row r="4160">
          <cell r="D4160" t="str">
            <v>"COMPAQ PIII/733/10/256/17""755F"</v>
          </cell>
          <cell r="E4160">
            <v>36864</v>
          </cell>
          <cell r="F4160">
            <v>322080</v>
          </cell>
          <cell r="G4160">
            <v>1</v>
          </cell>
          <cell r="H4160">
            <v>0</v>
          </cell>
          <cell r="I4160">
            <v>25</v>
          </cell>
          <cell r="J4160">
            <v>0</v>
          </cell>
          <cell r="K4160">
            <v>1</v>
          </cell>
        </row>
        <row r="4161">
          <cell r="D4161" t="str">
            <v>NOTEBOOK</v>
          </cell>
          <cell r="E4161">
            <v>36886</v>
          </cell>
          <cell r="F4161">
            <v>672594.75</v>
          </cell>
          <cell r="G4161">
            <v>1</v>
          </cell>
          <cell r="H4161">
            <v>0</v>
          </cell>
          <cell r="I4161">
            <v>25</v>
          </cell>
          <cell r="J4161">
            <v>0</v>
          </cell>
          <cell r="K4161">
            <v>1</v>
          </cell>
        </row>
        <row r="4162">
          <cell r="D4162" t="str">
            <v>NOTEBOOK</v>
          </cell>
          <cell r="E4162">
            <v>36886</v>
          </cell>
          <cell r="F4162">
            <v>672594.75</v>
          </cell>
          <cell r="G4162">
            <v>1</v>
          </cell>
          <cell r="H4162">
            <v>0</v>
          </cell>
          <cell r="I4162">
            <v>25</v>
          </cell>
          <cell r="J4162">
            <v>0</v>
          </cell>
          <cell r="K4162">
            <v>1</v>
          </cell>
        </row>
        <row r="4163">
          <cell r="D4163" t="str">
            <v>316320-BP6 ARMADA 1700</v>
          </cell>
          <cell r="E4163">
            <v>36513</v>
          </cell>
          <cell r="F4163">
            <v>413933</v>
          </cell>
          <cell r="G4163">
            <v>1</v>
          </cell>
          <cell r="H4163">
            <v>0</v>
          </cell>
          <cell r="I4163">
            <v>25</v>
          </cell>
          <cell r="J4163">
            <v>0</v>
          </cell>
          <cell r="K4163">
            <v>1</v>
          </cell>
        </row>
        <row r="4164">
          <cell r="D4164" t="str">
            <v>INTEL PENTIUM II-400 SM 550S</v>
          </cell>
          <cell r="E4164">
            <v>36573</v>
          </cell>
          <cell r="F4164">
            <v>99993</v>
          </cell>
          <cell r="G4164">
            <v>1</v>
          </cell>
          <cell r="H4164">
            <v>0</v>
          </cell>
          <cell r="I4164">
            <v>25</v>
          </cell>
          <cell r="J4164">
            <v>0</v>
          </cell>
          <cell r="K4164">
            <v>1</v>
          </cell>
        </row>
        <row r="4165">
          <cell r="D4165" t="str">
            <v>INTEL PENTIUM II-400 SM 550S</v>
          </cell>
          <cell r="E4165">
            <v>36573</v>
          </cell>
          <cell r="F4165">
            <v>99993</v>
          </cell>
          <cell r="G4165">
            <v>1</v>
          </cell>
          <cell r="H4165">
            <v>0</v>
          </cell>
          <cell r="I4165">
            <v>25</v>
          </cell>
          <cell r="J4165">
            <v>0</v>
          </cell>
          <cell r="K4165">
            <v>1</v>
          </cell>
        </row>
        <row r="4166">
          <cell r="D4166" t="str">
            <v>DVD+R/RW+CD-R/RW HP,2МБ буфер</v>
          </cell>
          <cell r="E4166">
            <v>38321</v>
          </cell>
          <cell r="F4166">
            <v>0</v>
          </cell>
          <cell r="G4166">
            <v>0</v>
          </cell>
          <cell r="H4166">
            <v>0</v>
          </cell>
          <cell r="I4166">
            <v>25</v>
          </cell>
          <cell r="J4166">
            <v>0</v>
          </cell>
          <cell r="K4166">
            <v>0</v>
          </cell>
        </row>
        <row r="4167">
          <cell r="D4167" t="str">
            <v>Notebook Toshiba Portege R100.iPM-733</v>
          </cell>
          <cell r="E4167">
            <v>38364</v>
          </cell>
          <cell r="F4167">
            <v>273826.08</v>
          </cell>
          <cell r="G4167">
            <v>0</v>
          </cell>
          <cell r="H4167">
            <v>273826.08</v>
          </cell>
          <cell r="I4167">
            <v>25</v>
          </cell>
          <cell r="J4167">
            <v>-11409.43</v>
          </cell>
          <cell r="K4167">
            <v>262416.65000000002</v>
          </cell>
        </row>
        <row r="4168">
          <cell r="D4168" t="str">
            <v>17" Монитор TFT Samsung SyncMaster 173P</v>
          </cell>
          <cell r="E4168">
            <v>38364</v>
          </cell>
          <cell r="F4168">
            <v>60146.09</v>
          </cell>
          <cell r="G4168">
            <v>0</v>
          </cell>
          <cell r="H4168">
            <v>60146.09</v>
          </cell>
          <cell r="I4168">
            <v>25</v>
          </cell>
          <cell r="J4168">
            <v>-2506.09</v>
          </cell>
          <cell r="K4168">
            <v>57640</v>
          </cell>
        </row>
        <row r="4169">
          <cell r="D4169" t="str">
            <v>17" Монитор TFT Samsung SyncMaster 173P</v>
          </cell>
          <cell r="E4169">
            <v>38364</v>
          </cell>
          <cell r="F4169">
            <v>60146.09</v>
          </cell>
          <cell r="G4169">
            <v>0</v>
          </cell>
          <cell r="H4169">
            <v>60146.09</v>
          </cell>
          <cell r="I4169">
            <v>25</v>
          </cell>
          <cell r="J4169">
            <v>-2506.09</v>
          </cell>
          <cell r="K4169">
            <v>57640</v>
          </cell>
        </row>
        <row r="4170">
          <cell r="D4170" t="str">
            <v>Notebook Toshiba Portege R100.iPM-733</v>
          </cell>
          <cell r="E4170">
            <v>38364</v>
          </cell>
          <cell r="F4170">
            <v>273826.09000000003</v>
          </cell>
          <cell r="G4170">
            <v>0</v>
          </cell>
          <cell r="H4170">
            <v>273826.09000000003</v>
          </cell>
          <cell r="I4170">
            <v>25</v>
          </cell>
          <cell r="J4170">
            <v>-11409.42</v>
          </cell>
          <cell r="K4170">
            <v>262416.67</v>
          </cell>
        </row>
        <row r="4171">
          <cell r="D4171" t="str">
            <v>Notebook Toshiba Portege R100.iPM-733</v>
          </cell>
          <cell r="E4171">
            <v>38364</v>
          </cell>
          <cell r="F4171">
            <v>273826.09000000003</v>
          </cell>
          <cell r="G4171">
            <v>0</v>
          </cell>
          <cell r="H4171">
            <v>273826.09000000003</v>
          </cell>
          <cell r="I4171">
            <v>25</v>
          </cell>
          <cell r="J4171">
            <v>-11409.42</v>
          </cell>
          <cell r="K4171">
            <v>262416.67</v>
          </cell>
        </row>
        <row r="4172">
          <cell r="D4172" t="str">
            <v>DVD+R/RW+CD-R/RW HP,2МБ буфер</v>
          </cell>
          <cell r="E4172">
            <v>38321</v>
          </cell>
          <cell r="F4172">
            <v>38608.699999999997</v>
          </cell>
          <cell r="G4172">
            <v>38608.699999999997</v>
          </cell>
          <cell r="H4172">
            <v>0</v>
          </cell>
          <cell r="I4172">
            <v>25</v>
          </cell>
          <cell r="J4172">
            <v>-2413.0500000000002</v>
          </cell>
          <cell r="K4172">
            <v>36195.65</v>
          </cell>
        </row>
        <row r="4173">
          <cell r="D4173" t="str">
            <v>Монитор 20.1 NewQ NP201DTR</v>
          </cell>
          <cell r="E4173">
            <v>38398</v>
          </cell>
          <cell r="F4173">
            <v>120913.04</v>
          </cell>
          <cell r="G4173">
            <v>0</v>
          </cell>
          <cell r="H4173">
            <v>120913.04</v>
          </cell>
          <cell r="I4173">
            <v>25</v>
          </cell>
          <cell r="J4173">
            <v>-2519.02</v>
          </cell>
          <cell r="K4173">
            <v>118394.02</v>
          </cell>
        </row>
        <row r="4174">
          <cell r="D4174" t="str">
            <v>COMP HP/CPQ DX2000 MT P4 3.0E</v>
          </cell>
          <cell r="E4174">
            <v>38398</v>
          </cell>
          <cell r="F4174">
            <v>108134.78</v>
          </cell>
          <cell r="G4174">
            <v>0</v>
          </cell>
          <cell r="H4174">
            <v>108134.78</v>
          </cell>
          <cell r="I4174">
            <v>25</v>
          </cell>
          <cell r="J4174">
            <v>-2252.81</v>
          </cell>
          <cell r="K4174">
            <v>105881.97</v>
          </cell>
        </row>
        <row r="4175">
          <cell r="D4175" t="str">
            <v>COMP HP/CPQ DX2000 MT P4 3.0E</v>
          </cell>
          <cell r="E4175">
            <v>38398</v>
          </cell>
          <cell r="F4175">
            <v>108134.78</v>
          </cell>
          <cell r="G4175">
            <v>0</v>
          </cell>
          <cell r="H4175">
            <v>108134.78</v>
          </cell>
          <cell r="I4175">
            <v>25</v>
          </cell>
          <cell r="J4175">
            <v>-2252.81</v>
          </cell>
          <cell r="K4175">
            <v>105881.97</v>
          </cell>
        </row>
        <row r="4176">
          <cell r="D4176" t="str">
            <v>COMP HP/CPQ DX2000 MT P4 3.0E</v>
          </cell>
          <cell r="E4176">
            <v>38398</v>
          </cell>
          <cell r="F4176">
            <v>108134.78</v>
          </cell>
          <cell r="G4176">
            <v>0</v>
          </cell>
          <cell r="H4176">
            <v>108134.78</v>
          </cell>
          <cell r="I4176">
            <v>25</v>
          </cell>
          <cell r="J4176">
            <v>-2252.81</v>
          </cell>
          <cell r="K4176">
            <v>105881.97</v>
          </cell>
        </row>
        <row r="4177">
          <cell r="D4177" t="str">
            <v>COMP HP/CPQ DX2000 MT P4 3.0E</v>
          </cell>
          <cell r="E4177">
            <v>38398</v>
          </cell>
          <cell r="F4177">
            <v>108134.78</v>
          </cell>
          <cell r="G4177">
            <v>0</v>
          </cell>
          <cell r="H4177">
            <v>108134.78</v>
          </cell>
          <cell r="I4177">
            <v>25</v>
          </cell>
          <cell r="J4177">
            <v>-2252.81</v>
          </cell>
          <cell r="K4177">
            <v>105881.97</v>
          </cell>
        </row>
        <row r="4178">
          <cell r="D4178" t="str">
            <v>COMP HP/CPQ DX2000 MT P4 3.0E</v>
          </cell>
          <cell r="E4178">
            <v>38398</v>
          </cell>
          <cell r="F4178">
            <v>108134.78</v>
          </cell>
          <cell r="G4178">
            <v>0</v>
          </cell>
          <cell r="H4178">
            <v>108134.78</v>
          </cell>
          <cell r="I4178">
            <v>25</v>
          </cell>
          <cell r="J4178">
            <v>-2252.81</v>
          </cell>
          <cell r="K4178">
            <v>105881.97</v>
          </cell>
        </row>
        <row r="4179">
          <cell r="D4179" t="str">
            <v>COMP HP/CPQ DX2000 MT P4 3.0E</v>
          </cell>
          <cell r="E4179">
            <v>38398</v>
          </cell>
          <cell r="F4179">
            <v>108134.78</v>
          </cell>
          <cell r="G4179">
            <v>0</v>
          </cell>
          <cell r="H4179">
            <v>108134.78</v>
          </cell>
          <cell r="I4179">
            <v>25</v>
          </cell>
          <cell r="J4179">
            <v>-2252.81</v>
          </cell>
          <cell r="K4179">
            <v>105881.97</v>
          </cell>
        </row>
        <row r="4180">
          <cell r="D4180" t="str">
            <v>COMP HP/CPQ DX2000 MT P4 3.0E</v>
          </cell>
          <cell r="E4180">
            <v>38398</v>
          </cell>
          <cell r="F4180">
            <v>108134.78</v>
          </cell>
          <cell r="G4180">
            <v>0</v>
          </cell>
          <cell r="H4180">
            <v>108134.78</v>
          </cell>
          <cell r="I4180">
            <v>25</v>
          </cell>
          <cell r="J4180">
            <v>-2252.81</v>
          </cell>
          <cell r="K4180">
            <v>105881.97</v>
          </cell>
        </row>
        <row r="4181">
          <cell r="D4181" t="str">
            <v>COMP HP/CPQ DX2000 MT P4 3.0E</v>
          </cell>
          <cell r="E4181">
            <v>38398</v>
          </cell>
          <cell r="F4181">
            <v>108134.78</v>
          </cell>
          <cell r="G4181">
            <v>0</v>
          </cell>
          <cell r="H4181">
            <v>108134.78</v>
          </cell>
          <cell r="I4181">
            <v>25</v>
          </cell>
          <cell r="J4181">
            <v>-2252.81</v>
          </cell>
          <cell r="K4181">
            <v>105881.97</v>
          </cell>
        </row>
        <row r="4182">
          <cell r="D4182" t="str">
            <v>COMP HP/CPQ DX2000 MT P4 3.0E</v>
          </cell>
          <cell r="E4182">
            <v>38398</v>
          </cell>
          <cell r="F4182">
            <v>108134.78</v>
          </cell>
          <cell r="G4182">
            <v>0</v>
          </cell>
          <cell r="H4182">
            <v>108134.78</v>
          </cell>
          <cell r="I4182">
            <v>25</v>
          </cell>
          <cell r="J4182">
            <v>-2252.81</v>
          </cell>
          <cell r="K4182">
            <v>105881.97</v>
          </cell>
        </row>
        <row r="4183">
          <cell r="D4183" t="str">
            <v>COMP HP/CPQ DX2000 MT P4 3.0E</v>
          </cell>
          <cell r="E4183">
            <v>38398</v>
          </cell>
          <cell r="F4183">
            <v>108134.81</v>
          </cell>
          <cell r="G4183">
            <v>0</v>
          </cell>
          <cell r="H4183">
            <v>108134.81</v>
          </cell>
          <cell r="I4183">
            <v>25</v>
          </cell>
          <cell r="J4183">
            <v>-2252.81</v>
          </cell>
          <cell r="K4183">
            <v>105882</v>
          </cell>
        </row>
        <row r="4184">
          <cell r="D4184" t="str">
            <v>Монитор 17" HP TFT 1702</v>
          </cell>
          <cell r="E4184">
            <v>38398</v>
          </cell>
          <cell r="F4184">
            <v>47417.39</v>
          </cell>
          <cell r="G4184">
            <v>0</v>
          </cell>
          <cell r="H4184">
            <v>47417.39</v>
          </cell>
          <cell r="I4184">
            <v>25</v>
          </cell>
          <cell r="J4184">
            <v>-987.86</v>
          </cell>
          <cell r="K4184">
            <v>46429.53</v>
          </cell>
        </row>
        <row r="4185">
          <cell r="D4185" t="str">
            <v>Монитор 17" HP TFT 1702</v>
          </cell>
          <cell r="E4185">
            <v>38398</v>
          </cell>
          <cell r="F4185">
            <v>47417.39</v>
          </cell>
          <cell r="G4185">
            <v>0</v>
          </cell>
          <cell r="H4185">
            <v>47417.39</v>
          </cell>
          <cell r="I4185">
            <v>25</v>
          </cell>
          <cell r="J4185">
            <v>-987.86</v>
          </cell>
          <cell r="K4185">
            <v>46429.53</v>
          </cell>
        </row>
        <row r="4186">
          <cell r="D4186" t="str">
            <v>Монитор 17" HP TFT 1702</v>
          </cell>
          <cell r="E4186">
            <v>38398</v>
          </cell>
          <cell r="F4186">
            <v>47417.39</v>
          </cell>
          <cell r="G4186">
            <v>0</v>
          </cell>
          <cell r="H4186">
            <v>47417.39</v>
          </cell>
          <cell r="I4186">
            <v>25</v>
          </cell>
          <cell r="J4186">
            <v>-987.86</v>
          </cell>
          <cell r="K4186">
            <v>46429.53</v>
          </cell>
        </row>
        <row r="4187">
          <cell r="D4187" t="str">
            <v>Монитор 17" HP TFT 1702</v>
          </cell>
          <cell r="E4187">
            <v>38398</v>
          </cell>
          <cell r="F4187">
            <v>47417.39</v>
          </cell>
          <cell r="G4187">
            <v>0</v>
          </cell>
          <cell r="H4187">
            <v>47417.39</v>
          </cell>
          <cell r="I4187">
            <v>25</v>
          </cell>
          <cell r="J4187">
            <v>-987.86</v>
          </cell>
          <cell r="K4187">
            <v>46429.53</v>
          </cell>
        </row>
        <row r="4188">
          <cell r="D4188" t="str">
            <v>Монитор 17" HP TFT 1702</v>
          </cell>
          <cell r="E4188">
            <v>38398</v>
          </cell>
          <cell r="F4188">
            <v>47417.39</v>
          </cell>
          <cell r="G4188">
            <v>0</v>
          </cell>
          <cell r="H4188">
            <v>47417.39</v>
          </cell>
          <cell r="I4188">
            <v>25</v>
          </cell>
          <cell r="J4188">
            <v>-987.86</v>
          </cell>
          <cell r="K4188">
            <v>46429.53</v>
          </cell>
        </row>
        <row r="4189">
          <cell r="D4189" t="str">
            <v>Монитор 17" HP TFT 1702</v>
          </cell>
          <cell r="E4189">
            <v>38398</v>
          </cell>
          <cell r="F4189">
            <v>47417.39</v>
          </cell>
          <cell r="G4189">
            <v>0</v>
          </cell>
          <cell r="H4189">
            <v>47417.39</v>
          </cell>
          <cell r="I4189">
            <v>25</v>
          </cell>
          <cell r="J4189">
            <v>-987.86</v>
          </cell>
          <cell r="K4189">
            <v>46429.53</v>
          </cell>
        </row>
        <row r="4190">
          <cell r="D4190" t="str">
            <v>Монитор 17" HP TFT 1702</v>
          </cell>
          <cell r="E4190">
            <v>38398</v>
          </cell>
          <cell r="F4190">
            <v>47417.39</v>
          </cell>
          <cell r="G4190">
            <v>0</v>
          </cell>
          <cell r="H4190">
            <v>47417.39</v>
          </cell>
          <cell r="I4190">
            <v>25</v>
          </cell>
          <cell r="J4190">
            <v>-987.86</v>
          </cell>
          <cell r="K4190">
            <v>46429.53</v>
          </cell>
        </row>
        <row r="4191">
          <cell r="D4191" t="str">
            <v>Монитор 17" HP TFT 1702</v>
          </cell>
          <cell r="E4191">
            <v>38398</v>
          </cell>
          <cell r="F4191">
            <v>47417.39</v>
          </cell>
          <cell r="G4191">
            <v>0</v>
          </cell>
          <cell r="H4191">
            <v>47417.39</v>
          </cell>
          <cell r="I4191">
            <v>25</v>
          </cell>
          <cell r="J4191">
            <v>-987.86</v>
          </cell>
          <cell r="K4191">
            <v>46429.53</v>
          </cell>
        </row>
        <row r="4192">
          <cell r="D4192" t="str">
            <v>Монитор 17" HP TFT 1702</v>
          </cell>
          <cell r="E4192">
            <v>38398</v>
          </cell>
          <cell r="F4192">
            <v>47417.39</v>
          </cell>
          <cell r="G4192">
            <v>0</v>
          </cell>
          <cell r="H4192">
            <v>47417.39</v>
          </cell>
          <cell r="I4192">
            <v>25</v>
          </cell>
          <cell r="J4192">
            <v>-987.86</v>
          </cell>
          <cell r="K4192">
            <v>46429.53</v>
          </cell>
        </row>
        <row r="4193">
          <cell r="D4193" t="str">
            <v>Монитор 17" HP TFT 1702</v>
          </cell>
          <cell r="E4193">
            <v>38398</v>
          </cell>
          <cell r="F4193">
            <v>47417.4</v>
          </cell>
          <cell r="G4193">
            <v>0</v>
          </cell>
          <cell r="H4193">
            <v>47417.4</v>
          </cell>
          <cell r="I4193">
            <v>25</v>
          </cell>
          <cell r="J4193">
            <v>-987.86</v>
          </cell>
          <cell r="K4193">
            <v>46429.54</v>
          </cell>
        </row>
        <row r="4194">
          <cell r="D4194" t="str">
            <v>17" MONITOR HPQ TFT 1702</v>
          </cell>
          <cell r="E4194">
            <v>38359</v>
          </cell>
          <cell r="F4194">
            <v>62417.39</v>
          </cell>
          <cell r="G4194">
            <v>0</v>
          </cell>
          <cell r="H4194">
            <v>62417.39</v>
          </cell>
          <cell r="I4194">
            <v>25</v>
          </cell>
          <cell r="J4194">
            <v>-2600.73</v>
          </cell>
          <cell r="K4194">
            <v>59816.66</v>
          </cell>
        </row>
        <row r="4195">
          <cell r="D4195" t="str">
            <v>17" MONITOR HPQ TFT 1702</v>
          </cell>
          <cell r="E4195">
            <v>38359</v>
          </cell>
          <cell r="F4195">
            <v>62417.39</v>
          </cell>
          <cell r="G4195">
            <v>0</v>
          </cell>
          <cell r="H4195">
            <v>62417.39</v>
          </cell>
          <cell r="I4195">
            <v>25</v>
          </cell>
          <cell r="J4195">
            <v>-2600.73</v>
          </cell>
          <cell r="K4195">
            <v>59816.66</v>
          </cell>
        </row>
        <row r="4196">
          <cell r="D4196" t="str">
            <v>17" MONITOR HPQ TFT 1702</v>
          </cell>
          <cell r="E4196">
            <v>38359</v>
          </cell>
          <cell r="F4196">
            <v>0</v>
          </cell>
          <cell r="G4196">
            <v>0</v>
          </cell>
          <cell r="H4196">
            <v>0</v>
          </cell>
          <cell r="I4196">
            <v>25</v>
          </cell>
          <cell r="J4196">
            <v>0</v>
          </cell>
          <cell r="K4196">
            <v>0</v>
          </cell>
        </row>
        <row r="4197">
          <cell r="D4197" t="str">
            <v>17" MONITOR HPQ TFT 1702</v>
          </cell>
          <cell r="E4197">
            <v>38359</v>
          </cell>
          <cell r="F4197">
            <v>62417.39</v>
          </cell>
          <cell r="G4197">
            <v>0</v>
          </cell>
          <cell r="H4197">
            <v>62417.39</v>
          </cell>
          <cell r="I4197">
            <v>25</v>
          </cell>
          <cell r="J4197">
            <v>-2600.73</v>
          </cell>
          <cell r="K4197">
            <v>59816.66</v>
          </cell>
        </row>
        <row r="4198">
          <cell r="D4198" t="str">
            <v>17" MONITOR</v>
          </cell>
          <cell r="E4198">
            <v>38359</v>
          </cell>
          <cell r="F4198">
            <v>62417.39</v>
          </cell>
          <cell r="G4198">
            <v>0</v>
          </cell>
          <cell r="H4198">
            <v>62417.39</v>
          </cell>
          <cell r="I4198">
            <v>25</v>
          </cell>
          <cell r="J4198">
            <v>-2600.73</v>
          </cell>
          <cell r="K4198">
            <v>59816.66</v>
          </cell>
        </row>
        <row r="4199">
          <cell r="D4199" t="str">
            <v>17" MONITOR</v>
          </cell>
          <cell r="E4199">
            <v>38366</v>
          </cell>
          <cell r="F4199">
            <v>62417.39</v>
          </cell>
          <cell r="G4199">
            <v>0</v>
          </cell>
          <cell r="H4199">
            <v>62417.39</v>
          </cell>
          <cell r="I4199">
            <v>25</v>
          </cell>
          <cell r="J4199">
            <v>-2600.73</v>
          </cell>
          <cell r="K4199">
            <v>59816.66</v>
          </cell>
        </row>
        <row r="4200">
          <cell r="D4200" t="str">
            <v>17" MONITOR</v>
          </cell>
          <cell r="E4200">
            <v>38359</v>
          </cell>
          <cell r="F4200">
            <v>62417.39</v>
          </cell>
          <cell r="G4200">
            <v>0</v>
          </cell>
          <cell r="H4200">
            <v>62417.39</v>
          </cell>
          <cell r="I4200">
            <v>25</v>
          </cell>
          <cell r="J4200">
            <v>-2600.73</v>
          </cell>
          <cell r="K4200">
            <v>59816.66</v>
          </cell>
        </row>
        <row r="4201">
          <cell r="D4201" t="str">
            <v>17" MONITOR</v>
          </cell>
          <cell r="E4201">
            <v>38359</v>
          </cell>
          <cell r="F4201">
            <v>62417.39</v>
          </cell>
          <cell r="G4201">
            <v>0</v>
          </cell>
          <cell r="H4201">
            <v>62417.39</v>
          </cell>
          <cell r="I4201">
            <v>25</v>
          </cell>
          <cell r="J4201">
            <v>-2600.73</v>
          </cell>
          <cell r="K4201">
            <v>59816.66</v>
          </cell>
        </row>
        <row r="4202">
          <cell r="D4202" t="str">
            <v>17" MONITOR</v>
          </cell>
          <cell r="E4202">
            <v>38359</v>
          </cell>
          <cell r="F4202">
            <v>62417.39</v>
          </cell>
          <cell r="G4202">
            <v>0</v>
          </cell>
          <cell r="H4202">
            <v>62417.39</v>
          </cell>
          <cell r="I4202">
            <v>25</v>
          </cell>
          <cell r="J4202">
            <v>-2600.73</v>
          </cell>
          <cell r="K4202">
            <v>59816.66</v>
          </cell>
        </row>
        <row r="4203">
          <cell r="D4203" t="str">
            <v>17" MONITOR</v>
          </cell>
          <cell r="E4203">
            <v>38359</v>
          </cell>
          <cell r="F4203">
            <v>62417.39</v>
          </cell>
          <cell r="G4203">
            <v>0</v>
          </cell>
          <cell r="H4203">
            <v>62417.39</v>
          </cell>
          <cell r="I4203">
            <v>25</v>
          </cell>
          <cell r="J4203">
            <v>-2600.73</v>
          </cell>
          <cell r="K4203">
            <v>59816.66</v>
          </cell>
        </row>
        <row r="4204">
          <cell r="D4204" t="str">
            <v>17" MONITOR</v>
          </cell>
          <cell r="E4204">
            <v>38359</v>
          </cell>
          <cell r="F4204">
            <v>62417.38</v>
          </cell>
          <cell r="G4204">
            <v>0</v>
          </cell>
          <cell r="H4204">
            <v>62417.38</v>
          </cell>
          <cell r="I4204">
            <v>25</v>
          </cell>
          <cell r="J4204">
            <v>-2600.73</v>
          </cell>
          <cell r="K4204">
            <v>59816.65</v>
          </cell>
        </row>
        <row r="4205">
          <cell r="D4205" t="str">
            <v>Компьютер HP/CPQ DX2000</v>
          </cell>
          <cell r="E4205">
            <v>38411</v>
          </cell>
          <cell r="F4205">
            <v>108134.78</v>
          </cell>
          <cell r="G4205">
            <v>0</v>
          </cell>
          <cell r="H4205">
            <v>108134.78</v>
          </cell>
          <cell r="I4205">
            <v>25</v>
          </cell>
          <cell r="J4205">
            <v>-2252.81</v>
          </cell>
          <cell r="K4205">
            <v>105881.97</v>
          </cell>
        </row>
        <row r="4206">
          <cell r="D4206" t="str">
            <v>Компьютер HP/CPQ DX2000</v>
          </cell>
          <cell r="E4206">
            <v>38411</v>
          </cell>
          <cell r="F4206">
            <v>108134.78</v>
          </cell>
          <cell r="G4206">
            <v>0</v>
          </cell>
          <cell r="H4206">
            <v>108134.78</v>
          </cell>
          <cell r="I4206">
            <v>25</v>
          </cell>
          <cell r="J4206">
            <v>-2252.81</v>
          </cell>
          <cell r="K4206">
            <v>105881.97</v>
          </cell>
        </row>
        <row r="4207">
          <cell r="D4207" t="str">
            <v>COMP HP/CPQ DX2000 MT P4 3.0E</v>
          </cell>
          <cell r="E4207">
            <v>38411</v>
          </cell>
          <cell r="F4207">
            <v>108134.78</v>
          </cell>
          <cell r="G4207">
            <v>0</v>
          </cell>
          <cell r="H4207">
            <v>108134.78</v>
          </cell>
          <cell r="I4207">
            <v>25</v>
          </cell>
          <cell r="J4207">
            <v>-2252.81</v>
          </cell>
          <cell r="K4207">
            <v>105881.97</v>
          </cell>
        </row>
        <row r="4208">
          <cell r="D4208" t="str">
            <v>COMP HP/CPQ DX2000 MT P4 3.0E</v>
          </cell>
          <cell r="E4208">
            <v>38411</v>
          </cell>
          <cell r="F4208">
            <v>108134.78</v>
          </cell>
          <cell r="G4208">
            <v>0</v>
          </cell>
          <cell r="H4208">
            <v>108134.78</v>
          </cell>
          <cell r="I4208">
            <v>25</v>
          </cell>
          <cell r="J4208">
            <v>-2252.81</v>
          </cell>
          <cell r="K4208">
            <v>105881.97</v>
          </cell>
        </row>
        <row r="4209">
          <cell r="D4209" t="str">
            <v>COMP HP/CPQ DX2000 MT P4 3.0E</v>
          </cell>
          <cell r="E4209">
            <v>38411</v>
          </cell>
          <cell r="F4209">
            <v>108134.78</v>
          </cell>
          <cell r="G4209">
            <v>0</v>
          </cell>
          <cell r="H4209">
            <v>108134.78</v>
          </cell>
          <cell r="I4209">
            <v>25</v>
          </cell>
          <cell r="J4209">
            <v>-2252.81</v>
          </cell>
          <cell r="K4209">
            <v>105881.97</v>
          </cell>
        </row>
        <row r="4210">
          <cell r="D4210" t="str">
            <v>COMP HP/CPQ DX2000 MT P4 3.0E</v>
          </cell>
          <cell r="E4210">
            <v>38411</v>
          </cell>
          <cell r="F4210">
            <v>108134.78</v>
          </cell>
          <cell r="G4210">
            <v>0</v>
          </cell>
          <cell r="H4210">
            <v>108134.78</v>
          </cell>
          <cell r="I4210">
            <v>25</v>
          </cell>
          <cell r="J4210">
            <v>-2252.81</v>
          </cell>
          <cell r="K4210">
            <v>105881.97</v>
          </cell>
        </row>
        <row r="4211">
          <cell r="D4211" t="str">
            <v>COMP HP/CPQ DX2000 MT P4 3.0E</v>
          </cell>
          <cell r="E4211">
            <v>38411</v>
          </cell>
          <cell r="F4211">
            <v>108134.78</v>
          </cell>
          <cell r="G4211">
            <v>0</v>
          </cell>
          <cell r="H4211">
            <v>108134.78</v>
          </cell>
          <cell r="I4211">
            <v>25</v>
          </cell>
          <cell r="J4211">
            <v>-2252.81</v>
          </cell>
          <cell r="K4211">
            <v>105881.97</v>
          </cell>
        </row>
        <row r="4212">
          <cell r="D4212" t="str">
            <v>COMP HP/CPQ DX2000 MT P4 3.0E</v>
          </cell>
          <cell r="E4212">
            <v>38411</v>
          </cell>
          <cell r="F4212">
            <v>108134.78</v>
          </cell>
          <cell r="G4212">
            <v>0</v>
          </cell>
          <cell r="H4212">
            <v>108134.78</v>
          </cell>
          <cell r="I4212">
            <v>25</v>
          </cell>
          <cell r="J4212">
            <v>-2252.81</v>
          </cell>
          <cell r="K4212">
            <v>105881.97</v>
          </cell>
        </row>
        <row r="4213">
          <cell r="D4213" t="str">
            <v>COMP HP/CPQ DX2000 MT P4 3.0E</v>
          </cell>
          <cell r="E4213">
            <v>38411</v>
          </cell>
          <cell r="F4213">
            <v>108134.78</v>
          </cell>
          <cell r="G4213">
            <v>0</v>
          </cell>
          <cell r="H4213">
            <v>108134.78</v>
          </cell>
          <cell r="I4213">
            <v>25</v>
          </cell>
          <cell r="J4213">
            <v>-2252.81</v>
          </cell>
          <cell r="K4213">
            <v>105881.97</v>
          </cell>
        </row>
        <row r="4214">
          <cell r="D4214" t="str">
            <v>COMP HP/CPQ DX2000 MT P4 3.0E</v>
          </cell>
          <cell r="E4214">
            <v>38411</v>
          </cell>
          <cell r="F4214">
            <v>108134.78</v>
          </cell>
          <cell r="G4214">
            <v>0</v>
          </cell>
          <cell r="H4214">
            <v>108134.78</v>
          </cell>
          <cell r="I4214">
            <v>25</v>
          </cell>
          <cell r="J4214">
            <v>-2252.81</v>
          </cell>
          <cell r="K4214">
            <v>105881.97</v>
          </cell>
        </row>
        <row r="4215">
          <cell r="D4215" t="str">
            <v>COMP HP/CPQ DX2000 MT P4 3.0E</v>
          </cell>
          <cell r="E4215">
            <v>38411</v>
          </cell>
          <cell r="F4215">
            <v>108134.78</v>
          </cell>
          <cell r="G4215">
            <v>0</v>
          </cell>
          <cell r="H4215">
            <v>108134.78</v>
          </cell>
          <cell r="I4215">
            <v>25</v>
          </cell>
          <cell r="J4215">
            <v>-2252.81</v>
          </cell>
          <cell r="K4215">
            <v>105881.97</v>
          </cell>
        </row>
        <row r="4216">
          <cell r="D4216" t="str">
            <v>COMP HP/CPQ DX2000 MT P4 3.0E</v>
          </cell>
          <cell r="E4216">
            <v>38411</v>
          </cell>
          <cell r="F4216">
            <v>108134.78</v>
          </cell>
          <cell r="G4216">
            <v>0</v>
          </cell>
          <cell r="H4216">
            <v>108134.78</v>
          </cell>
          <cell r="I4216">
            <v>25</v>
          </cell>
          <cell r="J4216">
            <v>-2252.81</v>
          </cell>
          <cell r="K4216">
            <v>105881.97</v>
          </cell>
        </row>
        <row r="4217">
          <cell r="D4217" t="str">
            <v>COMP HP/CPQ DX2000 MT P4 3.0E</v>
          </cell>
          <cell r="E4217">
            <v>38411</v>
          </cell>
          <cell r="F4217">
            <v>108134.78</v>
          </cell>
          <cell r="G4217">
            <v>0</v>
          </cell>
          <cell r="H4217">
            <v>108134.78</v>
          </cell>
          <cell r="I4217">
            <v>25</v>
          </cell>
          <cell r="J4217">
            <v>-2252.81</v>
          </cell>
          <cell r="K4217">
            <v>105881.97</v>
          </cell>
        </row>
        <row r="4218">
          <cell r="D4218" t="str">
            <v>COMP HP/CPQ DX2000 MT P4 3.0E</v>
          </cell>
          <cell r="E4218">
            <v>38411</v>
          </cell>
          <cell r="F4218">
            <v>108134.78</v>
          </cell>
          <cell r="G4218">
            <v>0</v>
          </cell>
          <cell r="H4218">
            <v>108134.78</v>
          </cell>
          <cell r="I4218">
            <v>25</v>
          </cell>
          <cell r="J4218">
            <v>-2252.81</v>
          </cell>
          <cell r="K4218">
            <v>105881.97</v>
          </cell>
        </row>
        <row r="4219">
          <cell r="D4219" t="str">
            <v>COMP HP/CPQ DX2000 MT P4 3.0E</v>
          </cell>
          <cell r="E4219">
            <v>38411</v>
          </cell>
          <cell r="F4219">
            <v>108134.78</v>
          </cell>
          <cell r="G4219">
            <v>0</v>
          </cell>
          <cell r="H4219">
            <v>108134.78</v>
          </cell>
          <cell r="I4219">
            <v>25</v>
          </cell>
          <cell r="J4219">
            <v>-2252.81</v>
          </cell>
          <cell r="K4219">
            <v>105881.97</v>
          </cell>
        </row>
        <row r="4220">
          <cell r="D4220" t="str">
            <v>COMP HP/CPQ DX2000 MT P4 3.0E</v>
          </cell>
          <cell r="E4220">
            <v>38411</v>
          </cell>
          <cell r="F4220">
            <v>108134.78</v>
          </cell>
          <cell r="G4220">
            <v>0</v>
          </cell>
          <cell r="H4220">
            <v>108134.78</v>
          </cell>
          <cell r="I4220">
            <v>25</v>
          </cell>
          <cell r="J4220">
            <v>-2252.81</v>
          </cell>
          <cell r="K4220">
            <v>105881.97</v>
          </cell>
        </row>
        <row r="4221">
          <cell r="D4221" t="str">
            <v>COMP HP/CPQ DX2000 MT P4 3.0E</v>
          </cell>
          <cell r="E4221">
            <v>38411</v>
          </cell>
          <cell r="F4221">
            <v>108134.82</v>
          </cell>
          <cell r="G4221">
            <v>0</v>
          </cell>
          <cell r="H4221">
            <v>108134.82</v>
          </cell>
          <cell r="I4221">
            <v>25</v>
          </cell>
          <cell r="J4221">
            <v>-2252.81</v>
          </cell>
          <cell r="K4221">
            <v>105882.01</v>
          </cell>
        </row>
        <row r="4222">
          <cell r="D4222" t="str">
            <v>Монитор 17" HP TFT 1702</v>
          </cell>
          <cell r="E4222">
            <v>38411</v>
          </cell>
          <cell r="F4222">
            <v>47417.39</v>
          </cell>
          <cell r="G4222">
            <v>0</v>
          </cell>
          <cell r="H4222">
            <v>47417.39</v>
          </cell>
          <cell r="I4222">
            <v>25</v>
          </cell>
          <cell r="J4222">
            <v>-987.86</v>
          </cell>
          <cell r="K4222">
            <v>46429.53</v>
          </cell>
        </row>
        <row r="4223">
          <cell r="D4223" t="str">
            <v>Монитор 17" HP TFT 1702</v>
          </cell>
          <cell r="E4223">
            <v>38411</v>
          </cell>
          <cell r="F4223">
            <v>47417.39</v>
          </cell>
          <cell r="G4223">
            <v>0</v>
          </cell>
          <cell r="H4223">
            <v>47417.39</v>
          </cell>
          <cell r="I4223">
            <v>25</v>
          </cell>
          <cell r="J4223">
            <v>-987.86</v>
          </cell>
          <cell r="K4223">
            <v>46429.53</v>
          </cell>
        </row>
        <row r="4224">
          <cell r="D4224" t="str">
            <v>Монитор 17" HP TFT 1702</v>
          </cell>
          <cell r="E4224">
            <v>38411</v>
          </cell>
          <cell r="F4224">
            <v>47417.39</v>
          </cell>
          <cell r="G4224">
            <v>0</v>
          </cell>
          <cell r="H4224">
            <v>47417.39</v>
          </cell>
          <cell r="I4224">
            <v>25</v>
          </cell>
          <cell r="J4224">
            <v>-987.86</v>
          </cell>
          <cell r="K4224">
            <v>46429.53</v>
          </cell>
        </row>
        <row r="4225">
          <cell r="D4225" t="str">
            <v>Монитор 17" HP TFT 1702</v>
          </cell>
          <cell r="E4225">
            <v>38411</v>
          </cell>
          <cell r="F4225">
            <v>47417.39</v>
          </cell>
          <cell r="G4225">
            <v>0</v>
          </cell>
          <cell r="H4225">
            <v>47417.39</v>
          </cell>
          <cell r="I4225">
            <v>25</v>
          </cell>
          <cell r="J4225">
            <v>-987.86</v>
          </cell>
          <cell r="K4225">
            <v>46429.53</v>
          </cell>
        </row>
        <row r="4226">
          <cell r="D4226" t="str">
            <v>Монитор 17" HP TFT 1702</v>
          </cell>
          <cell r="E4226">
            <v>38411</v>
          </cell>
          <cell r="F4226">
            <v>47417.39</v>
          </cell>
          <cell r="G4226">
            <v>0</v>
          </cell>
          <cell r="H4226">
            <v>47417.39</v>
          </cell>
          <cell r="I4226">
            <v>25</v>
          </cell>
          <cell r="J4226">
            <v>-987.86</v>
          </cell>
          <cell r="K4226">
            <v>46429.53</v>
          </cell>
        </row>
        <row r="4227">
          <cell r="D4227" t="str">
            <v>Монитор 17" HP TFT 1702</v>
          </cell>
          <cell r="E4227">
            <v>38411</v>
          </cell>
          <cell r="F4227">
            <v>47417.39</v>
          </cell>
          <cell r="G4227">
            <v>0</v>
          </cell>
          <cell r="H4227">
            <v>47417.39</v>
          </cell>
          <cell r="I4227">
            <v>25</v>
          </cell>
          <cell r="J4227">
            <v>-987.86</v>
          </cell>
          <cell r="K4227">
            <v>46429.53</v>
          </cell>
        </row>
        <row r="4228">
          <cell r="D4228" t="str">
            <v>Монитор 17" HP TFT 1702</v>
          </cell>
          <cell r="E4228">
            <v>38411</v>
          </cell>
          <cell r="F4228">
            <v>47417.39</v>
          </cell>
          <cell r="G4228">
            <v>0</v>
          </cell>
          <cell r="H4228">
            <v>47417.39</v>
          </cell>
          <cell r="I4228">
            <v>25</v>
          </cell>
          <cell r="J4228">
            <v>-987.86</v>
          </cell>
          <cell r="K4228">
            <v>46429.53</v>
          </cell>
        </row>
        <row r="4229">
          <cell r="D4229" t="str">
            <v>Монитор 17" HP TFT 1702</v>
          </cell>
          <cell r="E4229">
            <v>38411</v>
          </cell>
          <cell r="F4229">
            <v>47417.39</v>
          </cell>
          <cell r="G4229">
            <v>0</v>
          </cell>
          <cell r="H4229">
            <v>47417.39</v>
          </cell>
          <cell r="I4229">
            <v>25</v>
          </cell>
          <cell r="J4229">
            <v>-987.86</v>
          </cell>
          <cell r="K4229">
            <v>46429.53</v>
          </cell>
        </row>
        <row r="4230">
          <cell r="D4230" t="str">
            <v>Монитор 17" HP TFT 1702</v>
          </cell>
          <cell r="E4230">
            <v>38411</v>
          </cell>
          <cell r="F4230">
            <v>47417.39</v>
          </cell>
          <cell r="G4230">
            <v>0</v>
          </cell>
          <cell r="H4230">
            <v>47417.39</v>
          </cell>
          <cell r="I4230">
            <v>25</v>
          </cell>
          <cell r="J4230">
            <v>-987.86</v>
          </cell>
          <cell r="K4230">
            <v>46429.53</v>
          </cell>
        </row>
        <row r="4231">
          <cell r="D4231" t="str">
            <v>Монитор 17" HP TFT 1702</v>
          </cell>
          <cell r="E4231">
            <v>38411</v>
          </cell>
          <cell r="F4231">
            <v>47417.39</v>
          </cell>
          <cell r="G4231">
            <v>0</v>
          </cell>
          <cell r="H4231">
            <v>47417.39</v>
          </cell>
          <cell r="I4231">
            <v>25</v>
          </cell>
          <cell r="J4231">
            <v>-987.86</v>
          </cell>
          <cell r="K4231">
            <v>46429.53</v>
          </cell>
        </row>
        <row r="4232">
          <cell r="D4232" t="str">
            <v>Монитор 17" HP TFT 1702</v>
          </cell>
          <cell r="E4232">
            <v>38411</v>
          </cell>
          <cell r="F4232">
            <v>47417.39</v>
          </cell>
          <cell r="G4232">
            <v>0</v>
          </cell>
          <cell r="H4232">
            <v>47417.39</v>
          </cell>
          <cell r="I4232">
            <v>25</v>
          </cell>
          <cell r="J4232">
            <v>-987.86</v>
          </cell>
          <cell r="K4232">
            <v>46429.53</v>
          </cell>
        </row>
        <row r="4233">
          <cell r="D4233" t="str">
            <v>Монитор 17" HP TFT 1702</v>
          </cell>
          <cell r="E4233">
            <v>38411</v>
          </cell>
          <cell r="F4233">
            <v>47417.39</v>
          </cell>
          <cell r="G4233">
            <v>0</v>
          </cell>
          <cell r="H4233">
            <v>47417.39</v>
          </cell>
          <cell r="I4233">
            <v>25</v>
          </cell>
          <cell r="J4233">
            <v>-987.86</v>
          </cell>
          <cell r="K4233">
            <v>46429.53</v>
          </cell>
        </row>
        <row r="4234">
          <cell r="D4234" t="str">
            <v>Монитор 17" HP TFT 1702</v>
          </cell>
          <cell r="E4234">
            <v>38411</v>
          </cell>
          <cell r="F4234">
            <v>47417.39</v>
          </cell>
          <cell r="G4234">
            <v>0</v>
          </cell>
          <cell r="H4234">
            <v>47417.39</v>
          </cell>
          <cell r="I4234">
            <v>25</v>
          </cell>
          <cell r="J4234">
            <v>-987.86</v>
          </cell>
          <cell r="K4234">
            <v>46429.53</v>
          </cell>
        </row>
        <row r="4235">
          <cell r="D4235" t="str">
            <v>Монитор 17" HP TFT 1702</v>
          </cell>
          <cell r="E4235">
            <v>38411</v>
          </cell>
          <cell r="F4235">
            <v>47417.39</v>
          </cell>
          <cell r="G4235">
            <v>0</v>
          </cell>
          <cell r="H4235">
            <v>47417.39</v>
          </cell>
          <cell r="I4235">
            <v>25</v>
          </cell>
          <cell r="J4235">
            <v>-987.86</v>
          </cell>
          <cell r="K4235">
            <v>46429.53</v>
          </cell>
        </row>
        <row r="4236">
          <cell r="D4236" t="str">
            <v>Монитор 17" HP TFT 1702</v>
          </cell>
          <cell r="E4236">
            <v>38411</v>
          </cell>
          <cell r="F4236">
            <v>47417.39</v>
          </cell>
          <cell r="G4236">
            <v>0</v>
          </cell>
          <cell r="H4236">
            <v>47417.39</v>
          </cell>
          <cell r="I4236">
            <v>25</v>
          </cell>
          <cell r="J4236">
            <v>-987.86</v>
          </cell>
          <cell r="K4236">
            <v>46429.53</v>
          </cell>
        </row>
        <row r="4237">
          <cell r="D4237" t="str">
            <v>Монитор 17" HP TFT 1702</v>
          </cell>
          <cell r="E4237">
            <v>38411</v>
          </cell>
          <cell r="F4237">
            <v>47417.39</v>
          </cell>
          <cell r="G4237">
            <v>0</v>
          </cell>
          <cell r="H4237">
            <v>47417.39</v>
          </cell>
          <cell r="I4237">
            <v>25</v>
          </cell>
          <cell r="J4237">
            <v>-987.86</v>
          </cell>
          <cell r="K4237">
            <v>46429.53</v>
          </cell>
        </row>
        <row r="4238">
          <cell r="D4238" t="str">
            <v>Монитор 17" HP TFT 1702</v>
          </cell>
          <cell r="E4238">
            <v>38411</v>
          </cell>
          <cell r="F4238">
            <v>47417.41</v>
          </cell>
          <cell r="G4238">
            <v>0</v>
          </cell>
          <cell r="H4238">
            <v>47417.41</v>
          </cell>
          <cell r="I4238">
            <v>25</v>
          </cell>
          <cell r="J4238">
            <v>-987.86</v>
          </cell>
          <cell r="K4238">
            <v>46429.55</v>
          </cell>
        </row>
        <row r="4239">
          <cell r="D4239" t="str">
            <v>Монитор 17" HP TFT 1702</v>
          </cell>
          <cell r="E4239">
            <v>38421</v>
          </cell>
          <cell r="F4239">
            <v>35356.519999999997</v>
          </cell>
          <cell r="G4239">
            <v>0</v>
          </cell>
          <cell r="H4239">
            <v>35356.519999999997</v>
          </cell>
          <cell r="I4239">
            <v>25</v>
          </cell>
          <cell r="J4239">
            <v>0</v>
          </cell>
          <cell r="K4239">
            <v>35356.519999999997</v>
          </cell>
        </row>
        <row r="4240">
          <cell r="D4240" t="str">
            <v>Монитор 17" HP TFT 1702</v>
          </cell>
          <cell r="E4240">
            <v>38421</v>
          </cell>
          <cell r="F4240">
            <v>35356.519999999997</v>
          </cell>
          <cell r="G4240">
            <v>0</v>
          </cell>
          <cell r="H4240">
            <v>35356.519999999997</v>
          </cell>
          <cell r="I4240">
            <v>25</v>
          </cell>
          <cell r="J4240">
            <v>0</v>
          </cell>
          <cell r="K4240">
            <v>35356.519999999997</v>
          </cell>
        </row>
        <row r="4241">
          <cell r="D4241" t="str">
            <v>Монитор 17" HP TFT 1702</v>
          </cell>
          <cell r="E4241">
            <v>38421</v>
          </cell>
          <cell r="F4241">
            <v>35356.519999999997</v>
          </cell>
          <cell r="G4241">
            <v>0</v>
          </cell>
          <cell r="H4241">
            <v>35356.519999999997</v>
          </cell>
          <cell r="I4241">
            <v>25</v>
          </cell>
          <cell r="J4241">
            <v>0</v>
          </cell>
          <cell r="K4241">
            <v>35356.519999999997</v>
          </cell>
        </row>
        <row r="4242">
          <cell r="D4242" t="str">
            <v>Монитор 17" HP TFT 1702</v>
          </cell>
          <cell r="E4242">
            <v>38421</v>
          </cell>
          <cell r="F4242">
            <v>35356.519999999997</v>
          </cell>
          <cell r="G4242">
            <v>0</v>
          </cell>
          <cell r="H4242">
            <v>35356.519999999997</v>
          </cell>
          <cell r="I4242">
            <v>25</v>
          </cell>
          <cell r="J4242">
            <v>0</v>
          </cell>
          <cell r="K4242">
            <v>35356.519999999997</v>
          </cell>
        </row>
        <row r="4243">
          <cell r="D4243" t="str">
            <v>Монитор 17" HP TFT 1702</v>
          </cell>
          <cell r="E4243">
            <v>38421</v>
          </cell>
          <cell r="F4243">
            <v>35356.519999999997</v>
          </cell>
          <cell r="G4243">
            <v>0</v>
          </cell>
          <cell r="H4243">
            <v>35356.519999999997</v>
          </cell>
          <cell r="I4243">
            <v>25</v>
          </cell>
          <cell r="J4243">
            <v>0</v>
          </cell>
          <cell r="K4243">
            <v>35356.519999999997</v>
          </cell>
        </row>
        <row r="4244">
          <cell r="D4244" t="str">
            <v>Монитор 17" HP TFT 1702</v>
          </cell>
          <cell r="E4244">
            <v>38421</v>
          </cell>
          <cell r="F4244">
            <v>35356.519999999997</v>
          </cell>
          <cell r="G4244">
            <v>0</v>
          </cell>
          <cell r="H4244">
            <v>35356.519999999997</v>
          </cell>
          <cell r="I4244">
            <v>25</v>
          </cell>
          <cell r="J4244">
            <v>0</v>
          </cell>
          <cell r="K4244">
            <v>35356.519999999997</v>
          </cell>
        </row>
        <row r="4245">
          <cell r="D4245" t="str">
            <v>Монитор 17" HP TFT 1702</v>
          </cell>
          <cell r="E4245">
            <v>38421</v>
          </cell>
          <cell r="F4245">
            <v>35356.519999999997</v>
          </cell>
          <cell r="G4245">
            <v>0</v>
          </cell>
          <cell r="H4245">
            <v>35356.519999999997</v>
          </cell>
          <cell r="I4245">
            <v>25</v>
          </cell>
          <cell r="J4245">
            <v>0</v>
          </cell>
          <cell r="K4245">
            <v>35356.519999999997</v>
          </cell>
        </row>
        <row r="4246">
          <cell r="D4246" t="str">
            <v>Монитор 17" HP TFT 1702</v>
          </cell>
          <cell r="E4246">
            <v>38421</v>
          </cell>
          <cell r="F4246">
            <v>35356.519999999997</v>
          </cell>
          <cell r="G4246">
            <v>0</v>
          </cell>
          <cell r="H4246">
            <v>35356.519999999997</v>
          </cell>
          <cell r="I4246">
            <v>25</v>
          </cell>
          <cell r="J4246">
            <v>0</v>
          </cell>
          <cell r="K4246">
            <v>35356.519999999997</v>
          </cell>
        </row>
        <row r="4247">
          <cell r="D4247" t="str">
            <v>Монитор 17" HP TFT 1702</v>
          </cell>
          <cell r="E4247">
            <v>38421</v>
          </cell>
          <cell r="F4247">
            <v>35356.519999999997</v>
          </cell>
          <cell r="G4247">
            <v>0</v>
          </cell>
          <cell r="H4247">
            <v>35356.519999999997</v>
          </cell>
          <cell r="I4247">
            <v>25</v>
          </cell>
          <cell r="J4247">
            <v>0</v>
          </cell>
          <cell r="K4247">
            <v>35356.519999999997</v>
          </cell>
        </row>
        <row r="4248">
          <cell r="D4248" t="str">
            <v>Монитор 17" HP TFT 1702</v>
          </cell>
          <cell r="E4248">
            <v>38421</v>
          </cell>
          <cell r="F4248">
            <v>35356.54</v>
          </cell>
          <cell r="G4248">
            <v>0</v>
          </cell>
          <cell r="H4248">
            <v>35356.54</v>
          </cell>
          <cell r="I4248">
            <v>25</v>
          </cell>
          <cell r="J4248">
            <v>0</v>
          </cell>
          <cell r="K4248">
            <v>35356.54</v>
          </cell>
        </row>
        <row r="4249">
          <cell r="D4249" t="str">
            <v>Системный блок HP dx2000uT</v>
          </cell>
          <cell r="E4249">
            <v>38421</v>
          </cell>
          <cell r="F4249">
            <v>108695.65</v>
          </cell>
          <cell r="G4249">
            <v>0</v>
          </cell>
          <cell r="H4249">
            <v>108695.65</v>
          </cell>
          <cell r="I4249">
            <v>25</v>
          </cell>
          <cell r="J4249">
            <v>0</v>
          </cell>
          <cell r="K4249">
            <v>108695.65</v>
          </cell>
        </row>
        <row r="4250">
          <cell r="D4250" t="str">
            <v>Системный блок HP dx2000uT</v>
          </cell>
          <cell r="E4250">
            <v>38421</v>
          </cell>
          <cell r="F4250">
            <v>108695.65</v>
          </cell>
          <cell r="G4250">
            <v>0</v>
          </cell>
          <cell r="H4250">
            <v>108695.65</v>
          </cell>
          <cell r="I4250">
            <v>25</v>
          </cell>
          <cell r="J4250">
            <v>0</v>
          </cell>
          <cell r="K4250">
            <v>108695.65</v>
          </cell>
        </row>
        <row r="4251">
          <cell r="D4251" t="str">
            <v>Системный блок HP dx2000uT</v>
          </cell>
          <cell r="E4251">
            <v>38421</v>
          </cell>
          <cell r="F4251">
            <v>108695.65</v>
          </cell>
          <cell r="G4251">
            <v>0</v>
          </cell>
          <cell r="H4251">
            <v>108695.65</v>
          </cell>
          <cell r="I4251">
            <v>25</v>
          </cell>
          <cell r="J4251">
            <v>0</v>
          </cell>
          <cell r="K4251">
            <v>108695.65</v>
          </cell>
        </row>
        <row r="4252">
          <cell r="D4252" t="str">
            <v>Системный блок HP dx2000uT</v>
          </cell>
          <cell r="E4252">
            <v>38421</v>
          </cell>
          <cell r="F4252">
            <v>108695.65</v>
          </cell>
          <cell r="G4252">
            <v>0</v>
          </cell>
          <cell r="H4252">
            <v>108695.65</v>
          </cell>
          <cell r="I4252">
            <v>25</v>
          </cell>
          <cell r="J4252">
            <v>0</v>
          </cell>
          <cell r="K4252">
            <v>108695.65</v>
          </cell>
        </row>
        <row r="4253">
          <cell r="D4253" t="str">
            <v>Системный блок HP dx2000uT</v>
          </cell>
          <cell r="E4253">
            <v>38421</v>
          </cell>
          <cell r="F4253">
            <v>108695.65</v>
          </cell>
          <cell r="G4253">
            <v>0</v>
          </cell>
          <cell r="H4253">
            <v>108695.65</v>
          </cell>
          <cell r="I4253">
            <v>25</v>
          </cell>
          <cell r="J4253">
            <v>0</v>
          </cell>
          <cell r="K4253">
            <v>108695.65</v>
          </cell>
        </row>
        <row r="4254">
          <cell r="D4254" t="str">
            <v>Системный блок HP dx2000uT</v>
          </cell>
          <cell r="E4254">
            <v>38421</v>
          </cell>
          <cell r="F4254">
            <v>108695.65</v>
          </cell>
          <cell r="G4254">
            <v>0</v>
          </cell>
          <cell r="H4254">
            <v>108695.65</v>
          </cell>
          <cell r="I4254">
            <v>25</v>
          </cell>
          <cell r="J4254">
            <v>0</v>
          </cell>
          <cell r="K4254">
            <v>108695.65</v>
          </cell>
        </row>
        <row r="4255">
          <cell r="D4255" t="str">
            <v>Системный блок HP dx2000uT</v>
          </cell>
          <cell r="E4255">
            <v>38421</v>
          </cell>
          <cell r="F4255">
            <v>108695.65</v>
          </cell>
          <cell r="G4255">
            <v>0</v>
          </cell>
          <cell r="H4255">
            <v>108695.65</v>
          </cell>
          <cell r="I4255">
            <v>25</v>
          </cell>
          <cell r="J4255">
            <v>0</v>
          </cell>
          <cell r="K4255">
            <v>108695.65</v>
          </cell>
        </row>
        <row r="4256">
          <cell r="D4256" t="str">
            <v>Системный блок HP dx2000uT</v>
          </cell>
          <cell r="E4256">
            <v>38421</v>
          </cell>
          <cell r="F4256">
            <v>108695.65</v>
          </cell>
          <cell r="G4256">
            <v>0</v>
          </cell>
          <cell r="H4256">
            <v>108695.65</v>
          </cell>
          <cell r="I4256">
            <v>25</v>
          </cell>
          <cell r="J4256">
            <v>0</v>
          </cell>
          <cell r="K4256">
            <v>108695.65</v>
          </cell>
        </row>
        <row r="4257">
          <cell r="D4257" t="str">
            <v>Системный блок HP dx2000uT</v>
          </cell>
          <cell r="E4257">
            <v>38421</v>
          </cell>
          <cell r="F4257">
            <v>108695.65</v>
          </cell>
          <cell r="G4257">
            <v>0</v>
          </cell>
          <cell r="H4257">
            <v>108695.65</v>
          </cell>
          <cell r="I4257">
            <v>25</v>
          </cell>
          <cell r="J4257">
            <v>0</v>
          </cell>
          <cell r="K4257">
            <v>108695.65</v>
          </cell>
        </row>
        <row r="4258">
          <cell r="D4258" t="str">
            <v>Системный блок HP dx2000uT</v>
          </cell>
          <cell r="E4258">
            <v>38421</v>
          </cell>
          <cell r="F4258">
            <v>108695.67</v>
          </cell>
          <cell r="G4258">
            <v>0</v>
          </cell>
          <cell r="H4258">
            <v>108695.67</v>
          </cell>
          <cell r="I4258">
            <v>25</v>
          </cell>
          <cell r="J4258">
            <v>0</v>
          </cell>
          <cell r="K4258">
            <v>108695.67</v>
          </cell>
        </row>
        <row r="4259">
          <cell r="D4259" t="str">
            <v>NOTEBOOK</v>
          </cell>
          <cell r="E4259">
            <v>38430</v>
          </cell>
          <cell r="F4259">
            <v>263547.83</v>
          </cell>
          <cell r="G4259">
            <v>0</v>
          </cell>
          <cell r="H4259">
            <v>263547.83</v>
          </cell>
          <cell r="I4259">
            <v>25</v>
          </cell>
          <cell r="J4259">
            <v>0</v>
          </cell>
          <cell r="K4259">
            <v>263547.83</v>
          </cell>
        </row>
        <row r="4260">
          <cell r="D4260" t="str">
            <v>Lokal Network</v>
          </cell>
          <cell r="E4260">
            <v>38408</v>
          </cell>
          <cell r="F4260">
            <v>0</v>
          </cell>
          <cell r="G4260">
            <v>0</v>
          </cell>
          <cell r="H4260">
            <v>0</v>
          </cell>
          <cell r="I4260">
            <v>25</v>
          </cell>
          <cell r="J4260">
            <v>0</v>
          </cell>
          <cell r="K4260">
            <v>0</v>
          </cell>
        </row>
        <row r="4261">
          <cell r="D4261" t="str">
            <v>Lokal Network</v>
          </cell>
          <cell r="E4261">
            <v>38405</v>
          </cell>
          <cell r="F4261">
            <v>50902.6</v>
          </cell>
          <cell r="G4261">
            <v>0</v>
          </cell>
          <cell r="H4261">
            <v>50902.6</v>
          </cell>
          <cell r="I4261">
            <v>25</v>
          </cell>
          <cell r="J4261">
            <v>-1060.47</v>
          </cell>
          <cell r="K4261">
            <v>49842.13</v>
          </cell>
        </row>
        <row r="4262">
          <cell r="D4262" t="str">
            <v>Lokal Network</v>
          </cell>
          <cell r="E4262">
            <v>38408</v>
          </cell>
          <cell r="F4262">
            <v>1247833.05</v>
          </cell>
          <cell r="G4262">
            <v>0</v>
          </cell>
          <cell r="H4262">
            <v>1247833.05</v>
          </cell>
          <cell r="I4262">
            <v>25</v>
          </cell>
          <cell r="J4262">
            <v>-25996.52</v>
          </cell>
          <cell r="K4262">
            <v>1221836.53</v>
          </cell>
        </row>
        <row r="4263">
          <cell r="D4263" t="str">
            <v>LOCAL NET WORK ASTANA</v>
          </cell>
          <cell r="E4263">
            <v>36797</v>
          </cell>
          <cell r="F4263">
            <v>2025639.37</v>
          </cell>
          <cell r="G4263">
            <v>311464.78000000003</v>
          </cell>
          <cell r="H4263">
            <v>0</v>
          </cell>
          <cell r="I4263">
            <v>25</v>
          </cell>
          <cell r="J4263">
            <v>0</v>
          </cell>
          <cell r="K4263">
            <v>311464.78000000003</v>
          </cell>
        </row>
        <row r="4264">
          <cell r="D4264" t="str">
            <v>HUB 8PORT 10MB</v>
          </cell>
          <cell r="E4264">
            <v>36895</v>
          </cell>
          <cell r="F4264">
            <v>11175</v>
          </cell>
          <cell r="G4264">
            <v>233.79</v>
          </cell>
          <cell r="H4264">
            <v>0</v>
          </cell>
          <cell r="I4264">
            <v>25</v>
          </cell>
          <cell r="J4264">
            <v>-232.81</v>
          </cell>
          <cell r="K4264">
            <v>0.98</v>
          </cell>
        </row>
        <row r="4265">
          <cell r="D4265" t="str">
            <v>CISCO 1720</v>
          </cell>
          <cell r="E4265">
            <v>36896</v>
          </cell>
          <cell r="F4265">
            <v>318575.53000000003</v>
          </cell>
          <cell r="G4265">
            <v>6637.97</v>
          </cell>
          <cell r="H4265">
            <v>0</v>
          </cell>
          <cell r="I4265">
            <v>25</v>
          </cell>
          <cell r="J4265">
            <v>-6636.99</v>
          </cell>
          <cell r="K4265">
            <v>0.98</v>
          </cell>
        </row>
        <row r="4266">
          <cell r="D4266" t="str">
            <v>AUTO SCANNER HP SCANJET 5370C</v>
          </cell>
          <cell r="E4266">
            <v>36931</v>
          </cell>
          <cell r="F4266">
            <v>36383.33</v>
          </cell>
          <cell r="G4266">
            <v>1516.93</v>
          </cell>
          <cell r="H4266">
            <v>0</v>
          </cell>
          <cell r="I4266">
            <v>25</v>
          </cell>
          <cell r="J4266">
            <v>-1515.97</v>
          </cell>
          <cell r="K4266">
            <v>0.96</v>
          </cell>
        </row>
        <row r="4267">
          <cell r="D4267" t="str">
            <v>CISCO 2610</v>
          </cell>
          <cell r="E4267">
            <v>36936</v>
          </cell>
          <cell r="F4267">
            <v>477879.07</v>
          </cell>
          <cell r="G4267">
            <v>56245.77</v>
          </cell>
          <cell r="H4267">
            <v>0</v>
          </cell>
          <cell r="I4267">
            <v>25</v>
          </cell>
          <cell r="J4267">
            <v>-19911.63</v>
          </cell>
          <cell r="K4267">
            <v>36334.14</v>
          </cell>
        </row>
        <row r="4268">
          <cell r="D4268" t="str">
            <v>CISCO 2611</v>
          </cell>
          <cell r="E4268">
            <v>36936</v>
          </cell>
          <cell r="F4268">
            <v>432447.1</v>
          </cell>
          <cell r="G4268">
            <v>43427.85</v>
          </cell>
          <cell r="H4268">
            <v>0</v>
          </cell>
          <cell r="I4268">
            <v>25</v>
          </cell>
          <cell r="J4268">
            <v>-18018.63</v>
          </cell>
          <cell r="K4268">
            <v>25409.22</v>
          </cell>
        </row>
        <row r="4269">
          <cell r="D4269" t="str">
            <v>HUB NET-DS 104GE 4-PORT 10/100</v>
          </cell>
          <cell r="E4269">
            <v>36938</v>
          </cell>
          <cell r="F4269">
            <v>16945.830000000002</v>
          </cell>
          <cell r="G4269">
            <v>707.03</v>
          </cell>
          <cell r="H4269">
            <v>0</v>
          </cell>
          <cell r="I4269">
            <v>25</v>
          </cell>
          <cell r="J4269">
            <v>-706.08</v>
          </cell>
          <cell r="K4269">
            <v>0.95</v>
          </cell>
        </row>
        <row r="4270">
          <cell r="D4270" t="str">
            <v>LOCAL NET WORK RAMSTOR</v>
          </cell>
          <cell r="E4270">
            <v>36944</v>
          </cell>
          <cell r="F4270">
            <v>72555.520000000004</v>
          </cell>
          <cell r="G4270">
            <v>3024.1</v>
          </cell>
          <cell r="H4270">
            <v>0</v>
          </cell>
          <cell r="I4270">
            <v>25</v>
          </cell>
          <cell r="J4270">
            <v>-3023.15</v>
          </cell>
          <cell r="K4270">
            <v>0.95</v>
          </cell>
        </row>
        <row r="4271">
          <cell r="D4271" t="str">
            <v>CISCO 805</v>
          </cell>
          <cell r="E4271">
            <v>36979</v>
          </cell>
          <cell r="F4271">
            <v>167058.67000000001</v>
          </cell>
          <cell r="G4271">
            <v>10442.1</v>
          </cell>
          <cell r="H4271">
            <v>0</v>
          </cell>
          <cell r="I4271">
            <v>25</v>
          </cell>
          <cell r="J4271">
            <v>-10441.17</v>
          </cell>
          <cell r="K4271">
            <v>0.93</v>
          </cell>
        </row>
        <row r="4272">
          <cell r="D4272" t="str">
            <v>LOCAL NET WORK ABLAY-HANA 68</v>
          </cell>
          <cell r="E4272">
            <v>37019</v>
          </cell>
          <cell r="F4272">
            <v>1829659.33</v>
          </cell>
          <cell r="G4272">
            <v>222298.23999999999</v>
          </cell>
          <cell r="H4272">
            <v>0</v>
          </cell>
          <cell r="I4272">
            <v>25</v>
          </cell>
          <cell r="J4272">
            <v>-114353.71</v>
          </cell>
          <cell r="K4272">
            <v>107944.53</v>
          </cell>
        </row>
        <row r="4273">
          <cell r="D4273" t="str">
            <v>PRINTER XEROX C8+</v>
          </cell>
          <cell r="E4273">
            <v>37048</v>
          </cell>
          <cell r="F4273">
            <v>11100</v>
          </cell>
          <cell r="G4273">
            <v>1388.37</v>
          </cell>
          <cell r="H4273">
            <v>0</v>
          </cell>
          <cell r="I4273">
            <v>25</v>
          </cell>
          <cell r="J4273">
            <v>-693.75</v>
          </cell>
          <cell r="K4273">
            <v>694.62</v>
          </cell>
        </row>
        <row r="4274">
          <cell r="D4274" t="str">
            <v>PRINTER N2125 ETHERNET 10/100</v>
          </cell>
          <cell r="E4274">
            <v>37048</v>
          </cell>
          <cell r="F4274">
            <v>178421.67</v>
          </cell>
          <cell r="G4274">
            <v>22303.58</v>
          </cell>
          <cell r="H4274">
            <v>0</v>
          </cell>
          <cell r="I4274">
            <v>25</v>
          </cell>
          <cell r="J4274">
            <v>-11151.36</v>
          </cell>
          <cell r="K4274">
            <v>11152.22</v>
          </cell>
        </row>
        <row r="4275">
          <cell r="D4275" t="str">
            <v>PRINTER N2125 ETHERNET 10/100</v>
          </cell>
          <cell r="E4275">
            <v>37048</v>
          </cell>
          <cell r="F4275">
            <v>178421.67</v>
          </cell>
          <cell r="G4275">
            <v>22303.58</v>
          </cell>
          <cell r="H4275">
            <v>0</v>
          </cell>
          <cell r="I4275">
            <v>25</v>
          </cell>
          <cell r="J4275">
            <v>-11151.36</v>
          </cell>
          <cell r="K4275">
            <v>11152.22</v>
          </cell>
        </row>
        <row r="4276">
          <cell r="D4276" t="str">
            <v>PRINTER N2125 ETHERNET 10/100</v>
          </cell>
          <cell r="E4276">
            <v>37069</v>
          </cell>
          <cell r="F4276">
            <v>178421.67</v>
          </cell>
          <cell r="G4276">
            <v>22303.58</v>
          </cell>
          <cell r="H4276">
            <v>0</v>
          </cell>
          <cell r="I4276">
            <v>25</v>
          </cell>
          <cell r="J4276">
            <v>-11151.36</v>
          </cell>
          <cell r="K4276">
            <v>11152.22</v>
          </cell>
        </row>
        <row r="4277">
          <cell r="D4277" t="str">
            <v>PRINTER HP PHOTOSMART P1215</v>
          </cell>
          <cell r="E4277">
            <v>37082</v>
          </cell>
          <cell r="F4277">
            <v>50734.83</v>
          </cell>
          <cell r="G4277">
            <v>7399.68</v>
          </cell>
          <cell r="H4277">
            <v>0</v>
          </cell>
          <cell r="I4277">
            <v>25</v>
          </cell>
          <cell r="J4277">
            <v>-3170.93</v>
          </cell>
          <cell r="K4277">
            <v>4228.75</v>
          </cell>
        </row>
        <row r="4278">
          <cell r="D4278" t="str">
            <v>PRINTER HP DESKJET 990CXI</v>
          </cell>
          <cell r="E4278">
            <v>37082</v>
          </cell>
          <cell r="F4278">
            <v>46919.48</v>
          </cell>
          <cell r="G4278">
            <v>6843.28</v>
          </cell>
          <cell r="H4278">
            <v>0</v>
          </cell>
          <cell r="I4278">
            <v>25</v>
          </cell>
          <cell r="J4278">
            <v>-2932.47</v>
          </cell>
          <cell r="K4278">
            <v>3910.81</v>
          </cell>
        </row>
        <row r="4279">
          <cell r="D4279" t="str">
            <v>RIC E1/230/V.35</v>
          </cell>
          <cell r="E4279">
            <v>37092</v>
          </cell>
          <cell r="F4279">
            <v>96446.7</v>
          </cell>
          <cell r="G4279">
            <v>14066</v>
          </cell>
          <cell r="H4279">
            <v>0</v>
          </cell>
          <cell r="I4279">
            <v>25</v>
          </cell>
          <cell r="J4279">
            <v>-6027.92</v>
          </cell>
          <cell r="K4279">
            <v>8038.08</v>
          </cell>
        </row>
        <row r="4280">
          <cell r="D4280" t="str">
            <v>RIC E1/230/V.35</v>
          </cell>
          <cell r="E4280">
            <v>37092</v>
          </cell>
          <cell r="F4280">
            <v>96446.7</v>
          </cell>
          <cell r="G4280">
            <v>14066</v>
          </cell>
          <cell r="H4280">
            <v>0</v>
          </cell>
          <cell r="I4280">
            <v>25</v>
          </cell>
          <cell r="J4280">
            <v>-6027.92</v>
          </cell>
          <cell r="K4280">
            <v>8038.08</v>
          </cell>
        </row>
        <row r="4281">
          <cell r="D4281" t="str">
            <v>MODEM US ROBOTIS EXT</v>
          </cell>
          <cell r="E4281">
            <v>37124</v>
          </cell>
          <cell r="F4281">
            <v>9956.9</v>
          </cell>
          <cell r="G4281">
            <v>1660.32</v>
          </cell>
          <cell r="H4281">
            <v>0</v>
          </cell>
          <cell r="I4281">
            <v>25</v>
          </cell>
          <cell r="J4281">
            <v>-622.30999999999995</v>
          </cell>
          <cell r="K4281">
            <v>1038.01</v>
          </cell>
        </row>
        <row r="4282">
          <cell r="D4282" t="str">
            <v>MODEM US ROBOTIS EXT</v>
          </cell>
          <cell r="E4282">
            <v>37124</v>
          </cell>
          <cell r="F4282">
            <v>9956.9</v>
          </cell>
          <cell r="G4282">
            <v>1660.32</v>
          </cell>
          <cell r="H4282">
            <v>0</v>
          </cell>
          <cell r="I4282">
            <v>25</v>
          </cell>
          <cell r="J4282">
            <v>-622.30999999999995</v>
          </cell>
          <cell r="K4282">
            <v>1038.01</v>
          </cell>
        </row>
        <row r="4283">
          <cell r="D4283" t="str">
            <v>MODEM US ROBOTIS EXT</v>
          </cell>
          <cell r="E4283">
            <v>37124</v>
          </cell>
          <cell r="F4283">
            <v>9956.9</v>
          </cell>
          <cell r="G4283">
            <v>1660.32</v>
          </cell>
          <cell r="H4283">
            <v>0</v>
          </cell>
          <cell r="I4283">
            <v>25</v>
          </cell>
          <cell r="J4283">
            <v>-622.30999999999995</v>
          </cell>
          <cell r="K4283">
            <v>1038.01</v>
          </cell>
        </row>
        <row r="4284">
          <cell r="D4284" t="str">
            <v>MODEM US ROBOTIS EXT</v>
          </cell>
          <cell r="E4284">
            <v>37124</v>
          </cell>
          <cell r="F4284">
            <v>9956.9</v>
          </cell>
          <cell r="G4284">
            <v>1660.32</v>
          </cell>
          <cell r="H4284">
            <v>0</v>
          </cell>
          <cell r="I4284">
            <v>25</v>
          </cell>
          <cell r="J4284">
            <v>-622.30999999999995</v>
          </cell>
          <cell r="K4284">
            <v>1038.01</v>
          </cell>
        </row>
        <row r="4285">
          <cell r="D4285" t="str">
            <v>MODEM US ROBOTIS EXT</v>
          </cell>
          <cell r="E4285">
            <v>37124</v>
          </cell>
          <cell r="F4285">
            <v>9956.9</v>
          </cell>
          <cell r="G4285">
            <v>1660.32</v>
          </cell>
          <cell r="H4285">
            <v>0</v>
          </cell>
          <cell r="I4285">
            <v>25</v>
          </cell>
          <cell r="J4285">
            <v>-622.30999999999995</v>
          </cell>
          <cell r="K4285">
            <v>1038.01</v>
          </cell>
        </row>
        <row r="4286">
          <cell r="D4286" t="str">
            <v>MODEM US ROBOTIS EXT</v>
          </cell>
          <cell r="E4286">
            <v>37124</v>
          </cell>
          <cell r="F4286">
            <v>9956.9</v>
          </cell>
          <cell r="G4286">
            <v>1660.32</v>
          </cell>
          <cell r="H4286">
            <v>0</v>
          </cell>
          <cell r="I4286">
            <v>25</v>
          </cell>
          <cell r="J4286">
            <v>-622.30999999999995</v>
          </cell>
          <cell r="K4286">
            <v>1038.01</v>
          </cell>
        </row>
        <row r="4287">
          <cell r="D4287" t="str">
            <v>MODEM US ROBOTIS EXT</v>
          </cell>
          <cell r="E4287">
            <v>37124</v>
          </cell>
          <cell r="F4287">
            <v>9956.9</v>
          </cell>
          <cell r="G4287">
            <v>1660.32</v>
          </cell>
          <cell r="H4287">
            <v>0</v>
          </cell>
          <cell r="I4287">
            <v>25</v>
          </cell>
          <cell r="J4287">
            <v>-622.30999999999995</v>
          </cell>
          <cell r="K4287">
            <v>1038.01</v>
          </cell>
        </row>
        <row r="4288">
          <cell r="D4288" t="str">
            <v>MODEM US ROBOTIS EXT</v>
          </cell>
          <cell r="E4288">
            <v>37124</v>
          </cell>
          <cell r="F4288">
            <v>9956.9</v>
          </cell>
          <cell r="G4288">
            <v>1660.32</v>
          </cell>
          <cell r="H4288">
            <v>0</v>
          </cell>
          <cell r="I4288">
            <v>25</v>
          </cell>
          <cell r="J4288">
            <v>-622.30999999999995</v>
          </cell>
          <cell r="K4288">
            <v>1038.01</v>
          </cell>
        </row>
        <row r="4289">
          <cell r="D4289" t="str">
            <v>MODEM US ROBOTIS EXT</v>
          </cell>
          <cell r="E4289">
            <v>37124</v>
          </cell>
          <cell r="F4289">
            <v>9956.9</v>
          </cell>
          <cell r="G4289">
            <v>1660.32</v>
          </cell>
          <cell r="H4289">
            <v>0</v>
          </cell>
          <cell r="I4289">
            <v>25</v>
          </cell>
          <cell r="J4289">
            <v>-622.30999999999995</v>
          </cell>
          <cell r="K4289">
            <v>1038.01</v>
          </cell>
        </row>
        <row r="4290">
          <cell r="D4290" t="str">
            <v>MODEM US ROBOTIS EXT</v>
          </cell>
          <cell r="E4290">
            <v>37124</v>
          </cell>
          <cell r="F4290">
            <v>9956.9</v>
          </cell>
          <cell r="G4290">
            <v>1660.32</v>
          </cell>
          <cell r="H4290">
            <v>0</v>
          </cell>
          <cell r="I4290">
            <v>25</v>
          </cell>
          <cell r="J4290">
            <v>-622.30999999999995</v>
          </cell>
          <cell r="K4290">
            <v>1038.01</v>
          </cell>
        </row>
        <row r="4291">
          <cell r="D4291" t="str">
            <v>NET-DS516GE 16-PORT 10/100 HUB</v>
          </cell>
          <cell r="E4291">
            <v>37146</v>
          </cell>
          <cell r="F4291">
            <v>68103.45</v>
          </cell>
          <cell r="G4291">
            <v>12770.21</v>
          </cell>
          <cell r="H4291">
            <v>0</v>
          </cell>
          <cell r="I4291">
            <v>25</v>
          </cell>
          <cell r="J4291">
            <v>-4256.47</v>
          </cell>
          <cell r="K4291">
            <v>8513.74</v>
          </cell>
        </row>
        <row r="4292">
          <cell r="D4292" t="str">
            <v>NET-DS516GE 16-PORT 10/100 HUB</v>
          </cell>
          <cell r="E4292">
            <v>37146</v>
          </cell>
          <cell r="F4292">
            <v>68103.45</v>
          </cell>
          <cell r="G4292">
            <v>12770.21</v>
          </cell>
          <cell r="H4292">
            <v>0</v>
          </cell>
          <cell r="I4292">
            <v>25</v>
          </cell>
          <cell r="J4292">
            <v>-4256.47</v>
          </cell>
          <cell r="K4292">
            <v>8513.74</v>
          </cell>
        </row>
        <row r="4293">
          <cell r="D4293" t="str">
            <v>ПРИНТЕР ДО 1200</v>
          </cell>
          <cell r="E4293">
            <v>37180</v>
          </cell>
          <cell r="F4293">
            <v>53321</v>
          </cell>
          <cell r="G4293">
            <v>11109.33</v>
          </cell>
          <cell r="H4293">
            <v>0</v>
          </cell>
          <cell r="I4293">
            <v>25</v>
          </cell>
          <cell r="J4293">
            <v>-3332.56</v>
          </cell>
          <cell r="K4293">
            <v>7776.77</v>
          </cell>
        </row>
        <row r="4294">
          <cell r="D4294" t="str">
            <v>NET DS516GE 16PORT10/100 HUB</v>
          </cell>
          <cell r="E4294">
            <v>37188</v>
          </cell>
          <cell r="F4294">
            <v>68655.17</v>
          </cell>
          <cell r="G4294">
            <v>14303.95</v>
          </cell>
          <cell r="H4294">
            <v>0</v>
          </cell>
          <cell r="I4294">
            <v>25</v>
          </cell>
          <cell r="J4294">
            <v>-4290.95</v>
          </cell>
          <cell r="K4294">
            <v>10013</v>
          </cell>
        </row>
        <row r="4295">
          <cell r="D4295" t="str">
            <v>DFE-904/E.4-PORT10/100 HUB</v>
          </cell>
          <cell r="E4295">
            <v>37215</v>
          </cell>
          <cell r="F4295">
            <v>17982.759999999998</v>
          </cell>
          <cell r="G4295">
            <v>4121.82</v>
          </cell>
          <cell r="H4295">
            <v>0</v>
          </cell>
          <cell r="I4295">
            <v>25</v>
          </cell>
          <cell r="J4295">
            <v>-1123.92</v>
          </cell>
          <cell r="K4295">
            <v>2997.9</v>
          </cell>
        </row>
        <row r="4296">
          <cell r="D4296" t="str">
            <v>HUB INTEL SH101 TX8EU 8 PORT</v>
          </cell>
          <cell r="E4296">
            <v>37264</v>
          </cell>
          <cell r="F4296">
            <v>16465.52</v>
          </cell>
          <cell r="G4296">
            <v>4460.1400000000003</v>
          </cell>
          <cell r="H4296">
            <v>0</v>
          </cell>
          <cell r="I4296">
            <v>25</v>
          </cell>
          <cell r="J4296">
            <v>-1029.0999999999999</v>
          </cell>
          <cell r="K4296">
            <v>3431.04</v>
          </cell>
        </row>
        <row r="4297">
          <cell r="D4297" t="str">
            <v>HUB INTEL SH101 TX8EU 8PORT 10</v>
          </cell>
          <cell r="E4297">
            <v>37264</v>
          </cell>
          <cell r="F4297">
            <v>16465.52</v>
          </cell>
          <cell r="G4297">
            <v>4460.1400000000003</v>
          </cell>
          <cell r="H4297">
            <v>0</v>
          </cell>
          <cell r="I4297">
            <v>25</v>
          </cell>
          <cell r="J4297">
            <v>-1029.0999999999999</v>
          </cell>
          <cell r="K4297">
            <v>3431.04</v>
          </cell>
        </row>
        <row r="4298">
          <cell r="D4298" t="str">
            <v>HUB INTEL SH101 TX8EU 8 PORT 1</v>
          </cell>
          <cell r="E4298">
            <v>37264</v>
          </cell>
          <cell r="F4298">
            <v>16465.52</v>
          </cell>
          <cell r="G4298">
            <v>4460.1400000000003</v>
          </cell>
          <cell r="H4298">
            <v>0</v>
          </cell>
          <cell r="I4298">
            <v>25</v>
          </cell>
          <cell r="J4298">
            <v>-1029.0999999999999</v>
          </cell>
          <cell r="K4298">
            <v>3431.04</v>
          </cell>
        </row>
        <row r="4299">
          <cell r="D4299" t="str">
            <v>HUB INTEL SH101 TX8EU 8 PORT</v>
          </cell>
          <cell r="E4299">
            <v>37264</v>
          </cell>
          <cell r="F4299">
            <v>16465.509999999998</v>
          </cell>
          <cell r="G4299">
            <v>4460.1400000000003</v>
          </cell>
          <cell r="H4299">
            <v>0</v>
          </cell>
          <cell r="I4299">
            <v>25</v>
          </cell>
          <cell r="J4299">
            <v>-1029.0999999999999</v>
          </cell>
          <cell r="K4299">
            <v>3431.04</v>
          </cell>
        </row>
        <row r="4300">
          <cell r="D4300" t="str">
            <v>СКАНЕР HP</v>
          </cell>
          <cell r="E4300">
            <v>37273</v>
          </cell>
          <cell r="F4300">
            <v>20250</v>
          </cell>
          <cell r="G4300">
            <v>5485.1</v>
          </cell>
          <cell r="H4300">
            <v>0</v>
          </cell>
          <cell r="I4300">
            <v>25</v>
          </cell>
          <cell r="J4300">
            <v>-1265.6300000000001</v>
          </cell>
          <cell r="K4300">
            <v>4219.47</v>
          </cell>
        </row>
        <row r="4301">
          <cell r="D4301" t="str">
            <v>ПРИНТЕР HP 1200</v>
          </cell>
          <cell r="E4301">
            <v>37273</v>
          </cell>
          <cell r="F4301">
            <v>54000</v>
          </cell>
          <cell r="G4301">
            <v>14625.73</v>
          </cell>
          <cell r="H4301">
            <v>0</v>
          </cell>
          <cell r="I4301">
            <v>25</v>
          </cell>
          <cell r="J4301">
            <v>-3375</v>
          </cell>
          <cell r="K4301">
            <v>11250.73</v>
          </cell>
        </row>
        <row r="4302">
          <cell r="D4302" t="str">
            <v>XEROX XD 103F</v>
          </cell>
          <cell r="E4302">
            <v>37274</v>
          </cell>
          <cell r="F4302">
            <v>145086.21</v>
          </cell>
          <cell r="G4302">
            <v>39294.910000000003</v>
          </cell>
          <cell r="H4302">
            <v>0</v>
          </cell>
          <cell r="I4302">
            <v>25</v>
          </cell>
          <cell r="J4302">
            <v>-9067.89</v>
          </cell>
          <cell r="K4302">
            <v>30227.02</v>
          </cell>
        </row>
        <row r="4303">
          <cell r="D4303" t="str">
            <v>FAX WC 390</v>
          </cell>
          <cell r="E4303">
            <v>37274</v>
          </cell>
          <cell r="F4303">
            <v>121344.83</v>
          </cell>
          <cell r="G4303">
            <v>32864.949999999997</v>
          </cell>
          <cell r="H4303">
            <v>0</v>
          </cell>
          <cell r="I4303">
            <v>25</v>
          </cell>
          <cell r="J4303">
            <v>-7584.05</v>
          </cell>
          <cell r="K4303">
            <v>25280.9</v>
          </cell>
        </row>
        <row r="4304">
          <cell r="D4304" t="str">
            <v>KVM SWITCH BOX</v>
          </cell>
          <cell r="E4304">
            <v>37288</v>
          </cell>
          <cell r="F4304">
            <v>8829.31</v>
          </cell>
          <cell r="G4304">
            <v>2575.92</v>
          </cell>
          <cell r="H4304">
            <v>0</v>
          </cell>
          <cell r="I4304">
            <v>25</v>
          </cell>
          <cell r="J4304">
            <v>-551.83000000000004</v>
          </cell>
          <cell r="K4304">
            <v>2024.09</v>
          </cell>
        </row>
        <row r="4305">
          <cell r="D4305" t="str">
            <v>CISCO 1720</v>
          </cell>
          <cell r="E4305">
            <v>37291</v>
          </cell>
          <cell r="F4305">
            <v>319017.24</v>
          </cell>
          <cell r="G4305">
            <v>114329.73</v>
          </cell>
          <cell r="H4305">
            <v>0</v>
          </cell>
          <cell r="I4305">
            <v>25</v>
          </cell>
          <cell r="J4305">
            <v>-19938.580000000002</v>
          </cell>
          <cell r="K4305">
            <v>94391.15</v>
          </cell>
        </row>
        <row r="4306">
          <cell r="D4306" t="str">
            <v>КОНВЕРТОР</v>
          </cell>
          <cell r="E4306">
            <v>37333</v>
          </cell>
          <cell r="F4306">
            <v>115862.23</v>
          </cell>
          <cell r="G4306">
            <v>36207.629999999997</v>
          </cell>
          <cell r="H4306">
            <v>0</v>
          </cell>
          <cell r="I4306">
            <v>25</v>
          </cell>
          <cell r="J4306">
            <v>-7241.39</v>
          </cell>
          <cell r="K4306">
            <v>28966.240000000002</v>
          </cell>
        </row>
        <row r="4307">
          <cell r="D4307" t="str">
            <v>КОНВЕРТОР</v>
          </cell>
          <cell r="E4307">
            <v>37333</v>
          </cell>
          <cell r="F4307">
            <v>115862.24</v>
          </cell>
          <cell r="G4307">
            <v>36207.64</v>
          </cell>
          <cell r="H4307">
            <v>0</v>
          </cell>
          <cell r="I4307">
            <v>25</v>
          </cell>
          <cell r="J4307">
            <v>-7241.39</v>
          </cell>
          <cell r="K4307">
            <v>28966.25</v>
          </cell>
        </row>
        <row r="4308">
          <cell r="D4308" t="str">
            <v>SWITCH 8PORT 10/100 COMPLEX PS</v>
          </cell>
          <cell r="E4308">
            <v>37351</v>
          </cell>
          <cell r="F4308">
            <v>8618.9599999999991</v>
          </cell>
          <cell r="G4308">
            <v>2873.65</v>
          </cell>
          <cell r="H4308">
            <v>0</v>
          </cell>
          <cell r="I4308">
            <v>25</v>
          </cell>
          <cell r="J4308">
            <v>-538.69000000000005</v>
          </cell>
          <cell r="K4308">
            <v>2334.96</v>
          </cell>
        </row>
        <row r="4309">
          <cell r="D4309" t="str">
            <v>SWITCH 8PORT 10/100 COMPLEX</v>
          </cell>
          <cell r="E4309">
            <v>37351</v>
          </cell>
          <cell r="F4309">
            <v>8618.9599999999991</v>
          </cell>
          <cell r="G4309">
            <v>2873.65</v>
          </cell>
          <cell r="H4309">
            <v>0</v>
          </cell>
          <cell r="I4309">
            <v>25</v>
          </cell>
          <cell r="J4309">
            <v>-538.69000000000005</v>
          </cell>
          <cell r="K4309">
            <v>2334.96</v>
          </cell>
        </row>
        <row r="4310">
          <cell r="D4310" t="str">
            <v>SWITCH 8PORT 10/100 COMPLEX</v>
          </cell>
          <cell r="E4310">
            <v>37351</v>
          </cell>
          <cell r="F4310">
            <v>8618.9599999999991</v>
          </cell>
          <cell r="G4310">
            <v>2873.65</v>
          </cell>
          <cell r="H4310">
            <v>0</v>
          </cell>
          <cell r="I4310">
            <v>25</v>
          </cell>
          <cell r="J4310">
            <v>-538.69000000000005</v>
          </cell>
          <cell r="K4310">
            <v>2334.96</v>
          </cell>
        </row>
        <row r="4311">
          <cell r="D4311" t="str">
            <v>SWITCH 8PORT 10/100 COMPLEX</v>
          </cell>
          <cell r="E4311">
            <v>37351</v>
          </cell>
          <cell r="F4311">
            <v>8618.9599999999991</v>
          </cell>
          <cell r="G4311">
            <v>2873.65</v>
          </cell>
          <cell r="H4311">
            <v>0</v>
          </cell>
          <cell r="I4311">
            <v>25</v>
          </cell>
          <cell r="J4311">
            <v>-538.69000000000005</v>
          </cell>
          <cell r="K4311">
            <v>2334.96</v>
          </cell>
        </row>
        <row r="4312">
          <cell r="D4312" t="str">
            <v>CISCO2621 2-PORT 10/100 ETHERN</v>
          </cell>
          <cell r="E4312">
            <v>37355</v>
          </cell>
          <cell r="F4312">
            <v>952675.86</v>
          </cell>
          <cell r="G4312">
            <v>317559.28999999998</v>
          </cell>
          <cell r="H4312">
            <v>0</v>
          </cell>
          <cell r="I4312">
            <v>25</v>
          </cell>
          <cell r="J4312">
            <v>-59542.239999999998</v>
          </cell>
          <cell r="K4312">
            <v>258017.05</v>
          </cell>
        </row>
        <row r="4313">
          <cell r="D4313" t="str">
            <v>HUB NET-DS524GE 24PORT 10/100</v>
          </cell>
          <cell r="E4313">
            <v>37364</v>
          </cell>
          <cell r="F4313">
            <v>58693.97</v>
          </cell>
          <cell r="G4313">
            <v>19565.32</v>
          </cell>
          <cell r="H4313">
            <v>0</v>
          </cell>
          <cell r="I4313">
            <v>25</v>
          </cell>
          <cell r="J4313">
            <v>-3668.37</v>
          </cell>
          <cell r="K4313">
            <v>15896.95</v>
          </cell>
        </row>
        <row r="4314">
          <cell r="D4314" t="str">
            <v>HUB NET-DS524GE 24PORT 10/100</v>
          </cell>
          <cell r="E4314">
            <v>37364</v>
          </cell>
          <cell r="F4314">
            <v>58693.97</v>
          </cell>
          <cell r="G4314">
            <v>19565.32</v>
          </cell>
          <cell r="H4314">
            <v>0</v>
          </cell>
          <cell r="I4314">
            <v>25</v>
          </cell>
          <cell r="J4314">
            <v>-3668.37</v>
          </cell>
          <cell r="K4314">
            <v>15896.95</v>
          </cell>
        </row>
        <row r="4315">
          <cell r="D4315" t="str">
            <v>HUB NET-DS524GE 24PORT 10/100</v>
          </cell>
          <cell r="E4315">
            <v>37364</v>
          </cell>
          <cell r="F4315">
            <v>58693.97</v>
          </cell>
          <cell r="G4315">
            <v>19565.32</v>
          </cell>
          <cell r="H4315">
            <v>0</v>
          </cell>
          <cell r="I4315">
            <v>25</v>
          </cell>
          <cell r="J4315">
            <v>-3668.37</v>
          </cell>
          <cell r="K4315">
            <v>15896.95</v>
          </cell>
        </row>
        <row r="4316">
          <cell r="D4316" t="str">
            <v>HUB NET-DS524GE 24PORT 10/100</v>
          </cell>
          <cell r="E4316">
            <v>37364</v>
          </cell>
          <cell r="F4316">
            <v>58693.97</v>
          </cell>
          <cell r="G4316">
            <v>19565.32</v>
          </cell>
          <cell r="H4316">
            <v>0</v>
          </cell>
          <cell r="I4316">
            <v>25</v>
          </cell>
          <cell r="J4316">
            <v>-3668.37</v>
          </cell>
          <cell r="K4316">
            <v>15896.95</v>
          </cell>
        </row>
        <row r="4317">
          <cell r="D4317" t="str">
            <v>HUB NET-DS524GE 24PORT 10/100</v>
          </cell>
          <cell r="E4317">
            <v>37364</v>
          </cell>
          <cell r="F4317">
            <v>58693.97</v>
          </cell>
          <cell r="G4317">
            <v>19565.32</v>
          </cell>
          <cell r="H4317">
            <v>0</v>
          </cell>
          <cell r="I4317">
            <v>25</v>
          </cell>
          <cell r="J4317">
            <v>-3668.37</v>
          </cell>
          <cell r="K4317">
            <v>15896.95</v>
          </cell>
        </row>
        <row r="4318">
          <cell r="D4318" t="str">
            <v>HUB NET-DS524GE 24PORT 10/100</v>
          </cell>
          <cell r="E4318">
            <v>37364</v>
          </cell>
          <cell r="F4318">
            <v>58693.97</v>
          </cell>
          <cell r="G4318">
            <v>19565.32</v>
          </cell>
          <cell r="H4318">
            <v>0</v>
          </cell>
          <cell r="I4318">
            <v>25</v>
          </cell>
          <cell r="J4318">
            <v>-3668.37</v>
          </cell>
          <cell r="K4318">
            <v>15896.95</v>
          </cell>
        </row>
        <row r="4319">
          <cell r="D4319" t="str">
            <v>HUB NET-DS524GE 24PORT 10/100</v>
          </cell>
          <cell r="E4319">
            <v>37364</v>
          </cell>
          <cell r="F4319">
            <v>58693.97</v>
          </cell>
          <cell r="G4319">
            <v>19565.32</v>
          </cell>
          <cell r="H4319">
            <v>0</v>
          </cell>
          <cell r="I4319">
            <v>25</v>
          </cell>
          <cell r="J4319">
            <v>-3668.37</v>
          </cell>
          <cell r="K4319">
            <v>15896.95</v>
          </cell>
        </row>
        <row r="4320">
          <cell r="D4320" t="str">
            <v>HUB NET-DS524GE 24PORT 10/100</v>
          </cell>
          <cell r="E4320">
            <v>37364</v>
          </cell>
          <cell r="F4320">
            <v>58693.97</v>
          </cell>
          <cell r="G4320">
            <v>19565.32</v>
          </cell>
          <cell r="H4320">
            <v>0</v>
          </cell>
          <cell r="I4320">
            <v>25</v>
          </cell>
          <cell r="J4320">
            <v>-3668.37</v>
          </cell>
          <cell r="K4320">
            <v>15896.95</v>
          </cell>
        </row>
        <row r="4321">
          <cell r="D4321" t="str">
            <v>HUB NET-DS524GE 24PORT 10/100</v>
          </cell>
          <cell r="E4321">
            <v>37364</v>
          </cell>
          <cell r="F4321">
            <v>58693.97</v>
          </cell>
          <cell r="G4321">
            <v>19565.32</v>
          </cell>
          <cell r="H4321">
            <v>0</v>
          </cell>
          <cell r="I4321">
            <v>25</v>
          </cell>
          <cell r="J4321">
            <v>-3668.37</v>
          </cell>
          <cell r="K4321">
            <v>15896.95</v>
          </cell>
        </row>
        <row r="4322">
          <cell r="D4322" t="str">
            <v>HUB NET-DS524GE 24PORT 10/100</v>
          </cell>
          <cell r="E4322">
            <v>37364</v>
          </cell>
          <cell r="F4322">
            <v>58693.93</v>
          </cell>
          <cell r="G4322">
            <v>19565.310000000001</v>
          </cell>
          <cell r="H4322">
            <v>0</v>
          </cell>
          <cell r="I4322">
            <v>25</v>
          </cell>
          <cell r="J4322">
            <v>-3668.37</v>
          </cell>
          <cell r="K4322">
            <v>15896.94</v>
          </cell>
        </row>
        <row r="4323">
          <cell r="D4323" t="str">
            <v>ПРИНТЕР N2125 ETHERNET 10/100</v>
          </cell>
          <cell r="E4323">
            <v>37371</v>
          </cell>
          <cell r="F4323">
            <v>170961.21</v>
          </cell>
          <cell r="G4323">
            <v>56987.74</v>
          </cell>
          <cell r="H4323">
            <v>0</v>
          </cell>
          <cell r="I4323">
            <v>25</v>
          </cell>
          <cell r="J4323">
            <v>-10685.08</v>
          </cell>
          <cell r="K4323">
            <v>46302.66</v>
          </cell>
        </row>
        <row r="4324">
          <cell r="D4324" t="str">
            <v>ПРИНТЕР DOCUPRINT75</v>
          </cell>
          <cell r="E4324">
            <v>37396</v>
          </cell>
          <cell r="F4324">
            <v>10685839.66</v>
          </cell>
          <cell r="G4324">
            <v>3781444.98</v>
          </cell>
          <cell r="H4324">
            <v>0</v>
          </cell>
          <cell r="I4324">
            <v>25</v>
          </cell>
          <cell r="J4324">
            <v>-667864.98</v>
          </cell>
          <cell r="K4324">
            <v>3113580</v>
          </cell>
        </row>
        <row r="4325">
          <cell r="D4325" t="str">
            <v>FAXMODEM</v>
          </cell>
          <cell r="E4325">
            <v>37410</v>
          </cell>
          <cell r="F4325">
            <v>9668.1</v>
          </cell>
          <cell r="G4325">
            <v>3626.16</v>
          </cell>
          <cell r="H4325">
            <v>0</v>
          </cell>
          <cell r="I4325">
            <v>25</v>
          </cell>
          <cell r="J4325">
            <v>-604.26</v>
          </cell>
          <cell r="K4325">
            <v>3021.9</v>
          </cell>
        </row>
        <row r="4326">
          <cell r="D4326" t="str">
            <v>СТРУКТУРИР.КАБЕЛЬН.СИСТ. ITT NS&amp;S LAN CONN</v>
          </cell>
          <cell r="E4326">
            <v>37417</v>
          </cell>
          <cell r="F4326">
            <v>4025861.02</v>
          </cell>
          <cell r="G4326">
            <v>1535238.78</v>
          </cell>
          <cell r="H4326">
            <v>0</v>
          </cell>
          <cell r="I4326">
            <v>25</v>
          </cell>
          <cell r="J4326">
            <v>-251616.32</v>
          </cell>
          <cell r="K4326">
            <v>1283622.46</v>
          </cell>
        </row>
        <row r="4327">
          <cell r="D4327" t="str">
            <v>СТРУКТУРИР.КАБЕЛЬН.СИСТ. ITT NS&amp;S LAN CONN</v>
          </cell>
          <cell r="E4327">
            <v>37417</v>
          </cell>
          <cell r="F4327">
            <v>664189.19999999995</v>
          </cell>
          <cell r="G4327">
            <v>249071.57</v>
          </cell>
          <cell r="H4327">
            <v>0</v>
          </cell>
          <cell r="I4327">
            <v>25</v>
          </cell>
          <cell r="J4327">
            <v>-41511.83</v>
          </cell>
          <cell r="K4327">
            <v>207559.74</v>
          </cell>
        </row>
        <row r="4328">
          <cell r="D4328" t="str">
            <v>СТРУКТУРИР.КАБЕЛЬН.СИСТ. ITT NS&amp;S LAN CONN</v>
          </cell>
          <cell r="E4328">
            <v>37417</v>
          </cell>
          <cell r="F4328">
            <v>25706.58</v>
          </cell>
          <cell r="G4328">
            <v>9640.59</v>
          </cell>
          <cell r="H4328">
            <v>0</v>
          </cell>
          <cell r="I4328">
            <v>25</v>
          </cell>
          <cell r="J4328">
            <v>-1606.66</v>
          </cell>
          <cell r="K4328">
            <v>8033.93</v>
          </cell>
        </row>
        <row r="4329">
          <cell r="D4329" t="str">
            <v>ПЛОТТЕР HP С ПОДСТАВКОЙ</v>
          </cell>
          <cell r="E4329">
            <v>37424</v>
          </cell>
          <cell r="F4329">
            <v>330100.86</v>
          </cell>
          <cell r="G4329">
            <v>123788.45</v>
          </cell>
          <cell r="H4329">
            <v>0</v>
          </cell>
          <cell r="I4329">
            <v>25</v>
          </cell>
          <cell r="J4329">
            <v>-20631.310000000001</v>
          </cell>
          <cell r="K4329">
            <v>103157.14</v>
          </cell>
        </row>
        <row r="4330">
          <cell r="D4330" t="str">
            <v>КОПИРОВ.ДОСКА PANASONIC KX-BP</v>
          </cell>
          <cell r="E4330">
            <v>37429</v>
          </cell>
          <cell r="F4330">
            <v>398275.87</v>
          </cell>
          <cell r="G4330">
            <v>149354.07999999999</v>
          </cell>
          <cell r="H4330">
            <v>0</v>
          </cell>
          <cell r="I4330">
            <v>25</v>
          </cell>
          <cell r="J4330">
            <v>-24892.240000000002</v>
          </cell>
          <cell r="K4330">
            <v>124461.84</v>
          </cell>
        </row>
        <row r="4331">
          <cell r="D4331" t="str">
            <v>PRINTER N2125 ETHERNET 10/100</v>
          </cell>
          <cell r="E4331">
            <v>37439</v>
          </cell>
          <cell r="F4331">
            <v>149140.51999999999</v>
          </cell>
          <cell r="G4331">
            <v>59035.39</v>
          </cell>
          <cell r="H4331">
            <v>0</v>
          </cell>
          <cell r="I4331">
            <v>25</v>
          </cell>
          <cell r="J4331">
            <v>-9321.2800000000007</v>
          </cell>
          <cell r="K4331">
            <v>49714.11</v>
          </cell>
        </row>
        <row r="4332">
          <cell r="D4332" t="str">
            <v>PRINTER JET HP DJ990CXI A4</v>
          </cell>
          <cell r="E4332">
            <v>37439</v>
          </cell>
          <cell r="F4332">
            <v>41556.03</v>
          </cell>
          <cell r="G4332">
            <v>16449.87</v>
          </cell>
          <cell r="H4332">
            <v>0</v>
          </cell>
          <cell r="I4332">
            <v>25</v>
          </cell>
          <cell r="J4332">
            <v>-2597.25</v>
          </cell>
          <cell r="K4332">
            <v>13852.62</v>
          </cell>
        </row>
        <row r="4333">
          <cell r="D4333" t="str">
            <v>PRINTER N2125 ETHERNET 10/100</v>
          </cell>
          <cell r="E4333">
            <v>37448</v>
          </cell>
          <cell r="F4333">
            <v>149140.51999999999</v>
          </cell>
          <cell r="G4333">
            <v>59035.39</v>
          </cell>
          <cell r="H4333">
            <v>0</v>
          </cell>
          <cell r="I4333">
            <v>25</v>
          </cell>
          <cell r="J4333">
            <v>-9321.2800000000007</v>
          </cell>
          <cell r="K4333">
            <v>49714.11</v>
          </cell>
        </row>
        <row r="4334">
          <cell r="D4334" t="str">
            <v>CATALYST SWITCH</v>
          </cell>
          <cell r="E4334">
            <v>37449</v>
          </cell>
          <cell r="F4334">
            <v>173038.79</v>
          </cell>
          <cell r="G4334">
            <v>68495.13</v>
          </cell>
          <cell r="H4334">
            <v>0</v>
          </cell>
          <cell r="I4334">
            <v>25</v>
          </cell>
          <cell r="J4334">
            <v>-10814.93</v>
          </cell>
          <cell r="K4334">
            <v>57680.2</v>
          </cell>
        </row>
        <row r="4335">
          <cell r="D4335" t="str">
            <v>CATALYST SWITCH</v>
          </cell>
          <cell r="E4335">
            <v>37449</v>
          </cell>
          <cell r="F4335">
            <v>173038.79</v>
          </cell>
          <cell r="G4335">
            <v>68495.13</v>
          </cell>
          <cell r="H4335">
            <v>0</v>
          </cell>
          <cell r="I4335">
            <v>25</v>
          </cell>
          <cell r="J4335">
            <v>-10814.93</v>
          </cell>
          <cell r="K4335">
            <v>57680.2</v>
          </cell>
        </row>
        <row r="4336">
          <cell r="D4336" t="str">
            <v>AUTOMATIC CPU SWITCH.4 PCS</v>
          </cell>
          <cell r="E4336">
            <v>37454</v>
          </cell>
          <cell r="F4336">
            <v>16241.38</v>
          </cell>
          <cell r="G4336">
            <v>6429.48</v>
          </cell>
          <cell r="H4336">
            <v>0</v>
          </cell>
          <cell r="I4336">
            <v>25</v>
          </cell>
          <cell r="J4336">
            <v>-1015.09</v>
          </cell>
          <cell r="K4336">
            <v>5414.39</v>
          </cell>
        </row>
        <row r="4337">
          <cell r="D4337" t="str">
            <v>SCANNER HP SJ5400 A4 2400*2400</v>
          </cell>
          <cell r="E4337">
            <v>37467</v>
          </cell>
          <cell r="F4337">
            <v>25739.66</v>
          </cell>
          <cell r="G4337">
            <v>10189.219999999999</v>
          </cell>
          <cell r="H4337">
            <v>0</v>
          </cell>
          <cell r="I4337">
            <v>25</v>
          </cell>
          <cell r="J4337">
            <v>-1608.73</v>
          </cell>
          <cell r="K4337">
            <v>8580.49</v>
          </cell>
        </row>
        <row r="4338">
          <cell r="D4338" t="str">
            <v>LOKAL NETWORK MEETINGROOM</v>
          </cell>
          <cell r="E4338">
            <v>37469</v>
          </cell>
          <cell r="F4338">
            <v>80652.52</v>
          </cell>
          <cell r="G4338">
            <v>33605.800000000003</v>
          </cell>
          <cell r="H4338">
            <v>0</v>
          </cell>
          <cell r="I4338">
            <v>25</v>
          </cell>
          <cell r="J4338">
            <v>-5040.78</v>
          </cell>
          <cell r="K4338">
            <v>28565.02</v>
          </cell>
        </row>
        <row r="4339">
          <cell r="D4339" t="str">
            <v>AUTOMATIC CPU SWITCH, 4PCS</v>
          </cell>
          <cell r="E4339">
            <v>37483</v>
          </cell>
          <cell r="F4339">
            <v>18676.73</v>
          </cell>
          <cell r="G4339">
            <v>7782.55</v>
          </cell>
          <cell r="H4339">
            <v>0</v>
          </cell>
          <cell r="I4339">
            <v>25</v>
          </cell>
          <cell r="J4339">
            <v>-1167.3</v>
          </cell>
          <cell r="K4339">
            <v>6615.25</v>
          </cell>
        </row>
        <row r="4340">
          <cell r="D4340" t="str">
            <v>AUTOMATIC CPU SWITCH, 4PCS</v>
          </cell>
          <cell r="E4340">
            <v>37483</v>
          </cell>
          <cell r="F4340">
            <v>18676.72</v>
          </cell>
          <cell r="G4340">
            <v>7782.55</v>
          </cell>
          <cell r="H4340">
            <v>0</v>
          </cell>
          <cell r="I4340">
            <v>25</v>
          </cell>
          <cell r="J4340">
            <v>-1167.3</v>
          </cell>
          <cell r="K4340">
            <v>6615.25</v>
          </cell>
        </row>
        <row r="4341">
          <cell r="D4341" t="str">
            <v>HP TAPE DRIVE</v>
          </cell>
          <cell r="E4341">
            <v>37512</v>
          </cell>
          <cell r="F4341">
            <v>2784363.87</v>
          </cell>
          <cell r="G4341">
            <v>1218159.76</v>
          </cell>
          <cell r="H4341">
            <v>0</v>
          </cell>
          <cell r="I4341">
            <v>25</v>
          </cell>
          <cell r="J4341">
            <v>-174022.74</v>
          </cell>
          <cell r="K4341">
            <v>1044137.02</v>
          </cell>
        </row>
        <row r="4342">
          <cell r="D4342" t="str">
            <v>КАБ.СИСТ.ЭЛ.ПИТАНИЯ КОМПЬЮТ.</v>
          </cell>
          <cell r="E4342">
            <v>37515</v>
          </cell>
          <cell r="F4342">
            <v>922101.07</v>
          </cell>
          <cell r="G4342">
            <v>403419.78</v>
          </cell>
          <cell r="H4342">
            <v>0</v>
          </cell>
          <cell r="I4342">
            <v>25</v>
          </cell>
          <cell r="J4342">
            <v>-57631.32</v>
          </cell>
          <cell r="K4342">
            <v>345788.46</v>
          </cell>
        </row>
        <row r="4343">
          <cell r="D4343" t="str">
            <v>КАБ.СИС.ITT NS&amp;S LAN CONNECT5</v>
          </cell>
          <cell r="E4343">
            <v>37530</v>
          </cell>
          <cell r="F4343">
            <v>6425033.4900000002</v>
          </cell>
          <cell r="G4343">
            <v>3439339.29</v>
          </cell>
          <cell r="H4343">
            <v>0</v>
          </cell>
          <cell r="I4343">
            <v>25</v>
          </cell>
          <cell r="J4343">
            <v>-401564.59</v>
          </cell>
          <cell r="K4343">
            <v>3037774.7</v>
          </cell>
        </row>
        <row r="4344">
          <cell r="D4344" t="str">
            <v>КАБ.СИС.ITT NS&amp;S LAN CONNECT5</v>
          </cell>
          <cell r="E4344">
            <v>37530</v>
          </cell>
          <cell r="F4344">
            <v>840259.94</v>
          </cell>
          <cell r="G4344">
            <v>385119.68</v>
          </cell>
          <cell r="H4344">
            <v>0</v>
          </cell>
          <cell r="I4344">
            <v>25</v>
          </cell>
          <cell r="J4344">
            <v>-52516.25</v>
          </cell>
          <cell r="K4344">
            <v>332603.43</v>
          </cell>
        </row>
        <row r="4345">
          <cell r="D4345" t="str">
            <v>МОДЕМ FM 56K EXT COM USR 3COM</v>
          </cell>
          <cell r="E4345">
            <v>37537</v>
          </cell>
          <cell r="F4345">
            <v>10086.209999999999</v>
          </cell>
          <cell r="G4345">
            <v>4623.3900000000003</v>
          </cell>
          <cell r="H4345">
            <v>0</v>
          </cell>
          <cell r="I4345">
            <v>25</v>
          </cell>
          <cell r="J4345">
            <v>-630.39</v>
          </cell>
          <cell r="K4345">
            <v>3993</v>
          </cell>
        </row>
        <row r="4346">
          <cell r="D4346" t="str">
            <v>ПРИНТЕР N2125 ETHERNET 10/100</v>
          </cell>
          <cell r="E4346">
            <v>37539</v>
          </cell>
          <cell r="F4346">
            <v>188275.86</v>
          </cell>
          <cell r="G4346">
            <v>86293.64</v>
          </cell>
          <cell r="H4346">
            <v>0</v>
          </cell>
          <cell r="I4346">
            <v>25</v>
          </cell>
          <cell r="J4346">
            <v>-11767.24</v>
          </cell>
          <cell r="K4346">
            <v>74526.399999999994</v>
          </cell>
        </row>
        <row r="4347">
          <cell r="D4347" t="str">
            <v>ПРИНТЕР N2125 ETHERNET 10/100</v>
          </cell>
          <cell r="E4347">
            <v>37539</v>
          </cell>
          <cell r="F4347">
            <v>188275.86</v>
          </cell>
          <cell r="G4347">
            <v>86293.64</v>
          </cell>
          <cell r="H4347">
            <v>0</v>
          </cell>
          <cell r="I4347">
            <v>25</v>
          </cell>
          <cell r="J4347">
            <v>-11767.24</v>
          </cell>
          <cell r="K4347">
            <v>74526.399999999994</v>
          </cell>
        </row>
        <row r="4348">
          <cell r="D4348" t="str">
            <v>МОДЕМ FM 56K EXT COM ZYXEL OMN</v>
          </cell>
          <cell r="E4348">
            <v>37553</v>
          </cell>
          <cell r="F4348">
            <v>14120.69</v>
          </cell>
          <cell r="G4348">
            <v>6472.52</v>
          </cell>
          <cell r="H4348">
            <v>0</v>
          </cell>
          <cell r="I4348">
            <v>25</v>
          </cell>
          <cell r="J4348">
            <v>-882.54</v>
          </cell>
          <cell r="K4348">
            <v>5589.98</v>
          </cell>
        </row>
        <row r="4349">
          <cell r="D4349" t="str">
            <v>СЕТЬ ОБЫЧ. И БЕСПЕР.ЭЛПИТАНИЯ</v>
          </cell>
          <cell r="E4349">
            <v>37564</v>
          </cell>
          <cell r="F4349">
            <v>416906.89</v>
          </cell>
          <cell r="G4349">
            <v>199768.41</v>
          </cell>
          <cell r="H4349">
            <v>0</v>
          </cell>
          <cell r="I4349">
            <v>25</v>
          </cell>
          <cell r="J4349">
            <v>-26056.68</v>
          </cell>
          <cell r="K4349">
            <v>173711.73</v>
          </cell>
        </row>
        <row r="4350">
          <cell r="D4350" t="str">
            <v>ПРИНТЕР НР DJ 350CBI(ДЛЯ NOTEB</v>
          </cell>
          <cell r="E4350">
            <v>37565</v>
          </cell>
          <cell r="F4350">
            <v>40125</v>
          </cell>
          <cell r="G4350">
            <v>19227.080000000002</v>
          </cell>
          <cell r="H4350">
            <v>0</v>
          </cell>
          <cell r="I4350">
            <v>25</v>
          </cell>
          <cell r="J4350">
            <v>-2507.81</v>
          </cell>
          <cell r="K4350">
            <v>16719.27</v>
          </cell>
        </row>
        <row r="4351">
          <cell r="D4351" t="str">
            <v>FLASH READER/WRITER</v>
          </cell>
          <cell r="E4351">
            <v>37571</v>
          </cell>
          <cell r="F4351">
            <v>7666</v>
          </cell>
          <cell r="G4351">
            <v>3673.81</v>
          </cell>
          <cell r="H4351">
            <v>0</v>
          </cell>
          <cell r="I4351">
            <v>25</v>
          </cell>
          <cell r="J4351">
            <v>-479.13</v>
          </cell>
          <cell r="K4351">
            <v>3194.68</v>
          </cell>
        </row>
        <row r="4352">
          <cell r="D4352" t="str">
            <v>FLASH READER/WRITER</v>
          </cell>
          <cell r="E4352">
            <v>37571</v>
          </cell>
          <cell r="F4352">
            <v>7666</v>
          </cell>
          <cell r="G4352">
            <v>3673.81</v>
          </cell>
          <cell r="H4352">
            <v>0</v>
          </cell>
          <cell r="I4352">
            <v>25</v>
          </cell>
          <cell r="J4352">
            <v>-479.13</v>
          </cell>
          <cell r="K4352">
            <v>3194.68</v>
          </cell>
        </row>
        <row r="4353">
          <cell r="D4353" t="str">
            <v>FAX PANASONIC</v>
          </cell>
          <cell r="E4353">
            <v>37571</v>
          </cell>
          <cell r="F4353">
            <v>41690</v>
          </cell>
          <cell r="G4353">
            <v>19976.98</v>
          </cell>
          <cell r="H4353">
            <v>0</v>
          </cell>
          <cell r="I4353">
            <v>25</v>
          </cell>
          <cell r="J4353">
            <v>-2605.63</v>
          </cell>
          <cell r="K4353">
            <v>17371.349999999999</v>
          </cell>
        </row>
        <row r="4354">
          <cell r="D4354" t="str">
            <v>EPSON LX-300</v>
          </cell>
          <cell r="E4354">
            <v>37571</v>
          </cell>
          <cell r="F4354">
            <v>25677</v>
          </cell>
          <cell r="G4354">
            <v>12304.08</v>
          </cell>
          <cell r="H4354">
            <v>0</v>
          </cell>
          <cell r="I4354">
            <v>25</v>
          </cell>
          <cell r="J4354">
            <v>-1604.81</v>
          </cell>
          <cell r="K4354">
            <v>10699.27</v>
          </cell>
        </row>
        <row r="4355">
          <cell r="D4355" t="str">
            <v>UPS APC 500 ЕВРОРАЗЬЕМ</v>
          </cell>
          <cell r="E4355">
            <v>37571</v>
          </cell>
          <cell r="F4355">
            <v>10409</v>
          </cell>
          <cell r="G4355">
            <v>4988.17</v>
          </cell>
          <cell r="H4355">
            <v>0</v>
          </cell>
          <cell r="I4355">
            <v>25</v>
          </cell>
          <cell r="J4355">
            <v>-650.55999999999995</v>
          </cell>
          <cell r="K4355">
            <v>4337.6099999999997</v>
          </cell>
        </row>
        <row r="4356">
          <cell r="D4356" t="str">
            <v>UPS APC 500 ЕВРОРАЗЬЕМ</v>
          </cell>
          <cell r="E4356">
            <v>37571</v>
          </cell>
          <cell r="F4356">
            <v>10409</v>
          </cell>
          <cell r="G4356">
            <v>4988.17</v>
          </cell>
          <cell r="H4356">
            <v>0</v>
          </cell>
          <cell r="I4356">
            <v>25</v>
          </cell>
          <cell r="J4356">
            <v>-650.55999999999995</v>
          </cell>
          <cell r="K4356">
            <v>4337.6099999999997</v>
          </cell>
        </row>
        <row r="4357">
          <cell r="D4357" t="str">
            <v>UPS APC 500 ЕВРОРАЗЬЕМ</v>
          </cell>
          <cell r="E4357">
            <v>37571</v>
          </cell>
          <cell r="F4357">
            <v>10409</v>
          </cell>
          <cell r="G4357">
            <v>4988.17</v>
          </cell>
          <cell r="H4357">
            <v>0</v>
          </cell>
          <cell r="I4357">
            <v>25</v>
          </cell>
          <cell r="J4357">
            <v>-650.55999999999995</v>
          </cell>
          <cell r="K4357">
            <v>4337.6099999999997</v>
          </cell>
        </row>
        <row r="4358">
          <cell r="D4358" t="str">
            <v>UPS APC 500 ЕВРОРАЗЬЕМ</v>
          </cell>
          <cell r="E4358">
            <v>37571</v>
          </cell>
          <cell r="F4358">
            <v>10409</v>
          </cell>
          <cell r="G4358">
            <v>4988.17</v>
          </cell>
          <cell r="H4358">
            <v>0</v>
          </cell>
          <cell r="I4358">
            <v>25</v>
          </cell>
          <cell r="J4358">
            <v>-650.55999999999995</v>
          </cell>
          <cell r="K4358">
            <v>4337.6099999999997</v>
          </cell>
        </row>
        <row r="4359">
          <cell r="D4359" t="str">
            <v>МОДЕМ</v>
          </cell>
          <cell r="E4359">
            <v>37571</v>
          </cell>
          <cell r="F4359">
            <v>14178</v>
          </cell>
          <cell r="G4359">
            <v>6794.15</v>
          </cell>
          <cell r="H4359">
            <v>0</v>
          </cell>
          <cell r="I4359">
            <v>25</v>
          </cell>
          <cell r="J4359">
            <v>-886.13</v>
          </cell>
          <cell r="K4359">
            <v>5908.02</v>
          </cell>
        </row>
        <row r="4360">
          <cell r="D4360" t="str">
            <v>МОДЕМ</v>
          </cell>
          <cell r="E4360">
            <v>37571</v>
          </cell>
          <cell r="F4360">
            <v>14178</v>
          </cell>
          <cell r="G4360">
            <v>6794.15</v>
          </cell>
          <cell r="H4360">
            <v>0</v>
          </cell>
          <cell r="I4360">
            <v>25</v>
          </cell>
          <cell r="J4360">
            <v>-886.13</v>
          </cell>
          <cell r="K4360">
            <v>5908.02</v>
          </cell>
        </row>
        <row r="4361">
          <cell r="D4361" t="str">
            <v>МОДЕМ</v>
          </cell>
          <cell r="E4361">
            <v>37571</v>
          </cell>
          <cell r="F4361">
            <v>14178</v>
          </cell>
          <cell r="G4361">
            <v>6794.15</v>
          </cell>
          <cell r="H4361">
            <v>0</v>
          </cell>
          <cell r="I4361">
            <v>25</v>
          </cell>
          <cell r="J4361">
            <v>-886.13</v>
          </cell>
          <cell r="K4361">
            <v>5908.02</v>
          </cell>
        </row>
        <row r="4362">
          <cell r="D4362" t="str">
            <v>МОДЕМ</v>
          </cell>
          <cell r="E4362">
            <v>37571</v>
          </cell>
          <cell r="F4362">
            <v>14178</v>
          </cell>
          <cell r="G4362">
            <v>6794.15</v>
          </cell>
          <cell r="H4362">
            <v>0</v>
          </cell>
          <cell r="I4362">
            <v>25</v>
          </cell>
          <cell r="J4362">
            <v>-886.13</v>
          </cell>
          <cell r="K4362">
            <v>5908.02</v>
          </cell>
        </row>
        <row r="4363">
          <cell r="D4363" t="str">
            <v>МОДЕМ</v>
          </cell>
          <cell r="E4363">
            <v>37571</v>
          </cell>
          <cell r="F4363">
            <v>14178</v>
          </cell>
          <cell r="G4363">
            <v>6794.15</v>
          </cell>
          <cell r="H4363">
            <v>0</v>
          </cell>
          <cell r="I4363">
            <v>25</v>
          </cell>
          <cell r="J4363">
            <v>-886.13</v>
          </cell>
          <cell r="K4363">
            <v>5908.02</v>
          </cell>
        </row>
        <row r="4364">
          <cell r="D4364" t="str">
            <v>МОДЕМ</v>
          </cell>
          <cell r="E4364">
            <v>37571</v>
          </cell>
          <cell r="F4364">
            <v>14178</v>
          </cell>
          <cell r="G4364">
            <v>6794.15</v>
          </cell>
          <cell r="H4364">
            <v>0</v>
          </cell>
          <cell r="I4364">
            <v>25</v>
          </cell>
          <cell r="J4364">
            <v>-886.13</v>
          </cell>
          <cell r="K4364">
            <v>5908.02</v>
          </cell>
        </row>
        <row r="4365">
          <cell r="D4365" t="str">
            <v>МОДЕМ</v>
          </cell>
          <cell r="E4365">
            <v>37571</v>
          </cell>
          <cell r="F4365">
            <v>14182</v>
          </cell>
          <cell r="G4365">
            <v>6796.06</v>
          </cell>
          <cell r="H4365">
            <v>0</v>
          </cell>
          <cell r="I4365">
            <v>25</v>
          </cell>
          <cell r="J4365">
            <v>-886.38</v>
          </cell>
          <cell r="K4365">
            <v>5909.68</v>
          </cell>
        </row>
        <row r="4366">
          <cell r="D4366" t="str">
            <v>RIC-E1/AC/V35 КОНВЕРТОР</v>
          </cell>
          <cell r="E4366">
            <v>37595</v>
          </cell>
          <cell r="F4366">
            <v>82555</v>
          </cell>
          <cell r="G4366">
            <v>41278</v>
          </cell>
          <cell r="H4366">
            <v>0</v>
          </cell>
          <cell r="I4366">
            <v>25</v>
          </cell>
          <cell r="J4366">
            <v>-5159.6899999999996</v>
          </cell>
          <cell r="K4366">
            <v>36118.31</v>
          </cell>
        </row>
        <row r="4367">
          <cell r="D4367" t="str">
            <v>RIC-E1/AC/V35 КОНВЕРТОР</v>
          </cell>
          <cell r="E4367">
            <v>37595</v>
          </cell>
          <cell r="F4367">
            <v>82555</v>
          </cell>
          <cell r="G4367">
            <v>41278</v>
          </cell>
          <cell r="H4367">
            <v>0</v>
          </cell>
          <cell r="I4367">
            <v>25</v>
          </cell>
          <cell r="J4367">
            <v>-5159.6899999999996</v>
          </cell>
          <cell r="K4367">
            <v>36118.31</v>
          </cell>
        </row>
        <row r="4368">
          <cell r="D4368" t="str">
            <v>COMPAG SERVER CONSOLE SWITCH</v>
          </cell>
          <cell r="E4368">
            <v>37596</v>
          </cell>
          <cell r="F4368">
            <v>212482.76</v>
          </cell>
          <cell r="G4368">
            <v>106241.88</v>
          </cell>
          <cell r="H4368">
            <v>0</v>
          </cell>
          <cell r="I4368">
            <v>25</v>
          </cell>
          <cell r="J4368">
            <v>-13280.17</v>
          </cell>
          <cell r="K4368">
            <v>92961.71</v>
          </cell>
        </row>
        <row r="4369">
          <cell r="D4369" t="str">
            <v>COMPAG SERVER CONSOLE SWITCH</v>
          </cell>
          <cell r="E4369">
            <v>37596</v>
          </cell>
          <cell r="F4369">
            <v>212482.76</v>
          </cell>
          <cell r="G4369">
            <v>106241.88</v>
          </cell>
          <cell r="H4369">
            <v>0</v>
          </cell>
          <cell r="I4369">
            <v>25</v>
          </cell>
          <cell r="J4369">
            <v>-13280.17</v>
          </cell>
          <cell r="K4369">
            <v>92961.71</v>
          </cell>
        </row>
        <row r="4370">
          <cell r="D4370" t="str">
            <v>CISCO AS5300 S/N SCA04030166</v>
          </cell>
          <cell r="E4370">
            <v>37610</v>
          </cell>
          <cell r="F4370">
            <v>3517228.38</v>
          </cell>
          <cell r="G4370">
            <v>1758614.69</v>
          </cell>
          <cell r="H4370">
            <v>0</v>
          </cell>
          <cell r="I4370">
            <v>25</v>
          </cell>
          <cell r="J4370">
            <v>-219826.78</v>
          </cell>
          <cell r="K4370">
            <v>1538787.91</v>
          </cell>
        </row>
        <row r="4371">
          <cell r="D4371" t="str">
            <v>XEROX N2125 LASER PRINTER</v>
          </cell>
          <cell r="E4371">
            <v>37617</v>
          </cell>
          <cell r="F4371">
            <v>229293.55</v>
          </cell>
          <cell r="G4371">
            <v>116328.31</v>
          </cell>
          <cell r="H4371">
            <v>0</v>
          </cell>
          <cell r="I4371">
            <v>25</v>
          </cell>
          <cell r="J4371">
            <v>-14330.85</v>
          </cell>
          <cell r="K4371">
            <v>101997.46</v>
          </cell>
        </row>
        <row r="4372">
          <cell r="D4372" t="str">
            <v>Сканер HP 5470</v>
          </cell>
          <cell r="E4372">
            <v>37630</v>
          </cell>
          <cell r="F4372">
            <v>39250</v>
          </cell>
          <cell r="G4372">
            <v>20443.189999999999</v>
          </cell>
          <cell r="H4372">
            <v>0</v>
          </cell>
          <cell r="I4372">
            <v>25</v>
          </cell>
          <cell r="J4372">
            <v>-2453.13</v>
          </cell>
          <cell r="K4372">
            <v>17990.060000000001</v>
          </cell>
        </row>
        <row r="4373">
          <cell r="D4373" t="str">
            <v>PANASONIC KX-FT 166</v>
          </cell>
          <cell r="E4373">
            <v>37635</v>
          </cell>
          <cell r="F4373">
            <v>39159.49</v>
          </cell>
          <cell r="G4373">
            <v>20396.05</v>
          </cell>
          <cell r="H4373">
            <v>0</v>
          </cell>
          <cell r="I4373">
            <v>25</v>
          </cell>
          <cell r="J4373">
            <v>-2447.4699999999998</v>
          </cell>
          <cell r="K4373">
            <v>17948.580000000002</v>
          </cell>
        </row>
        <row r="4374">
          <cell r="D4374" t="str">
            <v>PANASONIC KX-FT 166</v>
          </cell>
          <cell r="E4374">
            <v>37635</v>
          </cell>
          <cell r="F4374">
            <v>39159.480000000003</v>
          </cell>
          <cell r="G4374">
            <v>20396.04</v>
          </cell>
          <cell r="H4374">
            <v>0</v>
          </cell>
          <cell r="I4374">
            <v>25</v>
          </cell>
          <cell r="J4374">
            <v>-2447.4699999999998</v>
          </cell>
          <cell r="K4374">
            <v>17948.57</v>
          </cell>
        </row>
        <row r="4375">
          <cell r="D4375" t="str">
            <v>КАБ. СИСТ. РАБОЧИЕ МЕСТА</v>
          </cell>
          <cell r="E4375">
            <v>37648</v>
          </cell>
          <cell r="F4375">
            <v>105252.61</v>
          </cell>
          <cell r="G4375">
            <v>54819.55</v>
          </cell>
          <cell r="H4375">
            <v>0</v>
          </cell>
          <cell r="I4375">
            <v>25</v>
          </cell>
          <cell r="J4375">
            <v>-6578.29</v>
          </cell>
          <cell r="K4375">
            <v>48241.26</v>
          </cell>
        </row>
        <row r="4376">
          <cell r="D4376" t="str">
            <v>КАБ.СИСТ.OKSIJENSMS&amp;EASYBRIDGE</v>
          </cell>
          <cell r="E4376">
            <v>37648</v>
          </cell>
          <cell r="F4376">
            <v>126640.58</v>
          </cell>
          <cell r="G4376">
            <v>65959.11</v>
          </cell>
          <cell r="H4376">
            <v>0</v>
          </cell>
          <cell r="I4376">
            <v>25</v>
          </cell>
          <cell r="J4376">
            <v>-7915.04</v>
          </cell>
          <cell r="K4376">
            <v>58044.07</v>
          </cell>
        </row>
        <row r="4377">
          <cell r="D4377" t="str">
            <v>ФАКС WC390</v>
          </cell>
          <cell r="E4377">
            <v>37649</v>
          </cell>
          <cell r="F4377">
            <v>98068.97</v>
          </cell>
          <cell r="G4377">
            <v>51078.07</v>
          </cell>
          <cell r="H4377">
            <v>0</v>
          </cell>
          <cell r="I4377">
            <v>25</v>
          </cell>
          <cell r="J4377">
            <v>-6129.31</v>
          </cell>
          <cell r="K4377">
            <v>44948.76</v>
          </cell>
        </row>
        <row r="4378">
          <cell r="D4378" t="str">
            <v>КАБ.СИСТ. К СЕРВЕРУ</v>
          </cell>
          <cell r="E4378">
            <v>37662</v>
          </cell>
          <cell r="F4378">
            <v>84231.72</v>
          </cell>
          <cell r="G4378">
            <v>45625.97</v>
          </cell>
          <cell r="H4378">
            <v>0</v>
          </cell>
          <cell r="I4378">
            <v>25</v>
          </cell>
          <cell r="J4378">
            <v>-5264.48</v>
          </cell>
          <cell r="K4378">
            <v>40361.49</v>
          </cell>
        </row>
        <row r="4379">
          <cell r="D4379" t="str">
            <v>COMPAQRackServeConsoleSWICH1*4</v>
          </cell>
          <cell r="E4379">
            <v>37664</v>
          </cell>
          <cell r="F4379">
            <v>175996.55</v>
          </cell>
          <cell r="G4379">
            <v>95331.92</v>
          </cell>
          <cell r="H4379">
            <v>0</v>
          </cell>
          <cell r="I4379">
            <v>25</v>
          </cell>
          <cell r="J4379">
            <v>-10999.79</v>
          </cell>
          <cell r="K4379">
            <v>84332.13</v>
          </cell>
        </row>
        <row r="4380">
          <cell r="D4380" t="str">
            <v>ФАКС WC390</v>
          </cell>
          <cell r="E4380">
            <v>37680</v>
          </cell>
          <cell r="F4380">
            <v>104215.52</v>
          </cell>
          <cell r="G4380">
            <v>56450.53</v>
          </cell>
          <cell r="H4380">
            <v>0</v>
          </cell>
          <cell r="I4380">
            <v>25</v>
          </cell>
          <cell r="J4380">
            <v>-6513.47</v>
          </cell>
          <cell r="K4380">
            <v>49937.06</v>
          </cell>
        </row>
        <row r="4381">
          <cell r="D4381" t="str">
            <v>HP SCANJET3500C COL600*1200/48</v>
          </cell>
          <cell r="E4381">
            <v>37701</v>
          </cell>
          <cell r="F4381">
            <v>12910.93</v>
          </cell>
          <cell r="G4381">
            <v>7531.79</v>
          </cell>
          <cell r="H4381">
            <v>0</v>
          </cell>
          <cell r="I4381">
            <v>25</v>
          </cell>
          <cell r="J4381">
            <v>-806.93</v>
          </cell>
          <cell r="K4381">
            <v>6724.86</v>
          </cell>
        </row>
        <row r="4382">
          <cell r="D4382" t="str">
            <v>HP SCANJET5550C 2400*2400/48AD</v>
          </cell>
          <cell r="E4382">
            <v>37713</v>
          </cell>
          <cell r="F4382">
            <v>50780.17</v>
          </cell>
          <cell r="G4382">
            <v>29622.18</v>
          </cell>
          <cell r="H4382">
            <v>0</v>
          </cell>
          <cell r="I4382">
            <v>25</v>
          </cell>
          <cell r="J4382">
            <v>-3173.76</v>
          </cell>
          <cell r="K4382">
            <v>26448.42</v>
          </cell>
        </row>
        <row r="4383">
          <cell r="D4383" t="str">
            <v>PHASER 4400V/MN</v>
          </cell>
          <cell r="E4383">
            <v>37722</v>
          </cell>
          <cell r="F4383">
            <v>197689.66</v>
          </cell>
          <cell r="G4383">
            <v>115319.38</v>
          </cell>
          <cell r="H4383">
            <v>0</v>
          </cell>
          <cell r="I4383">
            <v>25</v>
          </cell>
          <cell r="J4383">
            <v>-12355.61</v>
          </cell>
          <cell r="K4383">
            <v>102963.77</v>
          </cell>
        </row>
        <row r="4384">
          <cell r="D4384" t="str">
            <v>PHASER 4400V/MN</v>
          </cell>
          <cell r="E4384">
            <v>37722</v>
          </cell>
          <cell r="F4384">
            <v>197689.65</v>
          </cell>
          <cell r="G4384">
            <v>115319.38</v>
          </cell>
          <cell r="H4384">
            <v>0</v>
          </cell>
          <cell r="I4384">
            <v>25</v>
          </cell>
          <cell r="J4384">
            <v>-12355.6</v>
          </cell>
          <cell r="K4384">
            <v>102963.78</v>
          </cell>
        </row>
        <row r="4385">
          <cell r="D4385" t="str">
            <v>Phaser 4400V/MN</v>
          </cell>
          <cell r="E4385">
            <v>37722</v>
          </cell>
          <cell r="F4385">
            <v>197689.66</v>
          </cell>
          <cell r="G4385">
            <v>115319.38</v>
          </cell>
          <cell r="H4385">
            <v>0</v>
          </cell>
          <cell r="I4385">
            <v>25</v>
          </cell>
          <cell r="J4385">
            <v>-12355.61</v>
          </cell>
          <cell r="K4385">
            <v>102963.77</v>
          </cell>
        </row>
        <row r="4386">
          <cell r="D4386" t="str">
            <v>МОДЕМ FCD-E1L/B/AC/V35(1221)</v>
          </cell>
          <cell r="E4386">
            <v>37722</v>
          </cell>
          <cell r="F4386">
            <v>141307</v>
          </cell>
          <cell r="G4386">
            <v>82429.5</v>
          </cell>
          <cell r="H4386">
            <v>0</v>
          </cell>
          <cell r="I4386">
            <v>25</v>
          </cell>
          <cell r="J4386">
            <v>-8831.69</v>
          </cell>
          <cell r="K4386">
            <v>73597.81</v>
          </cell>
        </row>
        <row r="4387">
          <cell r="D4387" t="str">
            <v>МОДЕМ FCD-E1L/B/AC/V35(1221)</v>
          </cell>
          <cell r="E4387">
            <v>37722</v>
          </cell>
          <cell r="F4387">
            <v>141307</v>
          </cell>
          <cell r="G4387">
            <v>82429.5</v>
          </cell>
          <cell r="H4387">
            <v>0</v>
          </cell>
          <cell r="I4387">
            <v>25</v>
          </cell>
          <cell r="J4387">
            <v>-8831.69</v>
          </cell>
          <cell r="K4387">
            <v>73597.81</v>
          </cell>
        </row>
        <row r="4388">
          <cell r="D4388" t="str">
            <v>ШКАФ НАПОЛЬ Д/СЕР42U800*80-2ШТ</v>
          </cell>
          <cell r="E4388">
            <v>37727</v>
          </cell>
          <cell r="F4388">
            <v>990683.45</v>
          </cell>
          <cell r="G4388">
            <v>577899.1</v>
          </cell>
          <cell r="H4388">
            <v>0</v>
          </cell>
          <cell r="I4388">
            <v>25</v>
          </cell>
          <cell r="J4388">
            <v>-61917.72</v>
          </cell>
          <cell r="K4388">
            <v>515981.38</v>
          </cell>
        </row>
        <row r="4389">
          <cell r="D4389" t="str">
            <v>DMC-515 SC\E MEDIA CONVERTER</v>
          </cell>
          <cell r="E4389">
            <v>37740</v>
          </cell>
          <cell r="F4389">
            <v>52112.07</v>
          </cell>
          <cell r="G4389">
            <v>30399.119999999999</v>
          </cell>
          <cell r="H4389">
            <v>0</v>
          </cell>
          <cell r="I4389">
            <v>25</v>
          </cell>
          <cell r="J4389">
            <v>-3257.01</v>
          </cell>
          <cell r="K4389">
            <v>27142.11</v>
          </cell>
        </row>
        <row r="4390">
          <cell r="D4390" t="str">
            <v>DMC-515 SC\E MEDIA CONVERTER</v>
          </cell>
          <cell r="E4390">
            <v>37740</v>
          </cell>
          <cell r="F4390">
            <v>52112.07</v>
          </cell>
          <cell r="G4390">
            <v>30399.119999999999</v>
          </cell>
          <cell r="H4390">
            <v>0</v>
          </cell>
          <cell r="I4390">
            <v>25</v>
          </cell>
          <cell r="J4390">
            <v>-3257.01</v>
          </cell>
          <cell r="K4390">
            <v>27142.11</v>
          </cell>
        </row>
        <row r="4391">
          <cell r="D4391" t="str">
            <v>"ШКАФ ТЕЛЕКОМ 19""40 U 2000"</v>
          </cell>
          <cell r="E4391">
            <v>37747</v>
          </cell>
          <cell r="F4391">
            <v>239706.79</v>
          </cell>
          <cell r="G4391">
            <v>144823.25</v>
          </cell>
          <cell r="H4391">
            <v>0</v>
          </cell>
          <cell r="I4391">
            <v>25</v>
          </cell>
          <cell r="J4391">
            <v>-14981.68</v>
          </cell>
          <cell r="K4391">
            <v>129841.57</v>
          </cell>
        </row>
        <row r="4392">
          <cell r="D4392" t="str">
            <v>ШКАФ НАПОЛЬН Д/СЕРВЕ42U600*800</v>
          </cell>
          <cell r="E4392">
            <v>37754</v>
          </cell>
          <cell r="F4392">
            <v>631164.36</v>
          </cell>
          <cell r="G4392">
            <v>381328.86</v>
          </cell>
          <cell r="H4392">
            <v>0</v>
          </cell>
          <cell r="I4392">
            <v>25</v>
          </cell>
          <cell r="J4392">
            <v>-39447.769999999997</v>
          </cell>
          <cell r="K4392">
            <v>341881.09</v>
          </cell>
        </row>
        <row r="4393">
          <cell r="D4393" t="str">
            <v>ШКАФ НАПОЛЬН Д/СЕРВЕ42U600*800</v>
          </cell>
          <cell r="E4393">
            <v>37754</v>
          </cell>
          <cell r="F4393">
            <v>631164.36</v>
          </cell>
          <cell r="G4393">
            <v>381328.86</v>
          </cell>
          <cell r="H4393">
            <v>0</v>
          </cell>
          <cell r="I4393">
            <v>25</v>
          </cell>
          <cell r="J4393">
            <v>-39447.769999999997</v>
          </cell>
          <cell r="K4393">
            <v>341881.09</v>
          </cell>
        </row>
        <row r="4394">
          <cell r="D4394" t="str">
            <v>МОДЕМ FCD-E1L/B/AC/V35</v>
          </cell>
          <cell r="E4394">
            <v>37760</v>
          </cell>
          <cell r="F4394">
            <v>142184.5</v>
          </cell>
          <cell r="G4394">
            <v>85903.53</v>
          </cell>
          <cell r="H4394">
            <v>0</v>
          </cell>
          <cell r="I4394">
            <v>25</v>
          </cell>
          <cell r="J4394">
            <v>-8886.5300000000007</v>
          </cell>
          <cell r="K4394">
            <v>77017</v>
          </cell>
        </row>
        <row r="4395">
          <cell r="D4395" t="str">
            <v>МОДЕМ FCD-E1L/B/AC/V35</v>
          </cell>
          <cell r="E4395">
            <v>37760</v>
          </cell>
          <cell r="F4395">
            <v>142184.5</v>
          </cell>
          <cell r="G4395">
            <v>85903.53</v>
          </cell>
          <cell r="H4395">
            <v>0</v>
          </cell>
          <cell r="I4395">
            <v>25</v>
          </cell>
          <cell r="J4395">
            <v>-8886.5300000000007</v>
          </cell>
          <cell r="K4395">
            <v>77017</v>
          </cell>
        </row>
        <row r="4396">
          <cell r="D4396" t="str">
            <v>ПРИНТЕР PHASER 4400V/MN</v>
          </cell>
          <cell r="E4396">
            <v>37762</v>
          </cell>
          <cell r="F4396">
            <v>197689.66</v>
          </cell>
          <cell r="G4396">
            <v>119437.9</v>
          </cell>
          <cell r="H4396">
            <v>0</v>
          </cell>
          <cell r="I4396">
            <v>25</v>
          </cell>
          <cell r="J4396">
            <v>-12355.61</v>
          </cell>
          <cell r="K4396">
            <v>107082.29</v>
          </cell>
        </row>
        <row r="4397">
          <cell r="D4397" t="str">
            <v>1*8 SWITCH-BOX FOR CONSOLE</v>
          </cell>
          <cell r="E4397">
            <v>37769</v>
          </cell>
          <cell r="F4397">
            <v>303931.03000000003</v>
          </cell>
          <cell r="G4397">
            <v>183625.39</v>
          </cell>
          <cell r="H4397">
            <v>0</v>
          </cell>
          <cell r="I4397">
            <v>25</v>
          </cell>
          <cell r="J4397">
            <v>-18995.689999999999</v>
          </cell>
          <cell r="K4397">
            <v>164629.70000000001</v>
          </cell>
        </row>
        <row r="4398">
          <cell r="D4398" t="str">
            <v>1*8 SWITCH-BOX FOR CONSOLE</v>
          </cell>
          <cell r="E4398">
            <v>37769</v>
          </cell>
          <cell r="F4398">
            <v>303931.03000000003</v>
          </cell>
          <cell r="G4398">
            <v>183625.39</v>
          </cell>
          <cell r="H4398">
            <v>0</v>
          </cell>
          <cell r="I4398">
            <v>25</v>
          </cell>
          <cell r="J4398">
            <v>-18995.689999999999</v>
          </cell>
          <cell r="K4398">
            <v>164629.70000000001</v>
          </cell>
        </row>
        <row r="4399">
          <cell r="D4399" t="str">
            <v>1*8 SWITCH-BOX FOR CONSOLE</v>
          </cell>
          <cell r="E4399">
            <v>37769</v>
          </cell>
          <cell r="F4399">
            <v>303931.03000000003</v>
          </cell>
          <cell r="G4399">
            <v>183625.39</v>
          </cell>
          <cell r="H4399">
            <v>0</v>
          </cell>
          <cell r="I4399">
            <v>25</v>
          </cell>
          <cell r="J4399">
            <v>-18995.689999999999</v>
          </cell>
          <cell r="K4399">
            <v>164629.70000000001</v>
          </cell>
        </row>
        <row r="4400">
          <cell r="D4400" t="str">
            <v>1*8 SWITCH-BOX FOR CONSOLE</v>
          </cell>
          <cell r="E4400">
            <v>37769</v>
          </cell>
          <cell r="F4400">
            <v>303931.03000000003</v>
          </cell>
          <cell r="G4400">
            <v>183625.39</v>
          </cell>
          <cell r="H4400">
            <v>0</v>
          </cell>
          <cell r="I4400">
            <v>25</v>
          </cell>
          <cell r="J4400">
            <v>-18995.689999999999</v>
          </cell>
          <cell r="K4400">
            <v>164629.70000000001</v>
          </cell>
        </row>
        <row r="4401">
          <cell r="D4401" t="str">
            <v>1*8 SWITCH-BOX FOR CONSOLE</v>
          </cell>
          <cell r="E4401">
            <v>37769</v>
          </cell>
          <cell r="F4401">
            <v>303931.05</v>
          </cell>
          <cell r="G4401">
            <v>183625.41</v>
          </cell>
          <cell r="H4401">
            <v>0</v>
          </cell>
          <cell r="I4401">
            <v>25</v>
          </cell>
          <cell r="J4401">
            <v>-18995.689999999999</v>
          </cell>
          <cell r="K4401">
            <v>164629.72</v>
          </cell>
        </row>
        <row r="4402">
          <cell r="D4402" t="str">
            <v>XEROX WC390PRINT/COP/SCAN/FAX</v>
          </cell>
          <cell r="E4402">
            <v>37791</v>
          </cell>
          <cell r="F4402">
            <v>79210.34</v>
          </cell>
          <cell r="G4402">
            <v>49506.84</v>
          </cell>
          <cell r="H4402">
            <v>0</v>
          </cell>
          <cell r="I4402">
            <v>25</v>
          </cell>
          <cell r="J4402">
            <v>-4950.6499999999996</v>
          </cell>
          <cell r="K4402">
            <v>44556.19</v>
          </cell>
        </row>
        <row r="4403">
          <cell r="D4403" t="str">
            <v>XEROX WC390PRINT/COP/SCAN/FAX</v>
          </cell>
          <cell r="E4403">
            <v>37791</v>
          </cell>
          <cell r="F4403">
            <v>79210.350000000006</v>
          </cell>
          <cell r="G4403">
            <v>49506.84</v>
          </cell>
          <cell r="H4403">
            <v>0</v>
          </cell>
          <cell r="I4403">
            <v>25</v>
          </cell>
          <cell r="J4403">
            <v>-4950.6499999999996</v>
          </cell>
          <cell r="K4403">
            <v>44556.19</v>
          </cell>
        </row>
        <row r="4404">
          <cell r="D4404" t="str">
            <v>MITSUB XD300 UDP LXGA 2100 ANSI 3.0</v>
          </cell>
          <cell r="E4404">
            <v>37803</v>
          </cell>
          <cell r="F4404">
            <v>669956.89</v>
          </cell>
          <cell r="G4404">
            <v>432680.85</v>
          </cell>
          <cell r="H4404">
            <v>0</v>
          </cell>
          <cell r="I4404">
            <v>25</v>
          </cell>
          <cell r="J4404">
            <v>-41872.31</v>
          </cell>
          <cell r="K4404">
            <v>390808.54</v>
          </cell>
        </row>
        <row r="4405">
          <cell r="D4405" t="str">
            <v>MITSUB XD300 UDP LXGA 2100 ANSI 3.0</v>
          </cell>
          <cell r="E4405">
            <v>37803</v>
          </cell>
          <cell r="F4405">
            <v>669956.9</v>
          </cell>
          <cell r="G4405">
            <v>432680.85</v>
          </cell>
          <cell r="H4405">
            <v>0</v>
          </cell>
          <cell r="I4405">
            <v>25</v>
          </cell>
          <cell r="J4405">
            <v>-41872.31</v>
          </cell>
          <cell r="K4405">
            <v>390808.54</v>
          </cell>
        </row>
        <row r="4406">
          <cell r="D4406" t="str">
            <v>LOCAL NETWORK ALATAU 1-2 FLOOR</v>
          </cell>
          <cell r="E4406">
            <v>37818</v>
          </cell>
          <cell r="F4406">
            <v>9166810.9000000004</v>
          </cell>
          <cell r="G4406">
            <v>5954292.21</v>
          </cell>
          <cell r="H4406">
            <v>0</v>
          </cell>
          <cell r="I4406">
            <v>25</v>
          </cell>
          <cell r="J4406">
            <v>-572925.68000000005</v>
          </cell>
          <cell r="K4406">
            <v>5381366.5300000003</v>
          </cell>
        </row>
        <row r="4407">
          <cell r="D4407" t="str">
            <v>SEIKO INKLINK HANDWRITING</v>
          </cell>
          <cell r="E4407">
            <v>37818</v>
          </cell>
          <cell r="F4407">
            <v>20012.54</v>
          </cell>
          <cell r="G4407">
            <v>12925.12</v>
          </cell>
          <cell r="H4407">
            <v>0</v>
          </cell>
          <cell r="I4407">
            <v>25</v>
          </cell>
          <cell r="J4407">
            <v>-1250.79</v>
          </cell>
          <cell r="K4407">
            <v>11674.33</v>
          </cell>
        </row>
        <row r="4408">
          <cell r="D4408" t="str">
            <v>SEIKO INKLINK HANDWRITING</v>
          </cell>
          <cell r="E4408">
            <v>37818</v>
          </cell>
          <cell r="F4408">
            <v>20012.54</v>
          </cell>
          <cell r="G4408">
            <v>12925.12</v>
          </cell>
          <cell r="H4408">
            <v>0</v>
          </cell>
          <cell r="I4408">
            <v>25</v>
          </cell>
          <cell r="J4408">
            <v>-1250.79</v>
          </cell>
          <cell r="K4408">
            <v>11674.33</v>
          </cell>
        </row>
        <row r="4409">
          <cell r="D4409" t="str">
            <v>SEIKO INKLINK HANDWRITING</v>
          </cell>
          <cell r="E4409">
            <v>37818</v>
          </cell>
          <cell r="F4409">
            <v>20012.54</v>
          </cell>
          <cell r="G4409">
            <v>12925.12</v>
          </cell>
          <cell r="H4409">
            <v>0</v>
          </cell>
          <cell r="I4409">
            <v>25</v>
          </cell>
          <cell r="J4409">
            <v>-1250.79</v>
          </cell>
          <cell r="K4409">
            <v>11674.33</v>
          </cell>
        </row>
        <row r="4410">
          <cell r="D4410" t="str">
            <v>SEIKO INKLINK HANDWRITING</v>
          </cell>
          <cell r="E4410">
            <v>37818</v>
          </cell>
          <cell r="F4410">
            <v>20012.54</v>
          </cell>
          <cell r="G4410">
            <v>12925.12</v>
          </cell>
          <cell r="H4410">
            <v>0</v>
          </cell>
          <cell r="I4410">
            <v>25</v>
          </cell>
          <cell r="J4410">
            <v>-1250.79</v>
          </cell>
          <cell r="K4410">
            <v>11674.33</v>
          </cell>
        </row>
        <row r="4411">
          <cell r="D4411" t="str">
            <v>SEIKO INKLINK HANDWRITING</v>
          </cell>
          <cell r="E4411">
            <v>37818</v>
          </cell>
          <cell r="F4411">
            <v>20012.54</v>
          </cell>
          <cell r="G4411">
            <v>12925.12</v>
          </cell>
          <cell r="H4411">
            <v>0</v>
          </cell>
          <cell r="I4411">
            <v>25</v>
          </cell>
          <cell r="J4411">
            <v>-1250.79</v>
          </cell>
          <cell r="K4411">
            <v>11674.33</v>
          </cell>
        </row>
        <row r="4412">
          <cell r="D4412" t="str">
            <v>SEIKO INKLINK HANDWRITING</v>
          </cell>
          <cell r="E4412">
            <v>37818</v>
          </cell>
          <cell r="F4412">
            <v>20012.54</v>
          </cell>
          <cell r="G4412">
            <v>12925.12</v>
          </cell>
          <cell r="H4412">
            <v>0</v>
          </cell>
          <cell r="I4412">
            <v>25</v>
          </cell>
          <cell r="J4412">
            <v>-1250.79</v>
          </cell>
          <cell r="K4412">
            <v>11674.33</v>
          </cell>
        </row>
        <row r="4413">
          <cell r="D4413" t="str">
            <v>SEIKO INKLINK HANDWRITING</v>
          </cell>
          <cell r="E4413">
            <v>37818</v>
          </cell>
          <cell r="F4413">
            <v>20012.54</v>
          </cell>
          <cell r="G4413">
            <v>12925.12</v>
          </cell>
          <cell r="H4413">
            <v>0</v>
          </cell>
          <cell r="I4413">
            <v>25</v>
          </cell>
          <cell r="J4413">
            <v>-1250.79</v>
          </cell>
          <cell r="K4413">
            <v>11674.33</v>
          </cell>
        </row>
        <row r="4414">
          <cell r="D4414" t="str">
            <v>SEIKO INKLINK HANDWRITING</v>
          </cell>
          <cell r="E4414">
            <v>37818</v>
          </cell>
          <cell r="F4414">
            <v>20012.54</v>
          </cell>
          <cell r="G4414">
            <v>12925.12</v>
          </cell>
          <cell r="H4414">
            <v>0</v>
          </cell>
          <cell r="I4414">
            <v>25</v>
          </cell>
          <cell r="J4414">
            <v>-1250.79</v>
          </cell>
          <cell r="K4414">
            <v>11674.33</v>
          </cell>
        </row>
        <row r="4415">
          <cell r="D4415" t="str">
            <v>SEIKO INKLINK HANDWRITING</v>
          </cell>
          <cell r="E4415">
            <v>37818</v>
          </cell>
          <cell r="F4415">
            <v>20012.54</v>
          </cell>
          <cell r="G4415">
            <v>12925.12</v>
          </cell>
          <cell r="H4415">
            <v>0</v>
          </cell>
          <cell r="I4415">
            <v>25</v>
          </cell>
          <cell r="J4415">
            <v>-1250.79</v>
          </cell>
          <cell r="K4415">
            <v>11674.33</v>
          </cell>
        </row>
        <row r="4416">
          <cell r="D4416" t="str">
            <v>SEIKO INKLINK HANDWRITING</v>
          </cell>
          <cell r="E4416">
            <v>37818</v>
          </cell>
          <cell r="F4416">
            <v>20012.53</v>
          </cell>
          <cell r="G4416">
            <v>12925.11</v>
          </cell>
          <cell r="H4416">
            <v>0</v>
          </cell>
          <cell r="I4416">
            <v>25</v>
          </cell>
          <cell r="J4416">
            <v>-1250.78</v>
          </cell>
          <cell r="K4416">
            <v>11674.33</v>
          </cell>
        </row>
        <row r="4417">
          <cell r="D4417" t="str">
            <v>SEIKO INKLINK HANDWRITING</v>
          </cell>
          <cell r="E4417">
            <v>37827</v>
          </cell>
          <cell r="F4417">
            <v>27504.65</v>
          </cell>
          <cell r="G4417">
            <v>17763.77</v>
          </cell>
          <cell r="H4417">
            <v>0</v>
          </cell>
          <cell r="I4417">
            <v>25</v>
          </cell>
          <cell r="J4417">
            <v>-1719.04</v>
          </cell>
          <cell r="K4417">
            <v>16044.73</v>
          </cell>
        </row>
        <row r="4418">
          <cell r="D4418" t="str">
            <v>SEIKO INKLINK HANDWRITING</v>
          </cell>
          <cell r="E4418">
            <v>37827</v>
          </cell>
          <cell r="F4418">
            <v>27504.67</v>
          </cell>
          <cell r="G4418">
            <v>17763.79</v>
          </cell>
          <cell r="H4418">
            <v>0</v>
          </cell>
          <cell r="I4418">
            <v>25</v>
          </cell>
          <cell r="J4418">
            <v>-1719.04</v>
          </cell>
          <cell r="K4418">
            <v>16044.75</v>
          </cell>
        </row>
        <row r="4419">
          <cell r="D4419" t="str">
            <v>PHASER 4400V/MN</v>
          </cell>
          <cell r="E4419">
            <v>37833</v>
          </cell>
          <cell r="F4419">
            <v>168922.41</v>
          </cell>
          <cell r="G4419">
            <v>109096.08</v>
          </cell>
          <cell r="H4419">
            <v>0</v>
          </cell>
          <cell r="I4419">
            <v>25</v>
          </cell>
          <cell r="J4419">
            <v>-10557.65</v>
          </cell>
          <cell r="K4419">
            <v>98538.43</v>
          </cell>
        </row>
        <row r="4420">
          <cell r="D4420" t="str">
            <v>PHASER 4400V/MN</v>
          </cell>
          <cell r="E4420">
            <v>37833</v>
          </cell>
          <cell r="F4420">
            <v>168922.41</v>
          </cell>
          <cell r="G4420">
            <v>109096.08</v>
          </cell>
          <cell r="H4420">
            <v>0</v>
          </cell>
          <cell r="I4420">
            <v>25</v>
          </cell>
          <cell r="J4420">
            <v>-10557.65</v>
          </cell>
          <cell r="K4420">
            <v>98538.43</v>
          </cell>
        </row>
        <row r="4421">
          <cell r="D4421" t="str">
            <v>DMC-515 SC\E MEDIA CONVERTER</v>
          </cell>
          <cell r="E4421">
            <v>37833</v>
          </cell>
          <cell r="F4421">
            <v>52448.27</v>
          </cell>
          <cell r="G4421">
            <v>33873.199999999997</v>
          </cell>
          <cell r="H4421">
            <v>0</v>
          </cell>
          <cell r="I4421">
            <v>25</v>
          </cell>
          <cell r="J4421">
            <v>-3278.02</v>
          </cell>
          <cell r="K4421">
            <v>30595.18</v>
          </cell>
        </row>
        <row r="4422">
          <cell r="D4422" t="str">
            <v>DMC-515 SC\E MEDIA CONVERTER</v>
          </cell>
          <cell r="E4422">
            <v>37833</v>
          </cell>
          <cell r="F4422">
            <v>52448.27</v>
          </cell>
          <cell r="G4422">
            <v>33873.199999999997</v>
          </cell>
          <cell r="H4422">
            <v>0</v>
          </cell>
          <cell r="I4422">
            <v>25</v>
          </cell>
          <cell r="J4422">
            <v>-3278.02</v>
          </cell>
          <cell r="K4422">
            <v>30595.18</v>
          </cell>
        </row>
        <row r="4423">
          <cell r="D4423" t="str">
            <v>DMC-515 SC\E MEDIA CONVERTER</v>
          </cell>
          <cell r="E4423">
            <v>37833</v>
          </cell>
          <cell r="F4423">
            <v>52448.27</v>
          </cell>
          <cell r="G4423">
            <v>33873.199999999997</v>
          </cell>
          <cell r="H4423">
            <v>0</v>
          </cell>
          <cell r="I4423">
            <v>25</v>
          </cell>
          <cell r="J4423">
            <v>-3278.02</v>
          </cell>
          <cell r="K4423">
            <v>30595.18</v>
          </cell>
        </row>
        <row r="4424">
          <cell r="D4424" t="str">
            <v>DMC-515 SC\E MEDIA CONVERTER</v>
          </cell>
          <cell r="E4424">
            <v>37833</v>
          </cell>
          <cell r="F4424">
            <v>52448.29</v>
          </cell>
          <cell r="G4424">
            <v>33873.21</v>
          </cell>
          <cell r="H4424">
            <v>0</v>
          </cell>
          <cell r="I4424">
            <v>25</v>
          </cell>
          <cell r="J4424">
            <v>-3278.02</v>
          </cell>
          <cell r="K4424">
            <v>30595.19</v>
          </cell>
        </row>
        <row r="4425">
          <cell r="D4425" t="str">
            <v>HP DESK JET 5550</v>
          </cell>
          <cell r="E4425">
            <v>37838</v>
          </cell>
          <cell r="F4425">
            <v>15001.72</v>
          </cell>
          <cell r="G4425">
            <v>10001.48</v>
          </cell>
          <cell r="H4425">
            <v>0</v>
          </cell>
          <cell r="I4425">
            <v>25</v>
          </cell>
          <cell r="J4425">
            <v>-937.61</v>
          </cell>
          <cell r="K4425">
            <v>9063.8700000000008</v>
          </cell>
        </row>
        <row r="4426">
          <cell r="D4426" t="str">
            <v>HP SCAN JET 3570C</v>
          </cell>
          <cell r="E4426">
            <v>37838</v>
          </cell>
          <cell r="F4426">
            <v>20577.59</v>
          </cell>
          <cell r="G4426">
            <v>13718.73</v>
          </cell>
          <cell r="H4426">
            <v>0</v>
          </cell>
          <cell r="I4426">
            <v>25</v>
          </cell>
          <cell r="J4426">
            <v>-1286.0999999999999</v>
          </cell>
          <cell r="K4426">
            <v>12432.63</v>
          </cell>
        </row>
        <row r="4427">
          <cell r="D4427" t="str">
            <v>HP DESK JET 1220C (A3)</v>
          </cell>
          <cell r="E4427">
            <v>37860</v>
          </cell>
          <cell r="F4427">
            <v>45801.73</v>
          </cell>
          <cell r="G4427">
            <v>30534.82</v>
          </cell>
          <cell r="H4427">
            <v>0</v>
          </cell>
          <cell r="I4427">
            <v>25</v>
          </cell>
          <cell r="J4427">
            <v>-2862.61</v>
          </cell>
          <cell r="K4427">
            <v>27672.21</v>
          </cell>
        </row>
        <row r="4428">
          <cell r="D4428" t="str">
            <v>HP LASER JET 1200</v>
          </cell>
          <cell r="E4428">
            <v>37861</v>
          </cell>
          <cell r="F4428">
            <v>47782.76</v>
          </cell>
          <cell r="G4428">
            <v>31855.51</v>
          </cell>
          <cell r="H4428">
            <v>0</v>
          </cell>
          <cell r="I4428">
            <v>25</v>
          </cell>
          <cell r="J4428">
            <v>-2986.42</v>
          </cell>
          <cell r="K4428">
            <v>28869.09</v>
          </cell>
        </row>
        <row r="4429">
          <cell r="D4429" t="str">
            <v>COMMON DISK ARRAY</v>
          </cell>
          <cell r="E4429">
            <v>37890</v>
          </cell>
          <cell r="F4429">
            <v>1570681.55</v>
          </cell>
          <cell r="G4429">
            <v>1079843.8799999999</v>
          </cell>
          <cell r="H4429">
            <v>0</v>
          </cell>
          <cell r="I4429">
            <v>25</v>
          </cell>
          <cell r="J4429">
            <v>-98167.6</v>
          </cell>
          <cell r="K4429">
            <v>981676.28</v>
          </cell>
        </row>
        <row r="4430">
          <cell r="D4430" t="str">
            <v>BACKUP TAPE</v>
          </cell>
          <cell r="E4430">
            <v>37890</v>
          </cell>
          <cell r="F4430">
            <v>785449.5</v>
          </cell>
          <cell r="G4430">
            <v>539996.84</v>
          </cell>
          <cell r="H4430">
            <v>0</v>
          </cell>
          <cell r="I4430">
            <v>25</v>
          </cell>
          <cell r="J4430">
            <v>-49090.6</v>
          </cell>
          <cell r="K4430">
            <v>490906.24</v>
          </cell>
        </row>
        <row r="4431">
          <cell r="D4431" t="str">
            <v>BACKUP TAPE</v>
          </cell>
          <cell r="E4431">
            <v>37890</v>
          </cell>
          <cell r="F4431">
            <v>785449.53</v>
          </cell>
          <cell r="G4431">
            <v>539996.86</v>
          </cell>
          <cell r="H4431">
            <v>0</v>
          </cell>
          <cell r="I4431">
            <v>25</v>
          </cell>
          <cell r="J4431">
            <v>-49090.6</v>
          </cell>
          <cell r="K4431">
            <v>490906.26</v>
          </cell>
        </row>
        <row r="4432">
          <cell r="D4432" t="str">
            <v>PRINT PHASER 4400V/MN</v>
          </cell>
          <cell r="E4432">
            <v>37890</v>
          </cell>
          <cell r="F4432">
            <v>168922.41</v>
          </cell>
          <cell r="G4432">
            <v>116134.47</v>
          </cell>
          <cell r="H4432">
            <v>0</v>
          </cell>
          <cell r="I4432">
            <v>25</v>
          </cell>
          <cell r="J4432">
            <v>-10557.65</v>
          </cell>
          <cell r="K4432">
            <v>105576.82</v>
          </cell>
        </row>
        <row r="4433">
          <cell r="D4433" t="str">
            <v>DP 75 ПРИНТЕР</v>
          </cell>
          <cell r="E4433">
            <v>37908</v>
          </cell>
          <cell r="F4433">
            <v>10203253.449999999</v>
          </cell>
          <cell r="G4433">
            <v>7227304.8200000003</v>
          </cell>
          <cell r="H4433">
            <v>0</v>
          </cell>
          <cell r="I4433">
            <v>25</v>
          </cell>
          <cell r="J4433">
            <v>-637703.34</v>
          </cell>
          <cell r="K4433">
            <v>6589601.4800000004</v>
          </cell>
        </row>
        <row r="4434">
          <cell r="D4434" t="str">
            <v>72-INCH StoreEdge EXPANSION CA</v>
          </cell>
          <cell r="E4434">
            <v>37911</v>
          </cell>
          <cell r="F4434">
            <v>1431894.7</v>
          </cell>
          <cell r="G4434">
            <v>1014259.04</v>
          </cell>
          <cell r="H4434">
            <v>0</v>
          </cell>
          <cell r="I4434">
            <v>25</v>
          </cell>
          <cell r="J4434">
            <v>-89493.42</v>
          </cell>
          <cell r="K4434">
            <v>924765.62</v>
          </cell>
        </row>
        <row r="4435">
          <cell r="D4435" t="str">
            <v>SunFireV880 ExpansionDiskBackpl</v>
          </cell>
          <cell r="E4435">
            <v>37911</v>
          </cell>
          <cell r="F4435">
            <v>2974643.09</v>
          </cell>
          <cell r="G4435">
            <v>2107039.15</v>
          </cell>
          <cell r="H4435">
            <v>0</v>
          </cell>
          <cell r="I4435">
            <v>25</v>
          </cell>
          <cell r="J4435">
            <v>-185915.19</v>
          </cell>
          <cell r="K4435">
            <v>1921123.96</v>
          </cell>
        </row>
        <row r="4436">
          <cell r="D4436" t="str">
            <v>INTERFAC100MB/sCHANNEL WITH OP</v>
          </cell>
          <cell r="E4436">
            <v>37911</v>
          </cell>
          <cell r="F4436">
            <v>426142.7</v>
          </cell>
          <cell r="G4436">
            <v>301851.37</v>
          </cell>
          <cell r="H4436">
            <v>0</v>
          </cell>
          <cell r="I4436">
            <v>25</v>
          </cell>
          <cell r="J4436">
            <v>-26633.919999999998</v>
          </cell>
          <cell r="K4436">
            <v>275217.45</v>
          </cell>
        </row>
        <row r="4437">
          <cell r="D4437" t="str">
            <v>ШКАФ Д/СЕРВЕР OKSIJEN INOX VPN</v>
          </cell>
          <cell r="E4437">
            <v>37914</v>
          </cell>
          <cell r="F4437">
            <v>1491432.28</v>
          </cell>
          <cell r="G4437">
            <v>1056431.49</v>
          </cell>
          <cell r="H4437">
            <v>0</v>
          </cell>
          <cell r="I4437">
            <v>25</v>
          </cell>
          <cell r="J4437">
            <v>-93214.52</v>
          </cell>
          <cell r="K4437">
            <v>963216.97</v>
          </cell>
        </row>
        <row r="4438">
          <cell r="D4438" t="str">
            <v>ШКАФ Д/СЕРВ OKSIJEN INOX SMSC</v>
          </cell>
          <cell r="E4438">
            <v>37914</v>
          </cell>
          <cell r="F4438">
            <v>1707136.91</v>
          </cell>
          <cell r="G4438">
            <v>1222631.6000000001</v>
          </cell>
          <cell r="H4438">
            <v>0</v>
          </cell>
          <cell r="I4438">
            <v>25</v>
          </cell>
          <cell r="J4438">
            <v>-106696.06</v>
          </cell>
          <cell r="K4438">
            <v>1115935.54</v>
          </cell>
        </row>
        <row r="4439">
          <cell r="D4439" t="str">
            <v>BELKIN BLUETOOTH PC CRD TP</v>
          </cell>
          <cell r="E4439">
            <v>37915</v>
          </cell>
          <cell r="F4439">
            <v>13076.05</v>
          </cell>
          <cell r="G4439">
            <v>9262.49</v>
          </cell>
          <cell r="H4439">
            <v>0</v>
          </cell>
          <cell r="I4439">
            <v>25</v>
          </cell>
          <cell r="J4439">
            <v>-817.25</v>
          </cell>
          <cell r="K4439">
            <v>8445.24</v>
          </cell>
        </row>
        <row r="4440">
          <cell r="D4440" t="str">
            <v>BELKIN BLUETOOTH PC CRD TP</v>
          </cell>
          <cell r="E4440">
            <v>37915</v>
          </cell>
          <cell r="F4440">
            <v>13076.05</v>
          </cell>
          <cell r="G4440">
            <v>9262.49</v>
          </cell>
          <cell r="H4440">
            <v>0</v>
          </cell>
          <cell r="I4440">
            <v>25</v>
          </cell>
          <cell r="J4440">
            <v>-817.25</v>
          </cell>
          <cell r="K4440">
            <v>8445.24</v>
          </cell>
        </row>
        <row r="4441">
          <cell r="D4441" t="str">
            <v>BELKIN BLUETOOTH PC CRD TP</v>
          </cell>
          <cell r="E4441">
            <v>37915</v>
          </cell>
          <cell r="F4441">
            <v>13076.05</v>
          </cell>
          <cell r="G4441">
            <v>9262.49</v>
          </cell>
          <cell r="H4441">
            <v>0</v>
          </cell>
          <cell r="I4441">
            <v>25</v>
          </cell>
          <cell r="J4441">
            <v>-817.25</v>
          </cell>
          <cell r="K4441">
            <v>8445.24</v>
          </cell>
        </row>
        <row r="4442">
          <cell r="D4442" t="str">
            <v>BELKIN BLUETOOTH PC CRD TP</v>
          </cell>
          <cell r="E4442">
            <v>37915</v>
          </cell>
          <cell r="F4442">
            <v>13076.05</v>
          </cell>
          <cell r="G4442">
            <v>9262.49</v>
          </cell>
          <cell r="H4442">
            <v>0</v>
          </cell>
          <cell r="I4442">
            <v>25</v>
          </cell>
          <cell r="J4442">
            <v>-817.25</v>
          </cell>
          <cell r="K4442">
            <v>8445.24</v>
          </cell>
        </row>
        <row r="4443">
          <cell r="D4443" t="str">
            <v>BELKIN BLUETOOTH PC CRD TP</v>
          </cell>
          <cell r="E4443">
            <v>37915</v>
          </cell>
          <cell r="F4443">
            <v>13076.05</v>
          </cell>
          <cell r="G4443">
            <v>9262.49</v>
          </cell>
          <cell r="H4443">
            <v>0</v>
          </cell>
          <cell r="I4443">
            <v>25</v>
          </cell>
          <cell r="J4443">
            <v>-817.25</v>
          </cell>
          <cell r="K4443">
            <v>8445.24</v>
          </cell>
        </row>
        <row r="4444">
          <cell r="D4444" t="str">
            <v>BELKIN BLUETOOTH PC CRD TP</v>
          </cell>
          <cell r="E4444">
            <v>37915</v>
          </cell>
          <cell r="F4444">
            <v>13076.05</v>
          </cell>
          <cell r="G4444">
            <v>9262.49</v>
          </cell>
          <cell r="H4444">
            <v>0</v>
          </cell>
          <cell r="I4444">
            <v>25</v>
          </cell>
          <cell r="J4444">
            <v>-817.25</v>
          </cell>
          <cell r="K4444">
            <v>8445.24</v>
          </cell>
        </row>
        <row r="4445">
          <cell r="D4445" t="str">
            <v>BELKIN BLUETOOTH PC CRD TP</v>
          </cell>
          <cell r="E4445">
            <v>37915</v>
          </cell>
          <cell r="F4445">
            <v>13076.05</v>
          </cell>
          <cell r="G4445">
            <v>9262.49</v>
          </cell>
          <cell r="H4445">
            <v>0</v>
          </cell>
          <cell r="I4445">
            <v>25</v>
          </cell>
          <cell r="J4445">
            <v>-817.25</v>
          </cell>
          <cell r="K4445">
            <v>8445.24</v>
          </cell>
        </row>
        <row r="4446">
          <cell r="D4446" t="str">
            <v>BELKIN BLUETOOTH PC CRD TP</v>
          </cell>
          <cell r="E4446">
            <v>37915</v>
          </cell>
          <cell r="F4446">
            <v>13076.05</v>
          </cell>
          <cell r="G4446">
            <v>9262.49</v>
          </cell>
          <cell r="H4446">
            <v>0</v>
          </cell>
          <cell r="I4446">
            <v>25</v>
          </cell>
          <cell r="J4446">
            <v>-817.25</v>
          </cell>
          <cell r="K4446">
            <v>8445.24</v>
          </cell>
        </row>
        <row r="4447">
          <cell r="D4447" t="str">
            <v>BELKIN BLUETOOTH PC CRD TP</v>
          </cell>
          <cell r="E4447">
            <v>37915</v>
          </cell>
          <cell r="F4447">
            <v>13076.05</v>
          </cell>
          <cell r="G4447">
            <v>9262.49</v>
          </cell>
          <cell r="H4447">
            <v>0</v>
          </cell>
          <cell r="I4447">
            <v>25</v>
          </cell>
          <cell r="J4447">
            <v>-817.25</v>
          </cell>
          <cell r="K4447">
            <v>8445.24</v>
          </cell>
        </row>
        <row r="4448">
          <cell r="D4448" t="str">
            <v>BELKIN BLUETOOTH PC CRD TP</v>
          </cell>
          <cell r="E4448">
            <v>37915</v>
          </cell>
          <cell r="F4448">
            <v>13076.05</v>
          </cell>
          <cell r="G4448">
            <v>9262.49</v>
          </cell>
          <cell r="H4448">
            <v>0</v>
          </cell>
          <cell r="I4448">
            <v>25</v>
          </cell>
          <cell r="J4448">
            <v>-817.25</v>
          </cell>
          <cell r="K4448">
            <v>8445.24</v>
          </cell>
        </row>
        <row r="4449">
          <cell r="D4449" t="str">
            <v>LOG QUIKCAM CORDLESS</v>
          </cell>
          <cell r="E4449">
            <v>37915</v>
          </cell>
          <cell r="F4449">
            <v>30921.35</v>
          </cell>
          <cell r="G4449">
            <v>21902.91</v>
          </cell>
          <cell r="H4449">
            <v>0</v>
          </cell>
          <cell r="I4449">
            <v>25</v>
          </cell>
          <cell r="J4449">
            <v>-1932.59</v>
          </cell>
          <cell r="K4449">
            <v>19970.32</v>
          </cell>
        </row>
        <row r="4450">
          <cell r="D4450" t="str">
            <v>LOG QUIKCAM CORDLESS</v>
          </cell>
          <cell r="E4450">
            <v>37915</v>
          </cell>
          <cell r="F4450">
            <v>30921.35</v>
          </cell>
          <cell r="G4450">
            <v>21902.91</v>
          </cell>
          <cell r="H4450">
            <v>0</v>
          </cell>
          <cell r="I4450">
            <v>25</v>
          </cell>
          <cell r="J4450">
            <v>-1932.59</v>
          </cell>
          <cell r="K4450">
            <v>19970.32</v>
          </cell>
        </row>
        <row r="4451">
          <cell r="D4451" t="str">
            <v>CPQ GSM WIRELESS PACK</v>
          </cell>
          <cell r="E4451">
            <v>37915</v>
          </cell>
          <cell r="F4451">
            <v>52834.34</v>
          </cell>
          <cell r="G4451">
            <v>37424.620000000003</v>
          </cell>
          <cell r="H4451">
            <v>0</v>
          </cell>
          <cell r="I4451">
            <v>25</v>
          </cell>
          <cell r="J4451">
            <v>-3302.15</v>
          </cell>
          <cell r="K4451">
            <v>34122.47</v>
          </cell>
        </row>
        <row r="4452">
          <cell r="D4452" t="str">
            <v>BELKIN BLUETOOTH PC CRD TP</v>
          </cell>
          <cell r="E4452">
            <v>37915</v>
          </cell>
          <cell r="F4452">
            <v>13076.05</v>
          </cell>
          <cell r="G4452">
            <v>9262.49</v>
          </cell>
          <cell r="H4452">
            <v>0</v>
          </cell>
          <cell r="I4452">
            <v>25</v>
          </cell>
          <cell r="J4452">
            <v>-817.25</v>
          </cell>
          <cell r="K4452">
            <v>8445.24</v>
          </cell>
        </row>
        <row r="4453">
          <cell r="D4453" t="str">
            <v>BELKIN BLUETOOTH PC CRD TP</v>
          </cell>
          <cell r="E4453">
            <v>37915</v>
          </cell>
          <cell r="F4453">
            <v>13076.05</v>
          </cell>
          <cell r="G4453">
            <v>9262.49</v>
          </cell>
          <cell r="H4453">
            <v>0</v>
          </cell>
          <cell r="I4453">
            <v>25</v>
          </cell>
          <cell r="J4453">
            <v>-817.25</v>
          </cell>
          <cell r="K4453">
            <v>8445.24</v>
          </cell>
        </row>
        <row r="4454">
          <cell r="D4454" t="str">
            <v>BELKIN BLUETOOTH PC CRD TP</v>
          </cell>
          <cell r="E4454">
            <v>37915</v>
          </cell>
          <cell r="F4454">
            <v>13076.05</v>
          </cell>
          <cell r="G4454">
            <v>9262.49</v>
          </cell>
          <cell r="H4454">
            <v>0</v>
          </cell>
          <cell r="I4454">
            <v>25</v>
          </cell>
          <cell r="J4454">
            <v>-817.25</v>
          </cell>
          <cell r="K4454">
            <v>8445.24</v>
          </cell>
        </row>
        <row r="4455">
          <cell r="D4455" t="str">
            <v>ШКАФ Д/СЕРВЕРА OKSIJEN IVR/VMS</v>
          </cell>
          <cell r="E4455">
            <v>37915</v>
          </cell>
          <cell r="F4455">
            <v>1528732.54</v>
          </cell>
          <cell r="G4455">
            <v>1085201.48</v>
          </cell>
          <cell r="H4455">
            <v>0</v>
          </cell>
          <cell r="I4455">
            <v>25</v>
          </cell>
          <cell r="J4455">
            <v>-95545.79</v>
          </cell>
          <cell r="K4455">
            <v>989655.69</v>
          </cell>
        </row>
        <row r="4456">
          <cell r="D4456" t="str">
            <v>ШКАФ Д/СЕРВЕРА OKSIJEN MVS</v>
          </cell>
          <cell r="E4456">
            <v>37915</v>
          </cell>
          <cell r="F4456">
            <v>2987050.49</v>
          </cell>
          <cell r="G4456">
            <v>2115827.7200000002</v>
          </cell>
          <cell r="H4456">
            <v>0</v>
          </cell>
          <cell r="I4456">
            <v>25</v>
          </cell>
          <cell r="J4456">
            <v>-186690.66</v>
          </cell>
          <cell r="K4456">
            <v>1929137.06</v>
          </cell>
        </row>
        <row r="4457">
          <cell r="D4457" t="str">
            <v>LOCAL NETWORK OKSIJEN</v>
          </cell>
          <cell r="E4457">
            <v>37925</v>
          </cell>
          <cell r="F4457">
            <v>913658.18</v>
          </cell>
          <cell r="G4457">
            <v>647174.84</v>
          </cell>
          <cell r="H4457">
            <v>0</v>
          </cell>
          <cell r="I4457">
            <v>25</v>
          </cell>
          <cell r="J4457">
            <v>-57103.64</v>
          </cell>
          <cell r="K4457">
            <v>590071.19999999995</v>
          </cell>
        </row>
        <row r="4458">
          <cell r="D4458" t="str">
            <v>1*8 SWITCH-BOX FOR CONSOLE</v>
          </cell>
          <cell r="E4458">
            <v>37943</v>
          </cell>
          <cell r="F4458">
            <v>276005.17</v>
          </cell>
          <cell r="G4458">
            <v>201254.04</v>
          </cell>
          <cell r="H4458">
            <v>0</v>
          </cell>
          <cell r="I4458">
            <v>25</v>
          </cell>
          <cell r="J4458">
            <v>-17250.32</v>
          </cell>
          <cell r="K4458">
            <v>184003.72</v>
          </cell>
        </row>
        <row r="4459">
          <cell r="D4459" t="str">
            <v>CREATIVE56k V90PCI BOX МОДЕМ/Ф</v>
          </cell>
          <cell r="E4459">
            <v>37946</v>
          </cell>
          <cell r="F4459">
            <v>2389.66</v>
          </cell>
          <cell r="G4459">
            <v>1742.73</v>
          </cell>
          <cell r="H4459">
            <v>0</v>
          </cell>
          <cell r="I4459">
            <v>25</v>
          </cell>
          <cell r="J4459">
            <v>-149.36000000000001</v>
          </cell>
          <cell r="K4459">
            <v>1593.37</v>
          </cell>
        </row>
        <row r="4460">
          <cell r="D4460" t="str">
            <v>CISCO1721/10/100BASE/T16MFl/32</v>
          </cell>
          <cell r="E4460">
            <v>37950</v>
          </cell>
          <cell r="F4460">
            <v>206813.79</v>
          </cell>
          <cell r="G4460">
            <v>150801.99</v>
          </cell>
          <cell r="H4460">
            <v>0</v>
          </cell>
          <cell r="I4460">
            <v>25</v>
          </cell>
          <cell r="J4460">
            <v>-12925.86</v>
          </cell>
          <cell r="K4460">
            <v>137876.13</v>
          </cell>
        </row>
        <row r="4461">
          <cell r="D4461" t="str">
            <v>CISCO1721/10/100BASE/T16MFl/32</v>
          </cell>
          <cell r="E4461">
            <v>37950</v>
          </cell>
          <cell r="F4461">
            <v>206813.79</v>
          </cell>
          <cell r="G4461">
            <v>150801.99</v>
          </cell>
          <cell r="H4461">
            <v>0</v>
          </cell>
          <cell r="I4461">
            <v>25</v>
          </cell>
          <cell r="J4461">
            <v>-12925.86</v>
          </cell>
          <cell r="K4461">
            <v>137876.13</v>
          </cell>
        </row>
        <row r="4462">
          <cell r="D4462" t="str">
            <v>WSX4232GBRJ CATALYST4500 32-10</v>
          </cell>
          <cell r="E4462">
            <v>37950</v>
          </cell>
          <cell r="F4462">
            <v>476356.03</v>
          </cell>
          <cell r="G4462">
            <v>347343.21</v>
          </cell>
          <cell r="H4462">
            <v>0</v>
          </cell>
          <cell r="I4462">
            <v>25</v>
          </cell>
          <cell r="J4462">
            <v>-29772.25</v>
          </cell>
          <cell r="K4462">
            <v>317570.96000000002</v>
          </cell>
        </row>
        <row r="4463">
          <cell r="D4463" t="str">
            <v>CANON S9000 ПРИНТЕР</v>
          </cell>
          <cell r="E4463">
            <v>37953</v>
          </cell>
          <cell r="F4463">
            <v>124043.14</v>
          </cell>
          <cell r="G4463">
            <v>90448.39</v>
          </cell>
          <cell r="H4463">
            <v>0</v>
          </cell>
          <cell r="I4463">
            <v>25</v>
          </cell>
          <cell r="J4463">
            <v>-7752.7</v>
          </cell>
          <cell r="K4463">
            <v>82695.69</v>
          </cell>
        </row>
        <row r="4464">
          <cell r="D4464" t="str">
            <v>TARGUS SLIMLINE USB EXT FL ДИС</v>
          </cell>
          <cell r="E4464">
            <v>37953</v>
          </cell>
          <cell r="F4464">
            <v>19293.04</v>
          </cell>
          <cell r="G4464">
            <v>14068.11</v>
          </cell>
          <cell r="H4464">
            <v>0</v>
          </cell>
          <cell r="I4464">
            <v>25</v>
          </cell>
          <cell r="J4464">
            <v>-1205.82</v>
          </cell>
          <cell r="K4464">
            <v>12862.29</v>
          </cell>
        </row>
        <row r="4465">
          <cell r="D4465" t="str">
            <v>WC M15i ПРИНТЕР/КОПИР</v>
          </cell>
          <cell r="E4465">
            <v>37957</v>
          </cell>
          <cell r="F4465">
            <v>116659.48</v>
          </cell>
          <cell r="G4465">
            <v>87494.86</v>
          </cell>
          <cell r="H4465">
            <v>0</v>
          </cell>
          <cell r="I4465">
            <v>25</v>
          </cell>
          <cell r="J4465">
            <v>-7291.22</v>
          </cell>
          <cell r="K4465">
            <v>80203.64</v>
          </cell>
        </row>
        <row r="4466">
          <cell r="D4466" t="str">
            <v>WC M15i ПРИНТЕР/КОПИР</v>
          </cell>
          <cell r="E4466">
            <v>37957</v>
          </cell>
          <cell r="F4466">
            <v>116659.48</v>
          </cell>
          <cell r="G4466">
            <v>87494.86</v>
          </cell>
          <cell r="H4466">
            <v>0</v>
          </cell>
          <cell r="I4466">
            <v>25</v>
          </cell>
          <cell r="J4466">
            <v>-7291.22</v>
          </cell>
          <cell r="K4466">
            <v>80203.64</v>
          </cell>
        </row>
        <row r="4467">
          <cell r="D4467" t="str">
            <v>WC M15i ПРИНТЕР/КОПИР</v>
          </cell>
          <cell r="E4467">
            <v>37957</v>
          </cell>
          <cell r="F4467">
            <v>116659.48</v>
          </cell>
          <cell r="G4467">
            <v>87494.86</v>
          </cell>
          <cell r="H4467">
            <v>0</v>
          </cell>
          <cell r="I4467">
            <v>25</v>
          </cell>
          <cell r="J4467">
            <v>-7291.22</v>
          </cell>
          <cell r="K4467">
            <v>80203.64</v>
          </cell>
        </row>
        <row r="4468">
          <cell r="D4468" t="str">
            <v>WC M15i ПРИНТЕР/КОПИР</v>
          </cell>
          <cell r="E4468">
            <v>37957</v>
          </cell>
          <cell r="F4468">
            <v>116659.49</v>
          </cell>
          <cell r="G4468">
            <v>87494.87</v>
          </cell>
          <cell r="H4468">
            <v>0</v>
          </cell>
          <cell r="I4468">
            <v>25</v>
          </cell>
          <cell r="J4468">
            <v>-7291.22</v>
          </cell>
          <cell r="K4468">
            <v>80203.649999999994</v>
          </cell>
        </row>
        <row r="4469">
          <cell r="D4469" t="str">
            <v>CISCO CATALYST 2900XL</v>
          </cell>
          <cell r="E4469">
            <v>37964</v>
          </cell>
          <cell r="F4469">
            <v>286444.3</v>
          </cell>
          <cell r="G4469">
            <v>214833.47</v>
          </cell>
          <cell r="H4469">
            <v>0</v>
          </cell>
          <cell r="I4469">
            <v>25</v>
          </cell>
          <cell r="J4469">
            <v>-17902.77</v>
          </cell>
          <cell r="K4469">
            <v>196930.7</v>
          </cell>
        </row>
        <row r="4470">
          <cell r="D4470" t="str">
            <v>CISCO CATALYST 2900XL</v>
          </cell>
          <cell r="E4470">
            <v>37964</v>
          </cell>
          <cell r="F4470">
            <v>286444.31</v>
          </cell>
          <cell r="G4470">
            <v>214833.48</v>
          </cell>
          <cell r="H4470">
            <v>0</v>
          </cell>
          <cell r="I4470">
            <v>25</v>
          </cell>
          <cell r="J4470">
            <v>-17902.77</v>
          </cell>
          <cell r="K4470">
            <v>196930.71</v>
          </cell>
        </row>
        <row r="4471">
          <cell r="D4471" t="str">
            <v>CATALYST4500SUPERVISIOR IV(2GE</v>
          </cell>
          <cell r="E4471">
            <v>37964</v>
          </cell>
          <cell r="F4471">
            <v>1506564.28</v>
          </cell>
          <cell r="G4471">
            <v>1129923.46</v>
          </cell>
          <cell r="H4471">
            <v>0</v>
          </cell>
          <cell r="I4471">
            <v>25</v>
          </cell>
          <cell r="J4471">
            <v>-94160.27</v>
          </cell>
          <cell r="K4471">
            <v>1035763.19</v>
          </cell>
        </row>
        <row r="4472">
          <cell r="D4472" t="str">
            <v>CISCO 3745 SER IOS IP PLUS</v>
          </cell>
          <cell r="E4472">
            <v>37964</v>
          </cell>
          <cell r="F4472">
            <v>2633792.08</v>
          </cell>
          <cell r="G4472">
            <v>1975344.31</v>
          </cell>
          <cell r="H4472">
            <v>0</v>
          </cell>
          <cell r="I4472">
            <v>25</v>
          </cell>
          <cell r="J4472">
            <v>-164612.01</v>
          </cell>
          <cell r="K4472">
            <v>1810732.3</v>
          </cell>
        </row>
        <row r="4473">
          <cell r="D4473" t="str">
            <v>"FC-AL HOT SWAP36.4/10K-RPM/1""D"</v>
          </cell>
          <cell r="E4473">
            <v>37964</v>
          </cell>
          <cell r="F4473">
            <v>226135.05</v>
          </cell>
          <cell r="G4473">
            <v>169601.54</v>
          </cell>
          <cell r="H4473">
            <v>0</v>
          </cell>
          <cell r="I4473">
            <v>25</v>
          </cell>
          <cell r="J4473">
            <v>-14133.44</v>
          </cell>
          <cell r="K4473">
            <v>155468.1</v>
          </cell>
        </row>
        <row r="4474">
          <cell r="D4474" t="str">
            <v>"FC-AL HOT SWAP36.4/10K-RPM/1""D"</v>
          </cell>
          <cell r="E4474">
            <v>37964</v>
          </cell>
          <cell r="F4474">
            <v>226135.04000000001</v>
          </cell>
          <cell r="G4474">
            <v>169601.53</v>
          </cell>
          <cell r="H4474">
            <v>0</v>
          </cell>
          <cell r="I4474">
            <v>25</v>
          </cell>
          <cell r="J4474">
            <v>-14133.44</v>
          </cell>
          <cell r="K4474">
            <v>155468.09</v>
          </cell>
        </row>
        <row r="4475">
          <cell r="D4475" t="str">
            <v>SFV8800/V480:Dual900/CPU+4Gb m</v>
          </cell>
          <cell r="E4475">
            <v>37964</v>
          </cell>
          <cell r="F4475">
            <v>2980618.51</v>
          </cell>
          <cell r="G4475">
            <v>2235464.13</v>
          </cell>
          <cell r="H4475">
            <v>0</v>
          </cell>
          <cell r="I4475">
            <v>25</v>
          </cell>
          <cell r="J4475">
            <v>-186288.66</v>
          </cell>
          <cell r="K4475">
            <v>2049175.47</v>
          </cell>
        </row>
        <row r="4476">
          <cell r="D4476" t="str">
            <v>WC PE 16 ПРИНТЕР</v>
          </cell>
          <cell r="E4476">
            <v>37965</v>
          </cell>
          <cell r="F4476">
            <v>68275.86</v>
          </cell>
          <cell r="G4476">
            <v>51207.14</v>
          </cell>
          <cell r="H4476">
            <v>0</v>
          </cell>
          <cell r="I4476">
            <v>25</v>
          </cell>
          <cell r="J4476">
            <v>-4267.24</v>
          </cell>
          <cell r="K4476">
            <v>46939.9</v>
          </cell>
        </row>
        <row r="4477">
          <cell r="D4477" t="str">
            <v>NETWORK ASTANA NEW OFFICE</v>
          </cell>
          <cell r="E4477">
            <v>37968</v>
          </cell>
          <cell r="F4477">
            <v>1730674.51</v>
          </cell>
          <cell r="G4477">
            <v>1298006.1299999999</v>
          </cell>
          <cell r="H4477">
            <v>0</v>
          </cell>
          <cell r="I4477">
            <v>25</v>
          </cell>
          <cell r="J4477">
            <v>-108167.16</v>
          </cell>
          <cell r="K4477">
            <v>1189838.97</v>
          </cell>
        </row>
        <row r="4478">
          <cell r="D4478" t="str">
            <v>CATALYST 2950, 48 10/100</v>
          </cell>
          <cell r="E4478">
            <v>37973</v>
          </cell>
          <cell r="F4478">
            <v>879702.55</v>
          </cell>
          <cell r="G4478">
            <v>665460.93000000005</v>
          </cell>
          <cell r="H4478">
            <v>0</v>
          </cell>
          <cell r="I4478">
            <v>25</v>
          </cell>
          <cell r="J4478">
            <v>-54981.41</v>
          </cell>
          <cell r="K4478">
            <v>610479.52</v>
          </cell>
        </row>
        <row r="4479">
          <cell r="D4479" t="str">
            <v>CATALYST 2950, 48 10/100</v>
          </cell>
          <cell r="E4479">
            <v>37973</v>
          </cell>
          <cell r="F4479">
            <v>879702.55</v>
          </cell>
          <cell r="G4479">
            <v>665460.93000000005</v>
          </cell>
          <cell r="H4479">
            <v>0</v>
          </cell>
          <cell r="I4479">
            <v>25</v>
          </cell>
          <cell r="J4479">
            <v>-54981.41</v>
          </cell>
          <cell r="K4479">
            <v>610479.52</v>
          </cell>
        </row>
        <row r="4480">
          <cell r="D4480" t="str">
            <v>WORK CENTRE M15 \ПРИНТЕР</v>
          </cell>
          <cell r="E4480">
            <v>38007</v>
          </cell>
          <cell r="F4480">
            <v>102068.7</v>
          </cell>
          <cell r="G4480">
            <v>78678.19</v>
          </cell>
          <cell r="H4480">
            <v>0</v>
          </cell>
          <cell r="I4480">
            <v>25</v>
          </cell>
          <cell r="J4480">
            <v>-6379.3</v>
          </cell>
          <cell r="K4480">
            <v>72298.89</v>
          </cell>
        </row>
        <row r="4481">
          <cell r="D4481" t="str">
            <v>PHASER 3120 ПРИНТЕР</v>
          </cell>
          <cell r="E4481">
            <v>38007</v>
          </cell>
          <cell r="F4481">
            <v>32573.91</v>
          </cell>
          <cell r="G4481">
            <v>25109.279999999999</v>
          </cell>
          <cell r="H4481">
            <v>0</v>
          </cell>
          <cell r="I4481">
            <v>25</v>
          </cell>
          <cell r="J4481">
            <v>-2035.87</v>
          </cell>
          <cell r="K4481">
            <v>23073.41</v>
          </cell>
        </row>
        <row r="4482">
          <cell r="D4482" t="str">
            <v>PHASER 3120 ПРИНТЕР</v>
          </cell>
          <cell r="E4482">
            <v>38007</v>
          </cell>
          <cell r="F4482">
            <v>32573.919999999998</v>
          </cell>
          <cell r="G4482">
            <v>25109.29</v>
          </cell>
          <cell r="H4482">
            <v>0</v>
          </cell>
          <cell r="I4482">
            <v>25</v>
          </cell>
          <cell r="J4482">
            <v>-2035.87</v>
          </cell>
          <cell r="K4482">
            <v>23073.42</v>
          </cell>
        </row>
        <row r="4483">
          <cell r="D4483" t="str">
            <v>HP SCANJET 3530C СКАНЕР</v>
          </cell>
          <cell r="E4483">
            <v>38007</v>
          </cell>
          <cell r="F4483">
            <v>17295.650000000001</v>
          </cell>
          <cell r="G4483">
            <v>13332.29</v>
          </cell>
          <cell r="H4483">
            <v>0</v>
          </cell>
          <cell r="I4483">
            <v>25</v>
          </cell>
          <cell r="J4483">
            <v>-1080.98</v>
          </cell>
          <cell r="K4483">
            <v>12251.31</v>
          </cell>
        </row>
        <row r="4484">
          <cell r="D4484" t="str">
            <v>WC M15 КОПИР/ПРИНТЕР</v>
          </cell>
          <cell r="E4484">
            <v>38009</v>
          </cell>
          <cell r="F4484">
            <v>87826.09</v>
          </cell>
          <cell r="G4484">
            <v>67699.509999999995</v>
          </cell>
          <cell r="H4484">
            <v>0</v>
          </cell>
          <cell r="I4484">
            <v>25</v>
          </cell>
          <cell r="J4484">
            <v>-5489.13</v>
          </cell>
          <cell r="K4484">
            <v>62210.38</v>
          </cell>
        </row>
        <row r="4485">
          <cell r="D4485" t="str">
            <v>SFV880 RACKMOUNT KIT</v>
          </cell>
          <cell r="E4485">
            <v>38016</v>
          </cell>
          <cell r="F4485">
            <v>92439.56</v>
          </cell>
          <cell r="G4485">
            <v>71255.72</v>
          </cell>
          <cell r="H4485">
            <v>0</v>
          </cell>
          <cell r="I4485">
            <v>25</v>
          </cell>
          <cell r="J4485">
            <v>-5777.47</v>
          </cell>
          <cell r="K4485">
            <v>65478.25</v>
          </cell>
        </row>
        <row r="4486">
          <cell r="D4486" t="str">
            <v>A1000/D1000 UNIV.RACK KIT</v>
          </cell>
          <cell r="E4486">
            <v>38016</v>
          </cell>
          <cell r="F4486">
            <v>51355.31</v>
          </cell>
          <cell r="G4486">
            <v>39586.61</v>
          </cell>
          <cell r="H4486">
            <v>0</v>
          </cell>
          <cell r="I4486">
            <v>25</v>
          </cell>
          <cell r="J4486">
            <v>-3209.71</v>
          </cell>
          <cell r="K4486">
            <v>36376.9</v>
          </cell>
        </row>
        <row r="4487">
          <cell r="D4487" t="str">
            <v>HP ScanJet 7450C</v>
          </cell>
          <cell r="E4487">
            <v>38019</v>
          </cell>
          <cell r="F4487">
            <v>76573.91</v>
          </cell>
          <cell r="G4487">
            <v>60621.22</v>
          </cell>
          <cell r="H4487">
            <v>0</v>
          </cell>
          <cell r="I4487">
            <v>25</v>
          </cell>
          <cell r="J4487">
            <v>-4785.87</v>
          </cell>
          <cell r="K4487">
            <v>55835.35</v>
          </cell>
        </row>
        <row r="4488">
          <cell r="D4488" t="str">
            <v>HP/COMPAQ 10622, 22-U\СТОЙКА RACK-CABINE-PALLET</v>
          </cell>
          <cell r="E4488">
            <v>38019</v>
          </cell>
          <cell r="F4488">
            <v>171165.22</v>
          </cell>
          <cell r="G4488">
            <v>135506.01</v>
          </cell>
          <cell r="H4488">
            <v>0</v>
          </cell>
          <cell r="I4488">
            <v>25</v>
          </cell>
          <cell r="J4488">
            <v>-10697.83</v>
          </cell>
          <cell r="K4488">
            <v>124808.18</v>
          </cell>
        </row>
        <row r="4489">
          <cell r="D4489" t="str">
            <v>КАБ СИСТ САМАЛ ТАУЭР 10 ЭТ</v>
          </cell>
          <cell r="E4489">
            <v>38021</v>
          </cell>
          <cell r="F4489">
            <v>1863142.52</v>
          </cell>
          <cell r="G4489">
            <v>1495703.78</v>
          </cell>
          <cell r="H4489">
            <v>0</v>
          </cell>
          <cell r="I4489">
            <v>25</v>
          </cell>
          <cell r="J4489">
            <v>-116446.41</v>
          </cell>
          <cell r="K4489">
            <v>1379257.37</v>
          </cell>
        </row>
        <row r="4490">
          <cell r="D4490" t="str">
            <v>КАБ СИСТ САМАЛ ТАУЭР 17 ЭТ</v>
          </cell>
          <cell r="E4490">
            <v>38021</v>
          </cell>
          <cell r="F4490">
            <v>1812034.5600000001</v>
          </cell>
          <cell r="G4490">
            <v>1467478.25</v>
          </cell>
          <cell r="H4490">
            <v>0</v>
          </cell>
          <cell r="I4490">
            <v>25</v>
          </cell>
          <cell r="J4490">
            <v>-113252.16</v>
          </cell>
          <cell r="K4490">
            <v>1354226.09</v>
          </cell>
        </row>
        <row r="4491">
          <cell r="D4491" t="str">
            <v>CATALYST 2950,WC-C2950G-48-EI,</v>
          </cell>
          <cell r="E4491">
            <v>38027</v>
          </cell>
          <cell r="F4491">
            <v>495356.52</v>
          </cell>
          <cell r="G4491">
            <v>392157.45</v>
          </cell>
          <cell r="H4491">
            <v>0</v>
          </cell>
          <cell r="I4491">
            <v>25</v>
          </cell>
          <cell r="J4491">
            <v>-30959.78</v>
          </cell>
          <cell r="K4491">
            <v>361197.67</v>
          </cell>
        </row>
        <row r="4492">
          <cell r="D4492" t="str">
            <v>МУЛЬТИПЛЕКСОР ОПТИЧЕСКИЙ FOM4</v>
          </cell>
          <cell r="E4492">
            <v>38028</v>
          </cell>
          <cell r="F4492">
            <v>154326.09</v>
          </cell>
          <cell r="G4492">
            <v>122175.03</v>
          </cell>
          <cell r="H4492">
            <v>0</v>
          </cell>
          <cell r="I4492">
            <v>25</v>
          </cell>
          <cell r="J4492">
            <v>-9645.3799999999992</v>
          </cell>
          <cell r="K4492">
            <v>112529.65</v>
          </cell>
        </row>
        <row r="4493">
          <cell r="D4493" t="str">
            <v>МУЛЬТИПЛЕКСОР ОПТИЧЕСКИЙ FOM4</v>
          </cell>
          <cell r="E4493">
            <v>38028</v>
          </cell>
          <cell r="F4493">
            <v>154326.07999999999</v>
          </cell>
          <cell r="G4493">
            <v>122175.02</v>
          </cell>
          <cell r="H4493">
            <v>0</v>
          </cell>
          <cell r="I4493">
            <v>25</v>
          </cell>
          <cell r="J4493">
            <v>-9645.3799999999992</v>
          </cell>
          <cell r="K4493">
            <v>112529.64</v>
          </cell>
        </row>
        <row r="4494">
          <cell r="D4494" t="str">
            <v>WC M15i КОПИР/ПРИНТЕР</v>
          </cell>
          <cell r="E4494">
            <v>38075</v>
          </cell>
          <cell r="F4494">
            <v>117673.91</v>
          </cell>
          <cell r="G4494">
            <v>95610.240000000005</v>
          </cell>
          <cell r="H4494">
            <v>0</v>
          </cell>
          <cell r="I4494">
            <v>25</v>
          </cell>
          <cell r="J4494">
            <v>-7354.62</v>
          </cell>
          <cell r="K4494">
            <v>88255.62</v>
          </cell>
        </row>
        <row r="4495">
          <cell r="D4495" t="str">
            <v>PHASER 3130 ПРИНТЕР</v>
          </cell>
          <cell r="E4495">
            <v>38075</v>
          </cell>
          <cell r="F4495">
            <v>45913.04</v>
          </cell>
          <cell r="G4495">
            <v>37304.53</v>
          </cell>
          <cell r="H4495">
            <v>0</v>
          </cell>
          <cell r="I4495">
            <v>25</v>
          </cell>
          <cell r="J4495">
            <v>-2869.57</v>
          </cell>
          <cell r="K4495">
            <v>34434.959999999999</v>
          </cell>
        </row>
        <row r="4496">
          <cell r="D4496" t="str">
            <v>APC SMART-UPS 1500 USB 230V</v>
          </cell>
          <cell r="E4496">
            <v>38076</v>
          </cell>
          <cell r="F4496">
            <v>62608.7</v>
          </cell>
          <cell r="G4496">
            <v>50869.760000000002</v>
          </cell>
          <cell r="H4496">
            <v>0</v>
          </cell>
          <cell r="I4496">
            <v>25</v>
          </cell>
          <cell r="J4496">
            <v>-3913.05</v>
          </cell>
          <cell r="K4496">
            <v>46956.71</v>
          </cell>
        </row>
        <row r="4497">
          <cell r="D4497" t="str">
            <v>APC SMART-UPS 1500 USB 230V</v>
          </cell>
          <cell r="E4497">
            <v>38076</v>
          </cell>
          <cell r="F4497">
            <v>62608.7</v>
          </cell>
          <cell r="G4497">
            <v>50869.760000000002</v>
          </cell>
          <cell r="H4497">
            <v>0</v>
          </cell>
          <cell r="I4497">
            <v>25</v>
          </cell>
          <cell r="J4497">
            <v>-3913.05</v>
          </cell>
          <cell r="K4497">
            <v>46956.71</v>
          </cell>
        </row>
        <row r="4498">
          <cell r="D4498" t="str">
            <v>APC SMART-UPS 1500 USB 230V</v>
          </cell>
          <cell r="E4498">
            <v>38076</v>
          </cell>
          <cell r="F4498">
            <v>62608.69</v>
          </cell>
          <cell r="G4498">
            <v>50869.75</v>
          </cell>
          <cell r="H4498">
            <v>0</v>
          </cell>
          <cell r="I4498">
            <v>25</v>
          </cell>
          <cell r="J4498">
            <v>-3913.04</v>
          </cell>
          <cell r="K4498">
            <v>46956.71</v>
          </cell>
        </row>
        <row r="4499">
          <cell r="D4499" t="str">
            <v>PHASER 4400N \ПРИНТЕР</v>
          </cell>
          <cell r="E4499">
            <v>38097</v>
          </cell>
          <cell r="F4499">
            <v>187826.09</v>
          </cell>
          <cell r="G4499">
            <v>156521.91</v>
          </cell>
          <cell r="H4499">
            <v>0</v>
          </cell>
          <cell r="I4499">
            <v>25</v>
          </cell>
          <cell r="J4499">
            <v>-11739.13</v>
          </cell>
          <cell r="K4499">
            <v>144782.78</v>
          </cell>
        </row>
        <row r="4500">
          <cell r="D4500" t="str">
            <v>PHASER 4400N \ПРИНТЕР</v>
          </cell>
          <cell r="E4500">
            <v>38097</v>
          </cell>
          <cell r="F4500">
            <v>187826.09</v>
          </cell>
          <cell r="G4500">
            <v>156521.91</v>
          </cell>
          <cell r="H4500">
            <v>0</v>
          </cell>
          <cell r="I4500">
            <v>25</v>
          </cell>
          <cell r="J4500">
            <v>-11739.13</v>
          </cell>
          <cell r="K4500">
            <v>144782.78</v>
          </cell>
        </row>
        <row r="4501">
          <cell r="D4501" t="str">
            <v>WC M15i КОПИР/ПРИНТЕР</v>
          </cell>
          <cell r="E4501">
            <v>38097</v>
          </cell>
          <cell r="F4501">
            <v>113913.04</v>
          </cell>
          <cell r="G4501">
            <v>94927.7</v>
          </cell>
          <cell r="H4501">
            <v>0</v>
          </cell>
          <cell r="I4501">
            <v>25</v>
          </cell>
          <cell r="J4501">
            <v>-7119.57</v>
          </cell>
          <cell r="K4501">
            <v>87808.13</v>
          </cell>
        </row>
        <row r="4502">
          <cell r="D4502" t="str">
            <v>ACCELERATOR 4000-WAN-2Mbps\УПЛОТНИТЕЛЬ КАНАЛА</v>
          </cell>
          <cell r="E4502">
            <v>38097</v>
          </cell>
          <cell r="F4502">
            <v>1677983.92</v>
          </cell>
          <cell r="G4502">
            <v>1398320.1</v>
          </cell>
          <cell r="H4502">
            <v>0</v>
          </cell>
          <cell r="I4502">
            <v>25</v>
          </cell>
          <cell r="J4502">
            <v>-104874</v>
          </cell>
          <cell r="K4502">
            <v>1293446.1000000001</v>
          </cell>
        </row>
        <row r="4503">
          <cell r="D4503" t="str">
            <v>ACCELERATOR 4000-WAN-2Mbps\УПЛОТНИТЕЛЬ КАНАЛА</v>
          </cell>
          <cell r="E4503">
            <v>38097</v>
          </cell>
          <cell r="F4503">
            <v>1677983.91</v>
          </cell>
          <cell r="G4503">
            <v>1398320.09</v>
          </cell>
          <cell r="H4503">
            <v>0</v>
          </cell>
          <cell r="I4503">
            <v>25</v>
          </cell>
          <cell r="J4503">
            <v>-104874</v>
          </cell>
          <cell r="K4503">
            <v>1293446.0900000001</v>
          </cell>
        </row>
        <row r="4504">
          <cell r="D4504" t="str">
            <v>HP COLOR LASERJET 2500</v>
          </cell>
          <cell r="E4504">
            <v>38113</v>
          </cell>
          <cell r="F4504">
            <v>180173.91</v>
          </cell>
          <cell r="G4504">
            <v>153898.69</v>
          </cell>
          <cell r="H4504">
            <v>0</v>
          </cell>
          <cell r="I4504">
            <v>25</v>
          </cell>
          <cell r="J4504">
            <v>-11260.87</v>
          </cell>
          <cell r="K4504">
            <v>142637.82</v>
          </cell>
        </row>
        <row r="4505">
          <cell r="D4505" t="str">
            <v>HP JETDIRECT 615N</v>
          </cell>
          <cell r="E4505">
            <v>38113</v>
          </cell>
          <cell r="F4505">
            <v>49547.83</v>
          </cell>
          <cell r="G4505">
            <v>42322.25</v>
          </cell>
          <cell r="H4505">
            <v>0</v>
          </cell>
          <cell r="I4505">
            <v>25</v>
          </cell>
          <cell r="J4505">
            <v>-3096.74</v>
          </cell>
          <cell r="K4505">
            <v>39225.51</v>
          </cell>
        </row>
        <row r="4506">
          <cell r="D4506" t="str">
            <v>HP/COPPAQ10642 42U RACK CABINE</v>
          </cell>
          <cell r="E4506">
            <v>38118</v>
          </cell>
          <cell r="F4506">
            <v>548597.4</v>
          </cell>
          <cell r="G4506">
            <v>468593.76</v>
          </cell>
          <cell r="H4506">
            <v>0</v>
          </cell>
          <cell r="I4506">
            <v>25</v>
          </cell>
          <cell r="J4506">
            <v>-34287.339999999997</v>
          </cell>
          <cell r="K4506">
            <v>434306.42</v>
          </cell>
        </row>
        <row r="4507">
          <cell r="D4507" t="str">
            <v>PHASER 3130 \ПРИНТЕР</v>
          </cell>
          <cell r="E4507">
            <v>38124</v>
          </cell>
          <cell r="F4507">
            <v>45913.04</v>
          </cell>
          <cell r="G4507">
            <v>39217.53</v>
          </cell>
          <cell r="H4507">
            <v>0</v>
          </cell>
          <cell r="I4507">
            <v>25</v>
          </cell>
          <cell r="J4507">
            <v>-2869.57</v>
          </cell>
          <cell r="K4507">
            <v>36347.96</v>
          </cell>
        </row>
        <row r="4508">
          <cell r="D4508" t="str">
            <v>CISCO 7507/8x2-MX</v>
          </cell>
          <cell r="E4508">
            <v>38149</v>
          </cell>
          <cell r="F4508">
            <v>8225053.79</v>
          </cell>
          <cell r="G4508">
            <v>7197019.0700000003</v>
          </cell>
          <cell r="H4508">
            <v>0</v>
          </cell>
          <cell r="I4508">
            <v>25</v>
          </cell>
          <cell r="J4508">
            <v>-514065.86</v>
          </cell>
          <cell r="K4508">
            <v>6682953.21</v>
          </cell>
        </row>
        <row r="4509">
          <cell r="D4509" t="str">
            <v>CISCO 7507/8x2-MX</v>
          </cell>
          <cell r="E4509">
            <v>38149</v>
          </cell>
          <cell r="F4509">
            <v>8225053.79</v>
          </cell>
          <cell r="G4509">
            <v>7197019.0700000003</v>
          </cell>
          <cell r="H4509">
            <v>0</v>
          </cell>
          <cell r="I4509">
            <v>25</v>
          </cell>
          <cell r="J4509">
            <v>-514065.86</v>
          </cell>
          <cell r="K4509">
            <v>6682953.21</v>
          </cell>
        </row>
        <row r="4510">
          <cell r="D4510" t="str">
            <v>CISCO 7507/8X2-MX</v>
          </cell>
          <cell r="E4510">
            <v>38149</v>
          </cell>
          <cell r="F4510">
            <v>8225053.79</v>
          </cell>
          <cell r="G4510">
            <v>7197019.0700000003</v>
          </cell>
          <cell r="H4510">
            <v>0</v>
          </cell>
          <cell r="I4510">
            <v>25</v>
          </cell>
          <cell r="J4510">
            <v>-514065.86</v>
          </cell>
          <cell r="K4510">
            <v>6682953.21</v>
          </cell>
        </row>
        <row r="4511">
          <cell r="D4511" t="str">
            <v>CISCO 7507/8X2-MX</v>
          </cell>
          <cell r="E4511">
            <v>38149</v>
          </cell>
          <cell r="F4511">
            <v>8225053.7800000003</v>
          </cell>
          <cell r="G4511">
            <v>7197019.0599999996</v>
          </cell>
          <cell r="H4511">
            <v>0</v>
          </cell>
          <cell r="I4511">
            <v>25</v>
          </cell>
          <cell r="J4511">
            <v>-514065.86</v>
          </cell>
          <cell r="K4511">
            <v>6682953.2000000002</v>
          </cell>
        </row>
        <row r="4512">
          <cell r="D4512" t="str">
            <v>КОММУТАТОР WS-C2950T-24</v>
          </cell>
          <cell r="E4512">
            <v>38149</v>
          </cell>
          <cell r="F4512">
            <v>134837.85999999999</v>
          </cell>
          <cell r="G4512">
            <v>118080.13</v>
          </cell>
          <cell r="H4512">
            <v>0</v>
          </cell>
          <cell r="I4512">
            <v>25</v>
          </cell>
          <cell r="J4512">
            <v>-8427.3700000000008</v>
          </cell>
          <cell r="K4512">
            <v>109652.76</v>
          </cell>
        </row>
        <row r="4513">
          <cell r="D4513" t="str">
            <v>КОММУТАТОР WS-C2950T-24</v>
          </cell>
          <cell r="E4513">
            <v>38149</v>
          </cell>
          <cell r="F4513">
            <v>134837.85999999999</v>
          </cell>
          <cell r="G4513">
            <v>118080.13</v>
          </cell>
          <cell r="H4513">
            <v>0</v>
          </cell>
          <cell r="I4513">
            <v>25</v>
          </cell>
          <cell r="J4513">
            <v>-8427.3700000000008</v>
          </cell>
          <cell r="K4513">
            <v>109652.76</v>
          </cell>
        </row>
        <row r="4514">
          <cell r="D4514" t="str">
            <v>КОММУТАТОР WS-C2950T-24</v>
          </cell>
          <cell r="E4514">
            <v>38149</v>
          </cell>
          <cell r="F4514">
            <v>134837.85999999999</v>
          </cell>
          <cell r="G4514">
            <v>118080.13</v>
          </cell>
          <cell r="H4514">
            <v>0</v>
          </cell>
          <cell r="I4514">
            <v>25</v>
          </cell>
          <cell r="J4514">
            <v>-8427.3700000000008</v>
          </cell>
          <cell r="K4514">
            <v>109652.76</v>
          </cell>
        </row>
        <row r="4515">
          <cell r="D4515" t="str">
            <v>КОММУТАТОР WS-C2950T-24</v>
          </cell>
          <cell r="E4515">
            <v>38149</v>
          </cell>
          <cell r="F4515">
            <v>134837.84</v>
          </cell>
          <cell r="G4515">
            <v>118080.11</v>
          </cell>
          <cell r="H4515">
            <v>0</v>
          </cell>
          <cell r="I4515">
            <v>25</v>
          </cell>
          <cell r="J4515">
            <v>-8427.3700000000008</v>
          </cell>
          <cell r="K4515">
            <v>109652.74</v>
          </cell>
        </row>
        <row r="4516">
          <cell r="D4516" t="str">
            <v>CABINET SUN RACK900 (SAP)</v>
          </cell>
          <cell r="E4516">
            <v>38166</v>
          </cell>
          <cell r="F4516">
            <v>628843.53</v>
          </cell>
          <cell r="G4516">
            <v>550238.21</v>
          </cell>
          <cell r="H4516">
            <v>0</v>
          </cell>
          <cell r="I4516">
            <v>25</v>
          </cell>
          <cell r="J4516">
            <v>-39302.720000000001</v>
          </cell>
          <cell r="K4516">
            <v>510935.49</v>
          </cell>
        </row>
        <row r="4517">
          <cell r="D4517" t="str">
            <v>ASMI-52/AC/M/E1B/2W (1425) МОД</v>
          </cell>
          <cell r="E4517">
            <v>38175</v>
          </cell>
          <cell r="F4517">
            <v>117151.3</v>
          </cell>
          <cell r="G4517">
            <v>104948.14</v>
          </cell>
          <cell r="H4517">
            <v>0</v>
          </cell>
          <cell r="I4517">
            <v>25</v>
          </cell>
          <cell r="J4517">
            <v>-7321.96</v>
          </cell>
          <cell r="K4517">
            <v>97626.18</v>
          </cell>
        </row>
        <row r="4518">
          <cell r="D4518" t="str">
            <v>ASMI-52/AC/M/E1B/2W (1425) МОД</v>
          </cell>
          <cell r="E4518">
            <v>38175</v>
          </cell>
          <cell r="F4518">
            <v>117151.3</v>
          </cell>
          <cell r="G4518">
            <v>104948.14</v>
          </cell>
          <cell r="H4518">
            <v>0</v>
          </cell>
          <cell r="I4518">
            <v>25</v>
          </cell>
          <cell r="J4518">
            <v>-7321.96</v>
          </cell>
          <cell r="K4518">
            <v>97626.18</v>
          </cell>
        </row>
        <row r="4519">
          <cell r="D4519" t="str">
            <v>ASMI-52/AC/M/E1B/2W (1425) МОД</v>
          </cell>
          <cell r="E4519">
            <v>38175</v>
          </cell>
          <cell r="F4519">
            <v>117151.31</v>
          </cell>
          <cell r="G4519">
            <v>104948.15</v>
          </cell>
          <cell r="H4519">
            <v>0</v>
          </cell>
          <cell r="I4519">
            <v>25</v>
          </cell>
          <cell r="J4519">
            <v>-7321.96</v>
          </cell>
          <cell r="K4519">
            <v>97626.19</v>
          </cell>
        </row>
        <row r="4520">
          <cell r="D4520" t="str">
            <v>ASMI-52/AC/S/E1B/2W (1425) МОД</v>
          </cell>
          <cell r="E4520">
            <v>38175</v>
          </cell>
          <cell r="F4520">
            <v>113673.91</v>
          </cell>
          <cell r="G4520">
            <v>101832.98</v>
          </cell>
          <cell r="H4520">
            <v>0</v>
          </cell>
          <cell r="I4520">
            <v>25</v>
          </cell>
          <cell r="J4520">
            <v>-7104.62</v>
          </cell>
          <cell r="K4520">
            <v>94728.36</v>
          </cell>
        </row>
        <row r="4521">
          <cell r="D4521" t="str">
            <v>ASMI-52/AC/S/E1B/2W (1425) МОД</v>
          </cell>
          <cell r="E4521">
            <v>38175</v>
          </cell>
          <cell r="F4521">
            <v>113673.91</v>
          </cell>
          <cell r="G4521">
            <v>101832.98</v>
          </cell>
          <cell r="H4521">
            <v>0</v>
          </cell>
          <cell r="I4521">
            <v>25</v>
          </cell>
          <cell r="J4521">
            <v>-7104.62</v>
          </cell>
          <cell r="K4521">
            <v>94728.36</v>
          </cell>
        </row>
        <row r="4522">
          <cell r="D4522" t="str">
            <v>ASMI-52/AC/S/E1B/2W (1425) МОД</v>
          </cell>
          <cell r="E4522">
            <v>38175</v>
          </cell>
          <cell r="F4522">
            <v>113673.92</v>
          </cell>
          <cell r="G4522">
            <v>101832.99</v>
          </cell>
          <cell r="H4522">
            <v>0</v>
          </cell>
          <cell r="I4522">
            <v>25</v>
          </cell>
          <cell r="J4522">
            <v>-7104.62</v>
          </cell>
          <cell r="K4522">
            <v>94728.37</v>
          </cell>
        </row>
        <row r="4523">
          <cell r="D4523" t="str">
            <v>HP LASER JET 2300 ПРИНТЕР</v>
          </cell>
          <cell r="E4523">
            <v>38197</v>
          </cell>
          <cell r="F4523">
            <v>94956.52</v>
          </cell>
          <cell r="G4523">
            <v>85065.32</v>
          </cell>
          <cell r="H4523">
            <v>0</v>
          </cell>
          <cell r="I4523">
            <v>25</v>
          </cell>
          <cell r="J4523">
            <v>-5934.78</v>
          </cell>
          <cell r="K4523">
            <v>79130.539999999994</v>
          </cell>
        </row>
        <row r="4524">
          <cell r="D4524" t="str">
            <v>HP 1300 ПРИНТЕР</v>
          </cell>
          <cell r="E4524">
            <v>38197</v>
          </cell>
          <cell r="F4524">
            <v>45300.87</v>
          </cell>
          <cell r="G4524">
            <v>40582.129999999997</v>
          </cell>
          <cell r="H4524">
            <v>0</v>
          </cell>
          <cell r="I4524">
            <v>25</v>
          </cell>
          <cell r="J4524">
            <v>-2831.31</v>
          </cell>
          <cell r="K4524">
            <v>37750.82</v>
          </cell>
        </row>
        <row r="4525">
          <cell r="D4525" t="str">
            <v>HP LASER JET2300N ПРИНТЕР</v>
          </cell>
          <cell r="E4525">
            <v>38210</v>
          </cell>
          <cell r="F4525">
            <v>140608.70000000001</v>
          </cell>
          <cell r="G4525">
            <v>128891.39</v>
          </cell>
          <cell r="H4525">
            <v>0</v>
          </cell>
          <cell r="I4525">
            <v>25</v>
          </cell>
          <cell r="J4525">
            <v>-8788.0499999999993</v>
          </cell>
          <cell r="K4525">
            <v>120103.34</v>
          </cell>
        </row>
        <row r="4526">
          <cell r="D4526" t="str">
            <v>HP COLOR LASERJET2550N</v>
          </cell>
          <cell r="E4526">
            <v>38210</v>
          </cell>
          <cell r="F4526">
            <v>120956.52</v>
          </cell>
          <cell r="G4526">
            <v>110876.89</v>
          </cell>
          <cell r="H4526">
            <v>0</v>
          </cell>
          <cell r="I4526">
            <v>25</v>
          </cell>
          <cell r="J4526">
            <v>-7559.78</v>
          </cell>
          <cell r="K4526">
            <v>103317.11</v>
          </cell>
        </row>
        <row r="4527">
          <cell r="D4527" t="str">
            <v>WS-C3550-12T ЦИСКО</v>
          </cell>
          <cell r="E4527">
            <v>38222</v>
          </cell>
          <cell r="F4527">
            <v>1225473.92</v>
          </cell>
          <cell r="G4527">
            <v>1123351.18</v>
          </cell>
          <cell r="H4527">
            <v>0</v>
          </cell>
          <cell r="I4527">
            <v>25</v>
          </cell>
          <cell r="J4527">
            <v>-76592.12</v>
          </cell>
          <cell r="K4527">
            <v>1046759.06</v>
          </cell>
        </row>
        <row r="4528">
          <cell r="D4528" t="str">
            <v>WS-C3550-12T ЦИСКО</v>
          </cell>
          <cell r="E4528">
            <v>38222</v>
          </cell>
          <cell r="F4528">
            <v>1225473.9099999999</v>
          </cell>
          <cell r="G4528">
            <v>1123351.17</v>
          </cell>
          <cell r="H4528">
            <v>0</v>
          </cell>
          <cell r="I4528">
            <v>25</v>
          </cell>
          <cell r="J4528">
            <v>-76592.12</v>
          </cell>
          <cell r="K4528">
            <v>1046759.05</v>
          </cell>
        </row>
        <row r="4529">
          <cell r="D4529" t="str">
            <v>HP/COMPAQ 36 U-СТОЙКА 10636</v>
          </cell>
          <cell r="E4529">
            <v>38257</v>
          </cell>
          <cell r="F4529">
            <v>298434.78000000003</v>
          </cell>
          <cell r="G4529">
            <v>279782.67</v>
          </cell>
          <cell r="H4529">
            <v>0</v>
          </cell>
          <cell r="I4529">
            <v>25</v>
          </cell>
          <cell r="J4529">
            <v>-18652.18</v>
          </cell>
          <cell r="K4529">
            <v>261130.49</v>
          </cell>
        </row>
        <row r="4530">
          <cell r="D4530" t="str">
            <v>MSDSL W4 NTU L/R E1 Nx64,120 V</v>
          </cell>
          <cell r="E4530">
            <v>38268</v>
          </cell>
          <cell r="F4530">
            <v>162618.70000000001</v>
          </cell>
          <cell r="G4530">
            <v>155842.96</v>
          </cell>
          <cell r="H4530">
            <v>0</v>
          </cell>
          <cell r="I4530">
            <v>25</v>
          </cell>
          <cell r="J4530">
            <v>-10163.67</v>
          </cell>
          <cell r="K4530">
            <v>145679.29</v>
          </cell>
        </row>
        <row r="4531">
          <cell r="D4531" t="str">
            <v>MSDSL W4 NTU L/R E1 Nx64,120 V</v>
          </cell>
          <cell r="E4531">
            <v>38268</v>
          </cell>
          <cell r="F4531">
            <v>162618.70000000001</v>
          </cell>
          <cell r="G4531">
            <v>155842.96</v>
          </cell>
          <cell r="H4531">
            <v>0</v>
          </cell>
          <cell r="I4531">
            <v>25</v>
          </cell>
          <cell r="J4531">
            <v>-10163.67</v>
          </cell>
          <cell r="K4531">
            <v>145679.29</v>
          </cell>
        </row>
        <row r="4532">
          <cell r="D4532" t="str">
            <v>MSDSL W4 NTU L/R E1 Nx64,120 V</v>
          </cell>
          <cell r="E4532">
            <v>38268</v>
          </cell>
          <cell r="F4532">
            <v>162618.70000000001</v>
          </cell>
          <cell r="G4532">
            <v>155842.96</v>
          </cell>
          <cell r="H4532">
            <v>0</v>
          </cell>
          <cell r="I4532">
            <v>25</v>
          </cell>
          <cell r="J4532">
            <v>-10163.67</v>
          </cell>
          <cell r="K4532">
            <v>145679.29</v>
          </cell>
        </row>
        <row r="4533">
          <cell r="D4533" t="str">
            <v>MSDSL W4 NTU L/R E1 Nx64,120 V</v>
          </cell>
          <cell r="E4533">
            <v>38268</v>
          </cell>
          <cell r="F4533">
            <v>162618.70000000001</v>
          </cell>
          <cell r="G4533">
            <v>155842.96</v>
          </cell>
          <cell r="H4533">
            <v>0</v>
          </cell>
          <cell r="I4533">
            <v>25</v>
          </cell>
          <cell r="J4533">
            <v>-10163.67</v>
          </cell>
          <cell r="K4533">
            <v>145679.29</v>
          </cell>
        </row>
        <row r="4534">
          <cell r="D4534" t="str">
            <v>Phaser 4400N \принтер</v>
          </cell>
          <cell r="E4534">
            <v>38273</v>
          </cell>
          <cell r="F4534">
            <v>172565.22</v>
          </cell>
          <cell r="G4534">
            <v>165375.04000000001</v>
          </cell>
          <cell r="H4534">
            <v>0</v>
          </cell>
          <cell r="I4534">
            <v>25</v>
          </cell>
          <cell r="J4534">
            <v>-10785.33</v>
          </cell>
          <cell r="K4534">
            <v>154589.71</v>
          </cell>
        </row>
        <row r="4535">
          <cell r="D4535" t="str">
            <v>WC M15I КОПИР/ПРИНТЕР</v>
          </cell>
          <cell r="E4535">
            <v>38275</v>
          </cell>
          <cell r="F4535">
            <v>105217.39</v>
          </cell>
          <cell r="G4535">
            <v>100833.37</v>
          </cell>
          <cell r="H4535">
            <v>0</v>
          </cell>
          <cell r="I4535">
            <v>25</v>
          </cell>
          <cell r="J4535">
            <v>-6576.09</v>
          </cell>
          <cell r="K4535">
            <v>94257.279999999999</v>
          </cell>
        </row>
        <row r="4536">
          <cell r="D4536" t="str">
            <v>HP LASER JET 2300N ПРИНТЕР</v>
          </cell>
          <cell r="E4536">
            <v>38286</v>
          </cell>
          <cell r="F4536">
            <v>140869.57</v>
          </cell>
          <cell r="G4536">
            <v>135000.04999999999</v>
          </cell>
          <cell r="H4536">
            <v>0</v>
          </cell>
          <cell r="I4536">
            <v>25</v>
          </cell>
          <cell r="J4536">
            <v>-8804.35</v>
          </cell>
          <cell r="K4536">
            <v>126195.7</v>
          </cell>
        </row>
        <row r="4537">
          <cell r="D4537" t="str">
            <v>Work Centre M45</v>
          </cell>
          <cell r="E4537">
            <v>38293</v>
          </cell>
          <cell r="F4537">
            <v>1041645.22</v>
          </cell>
          <cell r="G4537">
            <v>1041645.22</v>
          </cell>
          <cell r="H4537">
            <v>0</v>
          </cell>
          <cell r="I4537">
            <v>25</v>
          </cell>
          <cell r="J4537">
            <v>-65102.83</v>
          </cell>
          <cell r="K4537">
            <v>976542.39</v>
          </cell>
        </row>
        <row r="4538">
          <cell r="D4538" t="str">
            <v>КабСистема /Samal</v>
          </cell>
          <cell r="E4538">
            <v>38296</v>
          </cell>
          <cell r="F4538">
            <v>41973.3</v>
          </cell>
          <cell r="G4538">
            <v>41098.879999999997</v>
          </cell>
          <cell r="H4538">
            <v>0</v>
          </cell>
          <cell r="I4538">
            <v>25</v>
          </cell>
          <cell r="J4538">
            <v>-2623.33</v>
          </cell>
          <cell r="K4538">
            <v>38475.550000000003</v>
          </cell>
        </row>
        <row r="4539">
          <cell r="D4539" t="str">
            <v>кабелн система/ SAMAL</v>
          </cell>
          <cell r="E4539">
            <v>38296</v>
          </cell>
          <cell r="F4539">
            <v>8920.2099999999991</v>
          </cell>
          <cell r="G4539">
            <v>8734.39</v>
          </cell>
          <cell r="H4539">
            <v>0</v>
          </cell>
          <cell r="I4539">
            <v>25</v>
          </cell>
          <cell r="J4539">
            <v>-557.51</v>
          </cell>
          <cell r="K4539">
            <v>8176.88</v>
          </cell>
        </row>
        <row r="4540">
          <cell r="D4540" t="str">
            <v>каб системы /SAMAL</v>
          </cell>
          <cell r="E4540">
            <v>38296</v>
          </cell>
          <cell r="F4540">
            <v>82442.75</v>
          </cell>
          <cell r="G4540">
            <v>80725.210000000006</v>
          </cell>
          <cell r="H4540">
            <v>0</v>
          </cell>
          <cell r="I4540">
            <v>25</v>
          </cell>
          <cell r="J4540">
            <v>-5152.67</v>
          </cell>
          <cell r="K4540">
            <v>75572.539999999994</v>
          </cell>
        </row>
        <row r="4541">
          <cell r="D4541" t="str">
            <v>каб система /ALATAU</v>
          </cell>
          <cell r="E4541">
            <v>38296</v>
          </cell>
          <cell r="F4541">
            <v>118146.75</v>
          </cell>
          <cell r="G4541">
            <v>113224.01</v>
          </cell>
          <cell r="H4541">
            <v>0</v>
          </cell>
          <cell r="I4541">
            <v>25</v>
          </cell>
          <cell r="J4541">
            <v>-7384.17</v>
          </cell>
          <cell r="K4541">
            <v>105839.84</v>
          </cell>
        </row>
        <row r="4542">
          <cell r="D4542" t="str">
            <v>HP Q1320A Color \LaserJet3500n</v>
          </cell>
          <cell r="E4542">
            <v>38301</v>
          </cell>
          <cell r="F4542">
            <v>122826.09</v>
          </cell>
          <cell r="G4542">
            <v>120267.23</v>
          </cell>
          <cell r="H4542">
            <v>0</v>
          </cell>
          <cell r="I4542">
            <v>25</v>
          </cell>
          <cell r="J4542">
            <v>-7676.63</v>
          </cell>
          <cell r="K4542">
            <v>112590.6</v>
          </cell>
        </row>
        <row r="4543">
          <cell r="D4543" t="str">
            <v>KX-FL 513 RU \ ФАКС</v>
          </cell>
          <cell r="E4543">
            <v>38301</v>
          </cell>
          <cell r="F4543">
            <v>48400</v>
          </cell>
          <cell r="G4543">
            <v>47391.69</v>
          </cell>
          <cell r="H4543">
            <v>0</v>
          </cell>
          <cell r="I4543">
            <v>25</v>
          </cell>
          <cell r="J4543">
            <v>-3025</v>
          </cell>
          <cell r="K4543">
            <v>44366.69</v>
          </cell>
        </row>
        <row r="4544">
          <cell r="D4544" t="str">
            <v>GPRS/GSM Wireless Modem</v>
          </cell>
          <cell r="E4544">
            <v>38315</v>
          </cell>
          <cell r="F4544">
            <v>25869.56</v>
          </cell>
          <cell r="G4544">
            <v>25330.63</v>
          </cell>
          <cell r="H4544">
            <v>0</v>
          </cell>
          <cell r="I4544">
            <v>25</v>
          </cell>
          <cell r="J4544">
            <v>-1616.85</v>
          </cell>
          <cell r="K4544">
            <v>23713.78</v>
          </cell>
        </row>
        <row r="4545">
          <cell r="D4545" t="str">
            <v>GPRS/GSM Wireless Modem</v>
          </cell>
          <cell r="E4545">
            <v>38315</v>
          </cell>
          <cell r="F4545">
            <v>25869.57</v>
          </cell>
          <cell r="G4545">
            <v>25330.639999999999</v>
          </cell>
          <cell r="H4545">
            <v>0</v>
          </cell>
          <cell r="I4545">
            <v>25</v>
          </cell>
          <cell r="J4545">
            <v>-1616.85</v>
          </cell>
          <cell r="K4545">
            <v>23713.79</v>
          </cell>
        </row>
        <row r="4546">
          <cell r="D4546" t="str">
            <v>Cisco 7507/8X-MX</v>
          </cell>
          <cell r="E4546">
            <v>38351</v>
          </cell>
          <cell r="F4546">
            <v>11561058.390000001</v>
          </cell>
          <cell r="G4546">
            <v>11561058.390000001</v>
          </cell>
          <cell r="H4546">
            <v>0</v>
          </cell>
          <cell r="I4546">
            <v>25</v>
          </cell>
          <cell r="J4546">
            <v>-722566.15</v>
          </cell>
          <cell r="K4546">
            <v>10838492.24</v>
          </cell>
        </row>
        <row r="4547">
          <cell r="D4547" t="str">
            <v>Cisco 7507/8X-MX</v>
          </cell>
          <cell r="E4547">
            <v>38351</v>
          </cell>
          <cell r="F4547">
            <v>11561058.390000001</v>
          </cell>
          <cell r="G4547">
            <v>11561058.390000001</v>
          </cell>
          <cell r="H4547">
            <v>0</v>
          </cell>
          <cell r="I4547">
            <v>25</v>
          </cell>
          <cell r="J4547">
            <v>-722566.15</v>
          </cell>
          <cell r="K4547">
            <v>10838492.24</v>
          </cell>
        </row>
        <row r="4548">
          <cell r="D4548" t="str">
            <v>Cisco 7507/8X-MX</v>
          </cell>
          <cell r="E4548">
            <v>38351</v>
          </cell>
          <cell r="F4548">
            <v>11561058.390000001</v>
          </cell>
          <cell r="G4548">
            <v>11561058.390000001</v>
          </cell>
          <cell r="H4548">
            <v>0</v>
          </cell>
          <cell r="I4548">
            <v>25</v>
          </cell>
          <cell r="J4548">
            <v>-722566.15</v>
          </cell>
          <cell r="K4548">
            <v>10838492.24</v>
          </cell>
        </row>
        <row r="4549">
          <cell r="D4549" t="str">
            <v>Cisco 7507/8X-MX</v>
          </cell>
          <cell r="E4549">
            <v>38351</v>
          </cell>
          <cell r="F4549">
            <v>11561058.390000001</v>
          </cell>
          <cell r="G4549">
            <v>11561058.390000001</v>
          </cell>
          <cell r="H4549">
            <v>0</v>
          </cell>
          <cell r="I4549">
            <v>25</v>
          </cell>
          <cell r="J4549">
            <v>-722566.15</v>
          </cell>
          <cell r="K4549">
            <v>10838492.24</v>
          </cell>
        </row>
        <row r="4550">
          <cell r="D4550" t="str">
            <v>WS-C2950T-24</v>
          </cell>
          <cell r="E4550">
            <v>38351</v>
          </cell>
          <cell r="F4550">
            <v>181089.46</v>
          </cell>
          <cell r="G4550">
            <v>181089.46</v>
          </cell>
          <cell r="H4550">
            <v>0</v>
          </cell>
          <cell r="I4550">
            <v>25</v>
          </cell>
          <cell r="J4550">
            <v>-11318.09</v>
          </cell>
          <cell r="K4550">
            <v>169771.37</v>
          </cell>
        </row>
        <row r="4551">
          <cell r="D4551" t="str">
            <v>WS-C2950T-24</v>
          </cell>
          <cell r="E4551">
            <v>38351</v>
          </cell>
          <cell r="F4551">
            <v>181089.46</v>
          </cell>
          <cell r="G4551">
            <v>181089.46</v>
          </cell>
          <cell r="H4551">
            <v>0</v>
          </cell>
          <cell r="I4551">
            <v>25</v>
          </cell>
          <cell r="J4551">
            <v>-11318.09</v>
          </cell>
          <cell r="K4551">
            <v>169771.37</v>
          </cell>
        </row>
        <row r="4552">
          <cell r="D4552" t="str">
            <v>WS-C2950T-24</v>
          </cell>
          <cell r="E4552">
            <v>38351</v>
          </cell>
          <cell r="F4552">
            <v>181089.46</v>
          </cell>
          <cell r="G4552">
            <v>181089.46</v>
          </cell>
          <cell r="H4552">
            <v>0</v>
          </cell>
          <cell r="I4552">
            <v>25</v>
          </cell>
          <cell r="J4552">
            <v>-11318.09</v>
          </cell>
          <cell r="K4552">
            <v>169771.37</v>
          </cell>
        </row>
        <row r="4553">
          <cell r="D4553" t="str">
            <v>WS-C2950T-24</v>
          </cell>
          <cell r="E4553">
            <v>38351</v>
          </cell>
          <cell r="F4553">
            <v>181089.46</v>
          </cell>
          <cell r="G4553">
            <v>181089.46</v>
          </cell>
          <cell r="H4553">
            <v>0</v>
          </cell>
          <cell r="I4553">
            <v>25</v>
          </cell>
          <cell r="J4553">
            <v>-11318.09</v>
          </cell>
          <cell r="K4553">
            <v>169771.37</v>
          </cell>
        </row>
        <row r="4554">
          <cell r="D4554" t="str">
            <v>ПРИНТЕР HP LJ 6 L</v>
          </cell>
          <cell r="E4554">
            <v>35971</v>
          </cell>
          <cell r="F4554">
            <v>29250</v>
          </cell>
          <cell r="G4554">
            <v>1</v>
          </cell>
          <cell r="H4554">
            <v>0</v>
          </cell>
          <cell r="I4554">
            <v>25</v>
          </cell>
          <cell r="J4554">
            <v>0</v>
          </cell>
          <cell r="K4554">
            <v>1</v>
          </cell>
        </row>
        <row r="4555">
          <cell r="D4555" t="str">
            <v>ПРИНТЕР HP LJ 6L</v>
          </cell>
          <cell r="E4555">
            <v>35992</v>
          </cell>
          <cell r="F4555">
            <v>29250</v>
          </cell>
          <cell r="G4555">
            <v>1</v>
          </cell>
          <cell r="H4555">
            <v>0</v>
          </cell>
          <cell r="I4555">
            <v>25</v>
          </cell>
          <cell r="J4555">
            <v>0</v>
          </cell>
          <cell r="K4555">
            <v>1</v>
          </cell>
        </row>
        <row r="4556">
          <cell r="D4556" t="str">
            <v>USP COURIER 33600</v>
          </cell>
          <cell r="E4556">
            <v>36154</v>
          </cell>
          <cell r="F4556">
            <v>17916.66</v>
          </cell>
          <cell r="G4556">
            <v>1</v>
          </cell>
          <cell r="H4556">
            <v>0</v>
          </cell>
          <cell r="I4556">
            <v>25</v>
          </cell>
          <cell r="J4556">
            <v>0</v>
          </cell>
          <cell r="K4556">
            <v>1</v>
          </cell>
        </row>
        <row r="4557">
          <cell r="D4557" t="str">
            <v>SIEMENS PRINTER HR LASER JET6L</v>
          </cell>
          <cell r="E4557">
            <v>36160</v>
          </cell>
          <cell r="F4557">
            <v>122802.24000000001</v>
          </cell>
          <cell r="G4557">
            <v>1</v>
          </cell>
          <cell r="H4557">
            <v>0</v>
          </cell>
          <cell r="I4557">
            <v>25</v>
          </cell>
          <cell r="J4557">
            <v>0</v>
          </cell>
          <cell r="K4557">
            <v>1</v>
          </cell>
        </row>
        <row r="4558">
          <cell r="D4558" t="str">
            <v>СISCO 1548  ОБОРУДОВ.</v>
          </cell>
          <cell r="E4558">
            <v>36167</v>
          </cell>
          <cell r="F4558">
            <v>91729.17</v>
          </cell>
          <cell r="G4558">
            <v>1</v>
          </cell>
          <cell r="H4558">
            <v>0</v>
          </cell>
          <cell r="I4558">
            <v>25</v>
          </cell>
          <cell r="J4558">
            <v>0</v>
          </cell>
          <cell r="K4558">
            <v>1</v>
          </cell>
        </row>
        <row r="4559">
          <cell r="D4559" t="str">
            <v>100 BASE INTERFACE</v>
          </cell>
          <cell r="E4559">
            <v>36173</v>
          </cell>
          <cell r="F4559">
            <v>40846.67</v>
          </cell>
          <cell r="G4559">
            <v>1</v>
          </cell>
          <cell r="H4559">
            <v>0</v>
          </cell>
          <cell r="I4559">
            <v>25</v>
          </cell>
          <cell r="J4559">
            <v>0</v>
          </cell>
          <cell r="K4559">
            <v>1</v>
          </cell>
        </row>
        <row r="4560">
          <cell r="D4560" t="str">
            <v>MAGN-OPTIC DRAIVE2.6GB+АНА-29\ устрЧтенияМагнОптич</v>
          </cell>
          <cell r="E4560">
            <v>36194</v>
          </cell>
          <cell r="F4560">
            <v>169650</v>
          </cell>
          <cell r="G4560">
            <v>1</v>
          </cell>
          <cell r="H4560">
            <v>0</v>
          </cell>
          <cell r="I4560">
            <v>25</v>
          </cell>
          <cell r="J4560">
            <v>0</v>
          </cell>
          <cell r="K4560">
            <v>1</v>
          </cell>
        </row>
        <row r="4561">
          <cell r="D4561" t="str">
            <v>XEROX  DOCU-PRINT №17 - принтер 2 ШТ.</v>
          </cell>
          <cell r="E4561">
            <v>36206</v>
          </cell>
          <cell r="F4561">
            <v>225150</v>
          </cell>
          <cell r="G4561">
            <v>1</v>
          </cell>
          <cell r="H4561">
            <v>0</v>
          </cell>
          <cell r="I4561">
            <v>25</v>
          </cell>
          <cell r="J4561">
            <v>0</v>
          </cell>
          <cell r="K4561">
            <v>1</v>
          </cell>
        </row>
        <row r="4562">
          <cell r="D4562" t="str">
            <v>"PRINTER ""XEROX № 17 BASE"""</v>
          </cell>
          <cell r="E4562">
            <v>36230</v>
          </cell>
          <cell r="F4562">
            <v>156830</v>
          </cell>
          <cell r="G4562">
            <v>1</v>
          </cell>
          <cell r="H4562">
            <v>0</v>
          </cell>
          <cell r="I4562">
            <v>25</v>
          </cell>
          <cell r="J4562">
            <v>0</v>
          </cell>
          <cell r="K4562">
            <v>1</v>
          </cell>
        </row>
        <row r="4563">
          <cell r="D4563" t="str">
            <v>PRINTER EPSON LX -300</v>
          </cell>
          <cell r="E4563">
            <v>36237</v>
          </cell>
          <cell r="F4563">
            <v>14758.5</v>
          </cell>
          <cell r="G4563">
            <v>1</v>
          </cell>
          <cell r="H4563">
            <v>0</v>
          </cell>
          <cell r="I4563">
            <v>25</v>
          </cell>
          <cell r="J4563">
            <v>0</v>
          </cell>
          <cell r="K4563">
            <v>1</v>
          </cell>
        </row>
        <row r="4564">
          <cell r="D4564" t="str">
            <v>PRINTER EPSON LX -300</v>
          </cell>
          <cell r="E4564">
            <v>36237</v>
          </cell>
          <cell r="F4564">
            <v>14758.5</v>
          </cell>
          <cell r="G4564">
            <v>1</v>
          </cell>
          <cell r="H4564">
            <v>0</v>
          </cell>
          <cell r="I4564">
            <v>25</v>
          </cell>
          <cell r="J4564">
            <v>0</v>
          </cell>
          <cell r="K4564">
            <v>1</v>
          </cell>
        </row>
        <row r="4565">
          <cell r="D4565" t="str">
            <v>CISCO 16 PORT \ СЕТЕВОЕ УСТРОЙСТВО</v>
          </cell>
          <cell r="E4565">
            <v>36251</v>
          </cell>
          <cell r="F4565">
            <v>248453.33</v>
          </cell>
          <cell r="G4565">
            <v>1</v>
          </cell>
          <cell r="H4565">
            <v>0</v>
          </cell>
          <cell r="I4565">
            <v>25</v>
          </cell>
          <cell r="J4565">
            <v>0</v>
          </cell>
          <cell r="K4565">
            <v>1</v>
          </cell>
        </row>
        <row r="4566">
          <cell r="D4566" t="str">
            <v>HP SCAN JET 6200 C   \СКАНЕР</v>
          </cell>
          <cell r="E4566">
            <v>36251</v>
          </cell>
          <cell r="F4566">
            <v>36341</v>
          </cell>
          <cell r="G4566">
            <v>1</v>
          </cell>
          <cell r="H4566">
            <v>0</v>
          </cell>
          <cell r="I4566">
            <v>25</v>
          </cell>
          <cell r="J4566">
            <v>0</v>
          </cell>
          <cell r="K4566">
            <v>1</v>
          </cell>
        </row>
        <row r="4567">
          <cell r="D4567" t="str">
            <v>HP DESCJET 340 CBI  \ПРИНТЕР</v>
          </cell>
          <cell r="E4567">
            <v>36251</v>
          </cell>
          <cell r="F4567">
            <v>23734</v>
          </cell>
          <cell r="G4567">
            <v>1</v>
          </cell>
          <cell r="H4567">
            <v>0</v>
          </cell>
          <cell r="I4567">
            <v>25</v>
          </cell>
          <cell r="J4567">
            <v>0</v>
          </cell>
          <cell r="K4567">
            <v>1</v>
          </cell>
        </row>
        <row r="4568">
          <cell r="D4568" t="str">
            <v>MO DRIVE 640MB+EXTERNAL CASE \УСТРОЙСТВО ДЛЯ ЧТЕНИ</v>
          </cell>
          <cell r="E4568">
            <v>36276</v>
          </cell>
          <cell r="F4568">
            <v>76700</v>
          </cell>
          <cell r="G4568">
            <v>1</v>
          </cell>
          <cell r="H4568">
            <v>0</v>
          </cell>
          <cell r="I4568">
            <v>25</v>
          </cell>
          <cell r="J4568">
            <v>0</v>
          </cell>
          <cell r="K4568">
            <v>1</v>
          </cell>
        </row>
        <row r="4569">
          <cell r="D4569" t="str">
            <v>МОДЕМ MOTOROLLA PREMIER</v>
          </cell>
          <cell r="E4569">
            <v>36322</v>
          </cell>
          <cell r="F4569">
            <v>44850</v>
          </cell>
          <cell r="G4569">
            <v>1</v>
          </cell>
          <cell r="H4569">
            <v>0</v>
          </cell>
          <cell r="I4569">
            <v>25</v>
          </cell>
          <cell r="J4569">
            <v>0</v>
          </cell>
          <cell r="K4569">
            <v>1</v>
          </cell>
        </row>
        <row r="4570">
          <cell r="D4570" t="str">
            <v>USR COURIERV.EVERYTHING X2 56K \МОДЕМ</v>
          </cell>
          <cell r="E4570">
            <v>36363</v>
          </cell>
          <cell r="F4570">
            <v>30150</v>
          </cell>
          <cell r="G4570">
            <v>1</v>
          </cell>
          <cell r="H4570">
            <v>0</v>
          </cell>
          <cell r="I4570">
            <v>25</v>
          </cell>
          <cell r="J4570">
            <v>0</v>
          </cell>
          <cell r="K4570">
            <v>1</v>
          </cell>
        </row>
        <row r="4571">
          <cell r="D4571" t="str">
            <v>USR COURIER V EVERY THINGX2</v>
          </cell>
          <cell r="E4571">
            <v>36376</v>
          </cell>
          <cell r="F4571">
            <v>30150</v>
          </cell>
          <cell r="G4571">
            <v>1</v>
          </cell>
          <cell r="H4571">
            <v>0</v>
          </cell>
          <cell r="I4571">
            <v>25</v>
          </cell>
          <cell r="J4571">
            <v>0</v>
          </cell>
          <cell r="K4571">
            <v>1</v>
          </cell>
        </row>
        <row r="4572">
          <cell r="D4572" t="str">
            <v>USR COURIER V EVERY THINGX2</v>
          </cell>
          <cell r="E4572">
            <v>36376</v>
          </cell>
          <cell r="F4572">
            <v>30150</v>
          </cell>
          <cell r="G4572">
            <v>1</v>
          </cell>
          <cell r="H4572">
            <v>0</v>
          </cell>
          <cell r="I4572">
            <v>25</v>
          </cell>
          <cell r="J4572">
            <v>0</v>
          </cell>
          <cell r="K4572">
            <v>1</v>
          </cell>
        </row>
        <row r="4573">
          <cell r="D4573" t="str">
            <v>XEROX№А/10/100BASTET  ЛАЗПРИНТЕР</v>
          </cell>
          <cell r="E4573">
            <v>36376</v>
          </cell>
          <cell r="F4573">
            <v>226771.67</v>
          </cell>
          <cell r="G4573">
            <v>1</v>
          </cell>
          <cell r="H4573">
            <v>0</v>
          </cell>
          <cell r="I4573">
            <v>25</v>
          </cell>
          <cell r="J4573">
            <v>0</v>
          </cell>
          <cell r="K4573">
            <v>1</v>
          </cell>
        </row>
        <row r="4574">
          <cell r="D4574" t="str">
            <v>XEROX№А/10/100BASTET  ЛАЗПРИНТЕР</v>
          </cell>
          <cell r="E4574">
            <v>36376</v>
          </cell>
          <cell r="F4574">
            <v>226771.67</v>
          </cell>
          <cell r="G4574">
            <v>1</v>
          </cell>
          <cell r="H4574">
            <v>0</v>
          </cell>
          <cell r="I4574">
            <v>25</v>
          </cell>
          <cell r="J4574">
            <v>0</v>
          </cell>
          <cell r="K4574">
            <v>1</v>
          </cell>
        </row>
        <row r="4575">
          <cell r="D4575" t="str">
            <v>XEROX№А/10/100BASTET  ЛАЗПРИНТЕР</v>
          </cell>
          <cell r="E4575">
            <v>36376</v>
          </cell>
          <cell r="F4575">
            <v>226771.67</v>
          </cell>
          <cell r="G4575">
            <v>1</v>
          </cell>
          <cell r="H4575">
            <v>0</v>
          </cell>
          <cell r="I4575">
            <v>25</v>
          </cell>
          <cell r="J4575">
            <v>0</v>
          </cell>
          <cell r="K4575">
            <v>1</v>
          </cell>
        </row>
        <row r="4576">
          <cell r="D4576" t="str">
            <v>XEROX№А/10/100BASTET  ЛАЗПРИНТЕР</v>
          </cell>
          <cell r="E4576">
            <v>36376</v>
          </cell>
          <cell r="F4576">
            <v>226771.66</v>
          </cell>
          <cell r="G4576">
            <v>1</v>
          </cell>
          <cell r="H4576">
            <v>0</v>
          </cell>
          <cell r="I4576">
            <v>25</v>
          </cell>
          <cell r="J4576">
            <v>0</v>
          </cell>
          <cell r="K4576">
            <v>1</v>
          </cell>
        </row>
        <row r="4577">
          <cell r="D4577" t="str">
            <v>ПРИНТЕР EPSON LX-300</v>
          </cell>
          <cell r="E4577">
            <v>36383</v>
          </cell>
          <cell r="F4577">
            <v>24750</v>
          </cell>
          <cell r="G4577">
            <v>1</v>
          </cell>
          <cell r="H4577">
            <v>0</v>
          </cell>
          <cell r="I4577">
            <v>25</v>
          </cell>
          <cell r="J4577">
            <v>0</v>
          </cell>
          <cell r="K4577">
            <v>1</v>
          </cell>
        </row>
        <row r="4578">
          <cell r="D4578" t="str">
            <v>ПРИНТЕР EPSON LX-300</v>
          </cell>
          <cell r="E4578">
            <v>36383</v>
          </cell>
          <cell r="F4578">
            <v>24750</v>
          </cell>
          <cell r="G4578">
            <v>1</v>
          </cell>
          <cell r="H4578">
            <v>0</v>
          </cell>
          <cell r="I4578">
            <v>25</v>
          </cell>
          <cell r="J4578">
            <v>0</v>
          </cell>
          <cell r="K4578">
            <v>1</v>
          </cell>
        </row>
        <row r="4579">
          <cell r="D4579" t="str">
            <v>LOCAL NET WORK SAMAL-2/100</v>
          </cell>
          <cell r="E4579">
            <v>36384</v>
          </cell>
          <cell r="F4579">
            <v>16155493.689999999</v>
          </cell>
          <cell r="G4579">
            <v>1</v>
          </cell>
          <cell r="H4579">
            <v>0</v>
          </cell>
          <cell r="I4579">
            <v>25</v>
          </cell>
          <cell r="J4579">
            <v>0</v>
          </cell>
          <cell r="K4579">
            <v>1</v>
          </cell>
        </row>
        <row r="4580">
          <cell r="D4580" t="str">
            <v>USR COURIERV.EVERYTHING X2 56K  МОДЕМ</v>
          </cell>
          <cell r="E4580">
            <v>36403</v>
          </cell>
          <cell r="F4580">
            <v>28642.5</v>
          </cell>
          <cell r="G4580">
            <v>1</v>
          </cell>
          <cell r="H4580">
            <v>0</v>
          </cell>
          <cell r="I4580">
            <v>25</v>
          </cell>
          <cell r="J4580">
            <v>0</v>
          </cell>
          <cell r="K4580">
            <v>1</v>
          </cell>
        </row>
        <row r="4581">
          <cell r="D4581" t="str">
            <v>UPS FORTRESS 1020VA</v>
          </cell>
          <cell r="E4581">
            <v>36403</v>
          </cell>
          <cell r="F4581">
            <v>78775</v>
          </cell>
          <cell r="G4581">
            <v>1</v>
          </cell>
          <cell r="H4581">
            <v>0</v>
          </cell>
          <cell r="I4581">
            <v>25</v>
          </cell>
          <cell r="J4581">
            <v>0</v>
          </cell>
          <cell r="K4581">
            <v>1</v>
          </cell>
        </row>
        <row r="4582">
          <cell r="D4582" t="str">
            <v>КАБ СИСТ ЛОК СЕТИ \ ТЕХ ОФИС АСТАНА</v>
          </cell>
          <cell r="E4582">
            <v>36424</v>
          </cell>
          <cell r="F4582">
            <v>127396.87</v>
          </cell>
          <cell r="G4582">
            <v>1</v>
          </cell>
          <cell r="H4582">
            <v>0</v>
          </cell>
          <cell r="I4582">
            <v>25</v>
          </cell>
          <cell r="J4582">
            <v>0</v>
          </cell>
          <cell r="K4582">
            <v>1</v>
          </cell>
        </row>
        <row r="4583">
          <cell r="D4583" t="str">
            <v>COMPAQ MICRO 420 56K MODEM UK</v>
          </cell>
          <cell r="E4583">
            <v>36434</v>
          </cell>
          <cell r="F4583">
            <v>25080</v>
          </cell>
          <cell r="G4583">
            <v>1</v>
          </cell>
          <cell r="H4583">
            <v>0</v>
          </cell>
          <cell r="I4583">
            <v>25</v>
          </cell>
          <cell r="J4583">
            <v>0</v>
          </cell>
          <cell r="K4583">
            <v>1</v>
          </cell>
        </row>
        <row r="4584">
          <cell r="D4584" t="str">
            <v>XEROX DP-17 100 BASE T ETHERNE принтер</v>
          </cell>
          <cell r="E4584">
            <v>36444</v>
          </cell>
          <cell r="F4584">
            <v>242050</v>
          </cell>
          <cell r="G4584">
            <v>1</v>
          </cell>
          <cell r="H4584">
            <v>0</v>
          </cell>
          <cell r="I4584">
            <v>25</v>
          </cell>
          <cell r="J4584">
            <v>0</v>
          </cell>
          <cell r="K4584">
            <v>1</v>
          </cell>
        </row>
        <row r="4585">
          <cell r="D4585" t="str">
            <v>KINGMAX 56K PC- CARD FAX/MODEM</v>
          </cell>
          <cell r="E4585">
            <v>36451</v>
          </cell>
          <cell r="F4585">
            <v>17400</v>
          </cell>
          <cell r="G4585">
            <v>1</v>
          </cell>
          <cell r="H4585">
            <v>0</v>
          </cell>
          <cell r="I4585">
            <v>25</v>
          </cell>
          <cell r="J4585">
            <v>0</v>
          </cell>
          <cell r="K4585">
            <v>1</v>
          </cell>
        </row>
        <row r="4586">
          <cell r="D4586" t="str">
            <v>USR SPORTSER 56K EXT \ МОДЕМ</v>
          </cell>
          <cell r="E4586">
            <v>36460</v>
          </cell>
          <cell r="F4586">
            <v>16537.5</v>
          </cell>
          <cell r="G4586">
            <v>1</v>
          </cell>
          <cell r="H4586">
            <v>0</v>
          </cell>
          <cell r="I4586">
            <v>25</v>
          </cell>
          <cell r="J4586">
            <v>0</v>
          </cell>
          <cell r="K4586">
            <v>1</v>
          </cell>
        </row>
        <row r="4587">
          <cell r="D4587" t="str">
            <v>USR SPORTSER 56K EXT \ МОДЕМ</v>
          </cell>
          <cell r="E4587">
            <v>36460</v>
          </cell>
          <cell r="F4587">
            <v>16537.5</v>
          </cell>
          <cell r="G4587">
            <v>1</v>
          </cell>
          <cell r="H4587">
            <v>0</v>
          </cell>
          <cell r="I4587">
            <v>25</v>
          </cell>
          <cell r="J4587">
            <v>0</v>
          </cell>
          <cell r="K4587">
            <v>1</v>
          </cell>
        </row>
        <row r="4588">
          <cell r="D4588" t="str">
            <v>USR SPORTSER 56K EXT \ МОДЕМ</v>
          </cell>
          <cell r="E4588">
            <v>36460</v>
          </cell>
          <cell r="F4588">
            <v>16537.5</v>
          </cell>
          <cell r="G4588">
            <v>1</v>
          </cell>
          <cell r="H4588">
            <v>0</v>
          </cell>
          <cell r="I4588">
            <v>25</v>
          </cell>
          <cell r="J4588">
            <v>0</v>
          </cell>
          <cell r="K4588">
            <v>1</v>
          </cell>
        </row>
        <row r="4589">
          <cell r="D4589" t="str">
            <v>USR SPORTSER 56K EXT \ МОДЕМ</v>
          </cell>
          <cell r="E4589">
            <v>36460</v>
          </cell>
          <cell r="F4589">
            <v>16537.5</v>
          </cell>
          <cell r="G4589">
            <v>1</v>
          </cell>
          <cell r="H4589">
            <v>0</v>
          </cell>
          <cell r="I4589">
            <v>25</v>
          </cell>
          <cell r="J4589">
            <v>0</v>
          </cell>
          <cell r="K4589">
            <v>1</v>
          </cell>
        </row>
        <row r="4590">
          <cell r="D4590" t="str">
            <v>USR SPORTSER 56K EXT \ МОДЕМ</v>
          </cell>
          <cell r="E4590">
            <v>36460</v>
          </cell>
          <cell r="F4590">
            <v>16537.5</v>
          </cell>
          <cell r="G4590">
            <v>1</v>
          </cell>
          <cell r="H4590">
            <v>0</v>
          </cell>
          <cell r="I4590">
            <v>25</v>
          </cell>
          <cell r="J4590">
            <v>0</v>
          </cell>
          <cell r="K4590">
            <v>1</v>
          </cell>
        </row>
        <row r="4591">
          <cell r="D4591" t="str">
            <v>USR SPORTSER 56K EXT \ МОДЕМ</v>
          </cell>
          <cell r="E4591">
            <v>36460</v>
          </cell>
          <cell r="F4591">
            <v>16537.5</v>
          </cell>
          <cell r="G4591">
            <v>1</v>
          </cell>
          <cell r="H4591">
            <v>0</v>
          </cell>
          <cell r="I4591">
            <v>25</v>
          </cell>
          <cell r="J4591">
            <v>0</v>
          </cell>
          <cell r="K4591">
            <v>1</v>
          </cell>
        </row>
        <row r="4592">
          <cell r="D4592" t="str">
            <v>USR SPORTSER 56K EXT \ МОДЕМ</v>
          </cell>
          <cell r="E4592">
            <v>36460</v>
          </cell>
          <cell r="F4592">
            <v>16537.5</v>
          </cell>
          <cell r="G4592">
            <v>1</v>
          </cell>
          <cell r="H4592">
            <v>0</v>
          </cell>
          <cell r="I4592">
            <v>25</v>
          </cell>
          <cell r="J4592">
            <v>0</v>
          </cell>
          <cell r="K4592">
            <v>1</v>
          </cell>
        </row>
        <row r="4593">
          <cell r="D4593" t="str">
            <v>USR SPORTSER 56K EXT \ МОДЕМ</v>
          </cell>
          <cell r="E4593">
            <v>36460</v>
          </cell>
          <cell r="F4593">
            <v>16537.5</v>
          </cell>
          <cell r="G4593">
            <v>1</v>
          </cell>
          <cell r="H4593">
            <v>0</v>
          </cell>
          <cell r="I4593">
            <v>25</v>
          </cell>
          <cell r="J4593">
            <v>0</v>
          </cell>
          <cell r="K4593">
            <v>1</v>
          </cell>
        </row>
        <row r="4594">
          <cell r="D4594" t="str">
            <v>USR SPORTSER 56K EXT \ МОДЕМ</v>
          </cell>
          <cell r="E4594">
            <v>36460</v>
          </cell>
          <cell r="F4594">
            <v>16537.5</v>
          </cell>
          <cell r="G4594">
            <v>1</v>
          </cell>
          <cell r="H4594">
            <v>0</v>
          </cell>
          <cell r="I4594">
            <v>25</v>
          </cell>
          <cell r="J4594">
            <v>0</v>
          </cell>
          <cell r="K4594">
            <v>1</v>
          </cell>
        </row>
        <row r="4595">
          <cell r="D4595" t="str">
            <v>USR SPORTSER 56K EXT \ МОДЕМ</v>
          </cell>
          <cell r="E4595">
            <v>36460</v>
          </cell>
          <cell r="F4595">
            <v>16537.5</v>
          </cell>
          <cell r="G4595">
            <v>1</v>
          </cell>
          <cell r="H4595">
            <v>0</v>
          </cell>
          <cell r="I4595">
            <v>25</v>
          </cell>
          <cell r="J4595">
            <v>0</v>
          </cell>
          <cell r="K4595">
            <v>1</v>
          </cell>
        </row>
        <row r="4596">
          <cell r="D4596" t="str">
            <v>USP COURIER V EVERYTHING 34V</v>
          </cell>
          <cell r="E4596">
            <v>36549</v>
          </cell>
          <cell r="F4596">
            <v>24375</v>
          </cell>
          <cell r="G4596">
            <v>1</v>
          </cell>
          <cell r="H4596">
            <v>0</v>
          </cell>
          <cell r="I4596">
            <v>25</v>
          </cell>
          <cell r="J4596">
            <v>0</v>
          </cell>
          <cell r="K4596">
            <v>1</v>
          </cell>
        </row>
        <row r="4597">
          <cell r="D4597" t="str">
            <v>CANON BJC-4650  ПРИНТЕР</v>
          </cell>
          <cell r="E4597">
            <v>36563</v>
          </cell>
          <cell r="F4597">
            <v>62125</v>
          </cell>
          <cell r="G4597">
            <v>1</v>
          </cell>
          <cell r="H4597">
            <v>0</v>
          </cell>
          <cell r="I4597">
            <v>25</v>
          </cell>
          <cell r="J4597">
            <v>0</v>
          </cell>
          <cell r="K4597">
            <v>1</v>
          </cell>
        </row>
        <row r="4598">
          <cell r="D4598" t="str">
            <v>PRINTER EPSON LX300</v>
          </cell>
          <cell r="E4598">
            <v>36573</v>
          </cell>
          <cell r="F4598">
            <v>20562</v>
          </cell>
          <cell r="G4598">
            <v>1</v>
          </cell>
          <cell r="H4598">
            <v>0</v>
          </cell>
          <cell r="I4598">
            <v>25</v>
          </cell>
          <cell r="J4598">
            <v>0</v>
          </cell>
          <cell r="K4598">
            <v>1</v>
          </cell>
        </row>
        <row r="4599">
          <cell r="D4599" t="str">
            <v>RIC-E1/230/V35  КОММУТАЦИОННЫЙ БЛОК</v>
          </cell>
          <cell r="E4599">
            <v>36598</v>
          </cell>
          <cell r="F4599">
            <v>64606.3</v>
          </cell>
          <cell r="G4599">
            <v>1</v>
          </cell>
          <cell r="H4599">
            <v>0</v>
          </cell>
          <cell r="I4599">
            <v>25</v>
          </cell>
          <cell r="J4599">
            <v>0</v>
          </cell>
          <cell r="K4599">
            <v>1</v>
          </cell>
        </row>
        <row r="4600">
          <cell r="D4600" t="str">
            <v>RIC-E1/230/V35  КОММУТАЦИОННЫЙ БЛОК</v>
          </cell>
          <cell r="E4600">
            <v>36598</v>
          </cell>
          <cell r="F4600">
            <v>64606.3</v>
          </cell>
          <cell r="G4600">
            <v>1</v>
          </cell>
          <cell r="H4600">
            <v>0</v>
          </cell>
          <cell r="I4600">
            <v>25</v>
          </cell>
          <cell r="J4600">
            <v>0</v>
          </cell>
          <cell r="K4600">
            <v>1</v>
          </cell>
        </row>
        <row r="4601">
          <cell r="D4601" t="str">
            <v>RIC-E1/230/V35  КОММУТАЦИОННЫЙ БЛОК</v>
          </cell>
          <cell r="E4601">
            <v>36598</v>
          </cell>
          <cell r="F4601">
            <v>64606.3</v>
          </cell>
          <cell r="G4601">
            <v>1</v>
          </cell>
          <cell r="H4601">
            <v>0</v>
          </cell>
          <cell r="I4601">
            <v>25</v>
          </cell>
          <cell r="J4601">
            <v>0</v>
          </cell>
          <cell r="K4601">
            <v>1</v>
          </cell>
        </row>
        <row r="4602">
          <cell r="D4602" t="str">
            <v>RIC-E1/230/V35  КОММУТАЦИОННЫЙ БЛОК</v>
          </cell>
          <cell r="E4602">
            <v>36598</v>
          </cell>
          <cell r="F4602">
            <v>64606.3</v>
          </cell>
          <cell r="G4602">
            <v>1</v>
          </cell>
          <cell r="H4602">
            <v>0</v>
          </cell>
          <cell r="I4602">
            <v>25</v>
          </cell>
          <cell r="J4602">
            <v>0</v>
          </cell>
          <cell r="K4602">
            <v>1</v>
          </cell>
        </row>
        <row r="4603">
          <cell r="D4603" t="str">
            <v>RIC-E1/230/V35  КОММУТАЦИОННЫЙ БЛОК</v>
          </cell>
          <cell r="E4603">
            <v>36598</v>
          </cell>
          <cell r="F4603">
            <v>64606.3</v>
          </cell>
          <cell r="G4603">
            <v>1</v>
          </cell>
          <cell r="H4603">
            <v>0</v>
          </cell>
          <cell r="I4603">
            <v>25</v>
          </cell>
          <cell r="J4603">
            <v>0</v>
          </cell>
          <cell r="K4603">
            <v>1</v>
          </cell>
        </row>
        <row r="4604">
          <cell r="D4604" t="str">
            <v>RIC-E1/230/V35  КОММУТАЦИОННЫЙ БЛОК</v>
          </cell>
          <cell r="E4604">
            <v>36598</v>
          </cell>
          <cell r="F4604">
            <v>64606.28</v>
          </cell>
          <cell r="G4604">
            <v>1</v>
          </cell>
          <cell r="H4604">
            <v>0</v>
          </cell>
          <cell r="I4604">
            <v>25</v>
          </cell>
          <cell r="J4604">
            <v>0</v>
          </cell>
          <cell r="K4604">
            <v>1</v>
          </cell>
        </row>
        <row r="4605">
          <cell r="D4605" t="str">
            <v>PRINTER-XEROX N40FN</v>
          </cell>
          <cell r="E4605">
            <v>36608</v>
          </cell>
          <cell r="F4605">
            <v>1161839.25</v>
          </cell>
          <cell r="G4605">
            <v>1</v>
          </cell>
          <cell r="H4605">
            <v>0</v>
          </cell>
          <cell r="I4605">
            <v>25</v>
          </cell>
          <cell r="J4605">
            <v>0</v>
          </cell>
          <cell r="K4605">
            <v>1</v>
          </cell>
        </row>
        <row r="4606">
          <cell r="D4606" t="str">
            <v>ENTERNET HUB (8 UTP/1 BNC)10MB сетевое оборуд.</v>
          </cell>
          <cell r="E4606">
            <v>36621</v>
          </cell>
          <cell r="F4606">
            <v>4833.33</v>
          </cell>
          <cell r="G4606">
            <v>1</v>
          </cell>
          <cell r="H4606">
            <v>0</v>
          </cell>
          <cell r="I4606">
            <v>25</v>
          </cell>
          <cell r="J4606">
            <v>0</v>
          </cell>
          <cell r="K4606">
            <v>1</v>
          </cell>
        </row>
        <row r="4607">
          <cell r="D4607" t="str">
            <v>CISCO-2610  сетевое оборуд.</v>
          </cell>
          <cell r="E4607">
            <v>36621</v>
          </cell>
          <cell r="F4607">
            <v>425106</v>
          </cell>
          <cell r="G4607">
            <v>1</v>
          </cell>
          <cell r="H4607">
            <v>0</v>
          </cell>
          <cell r="I4607">
            <v>25</v>
          </cell>
          <cell r="J4607">
            <v>0</v>
          </cell>
          <cell r="K4607">
            <v>1</v>
          </cell>
        </row>
        <row r="4608">
          <cell r="D4608" t="str">
            <v>CISCO-1601R  сетевое оборуд.</v>
          </cell>
          <cell r="E4608">
            <v>36621</v>
          </cell>
          <cell r="F4608">
            <v>234231.7</v>
          </cell>
          <cell r="G4608">
            <v>1</v>
          </cell>
          <cell r="H4608">
            <v>0</v>
          </cell>
          <cell r="I4608">
            <v>25</v>
          </cell>
          <cell r="J4608">
            <v>0</v>
          </cell>
          <cell r="K4608">
            <v>1</v>
          </cell>
        </row>
        <row r="4609">
          <cell r="D4609" t="str">
            <v>CISCO 1601 EHTERNET/SERIA  сетевое оборуд.</v>
          </cell>
          <cell r="E4609">
            <v>36622</v>
          </cell>
          <cell r="F4609">
            <v>212140.5</v>
          </cell>
          <cell r="G4609">
            <v>1</v>
          </cell>
          <cell r="H4609">
            <v>0</v>
          </cell>
          <cell r="I4609">
            <v>25</v>
          </cell>
          <cell r="J4609">
            <v>0</v>
          </cell>
          <cell r="K4609">
            <v>1</v>
          </cell>
        </row>
        <row r="4610">
          <cell r="D4610" t="str">
            <v>LOCAL NET WORK ПАНФИЛ 129</v>
          </cell>
          <cell r="E4610">
            <v>36623</v>
          </cell>
          <cell r="F4610">
            <v>2150462.33</v>
          </cell>
          <cell r="G4610">
            <v>1</v>
          </cell>
          <cell r="H4610">
            <v>0</v>
          </cell>
          <cell r="I4610">
            <v>25</v>
          </cell>
          <cell r="J4610">
            <v>0</v>
          </cell>
          <cell r="K4610">
            <v>1</v>
          </cell>
        </row>
        <row r="4611">
          <cell r="D4611" t="str">
            <v>ПРОВОДКА КОМПЬЮТ СЕТИ</v>
          </cell>
          <cell r="E4611">
            <v>36627</v>
          </cell>
          <cell r="F4611">
            <v>7855.83</v>
          </cell>
          <cell r="G4611">
            <v>1</v>
          </cell>
          <cell r="H4611">
            <v>0</v>
          </cell>
          <cell r="I4611">
            <v>25</v>
          </cell>
          <cell r="J4611">
            <v>0</v>
          </cell>
          <cell r="K4611">
            <v>1</v>
          </cell>
        </row>
        <row r="4612">
          <cell r="D4612" t="str">
            <v>ПРИНТЕР DP P8EX</v>
          </cell>
          <cell r="E4612">
            <v>36642</v>
          </cell>
          <cell r="F4612">
            <v>47280</v>
          </cell>
          <cell r="G4612">
            <v>1</v>
          </cell>
          <cell r="H4612">
            <v>0</v>
          </cell>
          <cell r="I4612">
            <v>25</v>
          </cell>
          <cell r="J4612">
            <v>0</v>
          </cell>
          <cell r="K4612">
            <v>1</v>
          </cell>
        </row>
        <row r="4613">
          <cell r="D4613" t="str">
            <v>PRINTER N17 RTR-220</v>
          </cell>
          <cell r="E4613">
            <v>36759</v>
          </cell>
          <cell r="F4613">
            <v>256770</v>
          </cell>
          <cell r="G4613">
            <v>1</v>
          </cell>
          <cell r="H4613">
            <v>0</v>
          </cell>
          <cell r="I4613">
            <v>25</v>
          </cell>
          <cell r="J4613">
            <v>0</v>
          </cell>
          <cell r="K4613">
            <v>1</v>
          </cell>
        </row>
        <row r="4614">
          <cell r="D4614" t="str">
            <v>PRINTER N17 10/100</v>
          </cell>
          <cell r="E4614">
            <v>36845</v>
          </cell>
          <cell r="F4614">
            <v>212666.67</v>
          </cell>
          <cell r="G4614">
            <v>1</v>
          </cell>
          <cell r="H4614">
            <v>0</v>
          </cell>
          <cell r="I4614">
            <v>25</v>
          </cell>
          <cell r="J4614">
            <v>0</v>
          </cell>
          <cell r="K4614">
            <v>1</v>
          </cell>
        </row>
        <row r="4615">
          <cell r="D4615" t="str">
            <v>HUB 6-PORT 10/100MB</v>
          </cell>
          <cell r="E4615">
            <v>36851</v>
          </cell>
          <cell r="F4615">
            <v>23275</v>
          </cell>
          <cell r="G4615">
            <v>1</v>
          </cell>
          <cell r="H4615">
            <v>0</v>
          </cell>
          <cell r="I4615">
            <v>25</v>
          </cell>
          <cell r="J4615">
            <v>0</v>
          </cell>
          <cell r="K4615">
            <v>1</v>
          </cell>
        </row>
        <row r="4616">
          <cell r="D4616" t="str">
            <v>Копир/ принтер WC PRO420</v>
          </cell>
          <cell r="E4616">
            <v>38386</v>
          </cell>
          <cell r="F4616">
            <v>276521.74</v>
          </cell>
          <cell r="G4616">
            <v>0</v>
          </cell>
          <cell r="H4616">
            <v>276521.74</v>
          </cell>
          <cell r="I4616">
            <v>25</v>
          </cell>
          <cell r="J4616">
            <v>-5760.87</v>
          </cell>
          <cell r="K4616">
            <v>270760.87</v>
          </cell>
        </row>
        <row r="4617">
          <cell r="D4617" t="str">
            <v>PRINTER HP Laser Jet 4250N</v>
          </cell>
          <cell r="E4617">
            <v>38386</v>
          </cell>
          <cell r="F4617">
            <v>175652.17</v>
          </cell>
          <cell r="G4617">
            <v>0</v>
          </cell>
          <cell r="H4617">
            <v>175652.17</v>
          </cell>
          <cell r="I4617">
            <v>25</v>
          </cell>
          <cell r="J4617">
            <v>-3659.42</v>
          </cell>
          <cell r="K4617">
            <v>171992.75</v>
          </cell>
        </row>
        <row r="4618">
          <cell r="D4618" t="str">
            <v>Копир/ принтер/ сканер/ факс WC M15i</v>
          </cell>
          <cell r="E4618">
            <v>38386</v>
          </cell>
          <cell r="F4618">
            <v>105217.39</v>
          </cell>
          <cell r="G4618">
            <v>0</v>
          </cell>
          <cell r="H4618">
            <v>105217.39</v>
          </cell>
          <cell r="I4618">
            <v>25</v>
          </cell>
          <cell r="J4618">
            <v>-2192.0300000000002</v>
          </cell>
          <cell r="K4618">
            <v>103025.36</v>
          </cell>
        </row>
        <row r="4619">
          <cell r="D4619" t="str">
            <v>Копир/ принтер/ сканер/ факс WC M15i</v>
          </cell>
          <cell r="E4619">
            <v>38386</v>
          </cell>
          <cell r="F4619">
            <v>105217.39</v>
          </cell>
          <cell r="G4619">
            <v>0</v>
          </cell>
          <cell r="H4619">
            <v>105217.39</v>
          </cell>
          <cell r="I4619">
            <v>25</v>
          </cell>
          <cell r="J4619">
            <v>-2192.0300000000002</v>
          </cell>
          <cell r="K4619">
            <v>103025.36</v>
          </cell>
        </row>
        <row r="4620">
          <cell r="D4620" t="str">
            <v>Принтер HP Lazer Jet 2300L</v>
          </cell>
          <cell r="E4620">
            <v>38386</v>
          </cell>
          <cell r="F4620">
            <v>65545.22</v>
          </cell>
          <cell r="G4620">
            <v>0</v>
          </cell>
          <cell r="H4620">
            <v>65545.22</v>
          </cell>
          <cell r="I4620">
            <v>25</v>
          </cell>
          <cell r="J4620">
            <v>-1365.53</v>
          </cell>
          <cell r="K4620">
            <v>64179.69</v>
          </cell>
        </row>
        <row r="4621">
          <cell r="D4621" t="str">
            <v>Принтер HP Lazer Jet 1160</v>
          </cell>
          <cell r="E4621">
            <v>38397</v>
          </cell>
          <cell r="F4621">
            <v>41908.699999999997</v>
          </cell>
          <cell r="G4621">
            <v>0</v>
          </cell>
          <cell r="H4621">
            <v>41908.699999999997</v>
          </cell>
          <cell r="I4621">
            <v>25</v>
          </cell>
          <cell r="J4621">
            <v>-873.1</v>
          </cell>
          <cell r="K4621">
            <v>41035.599999999999</v>
          </cell>
        </row>
        <row r="4622">
          <cell r="D4622" t="str">
            <v>PRINTER HP PhotoSmart 7660</v>
          </cell>
          <cell r="E4622">
            <v>38397</v>
          </cell>
          <cell r="F4622">
            <v>17021.740000000002</v>
          </cell>
          <cell r="G4622">
            <v>0</v>
          </cell>
          <cell r="H4622">
            <v>17021.740000000002</v>
          </cell>
          <cell r="I4622">
            <v>25</v>
          </cell>
          <cell r="J4622">
            <v>-354.62</v>
          </cell>
          <cell r="K4622">
            <v>16667.12</v>
          </cell>
        </row>
        <row r="4623">
          <cell r="D4623" t="str">
            <v>МОДЕМ</v>
          </cell>
          <cell r="E4623">
            <v>38429</v>
          </cell>
          <cell r="F4623">
            <v>374633.04</v>
          </cell>
          <cell r="G4623">
            <v>0</v>
          </cell>
          <cell r="H4623">
            <v>374633.04</v>
          </cell>
          <cell r="I4623">
            <v>25</v>
          </cell>
          <cell r="J4623">
            <v>0</v>
          </cell>
          <cell r="K4623">
            <v>374633.04</v>
          </cell>
        </row>
        <row r="4624">
          <cell r="D4624" t="str">
            <v>МОДЕМ</v>
          </cell>
          <cell r="E4624">
            <v>38429</v>
          </cell>
          <cell r="F4624">
            <v>374633.04</v>
          </cell>
          <cell r="G4624">
            <v>0</v>
          </cell>
          <cell r="H4624">
            <v>374633.04</v>
          </cell>
          <cell r="I4624">
            <v>25</v>
          </cell>
          <cell r="J4624">
            <v>0</v>
          </cell>
          <cell r="K4624">
            <v>374633.04</v>
          </cell>
        </row>
        <row r="4625">
          <cell r="D4625" t="str">
            <v>МОДЕМ</v>
          </cell>
          <cell r="E4625">
            <v>38429</v>
          </cell>
          <cell r="F4625">
            <v>374633.04</v>
          </cell>
          <cell r="G4625">
            <v>0</v>
          </cell>
          <cell r="H4625">
            <v>374633.04</v>
          </cell>
          <cell r="I4625">
            <v>25</v>
          </cell>
          <cell r="J4625">
            <v>0</v>
          </cell>
          <cell r="K4625">
            <v>374633.04</v>
          </cell>
        </row>
        <row r="4626">
          <cell r="D4626" t="str">
            <v>МОДЕМ</v>
          </cell>
          <cell r="E4626">
            <v>38429</v>
          </cell>
          <cell r="F4626">
            <v>374633.05</v>
          </cell>
          <cell r="G4626">
            <v>0</v>
          </cell>
          <cell r="H4626">
            <v>374633.05</v>
          </cell>
          <cell r="I4626">
            <v>25</v>
          </cell>
          <cell r="J4626">
            <v>0</v>
          </cell>
          <cell r="K4626">
            <v>374633.05</v>
          </cell>
        </row>
        <row r="4627">
          <cell r="D4627" t="str">
            <v>ПРИБОР GPS II+ ОпределГеографКоординат</v>
          </cell>
          <cell r="E4627">
            <v>36181</v>
          </cell>
          <cell r="F4627">
            <v>38413.33</v>
          </cell>
          <cell r="G4627">
            <v>8323.66</v>
          </cell>
          <cell r="H4627">
            <v>0</v>
          </cell>
          <cell r="I4627">
            <v>12.5</v>
          </cell>
          <cell r="J4627">
            <v>-1200.42</v>
          </cell>
          <cell r="K4627">
            <v>7123.24</v>
          </cell>
        </row>
        <row r="4628">
          <cell r="D4628" t="str">
            <v>КОМПАС К 55460</v>
          </cell>
          <cell r="E4628">
            <v>36513</v>
          </cell>
          <cell r="F4628">
            <v>5189.17</v>
          </cell>
          <cell r="G4628">
            <v>2076.27</v>
          </cell>
          <cell r="H4628">
            <v>0</v>
          </cell>
          <cell r="I4628">
            <v>12.5</v>
          </cell>
          <cell r="J4628">
            <v>-162.16</v>
          </cell>
          <cell r="K4628">
            <v>1914.11</v>
          </cell>
        </row>
        <row r="4629">
          <cell r="D4629" t="str">
            <v>ИКМ, EI64 9193331+ПУ 9003627  ТЕСТЕР И ПЕЧАТ УСТР</v>
          </cell>
          <cell r="E4629">
            <v>36633</v>
          </cell>
          <cell r="F4629">
            <v>614148.55000000005</v>
          </cell>
          <cell r="G4629">
            <v>266131.59999999998</v>
          </cell>
          <cell r="H4629">
            <v>0</v>
          </cell>
          <cell r="I4629">
            <v>12.5</v>
          </cell>
          <cell r="J4629">
            <v>-19192.14</v>
          </cell>
          <cell r="K4629">
            <v>246939.46</v>
          </cell>
        </row>
        <row r="4630">
          <cell r="D4630" t="str">
            <v>PROTOCOL ANALYZER RC-100WFL</v>
          </cell>
          <cell r="E4630">
            <v>36724</v>
          </cell>
          <cell r="F4630">
            <v>6696342.9800000004</v>
          </cell>
          <cell r="G4630">
            <v>3070063.12</v>
          </cell>
          <cell r="H4630">
            <v>0</v>
          </cell>
          <cell r="I4630">
            <v>12.5</v>
          </cell>
          <cell r="J4630">
            <v>-209260.72</v>
          </cell>
          <cell r="K4630">
            <v>2860802.4</v>
          </cell>
        </row>
        <row r="4631">
          <cell r="D4631" t="str">
            <v>КАССОВЫЙ АППАРАТ АМС-100Ф</v>
          </cell>
          <cell r="E4631">
            <v>36851</v>
          </cell>
          <cell r="F4631">
            <v>42389.36</v>
          </cell>
          <cell r="G4631">
            <v>838.57</v>
          </cell>
          <cell r="H4631">
            <v>0</v>
          </cell>
          <cell r="I4631">
            <v>25</v>
          </cell>
          <cell r="J4631">
            <v>0</v>
          </cell>
          <cell r="K4631">
            <v>838.57</v>
          </cell>
        </row>
        <row r="4632">
          <cell r="D4632" t="str">
            <v>E7475A GSM BAS DRIVE TEST SYST\ТЕСТ СИСТ ЗОН ПОКР</v>
          </cell>
          <cell r="E4632">
            <v>36857</v>
          </cell>
          <cell r="F4632">
            <v>5612347.5800000001</v>
          </cell>
          <cell r="G4632">
            <v>2759404.74</v>
          </cell>
          <cell r="H4632">
            <v>0</v>
          </cell>
          <cell r="I4632">
            <v>12.5</v>
          </cell>
          <cell r="J4632">
            <v>-175385.86</v>
          </cell>
          <cell r="K4632">
            <v>2584018.88</v>
          </cell>
        </row>
        <row r="4633">
          <cell r="D4633" t="str">
            <v>37907A SIGNAL ADVISOR MAINFRAM\АНАЛИЗАТОР ПРОТОКОЛ</v>
          </cell>
          <cell r="E4633">
            <v>36857</v>
          </cell>
          <cell r="F4633">
            <v>9062649.6300000008</v>
          </cell>
          <cell r="G4633">
            <v>4455803.24</v>
          </cell>
          <cell r="H4633">
            <v>0</v>
          </cell>
          <cell r="I4633">
            <v>12.5</v>
          </cell>
          <cell r="J4633">
            <v>-283207.8</v>
          </cell>
          <cell r="K4633">
            <v>4172595.44</v>
          </cell>
        </row>
        <row r="4634">
          <cell r="D4634" t="str">
            <v>E7580A PROB 2MB/S H/H TEST SET\ТРАНК АНАЛИЗАТОР</v>
          </cell>
          <cell r="E4634">
            <v>36857</v>
          </cell>
          <cell r="F4634">
            <v>821810.71</v>
          </cell>
          <cell r="G4634">
            <v>404057.44</v>
          </cell>
          <cell r="H4634">
            <v>0</v>
          </cell>
          <cell r="I4634">
            <v>12.5</v>
          </cell>
          <cell r="J4634">
            <v>-25681.59</v>
          </cell>
          <cell r="K4634">
            <v>378375.85</v>
          </cell>
        </row>
        <row r="4635">
          <cell r="D4635" t="str">
            <v>E4407B ESA-E 9/26.5 SPECTR ANA</v>
          </cell>
          <cell r="E4635">
            <v>36864</v>
          </cell>
          <cell r="F4635">
            <v>7369019.75</v>
          </cell>
          <cell r="G4635">
            <v>3684510.37</v>
          </cell>
          <cell r="H4635">
            <v>0</v>
          </cell>
          <cell r="I4635">
            <v>12.5</v>
          </cell>
          <cell r="J4635">
            <v>-230281.87</v>
          </cell>
          <cell r="K4635">
            <v>3454228.5</v>
          </cell>
        </row>
        <row r="4636">
          <cell r="D4636" t="str">
            <v>СЧЕТЧИК БАНКНОТ MAGNER 35</v>
          </cell>
          <cell r="E4636">
            <v>36894</v>
          </cell>
          <cell r="F4636">
            <v>75950</v>
          </cell>
          <cell r="G4636">
            <v>1583.27</v>
          </cell>
          <cell r="H4636">
            <v>0</v>
          </cell>
          <cell r="I4636">
            <v>25</v>
          </cell>
          <cell r="J4636">
            <v>-1582.29</v>
          </cell>
          <cell r="K4636">
            <v>0.98</v>
          </cell>
        </row>
        <row r="4637">
          <cell r="D4637" t="str">
            <v>MULTIMETER 830</v>
          </cell>
          <cell r="E4637">
            <v>36941</v>
          </cell>
          <cell r="F4637">
            <v>1600</v>
          </cell>
          <cell r="G4637">
            <v>833.74</v>
          </cell>
          <cell r="H4637">
            <v>0</v>
          </cell>
          <cell r="I4637">
            <v>12.5</v>
          </cell>
          <cell r="J4637">
            <v>-50</v>
          </cell>
          <cell r="K4637">
            <v>783.74</v>
          </cell>
        </row>
        <row r="4638">
          <cell r="D4638" t="str">
            <v>MULTIMETER 830</v>
          </cell>
          <cell r="E4638">
            <v>36941</v>
          </cell>
          <cell r="F4638">
            <v>1600</v>
          </cell>
          <cell r="G4638">
            <v>833.74</v>
          </cell>
          <cell r="H4638">
            <v>0</v>
          </cell>
          <cell r="I4638">
            <v>12.5</v>
          </cell>
          <cell r="J4638">
            <v>-50</v>
          </cell>
          <cell r="K4638">
            <v>783.74</v>
          </cell>
        </row>
        <row r="4639">
          <cell r="D4639" t="str">
            <v>MULTIMETER 830</v>
          </cell>
          <cell r="E4639">
            <v>36941</v>
          </cell>
          <cell r="F4639">
            <v>1600</v>
          </cell>
          <cell r="G4639">
            <v>833.75</v>
          </cell>
          <cell r="H4639">
            <v>0</v>
          </cell>
          <cell r="I4639">
            <v>12.5</v>
          </cell>
          <cell r="J4639">
            <v>-50</v>
          </cell>
          <cell r="K4639">
            <v>783.75</v>
          </cell>
        </row>
        <row r="4640">
          <cell r="D4640" t="str">
            <v>MULTIMETER 830</v>
          </cell>
          <cell r="E4640">
            <v>36941</v>
          </cell>
          <cell r="F4640">
            <v>1600</v>
          </cell>
          <cell r="G4640">
            <v>833.75</v>
          </cell>
          <cell r="H4640">
            <v>0</v>
          </cell>
          <cell r="I4640">
            <v>12.5</v>
          </cell>
          <cell r="J4640">
            <v>-50</v>
          </cell>
          <cell r="K4640">
            <v>783.75</v>
          </cell>
        </row>
        <row r="4641">
          <cell r="D4641" t="str">
            <v>ККА   АМС-100Ф</v>
          </cell>
          <cell r="E4641">
            <v>36941</v>
          </cell>
          <cell r="F4641">
            <v>42847.7</v>
          </cell>
          <cell r="G4641">
            <v>2530.5300000000002</v>
          </cell>
          <cell r="H4641">
            <v>0</v>
          </cell>
          <cell r="I4641">
            <v>25</v>
          </cell>
          <cell r="J4641">
            <v>-1785.32</v>
          </cell>
          <cell r="K4641">
            <v>745.21</v>
          </cell>
        </row>
        <row r="4642">
          <cell r="D4642" t="str">
            <v>СЧЕТЧИК БАНКНОТ MAGNER 35</v>
          </cell>
          <cell r="E4642">
            <v>36941</v>
          </cell>
          <cell r="F4642">
            <v>74000</v>
          </cell>
          <cell r="G4642">
            <v>3084.29</v>
          </cell>
          <cell r="H4642">
            <v>0</v>
          </cell>
          <cell r="I4642">
            <v>25</v>
          </cell>
          <cell r="J4642">
            <v>-3083.33</v>
          </cell>
          <cell r="K4642">
            <v>0.96</v>
          </cell>
        </row>
        <row r="4643">
          <cell r="D4643" t="str">
            <v>ККА   АМС-100Ф</v>
          </cell>
          <cell r="E4643">
            <v>36956</v>
          </cell>
          <cell r="F4643">
            <v>40381.03</v>
          </cell>
          <cell r="G4643">
            <v>3082.94</v>
          </cell>
          <cell r="H4643">
            <v>0</v>
          </cell>
          <cell r="I4643">
            <v>25</v>
          </cell>
          <cell r="J4643">
            <v>-2523.8200000000002</v>
          </cell>
          <cell r="K4643">
            <v>559.12</v>
          </cell>
        </row>
        <row r="4644">
          <cell r="D4644" t="str">
            <v>ККА   АМС-100Ф</v>
          </cell>
          <cell r="E4644">
            <v>36956</v>
          </cell>
          <cell r="F4644">
            <v>40381.03</v>
          </cell>
          <cell r="G4644">
            <v>3082.94</v>
          </cell>
          <cell r="H4644">
            <v>0</v>
          </cell>
          <cell r="I4644">
            <v>25</v>
          </cell>
          <cell r="J4644">
            <v>-2523.8200000000002</v>
          </cell>
          <cell r="K4644">
            <v>559.12</v>
          </cell>
        </row>
        <row r="4645">
          <cell r="D4645" t="str">
            <v>ККА   АМС-100Ф</v>
          </cell>
          <cell r="E4645">
            <v>36956</v>
          </cell>
          <cell r="F4645">
            <v>39764.36</v>
          </cell>
          <cell r="G4645">
            <v>3044.4</v>
          </cell>
          <cell r="H4645">
            <v>0</v>
          </cell>
          <cell r="I4645">
            <v>25</v>
          </cell>
          <cell r="J4645">
            <v>-2485.27</v>
          </cell>
          <cell r="K4645">
            <v>559.13</v>
          </cell>
        </row>
        <row r="4646">
          <cell r="D4646" t="str">
            <v>ККА   АМС-100Ф</v>
          </cell>
          <cell r="E4646">
            <v>36956</v>
          </cell>
          <cell r="F4646">
            <v>30833.33</v>
          </cell>
          <cell r="G4646">
            <v>1928.02</v>
          </cell>
          <cell r="H4646">
            <v>0</v>
          </cell>
          <cell r="I4646">
            <v>25</v>
          </cell>
          <cell r="J4646">
            <v>-1927.08</v>
          </cell>
          <cell r="K4646">
            <v>0.94</v>
          </cell>
        </row>
        <row r="4647">
          <cell r="D4647" t="str">
            <v>ККА   АМС-100Ф</v>
          </cell>
          <cell r="E4647">
            <v>36956</v>
          </cell>
          <cell r="F4647">
            <v>30833.35</v>
          </cell>
          <cell r="G4647">
            <v>1928.02</v>
          </cell>
          <cell r="H4647">
            <v>0</v>
          </cell>
          <cell r="I4647">
            <v>25</v>
          </cell>
          <cell r="J4647">
            <v>-1927.09</v>
          </cell>
          <cell r="K4647">
            <v>0.93</v>
          </cell>
        </row>
        <row r="4648">
          <cell r="D4648" t="str">
            <v>СЧЕТЧИК БАНКНОТ MAGNER 35</v>
          </cell>
          <cell r="E4648">
            <v>36956</v>
          </cell>
          <cell r="F4648">
            <v>74000</v>
          </cell>
          <cell r="G4648">
            <v>4625.9399999999996</v>
          </cell>
          <cell r="H4648">
            <v>0</v>
          </cell>
          <cell r="I4648">
            <v>25</v>
          </cell>
          <cell r="J4648">
            <v>-4625</v>
          </cell>
          <cell r="K4648">
            <v>0.94</v>
          </cell>
        </row>
        <row r="4649">
          <cell r="D4649" t="str">
            <v>СЧЕТЧИК БАНКНОТ MAGNER 35</v>
          </cell>
          <cell r="E4649">
            <v>36956</v>
          </cell>
          <cell r="F4649">
            <v>74000</v>
          </cell>
          <cell r="G4649">
            <v>4625.9399999999996</v>
          </cell>
          <cell r="H4649">
            <v>0</v>
          </cell>
          <cell r="I4649">
            <v>25</v>
          </cell>
          <cell r="J4649">
            <v>-4625</v>
          </cell>
          <cell r="K4649">
            <v>0.94</v>
          </cell>
        </row>
        <row r="4650">
          <cell r="D4650" t="str">
            <v>СЧЕТЧИК БАНКНОТ MAGNER 35</v>
          </cell>
          <cell r="E4650">
            <v>36956</v>
          </cell>
          <cell r="F4650">
            <v>74000</v>
          </cell>
          <cell r="G4650">
            <v>4625.9399999999996</v>
          </cell>
          <cell r="H4650">
            <v>0</v>
          </cell>
          <cell r="I4650">
            <v>25</v>
          </cell>
          <cell r="J4650">
            <v>-4625</v>
          </cell>
          <cell r="K4650">
            <v>0.94</v>
          </cell>
        </row>
        <row r="4651">
          <cell r="D4651" t="str">
            <v>СЧЕТЧИК БАНКНОТ MAGNER 35</v>
          </cell>
          <cell r="E4651">
            <v>36956</v>
          </cell>
          <cell r="F4651">
            <v>74000</v>
          </cell>
          <cell r="G4651">
            <v>4625.9399999999996</v>
          </cell>
          <cell r="H4651">
            <v>0</v>
          </cell>
          <cell r="I4651">
            <v>25</v>
          </cell>
          <cell r="J4651">
            <v>-4625</v>
          </cell>
          <cell r="K4651">
            <v>0.94</v>
          </cell>
        </row>
        <row r="4652">
          <cell r="D4652" t="str">
            <v>СЧЕТЧИК БАНКНОТ MAGNER 35</v>
          </cell>
          <cell r="E4652">
            <v>36956</v>
          </cell>
          <cell r="F4652">
            <v>74000</v>
          </cell>
          <cell r="G4652">
            <v>4625.9399999999996</v>
          </cell>
          <cell r="H4652">
            <v>0</v>
          </cell>
          <cell r="I4652">
            <v>25</v>
          </cell>
          <cell r="J4652">
            <v>-4625</v>
          </cell>
          <cell r="K4652">
            <v>0.94</v>
          </cell>
        </row>
        <row r="4653">
          <cell r="D4653" t="str">
            <v>ULT/VIO DETECT УЛЬТРАМАГ K 3.2I</v>
          </cell>
          <cell r="E4653">
            <v>36956</v>
          </cell>
          <cell r="F4653">
            <v>18500</v>
          </cell>
          <cell r="G4653">
            <v>1157.19</v>
          </cell>
          <cell r="H4653">
            <v>0</v>
          </cell>
          <cell r="I4653">
            <v>25</v>
          </cell>
          <cell r="J4653">
            <v>-1156.25</v>
          </cell>
          <cell r="K4653">
            <v>0.94</v>
          </cell>
        </row>
        <row r="4654">
          <cell r="D4654" t="str">
            <v>ULT/VIO DETECT УЛЬТРАМАГ K 3.2I</v>
          </cell>
          <cell r="E4654">
            <v>36956</v>
          </cell>
          <cell r="F4654">
            <v>18500</v>
          </cell>
          <cell r="G4654">
            <v>1157.19</v>
          </cell>
          <cell r="H4654">
            <v>0</v>
          </cell>
          <cell r="I4654">
            <v>25</v>
          </cell>
          <cell r="J4654">
            <v>-1156.25</v>
          </cell>
          <cell r="K4654">
            <v>0.94</v>
          </cell>
        </row>
        <row r="4655">
          <cell r="D4655" t="str">
            <v>ULT/VIO DETECT УЛЬТРАМАГ K 3.2I</v>
          </cell>
          <cell r="E4655">
            <v>36956</v>
          </cell>
          <cell r="F4655">
            <v>18500</v>
          </cell>
          <cell r="G4655">
            <v>1157.19</v>
          </cell>
          <cell r="H4655">
            <v>0</v>
          </cell>
          <cell r="I4655">
            <v>25</v>
          </cell>
          <cell r="J4655">
            <v>-1156.25</v>
          </cell>
          <cell r="K4655">
            <v>0.94</v>
          </cell>
        </row>
        <row r="4656">
          <cell r="D4656" t="str">
            <v>ULT/VIO DETECT УЛЬТРАМАГ K 3.2I</v>
          </cell>
          <cell r="E4656">
            <v>36956</v>
          </cell>
          <cell r="F4656">
            <v>18500</v>
          </cell>
          <cell r="G4656">
            <v>1157.19</v>
          </cell>
          <cell r="H4656">
            <v>0</v>
          </cell>
          <cell r="I4656">
            <v>25</v>
          </cell>
          <cell r="J4656">
            <v>-1156.25</v>
          </cell>
          <cell r="K4656">
            <v>0.94</v>
          </cell>
        </row>
        <row r="4657">
          <cell r="D4657" t="str">
            <v>ULT/VIO DETECT УЛЬТРАМАГ K 3.2I</v>
          </cell>
          <cell r="E4657">
            <v>36956</v>
          </cell>
          <cell r="F4657">
            <v>18500</v>
          </cell>
          <cell r="G4657">
            <v>1157.19</v>
          </cell>
          <cell r="H4657">
            <v>0</v>
          </cell>
          <cell r="I4657">
            <v>25</v>
          </cell>
          <cell r="J4657">
            <v>-1156.25</v>
          </cell>
          <cell r="K4657">
            <v>0.94</v>
          </cell>
        </row>
        <row r="4658">
          <cell r="D4658" t="str">
            <v>ULT/VIO DETECT УЛЬТРАМАГ K 3.2I</v>
          </cell>
          <cell r="E4658">
            <v>36956</v>
          </cell>
          <cell r="F4658">
            <v>21583.34</v>
          </cell>
          <cell r="G4658">
            <v>1349.9</v>
          </cell>
          <cell r="H4658">
            <v>0</v>
          </cell>
          <cell r="I4658">
            <v>25</v>
          </cell>
          <cell r="J4658">
            <v>-1348.96</v>
          </cell>
          <cell r="K4658">
            <v>0.94</v>
          </cell>
        </row>
        <row r="4659">
          <cell r="D4659" t="str">
            <v>ULT/VIO DETECT УЛЬТРАМАГ K 3.2I</v>
          </cell>
          <cell r="E4659">
            <v>36956</v>
          </cell>
          <cell r="F4659">
            <v>21583.33</v>
          </cell>
          <cell r="G4659">
            <v>1349.9</v>
          </cell>
          <cell r="H4659">
            <v>0</v>
          </cell>
          <cell r="I4659">
            <v>25</v>
          </cell>
          <cell r="J4659">
            <v>-1348.96</v>
          </cell>
          <cell r="K4659">
            <v>0.94</v>
          </cell>
        </row>
        <row r="4660">
          <cell r="D4660" t="str">
            <v>SAFE 876*520*520/150KG</v>
          </cell>
          <cell r="E4660">
            <v>36956</v>
          </cell>
          <cell r="F4660">
            <v>73467.539999999994</v>
          </cell>
          <cell r="G4660">
            <v>4592.66</v>
          </cell>
          <cell r="H4660">
            <v>0</v>
          </cell>
          <cell r="I4660">
            <v>25</v>
          </cell>
          <cell r="J4660">
            <v>-4591.72</v>
          </cell>
          <cell r="K4660">
            <v>0.94</v>
          </cell>
        </row>
        <row r="4661">
          <cell r="D4661" t="str">
            <v>SAFE 876*520*520/150KG</v>
          </cell>
          <cell r="E4661">
            <v>36956</v>
          </cell>
          <cell r="F4661">
            <v>73467.53</v>
          </cell>
          <cell r="G4661">
            <v>4592.66</v>
          </cell>
          <cell r="H4661">
            <v>0</v>
          </cell>
          <cell r="I4661">
            <v>25</v>
          </cell>
          <cell r="J4661">
            <v>-4591.72</v>
          </cell>
          <cell r="K4661">
            <v>0.94</v>
          </cell>
        </row>
        <row r="4662">
          <cell r="D4662" t="str">
            <v>SAFE BS-D670</v>
          </cell>
          <cell r="E4662">
            <v>36966</v>
          </cell>
          <cell r="F4662">
            <v>59958.33</v>
          </cell>
          <cell r="G4662">
            <v>3748.33</v>
          </cell>
          <cell r="H4662">
            <v>0</v>
          </cell>
          <cell r="I4662">
            <v>25</v>
          </cell>
          <cell r="J4662">
            <v>-3747.4</v>
          </cell>
          <cell r="K4662">
            <v>0.93</v>
          </cell>
        </row>
        <row r="4663">
          <cell r="D4663" t="str">
            <v>SAFE BS-D670</v>
          </cell>
          <cell r="E4663">
            <v>36966</v>
          </cell>
          <cell r="F4663">
            <v>59958.33</v>
          </cell>
          <cell r="G4663">
            <v>3748.33</v>
          </cell>
          <cell r="H4663">
            <v>0</v>
          </cell>
          <cell r="I4663">
            <v>25</v>
          </cell>
          <cell r="J4663">
            <v>-3747.4</v>
          </cell>
          <cell r="K4663">
            <v>0.93</v>
          </cell>
        </row>
        <row r="4664">
          <cell r="D4664" t="str">
            <v>MONITORING SYSTEM OF ACCESS\СИСТЕМА КОНТРОЛЯ ДОСТУ</v>
          </cell>
          <cell r="E4664">
            <v>36966</v>
          </cell>
          <cell r="F4664">
            <v>1421401.84</v>
          </cell>
          <cell r="G4664">
            <v>88838.55</v>
          </cell>
          <cell r="H4664">
            <v>0</v>
          </cell>
          <cell r="I4664">
            <v>25</v>
          </cell>
          <cell r="J4664">
            <v>-88837.62</v>
          </cell>
          <cell r="K4664">
            <v>0.93</v>
          </cell>
        </row>
        <row r="4665">
          <cell r="D4665" t="str">
            <v>STEP-LADDER</v>
          </cell>
          <cell r="E4665">
            <v>36976</v>
          </cell>
          <cell r="F4665">
            <v>6333.33</v>
          </cell>
          <cell r="G4665">
            <v>396.77</v>
          </cell>
          <cell r="H4665">
            <v>0</v>
          </cell>
          <cell r="I4665">
            <v>25</v>
          </cell>
          <cell r="J4665">
            <v>-395.83</v>
          </cell>
          <cell r="K4665">
            <v>0.94</v>
          </cell>
        </row>
        <row r="4666">
          <cell r="D4666" t="str">
            <v>MICROWAVE</v>
          </cell>
          <cell r="E4666">
            <v>36976</v>
          </cell>
          <cell r="F4666">
            <v>22800</v>
          </cell>
          <cell r="G4666">
            <v>1425.94</v>
          </cell>
          <cell r="H4666">
            <v>0</v>
          </cell>
          <cell r="I4666">
            <v>25</v>
          </cell>
          <cell r="J4666">
            <v>-1425</v>
          </cell>
          <cell r="K4666">
            <v>0.94</v>
          </cell>
        </row>
        <row r="4667">
          <cell r="D4667" t="str">
            <v>VACUUM CLEANER VC 5512 SAMSONG</v>
          </cell>
          <cell r="E4667">
            <v>36985</v>
          </cell>
          <cell r="F4667">
            <v>9604</v>
          </cell>
          <cell r="G4667">
            <v>801.25</v>
          </cell>
          <cell r="H4667">
            <v>0</v>
          </cell>
          <cell r="I4667">
            <v>25</v>
          </cell>
          <cell r="J4667">
            <v>-600.25</v>
          </cell>
          <cell r="K4667">
            <v>201</v>
          </cell>
        </row>
        <row r="4668">
          <cell r="D4668" t="str">
            <v>"FLIP CHART ""EDVANCE"" BLS"</v>
          </cell>
          <cell r="E4668">
            <v>37000</v>
          </cell>
          <cell r="F4668">
            <v>19166.669999999998</v>
          </cell>
          <cell r="G4668">
            <v>1598.14</v>
          </cell>
          <cell r="H4668">
            <v>0</v>
          </cell>
          <cell r="I4668">
            <v>25</v>
          </cell>
          <cell r="J4668">
            <v>-1197.92</v>
          </cell>
          <cell r="K4668">
            <v>400.22</v>
          </cell>
        </row>
        <row r="4669">
          <cell r="D4669" t="str">
            <v>ККА   АМС-100Ф</v>
          </cell>
          <cell r="E4669">
            <v>37004</v>
          </cell>
          <cell r="F4669">
            <v>33333.33</v>
          </cell>
          <cell r="G4669">
            <v>2778.69</v>
          </cell>
          <cell r="H4669">
            <v>0</v>
          </cell>
          <cell r="I4669">
            <v>25</v>
          </cell>
          <cell r="J4669">
            <v>-2083.33</v>
          </cell>
          <cell r="K4669">
            <v>695.36</v>
          </cell>
        </row>
        <row r="4670">
          <cell r="D4670" t="str">
            <v>ККА   АМС-100Ф</v>
          </cell>
          <cell r="E4670">
            <v>37004</v>
          </cell>
          <cell r="F4670">
            <v>33333.33</v>
          </cell>
          <cell r="G4670">
            <v>2778.69</v>
          </cell>
          <cell r="H4670">
            <v>0</v>
          </cell>
          <cell r="I4670">
            <v>25</v>
          </cell>
          <cell r="J4670">
            <v>-2083.33</v>
          </cell>
          <cell r="K4670">
            <v>695.36</v>
          </cell>
        </row>
        <row r="4671">
          <cell r="D4671" t="str">
            <v>ККА   АМС-100Ф</v>
          </cell>
          <cell r="E4671">
            <v>37004</v>
          </cell>
          <cell r="F4671">
            <v>33333.33</v>
          </cell>
          <cell r="G4671">
            <v>2778.69</v>
          </cell>
          <cell r="H4671">
            <v>0</v>
          </cell>
          <cell r="I4671">
            <v>25</v>
          </cell>
          <cell r="J4671">
            <v>-2083.33</v>
          </cell>
          <cell r="K4671">
            <v>695.36</v>
          </cell>
        </row>
        <row r="4672">
          <cell r="D4672" t="str">
            <v>ККА   АМС-100Ф</v>
          </cell>
          <cell r="E4672">
            <v>37004</v>
          </cell>
          <cell r="F4672">
            <v>33333.33</v>
          </cell>
          <cell r="G4672">
            <v>2778.69</v>
          </cell>
          <cell r="H4672">
            <v>0</v>
          </cell>
          <cell r="I4672">
            <v>25</v>
          </cell>
          <cell r="J4672">
            <v>-2083.33</v>
          </cell>
          <cell r="K4672">
            <v>695.36</v>
          </cell>
        </row>
        <row r="4673">
          <cell r="D4673" t="str">
            <v>ККА   АМС-100Ф</v>
          </cell>
          <cell r="E4673">
            <v>37004</v>
          </cell>
          <cell r="F4673">
            <v>33333.33</v>
          </cell>
          <cell r="G4673">
            <v>2778.69</v>
          </cell>
          <cell r="H4673">
            <v>0</v>
          </cell>
          <cell r="I4673">
            <v>25</v>
          </cell>
          <cell r="J4673">
            <v>-2083.33</v>
          </cell>
          <cell r="K4673">
            <v>695.36</v>
          </cell>
        </row>
        <row r="4674">
          <cell r="D4674" t="str">
            <v>ККА   АМС-100Ф</v>
          </cell>
          <cell r="E4674">
            <v>37004</v>
          </cell>
          <cell r="F4674">
            <v>33333.33</v>
          </cell>
          <cell r="G4674">
            <v>2778.69</v>
          </cell>
          <cell r="H4674">
            <v>0</v>
          </cell>
          <cell r="I4674">
            <v>25</v>
          </cell>
          <cell r="J4674">
            <v>-2083.33</v>
          </cell>
          <cell r="K4674">
            <v>695.36</v>
          </cell>
        </row>
        <row r="4675">
          <cell r="D4675" t="str">
            <v>ККА   АМС-100Ф</v>
          </cell>
          <cell r="E4675">
            <v>37004</v>
          </cell>
          <cell r="F4675">
            <v>33333.33</v>
          </cell>
          <cell r="G4675">
            <v>2778.69</v>
          </cell>
          <cell r="H4675">
            <v>0</v>
          </cell>
          <cell r="I4675">
            <v>25</v>
          </cell>
          <cell r="J4675">
            <v>-2083.33</v>
          </cell>
          <cell r="K4675">
            <v>695.36</v>
          </cell>
        </row>
        <row r="4676">
          <cell r="D4676" t="str">
            <v>ККА   АМС-100Ф</v>
          </cell>
          <cell r="E4676">
            <v>37004</v>
          </cell>
          <cell r="F4676">
            <v>33333.33</v>
          </cell>
          <cell r="G4676">
            <v>2778.69</v>
          </cell>
          <cell r="H4676">
            <v>0</v>
          </cell>
          <cell r="I4676">
            <v>25</v>
          </cell>
          <cell r="J4676">
            <v>-2083.33</v>
          </cell>
          <cell r="K4676">
            <v>695.36</v>
          </cell>
        </row>
        <row r="4677">
          <cell r="D4677" t="str">
            <v>ККА   АМС-100Ф</v>
          </cell>
          <cell r="E4677">
            <v>37004</v>
          </cell>
          <cell r="F4677">
            <v>42885.2</v>
          </cell>
          <cell r="G4677">
            <v>3946.81</v>
          </cell>
          <cell r="H4677">
            <v>0</v>
          </cell>
          <cell r="I4677">
            <v>25</v>
          </cell>
          <cell r="J4677">
            <v>-2680.33</v>
          </cell>
          <cell r="K4677">
            <v>1266.48</v>
          </cell>
        </row>
        <row r="4678">
          <cell r="D4678" t="str">
            <v>ККА   АМС-100Ф</v>
          </cell>
          <cell r="E4678">
            <v>37004</v>
          </cell>
          <cell r="F4678">
            <v>42885.22</v>
          </cell>
          <cell r="G4678">
            <v>3946.81</v>
          </cell>
          <cell r="H4678">
            <v>0</v>
          </cell>
          <cell r="I4678">
            <v>25</v>
          </cell>
          <cell r="J4678">
            <v>-2680.33</v>
          </cell>
          <cell r="K4678">
            <v>1266.48</v>
          </cell>
        </row>
        <row r="4679">
          <cell r="D4679" t="str">
            <v>СЧЕТЧИК БАНКНОТ MAGNER 35</v>
          </cell>
          <cell r="E4679">
            <v>37004</v>
          </cell>
          <cell r="F4679">
            <v>73500</v>
          </cell>
          <cell r="G4679">
            <v>6125.92</v>
          </cell>
          <cell r="H4679">
            <v>0</v>
          </cell>
          <cell r="I4679">
            <v>25</v>
          </cell>
          <cell r="J4679">
            <v>-4593.75</v>
          </cell>
          <cell r="K4679">
            <v>1532.17</v>
          </cell>
        </row>
        <row r="4680">
          <cell r="D4680" t="str">
            <v>VACUUM CLEANER VC 7414V</v>
          </cell>
          <cell r="E4680">
            <v>37019</v>
          </cell>
          <cell r="F4680">
            <v>12458</v>
          </cell>
          <cell r="G4680">
            <v>1298.5999999999999</v>
          </cell>
          <cell r="H4680">
            <v>0</v>
          </cell>
          <cell r="I4680">
            <v>25</v>
          </cell>
          <cell r="J4680">
            <v>-778.63</v>
          </cell>
          <cell r="K4680">
            <v>519.97</v>
          </cell>
        </row>
        <row r="4681">
          <cell r="D4681" t="str">
            <v>VACUUM CLEANER VC 7415</v>
          </cell>
          <cell r="E4681">
            <v>37023</v>
          </cell>
          <cell r="F4681">
            <v>13166.67</v>
          </cell>
          <cell r="G4681">
            <v>1372.42</v>
          </cell>
          <cell r="H4681">
            <v>0</v>
          </cell>
          <cell r="I4681">
            <v>25</v>
          </cell>
          <cell r="J4681">
            <v>-822.92</v>
          </cell>
          <cell r="K4681">
            <v>549.5</v>
          </cell>
        </row>
        <row r="4682">
          <cell r="D4682" t="str">
            <v>SAFE BS-D670</v>
          </cell>
          <cell r="E4682">
            <v>37034</v>
          </cell>
          <cell r="F4682">
            <v>60325</v>
          </cell>
          <cell r="G4682">
            <v>6284.75</v>
          </cell>
          <cell r="H4682">
            <v>0</v>
          </cell>
          <cell r="I4682">
            <v>25</v>
          </cell>
          <cell r="J4682">
            <v>-3770.31</v>
          </cell>
          <cell r="K4682">
            <v>2514.44</v>
          </cell>
        </row>
        <row r="4683">
          <cell r="D4683" t="str">
            <v>SAFE BS-D670</v>
          </cell>
          <cell r="E4683">
            <v>37034</v>
          </cell>
          <cell r="F4683">
            <v>60325</v>
          </cell>
          <cell r="G4683">
            <v>6284.75</v>
          </cell>
          <cell r="H4683">
            <v>0</v>
          </cell>
          <cell r="I4683">
            <v>25</v>
          </cell>
          <cell r="J4683">
            <v>-3770.31</v>
          </cell>
          <cell r="K4683">
            <v>2514.44</v>
          </cell>
        </row>
        <row r="4684">
          <cell r="D4684" t="str">
            <v>GPS III PLUS \ПРИБОР ОПР МЕСТО</v>
          </cell>
          <cell r="E4684">
            <v>37041</v>
          </cell>
          <cell r="F4684">
            <v>106534.48</v>
          </cell>
          <cell r="G4684">
            <v>59193.8</v>
          </cell>
          <cell r="H4684">
            <v>0</v>
          </cell>
          <cell r="I4684">
            <v>12.5</v>
          </cell>
          <cell r="J4684">
            <v>-3329.2</v>
          </cell>
          <cell r="K4684">
            <v>55864.6</v>
          </cell>
        </row>
        <row r="4685">
          <cell r="D4685" t="str">
            <v>ККА АМС-100Ф</v>
          </cell>
          <cell r="E4685">
            <v>37046</v>
          </cell>
          <cell r="F4685">
            <v>33333.33</v>
          </cell>
          <cell r="G4685">
            <v>4167.54</v>
          </cell>
          <cell r="H4685">
            <v>0</v>
          </cell>
          <cell r="I4685">
            <v>25</v>
          </cell>
          <cell r="J4685">
            <v>-2083.33</v>
          </cell>
          <cell r="K4685">
            <v>2084.21</v>
          </cell>
        </row>
        <row r="4686">
          <cell r="D4686" t="str">
            <v>ККА АМС-100Ф</v>
          </cell>
          <cell r="E4686">
            <v>37046</v>
          </cell>
          <cell r="F4686">
            <v>33333.339999999997</v>
          </cell>
          <cell r="G4686">
            <v>4167.54</v>
          </cell>
          <cell r="H4686">
            <v>0</v>
          </cell>
          <cell r="I4686">
            <v>25</v>
          </cell>
          <cell r="J4686">
            <v>-2083.34</v>
          </cell>
          <cell r="K4686">
            <v>2084.1999999999998</v>
          </cell>
        </row>
        <row r="4687">
          <cell r="D4687" t="str">
            <v>СЧЕТЧИК БАНКНОТ MAGNER 35</v>
          </cell>
          <cell r="E4687">
            <v>37046</v>
          </cell>
          <cell r="F4687">
            <v>73500</v>
          </cell>
          <cell r="G4687">
            <v>9188.3700000000008</v>
          </cell>
          <cell r="H4687">
            <v>0</v>
          </cell>
          <cell r="I4687">
            <v>25</v>
          </cell>
          <cell r="J4687">
            <v>-4593.75</v>
          </cell>
          <cell r="K4687">
            <v>4594.62</v>
          </cell>
        </row>
        <row r="4688">
          <cell r="D4688" t="str">
            <v>XD102 COPY-MULTIPLIED MACHINE</v>
          </cell>
          <cell r="E4688">
            <v>37048</v>
          </cell>
          <cell r="F4688">
            <v>120161.67</v>
          </cell>
          <cell r="G4688">
            <v>15021.08</v>
          </cell>
          <cell r="H4688">
            <v>0</v>
          </cell>
          <cell r="I4688">
            <v>25</v>
          </cell>
          <cell r="J4688">
            <v>-7510.11</v>
          </cell>
          <cell r="K4688">
            <v>7510.97</v>
          </cell>
        </row>
        <row r="4689">
          <cell r="D4689" t="str">
            <v>FAX XEROX PRO 657</v>
          </cell>
          <cell r="E4689">
            <v>37048</v>
          </cell>
          <cell r="F4689">
            <v>253066.67</v>
          </cell>
          <cell r="G4689">
            <v>31634.21</v>
          </cell>
          <cell r="H4689">
            <v>0</v>
          </cell>
          <cell r="I4689">
            <v>25</v>
          </cell>
          <cell r="J4689">
            <v>-15816.67</v>
          </cell>
          <cell r="K4689">
            <v>15817.54</v>
          </cell>
        </row>
        <row r="4690">
          <cell r="D4690" t="str">
            <v>FAX XEROX PRO 657</v>
          </cell>
          <cell r="E4690">
            <v>37048</v>
          </cell>
          <cell r="F4690">
            <v>253066.66</v>
          </cell>
          <cell r="G4690">
            <v>31634.21</v>
          </cell>
          <cell r="H4690">
            <v>0</v>
          </cell>
          <cell r="I4690">
            <v>25</v>
          </cell>
          <cell r="J4690">
            <v>-15816.67</v>
          </cell>
          <cell r="K4690">
            <v>15817.54</v>
          </cell>
        </row>
        <row r="4691">
          <cell r="D4691" t="str">
            <v>FAX XEROX PRO 657</v>
          </cell>
          <cell r="E4691">
            <v>37053</v>
          </cell>
          <cell r="F4691">
            <v>253327.5</v>
          </cell>
          <cell r="G4691">
            <v>31666.81</v>
          </cell>
          <cell r="H4691">
            <v>0</v>
          </cell>
          <cell r="I4691">
            <v>25</v>
          </cell>
          <cell r="J4691">
            <v>-15832.97</v>
          </cell>
          <cell r="K4691">
            <v>15833.84</v>
          </cell>
        </row>
        <row r="4692">
          <cell r="D4692" t="str">
            <v>FAX XEROX PRO 657</v>
          </cell>
          <cell r="E4692">
            <v>37053</v>
          </cell>
          <cell r="F4692">
            <v>253327.5</v>
          </cell>
          <cell r="G4692">
            <v>31666.81</v>
          </cell>
          <cell r="H4692">
            <v>0</v>
          </cell>
          <cell r="I4692">
            <v>25</v>
          </cell>
          <cell r="J4692">
            <v>-15832.97</v>
          </cell>
          <cell r="K4692">
            <v>15833.84</v>
          </cell>
        </row>
        <row r="4693">
          <cell r="D4693" t="str">
            <v>EUROWATER AGGREGATE</v>
          </cell>
          <cell r="E4693">
            <v>37056</v>
          </cell>
          <cell r="F4693">
            <v>60836</v>
          </cell>
          <cell r="G4693">
            <v>7605.37</v>
          </cell>
          <cell r="H4693">
            <v>0</v>
          </cell>
          <cell r="I4693">
            <v>25</v>
          </cell>
          <cell r="J4693">
            <v>-3802.25</v>
          </cell>
          <cell r="K4693">
            <v>3803.12</v>
          </cell>
        </row>
        <row r="4694">
          <cell r="D4694" t="str">
            <v>EUROWATER AGGREGATE</v>
          </cell>
          <cell r="E4694">
            <v>37056</v>
          </cell>
          <cell r="F4694">
            <v>60836</v>
          </cell>
          <cell r="G4694">
            <v>7605.37</v>
          </cell>
          <cell r="H4694">
            <v>0</v>
          </cell>
          <cell r="I4694">
            <v>25</v>
          </cell>
          <cell r="J4694">
            <v>-3802.25</v>
          </cell>
          <cell r="K4694">
            <v>3803.12</v>
          </cell>
        </row>
        <row r="4695">
          <cell r="D4695" t="str">
            <v>EUROWATER AGGREGATE</v>
          </cell>
          <cell r="E4695">
            <v>37056</v>
          </cell>
          <cell r="F4695">
            <v>60836</v>
          </cell>
          <cell r="G4695">
            <v>7605.37</v>
          </cell>
          <cell r="H4695">
            <v>0</v>
          </cell>
          <cell r="I4695">
            <v>25</v>
          </cell>
          <cell r="J4695">
            <v>-3802.25</v>
          </cell>
          <cell r="K4695">
            <v>3803.12</v>
          </cell>
        </row>
        <row r="4696">
          <cell r="D4696" t="str">
            <v>ЧАЙНИК 2432</v>
          </cell>
          <cell r="E4696">
            <v>37062</v>
          </cell>
          <cell r="F4696">
            <v>4500</v>
          </cell>
          <cell r="G4696">
            <v>563.37</v>
          </cell>
          <cell r="H4696">
            <v>0</v>
          </cell>
          <cell r="I4696">
            <v>25</v>
          </cell>
          <cell r="J4696">
            <v>-281.25</v>
          </cell>
          <cell r="K4696">
            <v>282.12</v>
          </cell>
        </row>
        <row r="4697">
          <cell r="D4697" t="str">
            <v>МАШИНА ДЛЯ ПРЕПЛЕТА CB200</v>
          </cell>
          <cell r="E4697">
            <v>37071</v>
          </cell>
          <cell r="F4697">
            <v>33772.92</v>
          </cell>
          <cell r="G4697">
            <v>4222.49</v>
          </cell>
          <cell r="H4697">
            <v>0</v>
          </cell>
          <cell r="I4697">
            <v>25</v>
          </cell>
          <cell r="J4697">
            <v>-2110.81</v>
          </cell>
          <cell r="K4697">
            <v>2111.6799999999998</v>
          </cell>
        </row>
        <row r="4698">
          <cell r="D4698" t="str">
            <v>REFRIGERATOR LG GR-242MF</v>
          </cell>
          <cell r="E4698">
            <v>37075</v>
          </cell>
          <cell r="F4698">
            <v>38320</v>
          </cell>
          <cell r="G4698">
            <v>5589.19</v>
          </cell>
          <cell r="H4698">
            <v>0</v>
          </cell>
          <cell r="I4698">
            <v>25</v>
          </cell>
          <cell r="J4698">
            <v>-2395</v>
          </cell>
          <cell r="K4698">
            <v>3194.19</v>
          </cell>
        </row>
        <row r="4699">
          <cell r="D4699" t="str">
            <v>RECEIVER ANALOG TECHNOSAT 1000</v>
          </cell>
          <cell r="E4699">
            <v>37077</v>
          </cell>
          <cell r="F4699">
            <v>13320</v>
          </cell>
          <cell r="G4699">
            <v>1943.35</v>
          </cell>
          <cell r="H4699">
            <v>0</v>
          </cell>
          <cell r="I4699">
            <v>25</v>
          </cell>
          <cell r="J4699">
            <v>-832.5</v>
          </cell>
          <cell r="K4699">
            <v>1110.8499999999999</v>
          </cell>
        </row>
        <row r="4700">
          <cell r="D4700" t="str">
            <v>REFRIGERATOR LG GR-051 SF</v>
          </cell>
          <cell r="E4700">
            <v>37085</v>
          </cell>
          <cell r="F4700">
            <v>21090</v>
          </cell>
          <cell r="G4700">
            <v>3076.48</v>
          </cell>
          <cell r="H4700">
            <v>0</v>
          </cell>
          <cell r="I4700">
            <v>25</v>
          </cell>
          <cell r="J4700">
            <v>-1318.13</v>
          </cell>
          <cell r="K4700">
            <v>1758.35</v>
          </cell>
        </row>
        <row r="4701">
          <cell r="D4701" t="str">
            <v>ЧАЙНИК ЭЛЕКТРИЧЕСКИЙ</v>
          </cell>
          <cell r="E4701">
            <v>37088</v>
          </cell>
          <cell r="F4701">
            <v>5000</v>
          </cell>
          <cell r="G4701">
            <v>730.02</v>
          </cell>
          <cell r="H4701">
            <v>0</v>
          </cell>
          <cell r="I4701">
            <v>25</v>
          </cell>
          <cell r="J4701">
            <v>-312.5</v>
          </cell>
          <cell r="K4701">
            <v>417.52</v>
          </cell>
        </row>
        <row r="4702">
          <cell r="D4702" t="str">
            <v>ЧАЙНИК ЭЛЕКТРИЧЕСКИЙ</v>
          </cell>
          <cell r="E4702">
            <v>37088</v>
          </cell>
          <cell r="F4702">
            <v>5000</v>
          </cell>
          <cell r="G4702">
            <v>730.02</v>
          </cell>
          <cell r="H4702">
            <v>0</v>
          </cell>
          <cell r="I4702">
            <v>25</v>
          </cell>
          <cell r="J4702">
            <v>-312.5</v>
          </cell>
          <cell r="K4702">
            <v>417.52</v>
          </cell>
        </row>
        <row r="4703">
          <cell r="D4703" t="str">
            <v>НАСТОЛЬНАЯ ЛАМПА 1200/21/30</v>
          </cell>
          <cell r="E4703">
            <v>37116</v>
          </cell>
          <cell r="F4703">
            <v>11982.76</v>
          </cell>
          <cell r="G4703">
            <v>1997.96</v>
          </cell>
          <cell r="H4703">
            <v>0</v>
          </cell>
          <cell r="I4703">
            <v>25</v>
          </cell>
          <cell r="J4703">
            <v>-748.92</v>
          </cell>
          <cell r="K4703">
            <v>1249.04</v>
          </cell>
        </row>
        <row r="4704">
          <cell r="D4704" t="str">
            <v>СЕЙФ BS-D510</v>
          </cell>
          <cell r="E4704">
            <v>37132</v>
          </cell>
          <cell r="F4704">
            <v>33530.17</v>
          </cell>
          <cell r="G4704">
            <v>5589.19</v>
          </cell>
          <cell r="H4704">
            <v>0</v>
          </cell>
          <cell r="I4704">
            <v>25</v>
          </cell>
          <cell r="J4704">
            <v>-2095.64</v>
          </cell>
          <cell r="K4704">
            <v>3493.55</v>
          </cell>
        </row>
        <row r="4705">
          <cell r="D4705" t="str">
            <v>TV SONY XS 48/SATELLITE ANTENN</v>
          </cell>
          <cell r="E4705">
            <v>37147</v>
          </cell>
          <cell r="F4705">
            <v>564230</v>
          </cell>
          <cell r="G4705">
            <v>105793.94</v>
          </cell>
          <cell r="H4705">
            <v>0</v>
          </cell>
          <cell r="I4705">
            <v>25</v>
          </cell>
          <cell r="J4705">
            <v>-35264.379999999997</v>
          </cell>
          <cell r="K4705">
            <v>70529.56</v>
          </cell>
        </row>
        <row r="4706">
          <cell r="D4706" t="str">
            <v>СЧЕТЧИК БАНКНОТ MAGNER 35</v>
          </cell>
          <cell r="E4706">
            <v>37186</v>
          </cell>
          <cell r="F4706">
            <v>77068.97</v>
          </cell>
          <cell r="G4706">
            <v>16056.83</v>
          </cell>
          <cell r="H4706">
            <v>0</v>
          </cell>
          <cell r="I4706">
            <v>25</v>
          </cell>
          <cell r="J4706">
            <v>-4816.8100000000004</v>
          </cell>
          <cell r="K4706">
            <v>11240.02</v>
          </cell>
        </row>
        <row r="4707">
          <cell r="D4707" t="str">
            <v>ОБОГРЕВАТЕЛЬ ZASS</v>
          </cell>
          <cell r="E4707">
            <v>37226</v>
          </cell>
          <cell r="F4707">
            <v>8621</v>
          </cell>
          <cell r="G4707">
            <v>2156</v>
          </cell>
          <cell r="H4707">
            <v>0</v>
          </cell>
          <cell r="I4707">
            <v>25</v>
          </cell>
          <cell r="J4707">
            <v>-538.80999999999995</v>
          </cell>
          <cell r="K4707">
            <v>1617.19</v>
          </cell>
        </row>
        <row r="4708">
          <cell r="D4708" t="str">
            <v>ОБОГРЕВАТЕЛЬ МАСЛЯН.</v>
          </cell>
          <cell r="E4708">
            <v>37235</v>
          </cell>
          <cell r="F4708">
            <v>19396.669999999998</v>
          </cell>
          <cell r="G4708">
            <v>4849.92</v>
          </cell>
          <cell r="H4708">
            <v>0</v>
          </cell>
          <cell r="I4708">
            <v>25</v>
          </cell>
          <cell r="J4708">
            <v>-1212.29</v>
          </cell>
          <cell r="K4708">
            <v>3637.63</v>
          </cell>
        </row>
        <row r="4709">
          <cell r="D4709" t="str">
            <v>ОБОГРЕВАТЕЛЬ МАСЛЯН.</v>
          </cell>
          <cell r="E4709">
            <v>37235</v>
          </cell>
          <cell r="F4709">
            <v>19396.669999999998</v>
          </cell>
          <cell r="G4709">
            <v>4849.92</v>
          </cell>
          <cell r="H4709">
            <v>0</v>
          </cell>
          <cell r="I4709">
            <v>25</v>
          </cell>
          <cell r="J4709">
            <v>-1212.29</v>
          </cell>
          <cell r="K4709">
            <v>3637.63</v>
          </cell>
        </row>
        <row r="4710">
          <cell r="D4710" t="str">
            <v>ОБОГРЕВАТЕЛЬ МАСЛЯН.</v>
          </cell>
          <cell r="E4710">
            <v>37235</v>
          </cell>
          <cell r="F4710">
            <v>19396.66</v>
          </cell>
          <cell r="G4710">
            <v>4849.91</v>
          </cell>
          <cell r="H4710">
            <v>0</v>
          </cell>
          <cell r="I4710">
            <v>25</v>
          </cell>
          <cell r="J4710">
            <v>-1212.29</v>
          </cell>
          <cell r="K4710">
            <v>3637.62</v>
          </cell>
        </row>
        <row r="4711">
          <cell r="D4711" t="str">
            <v>БОЛГАРКА</v>
          </cell>
          <cell r="E4711">
            <v>37246</v>
          </cell>
          <cell r="F4711">
            <v>6465.52</v>
          </cell>
          <cell r="G4711">
            <v>1617.13</v>
          </cell>
          <cell r="H4711">
            <v>0</v>
          </cell>
          <cell r="I4711">
            <v>25</v>
          </cell>
          <cell r="J4711">
            <v>-404.1</v>
          </cell>
          <cell r="K4711">
            <v>1213.03</v>
          </cell>
        </row>
        <row r="4712">
          <cell r="D4712" t="str">
            <v>БОЛГАРКА</v>
          </cell>
          <cell r="E4712">
            <v>37246</v>
          </cell>
          <cell r="F4712">
            <v>6465.52</v>
          </cell>
          <cell r="G4712">
            <v>1617.13</v>
          </cell>
          <cell r="H4712">
            <v>0</v>
          </cell>
          <cell r="I4712">
            <v>25</v>
          </cell>
          <cell r="J4712">
            <v>-404.1</v>
          </cell>
          <cell r="K4712">
            <v>1213.03</v>
          </cell>
        </row>
        <row r="4713">
          <cell r="D4713" t="str">
            <v>ДРЕЛЬ</v>
          </cell>
          <cell r="E4713">
            <v>37246</v>
          </cell>
          <cell r="F4713">
            <v>6896.56</v>
          </cell>
          <cell r="G4713">
            <v>1724.89</v>
          </cell>
          <cell r="H4713">
            <v>0</v>
          </cell>
          <cell r="I4713">
            <v>25</v>
          </cell>
          <cell r="J4713">
            <v>-431.04</v>
          </cell>
          <cell r="K4713">
            <v>1293.8499999999999</v>
          </cell>
        </row>
        <row r="4714">
          <cell r="D4714" t="str">
            <v>ККА  АМС-100Ф</v>
          </cell>
          <cell r="E4714">
            <v>37249</v>
          </cell>
          <cell r="F4714">
            <v>35344.83</v>
          </cell>
          <cell r="G4714">
            <v>8836.9599999999991</v>
          </cell>
          <cell r="H4714">
            <v>0</v>
          </cell>
          <cell r="I4714">
            <v>25</v>
          </cell>
          <cell r="J4714">
            <v>-2209.0500000000002</v>
          </cell>
          <cell r="K4714">
            <v>6627.91</v>
          </cell>
        </row>
        <row r="4715">
          <cell r="D4715" t="str">
            <v>ККА  АМС-100Ф</v>
          </cell>
          <cell r="E4715">
            <v>37249</v>
          </cell>
          <cell r="F4715">
            <v>35344.83</v>
          </cell>
          <cell r="G4715">
            <v>8836.9599999999991</v>
          </cell>
          <cell r="H4715">
            <v>0</v>
          </cell>
          <cell r="I4715">
            <v>25</v>
          </cell>
          <cell r="J4715">
            <v>-2209.0500000000002</v>
          </cell>
          <cell r="K4715">
            <v>6627.91</v>
          </cell>
        </row>
        <row r="4716">
          <cell r="D4716" t="str">
            <v>ККА  АМС-100Ф</v>
          </cell>
          <cell r="E4716">
            <v>37249</v>
          </cell>
          <cell r="F4716">
            <v>35344.83</v>
          </cell>
          <cell r="G4716">
            <v>8836.9599999999991</v>
          </cell>
          <cell r="H4716">
            <v>0</v>
          </cell>
          <cell r="I4716">
            <v>25</v>
          </cell>
          <cell r="J4716">
            <v>-2209.0500000000002</v>
          </cell>
          <cell r="K4716">
            <v>6627.91</v>
          </cell>
        </row>
        <row r="4717">
          <cell r="D4717" t="str">
            <v>ККА  АМС-100Ф</v>
          </cell>
          <cell r="E4717">
            <v>37249</v>
          </cell>
          <cell r="F4717">
            <v>35344.83</v>
          </cell>
          <cell r="G4717">
            <v>8836.9599999999991</v>
          </cell>
          <cell r="H4717">
            <v>0</v>
          </cell>
          <cell r="I4717">
            <v>25</v>
          </cell>
          <cell r="J4717">
            <v>-2209.0500000000002</v>
          </cell>
          <cell r="K4717">
            <v>6627.91</v>
          </cell>
        </row>
        <row r="4718">
          <cell r="D4718" t="str">
            <v>ККА  АМС-100Ф</v>
          </cell>
          <cell r="E4718">
            <v>37249</v>
          </cell>
          <cell r="F4718">
            <v>35344.83</v>
          </cell>
          <cell r="G4718">
            <v>8836.9599999999991</v>
          </cell>
          <cell r="H4718">
            <v>0</v>
          </cell>
          <cell r="I4718">
            <v>25</v>
          </cell>
          <cell r="J4718">
            <v>-2209.0500000000002</v>
          </cell>
          <cell r="K4718">
            <v>6627.91</v>
          </cell>
        </row>
        <row r="4719">
          <cell r="D4719" t="str">
            <v>ККА  АМС-100Ф</v>
          </cell>
          <cell r="E4719">
            <v>37249</v>
          </cell>
          <cell r="F4719">
            <v>35344.83</v>
          </cell>
          <cell r="G4719">
            <v>8836.9599999999991</v>
          </cell>
          <cell r="H4719">
            <v>0</v>
          </cell>
          <cell r="I4719">
            <v>25</v>
          </cell>
          <cell r="J4719">
            <v>-2209.0500000000002</v>
          </cell>
          <cell r="K4719">
            <v>6627.91</v>
          </cell>
        </row>
        <row r="4720">
          <cell r="D4720" t="str">
            <v>ККА  АМС-100Ф</v>
          </cell>
          <cell r="E4720">
            <v>37249</v>
          </cell>
          <cell r="F4720">
            <v>35344.83</v>
          </cell>
          <cell r="G4720">
            <v>8836.9599999999991</v>
          </cell>
          <cell r="H4720">
            <v>0</v>
          </cell>
          <cell r="I4720">
            <v>25</v>
          </cell>
          <cell r="J4720">
            <v>-2209.0500000000002</v>
          </cell>
          <cell r="K4720">
            <v>6627.91</v>
          </cell>
        </row>
        <row r="4721">
          <cell r="D4721" t="str">
            <v>ККА  АМС-100Ф</v>
          </cell>
          <cell r="E4721">
            <v>37249</v>
          </cell>
          <cell r="F4721">
            <v>35344.83</v>
          </cell>
          <cell r="G4721">
            <v>8836.9599999999991</v>
          </cell>
          <cell r="H4721">
            <v>0</v>
          </cell>
          <cell r="I4721">
            <v>25</v>
          </cell>
          <cell r="J4721">
            <v>-2209.0500000000002</v>
          </cell>
          <cell r="K4721">
            <v>6627.91</v>
          </cell>
        </row>
        <row r="4722">
          <cell r="D4722" t="str">
            <v>ККА  АМС-100Ф</v>
          </cell>
          <cell r="E4722">
            <v>37249</v>
          </cell>
          <cell r="F4722">
            <v>35344.83</v>
          </cell>
          <cell r="G4722">
            <v>8836.9599999999991</v>
          </cell>
          <cell r="H4722">
            <v>0</v>
          </cell>
          <cell r="I4722">
            <v>25</v>
          </cell>
          <cell r="J4722">
            <v>-2209.0500000000002</v>
          </cell>
          <cell r="K4722">
            <v>6627.91</v>
          </cell>
        </row>
        <row r="4723">
          <cell r="D4723" t="str">
            <v>ККА  АМС-100Ф</v>
          </cell>
          <cell r="E4723">
            <v>37249</v>
          </cell>
          <cell r="F4723">
            <v>35344.83</v>
          </cell>
          <cell r="G4723">
            <v>8836.9599999999991</v>
          </cell>
          <cell r="H4723">
            <v>0</v>
          </cell>
          <cell r="I4723">
            <v>25</v>
          </cell>
          <cell r="J4723">
            <v>-2209.0500000000002</v>
          </cell>
          <cell r="K4723">
            <v>6627.91</v>
          </cell>
        </row>
        <row r="4724">
          <cell r="D4724" t="str">
            <v>ККА  АМС-100Ф</v>
          </cell>
          <cell r="E4724">
            <v>37249</v>
          </cell>
          <cell r="F4724">
            <v>35344.83</v>
          </cell>
          <cell r="G4724">
            <v>8836.9599999999991</v>
          </cell>
          <cell r="H4724">
            <v>0</v>
          </cell>
          <cell r="I4724">
            <v>25</v>
          </cell>
          <cell r="J4724">
            <v>-2209.0500000000002</v>
          </cell>
          <cell r="K4724">
            <v>6627.91</v>
          </cell>
        </row>
        <row r="4725">
          <cell r="D4725" t="str">
            <v>ККА  АМС-100Ф</v>
          </cell>
          <cell r="E4725">
            <v>37249</v>
          </cell>
          <cell r="F4725">
            <v>35344.83</v>
          </cell>
          <cell r="G4725">
            <v>8836.9599999999991</v>
          </cell>
          <cell r="H4725">
            <v>0</v>
          </cell>
          <cell r="I4725">
            <v>25</v>
          </cell>
          <cell r="J4725">
            <v>-2209.0500000000002</v>
          </cell>
          <cell r="K4725">
            <v>6627.91</v>
          </cell>
        </row>
        <row r="4726">
          <cell r="D4726" t="str">
            <v>ККА  АМС-100Ф</v>
          </cell>
          <cell r="E4726">
            <v>37249</v>
          </cell>
          <cell r="F4726">
            <v>35344.83</v>
          </cell>
          <cell r="G4726">
            <v>8836.9599999999991</v>
          </cell>
          <cell r="H4726">
            <v>0</v>
          </cell>
          <cell r="I4726">
            <v>25</v>
          </cell>
          <cell r="J4726">
            <v>-2209.0500000000002</v>
          </cell>
          <cell r="K4726">
            <v>6627.91</v>
          </cell>
        </row>
        <row r="4727">
          <cell r="D4727" t="str">
            <v>ККА  АМС-100Ф</v>
          </cell>
          <cell r="E4727">
            <v>37249</v>
          </cell>
          <cell r="F4727">
            <v>35344.83</v>
          </cell>
          <cell r="G4727">
            <v>8836.9599999999991</v>
          </cell>
          <cell r="H4727">
            <v>0</v>
          </cell>
          <cell r="I4727">
            <v>25</v>
          </cell>
          <cell r="J4727">
            <v>-2209.0500000000002</v>
          </cell>
          <cell r="K4727">
            <v>6627.91</v>
          </cell>
        </row>
        <row r="4728">
          <cell r="D4728" t="str">
            <v>ККА  АМС-100Ф</v>
          </cell>
          <cell r="E4728">
            <v>37249</v>
          </cell>
          <cell r="F4728">
            <v>35344.83</v>
          </cell>
          <cell r="G4728">
            <v>8836.9599999999991</v>
          </cell>
          <cell r="H4728">
            <v>0</v>
          </cell>
          <cell r="I4728">
            <v>25</v>
          </cell>
          <cell r="J4728">
            <v>-2209.0500000000002</v>
          </cell>
          <cell r="K4728">
            <v>6627.91</v>
          </cell>
        </row>
        <row r="4729">
          <cell r="D4729" t="str">
            <v>ККА  АМС-100Ф</v>
          </cell>
          <cell r="E4729">
            <v>37249</v>
          </cell>
          <cell r="F4729">
            <v>35344.83</v>
          </cell>
          <cell r="G4729">
            <v>8836.9599999999991</v>
          </cell>
          <cell r="H4729">
            <v>0</v>
          </cell>
          <cell r="I4729">
            <v>25</v>
          </cell>
          <cell r="J4729">
            <v>-2209.0500000000002</v>
          </cell>
          <cell r="K4729">
            <v>6627.91</v>
          </cell>
        </row>
        <row r="4730">
          <cell r="D4730" t="str">
            <v>ККА  АМС-100Ф</v>
          </cell>
          <cell r="E4730">
            <v>37249</v>
          </cell>
          <cell r="F4730">
            <v>35344.83</v>
          </cell>
          <cell r="G4730">
            <v>8836.9599999999991</v>
          </cell>
          <cell r="H4730">
            <v>0</v>
          </cell>
          <cell r="I4730">
            <v>25</v>
          </cell>
          <cell r="J4730">
            <v>-2209.0500000000002</v>
          </cell>
          <cell r="K4730">
            <v>6627.91</v>
          </cell>
        </row>
        <row r="4731">
          <cell r="D4731" t="str">
            <v>ККА  АМС-100Ф</v>
          </cell>
          <cell r="E4731">
            <v>37249</v>
          </cell>
          <cell r="F4731">
            <v>35344.83</v>
          </cell>
          <cell r="G4731">
            <v>8836.9599999999991</v>
          </cell>
          <cell r="H4731">
            <v>0</v>
          </cell>
          <cell r="I4731">
            <v>25</v>
          </cell>
          <cell r="J4731">
            <v>-2209.0500000000002</v>
          </cell>
          <cell r="K4731">
            <v>6627.91</v>
          </cell>
        </row>
        <row r="4732">
          <cell r="D4732" t="str">
            <v>ККА  АМС-100Ф</v>
          </cell>
          <cell r="E4732">
            <v>37249</v>
          </cell>
          <cell r="F4732">
            <v>35344.83</v>
          </cell>
          <cell r="G4732">
            <v>8836.9599999999991</v>
          </cell>
          <cell r="H4732">
            <v>0</v>
          </cell>
          <cell r="I4732">
            <v>25</v>
          </cell>
          <cell r="J4732">
            <v>-2209.0500000000002</v>
          </cell>
          <cell r="K4732">
            <v>6627.91</v>
          </cell>
        </row>
        <row r="4733">
          <cell r="D4733" t="str">
            <v>ККА  АМС-100Ф</v>
          </cell>
          <cell r="E4733">
            <v>37249</v>
          </cell>
          <cell r="F4733">
            <v>35344.78</v>
          </cell>
          <cell r="G4733">
            <v>8836.94</v>
          </cell>
          <cell r="H4733">
            <v>0</v>
          </cell>
          <cell r="I4733">
            <v>25</v>
          </cell>
          <cell r="J4733">
            <v>-2209.0500000000002</v>
          </cell>
          <cell r="K4733">
            <v>6627.89</v>
          </cell>
        </row>
        <row r="4734">
          <cell r="D4734" t="str">
            <v>ДВЕРЬ СКОНТР.ПРОПУСК.УСТРОЙСТВ</v>
          </cell>
          <cell r="E4734">
            <v>37251</v>
          </cell>
          <cell r="F4734">
            <v>97759.76</v>
          </cell>
          <cell r="G4734">
            <v>24440.69</v>
          </cell>
          <cell r="H4734">
            <v>0</v>
          </cell>
          <cell r="I4734">
            <v>25</v>
          </cell>
          <cell r="J4734">
            <v>-6109.99</v>
          </cell>
          <cell r="K4734">
            <v>18330.7</v>
          </cell>
        </row>
        <row r="4735">
          <cell r="D4735" t="str">
            <v>ДРЕЛЬ ЭЛЕКТРО KR 550 CRE</v>
          </cell>
          <cell r="E4735">
            <v>37293</v>
          </cell>
          <cell r="F4735">
            <v>9734.48</v>
          </cell>
          <cell r="G4735">
            <v>2839.93</v>
          </cell>
          <cell r="H4735">
            <v>0</v>
          </cell>
          <cell r="I4735">
            <v>25</v>
          </cell>
          <cell r="J4735">
            <v>-608.41</v>
          </cell>
          <cell r="K4735">
            <v>2231.52</v>
          </cell>
        </row>
        <row r="4736">
          <cell r="D4736" t="str">
            <v>ККА  АМС-100Ф</v>
          </cell>
          <cell r="E4736">
            <v>37294</v>
          </cell>
          <cell r="F4736">
            <v>37836.199999999997</v>
          </cell>
          <cell r="G4736">
            <v>11036.27</v>
          </cell>
          <cell r="H4736">
            <v>0</v>
          </cell>
          <cell r="I4736">
            <v>25</v>
          </cell>
          <cell r="J4736">
            <v>-2364.7600000000002</v>
          </cell>
          <cell r="K4736">
            <v>8671.51</v>
          </cell>
        </row>
        <row r="4737">
          <cell r="D4737" t="str">
            <v>ДЕТЕКТОР УЛЬТРАМАГ -К3.2</v>
          </cell>
          <cell r="E4737">
            <v>37294</v>
          </cell>
          <cell r="F4737">
            <v>23232.76</v>
          </cell>
          <cell r="G4737">
            <v>6776.93</v>
          </cell>
          <cell r="H4737">
            <v>0</v>
          </cell>
          <cell r="I4737">
            <v>25</v>
          </cell>
          <cell r="J4737">
            <v>-1452.05</v>
          </cell>
          <cell r="K4737">
            <v>5324.88</v>
          </cell>
        </row>
        <row r="4738">
          <cell r="D4738" t="str">
            <v>СЧЕТЧИК БАНКНОТ MAGNER 35</v>
          </cell>
          <cell r="E4738">
            <v>37294</v>
          </cell>
          <cell r="F4738">
            <v>79655.17</v>
          </cell>
          <cell r="G4738">
            <v>23233.47</v>
          </cell>
          <cell r="H4738">
            <v>0</v>
          </cell>
          <cell r="I4738">
            <v>25</v>
          </cell>
          <cell r="J4738">
            <v>-4978.45</v>
          </cell>
          <cell r="K4738">
            <v>18255.02</v>
          </cell>
        </row>
        <row r="4739">
          <cell r="D4739" t="str">
            <v>СИМ-РИДЕРЫ</v>
          </cell>
          <cell r="E4739">
            <v>37328</v>
          </cell>
          <cell r="F4739">
            <v>36777.08</v>
          </cell>
          <cell r="G4739">
            <v>11493.52</v>
          </cell>
          <cell r="H4739">
            <v>0</v>
          </cell>
          <cell r="I4739">
            <v>25</v>
          </cell>
          <cell r="J4739">
            <v>-2298.5700000000002</v>
          </cell>
          <cell r="K4739">
            <v>9194.9500000000007</v>
          </cell>
        </row>
        <row r="4740">
          <cell r="D4740" t="str">
            <v>СИМ-РИДЕРЫ</v>
          </cell>
          <cell r="E4740">
            <v>37328</v>
          </cell>
          <cell r="F4740">
            <v>36777.08</v>
          </cell>
          <cell r="G4740">
            <v>11493.52</v>
          </cell>
          <cell r="H4740">
            <v>0</v>
          </cell>
          <cell r="I4740">
            <v>25</v>
          </cell>
          <cell r="J4740">
            <v>-2298.5700000000002</v>
          </cell>
          <cell r="K4740">
            <v>9194.9500000000007</v>
          </cell>
        </row>
        <row r="4741">
          <cell r="D4741" t="str">
            <v>СИМ-РИДЕРЫ</v>
          </cell>
          <cell r="E4741">
            <v>37328</v>
          </cell>
          <cell r="F4741">
            <v>36777.08</v>
          </cell>
          <cell r="G4741">
            <v>11493.52</v>
          </cell>
          <cell r="H4741">
            <v>0</v>
          </cell>
          <cell r="I4741">
            <v>25</v>
          </cell>
          <cell r="J4741">
            <v>-2298.5700000000002</v>
          </cell>
          <cell r="K4741">
            <v>9194.9500000000007</v>
          </cell>
        </row>
        <row r="4742">
          <cell r="D4742" t="str">
            <v>СИМ-РИДЕРЫ</v>
          </cell>
          <cell r="E4742">
            <v>37328</v>
          </cell>
          <cell r="F4742">
            <v>36777.08</v>
          </cell>
          <cell r="G4742">
            <v>11493.52</v>
          </cell>
          <cell r="H4742">
            <v>0</v>
          </cell>
          <cell r="I4742">
            <v>25</v>
          </cell>
          <cell r="J4742">
            <v>-2298.5700000000002</v>
          </cell>
          <cell r="K4742">
            <v>9194.9500000000007</v>
          </cell>
        </row>
        <row r="4743">
          <cell r="D4743" t="str">
            <v>СИМ-РИДЕРЫ</v>
          </cell>
          <cell r="E4743">
            <v>37328</v>
          </cell>
          <cell r="F4743">
            <v>36777.08</v>
          </cell>
          <cell r="G4743">
            <v>11493.52</v>
          </cell>
          <cell r="H4743">
            <v>0</v>
          </cell>
          <cell r="I4743">
            <v>25</v>
          </cell>
          <cell r="J4743">
            <v>-2298.5700000000002</v>
          </cell>
          <cell r="K4743">
            <v>9194.9500000000007</v>
          </cell>
        </row>
        <row r="4744">
          <cell r="D4744" t="str">
            <v>СИМ-РИДЕРЫ</v>
          </cell>
          <cell r="E4744">
            <v>37328</v>
          </cell>
          <cell r="F4744">
            <v>36777.08</v>
          </cell>
          <cell r="G4744">
            <v>11493.52</v>
          </cell>
          <cell r="H4744">
            <v>0</v>
          </cell>
          <cell r="I4744">
            <v>25</v>
          </cell>
          <cell r="J4744">
            <v>-2298.5700000000002</v>
          </cell>
          <cell r="K4744">
            <v>9194.9500000000007</v>
          </cell>
        </row>
        <row r="4745">
          <cell r="D4745" t="str">
            <v>СИМ-РИДЕРЫ</v>
          </cell>
          <cell r="E4745">
            <v>37328</v>
          </cell>
          <cell r="F4745">
            <v>36777.08</v>
          </cell>
          <cell r="G4745">
            <v>11493.52</v>
          </cell>
          <cell r="H4745">
            <v>0</v>
          </cell>
          <cell r="I4745">
            <v>25</v>
          </cell>
          <cell r="J4745">
            <v>-2298.5700000000002</v>
          </cell>
          <cell r="K4745">
            <v>9194.9500000000007</v>
          </cell>
        </row>
        <row r="4746">
          <cell r="D4746" t="str">
            <v>СИМ-РИДЕРЫ</v>
          </cell>
          <cell r="E4746">
            <v>37328</v>
          </cell>
          <cell r="F4746">
            <v>36777.08</v>
          </cell>
          <cell r="G4746">
            <v>11493.52</v>
          </cell>
          <cell r="H4746">
            <v>0</v>
          </cell>
          <cell r="I4746">
            <v>25</v>
          </cell>
          <cell r="J4746">
            <v>-2298.5700000000002</v>
          </cell>
          <cell r="K4746">
            <v>9194.9500000000007</v>
          </cell>
        </row>
        <row r="4747">
          <cell r="D4747" t="str">
            <v>СИМ-РИДЕРЫ</v>
          </cell>
          <cell r="E4747">
            <v>37328</v>
          </cell>
          <cell r="F4747">
            <v>36777.08</v>
          </cell>
          <cell r="G4747">
            <v>11493.52</v>
          </cell>
          <cell r="H4747">
            <v>0</v>
          </cell>
          <cell r="I4747">
            <v>25</v>
          </cell>
          <cell r="J4747">
            <v>-2298.5700000000002</v>
          </cell>
          <cell r="K4747">
            <v>9194.9500000000007</v>
          </cell>
        </row>
        <row r="4748">
          <cell r="D4748" t="str">
            <v>СИМ-РИДЕРЫ</v>
          </cell>
          <cell r="E4748">
            <v>37328</v>
          </cell>
          <cell r="F4748">
            <v>36777.08</v>
          </cell>
          <cell r="G4748">
            <v>11493.52</v>
          </cell>
          <cell r="H4748">
            <v>0</v>
          </cell>
          <cell r="I4748">
            <v>25</v>
          </cell>
          <cell r="J4748">
            <v>-2298.5700000000002</v>
          </cell>
          <cell r="K4748">
            <v>9194.9500000000007</v>
          </cell>
        </row>
        <row r="4749">
          <cell r="D4749" t="str">
            <v>СИМ-РИДЕРЫ</v>
          </cell>
          <cell r="E4749">
            <v>37328</v>
          </cell>
          <cell r="F4749">
            <v>36777.08</v>
          </cell>
          <cell r="G4749">
            <v>11493.52</v>
          </cell>
          <cell r="H4749">
            <v>0</v>
          </cell>
          <cell r="I4749">
            <v>25</v>
          </cell>
          <cell r="J4749">
            <v>-2298.5700000000002</v>
          </cell>
          <cell r="K4749">
            <v>9194.9500000000007</v>
          </cell>
        </row>
        <row r="4750">
          <cell r="D4750" t="str">
            <v>СИМ-РИДЕРЫ</v>
          </cell>
          <cell r="E4750">
            <v>37328</v>
          </cell>
          <cell r="F4750">
            <v>36777.08</v>
          </cell>
          <cell r="G4750">
            <v>11493.52</v>
          </cell>
          <cell r="H4750">
            <v>0</v>
          </cell>
          <cell r="I4750">
            <v>25</v>
          </cell>
          <cell r="J4750">
            <v>-2298.5700000000002</v>
          </cell>
          <cell r="K4750">
            <v>9194.9500000000007</v>
          </cell>
        </row>
        <row r="4751">
          <cell r="D4751" t="str">
            <v>СИМ-РИДЕРЫ</v>
          </cell>
          <cell r="E4751">
            <v>37328</v>
          </cell>
          <cell r="F4751">
            <v>36777.08</v>
          </cell>
          <cell r="G4751">
            <v>11493.52</v>
          </cell>
          <cell r="H4751">
            <v>0</v>
          </cell>
          <cell r="I4751">
            <v>25</v>
          </cell>
          <cell r="J4751">
            <v>-2298.5700000000002</v>
          </cell>
          <cell r="K4751">
            <v>9194.9500000000007</v>
          </cell>
        </row>
        <row r="4752">
          <cell r="D4752" t="str">
            <v>СИМ-РИДЕРЫ</v>
          </cell>
          <cell r="E4752">
            <v>37328</v>
          </cell>
          <cell r="F4752">
            <v>36777.08</v>
          </cell>
          <cell r="G4752">
            <v>11493.52</v>
          </cell>
          <cell r="H4752">
            <v>0</v>
          </cell>
          <cell r="I4752">
            <v>25</v>
          </cell>
          <cell r="J4752">
            <v>-2298.5700000000002</v>
          </cell>
          <cell r="K4752">
            <v>9194.9500000000007</v>
          </cell>
        </row>
        <row r="4753">
          <cell r="D4753" t="str">
            <v>СИМ-РИДЕРЫ</v>
          </cell>
          <cell r="E4753">
            <v>37328</v>
          </cell>
          <cell r="F4753">
            <v>36777.08</v>
          </cell>
          <cell r="G4753">
            <v>11493.52</v>
          </cell>
          <cell r="H4753">
            <v>0</v>
          </cell>
          <cell r="I4753">
            <v>25</v>
          </cell>
          <cell r="J4753">
            <v>-2298.5700000000002</v>
          </cell>
          <cell r="K4753">
            <v>9194.9500000000007</v>
          </cell>
        </row>
        <row r="4754">
          <cell r="D4754" t="str">
            <v>СИМ-РИДЕРЫ</v>
          </cell>
          <cell r="E4754">
            <v>37328</v>
          </cell>
          <cell r="F4754">
            <v>36777.08</v>
          </cell>
          <cell r="G4754">
            <v>11493.52</v>
          </cell>
          <cell r="H4754">
            <v>0</v>
          </cell>
          <cell r="I4754">
            <v>25</v>
          </cell>
          <cell r="J4754">
            <v>-2298.5700000000002</v>
          </cell>
          <cell r="K4754">
            <v>9194.9500000000007</v>
          </cell>
        </row>
        <row r="4755">
          <cell r="D4755" t="str">
            <v>СИМ-РИДЕРЫ</v>
          </cell>
          <cell r="E4755">
            <v>37328</v>
          </cell>
          <cell r="F4755">
            <v>36777.08</v>
          </cell>
          <cell r="G4755">
            <v>11493.52</v>
          </cell>
          <cell r="H4755">
            <v>0</v>
          </cell>
          <cell r="I4755">
            <v>25</v>
          </cell>
          <cell r="J4755">
            <v>-2298.5700000000002</v>
          </cell>
          <cell r="K4755">
            <v>9194.9500000000007</v>
          </cell>
        </row>
        <row r="4756">
          <cell r="D4756" t="str">
            <v>СИМ-РИДЕРЫ</v>
          </cell>
          <cell r="E4756">
            <v>37328</v>
          </cell>
          <cell r="F4756">
            <v>36777.08</v>
          </cell>
          <cell r="G4756">
            <v>11493.52</v>
          </cell>
          <cell r="H4756">
            <v>0</v>
          </cell>
          <cell r="I4756">
            <v>25</v>
          </cell>
          <cell r="J4756">
            <v>-2298.5700000000002</v>
          </cell>
          <cell r="K4756">
            <v>9194.9500000000007</v>
          </cell>
        </row>
        <row r="4757">
          <cell r="D4757" t="str">
            <v>СИМ-РИДЕРЫ</v>
          </cell>
          <cell r="E4757">
            <v>37328</v>
          </cell>
          <cell r="F4757">
            <v>36777.08</v>
          </cell>
          <cell r="G4757">
            <v>11493.52</v>
          </cell>
          <cell r="H4757">
            <v>0</v>
          </cell>
          <cell r="I4757">
            <v>25</v>
          </cell>
          <cell r="J4757">
            <v>-2298.5700000000002</v>
          </cell>
          <cell r="K4757">
            <v>9194.9500000000007</v>
          </cell>
        </row>
        <row r="4758">
          <cell r="D4758" t="str">
            <v>СИМ-РИДЕРЫ</v>
          </cell>
          <cell r="E4758">
            <v>37328</v>
          </cell>
          <cell r="F4758">
            <v>36777.08</v>
          </cell>
          <cell r="G4758">
            <v>11493.52</v>
          </cell>
          <cell r="H4758">
            <v>0</v>
          </cell>
          <cell r="I4758">
            <v>25</v>
          </cell>
          <cell r="J4758">
            <v>-2298.5700000000002</v>
          </cell>
          <cell r="K4758">
            <v>9194.9500000000007</v>
          </cell>
        </row>
        <row r="4759">
          <cell r="D4759" t="str">
            <v>СИМ-РИДЕРЫ</v>
          </cell>
          <cell r="E4759">
            <v>37328</v>
          </cell>
          <cell r="F4759">
            <v>36777.08</v>
          </cell>
          <cell r="G4759">
            <v>11493.52</v>
          </cell>
          <cell r="H4759">
            <v>0</v>
          </cell>
          <cell r="I4759">
            <v>25</v>
          </cell>
          <cell r="J4759">
            <v>-2298.5700000000002</v>
          </cell>
          <cell r="K4759">
            <v>9194.9500000000007</v>
          </cell>
        </row>
        <row r="4760">
          <cell r="D4760" t="str">
            <v>СИМ-РИДЕРЫ</v>
          </cell>
          <cell r="E4760">
            <v>37328</v>
          </cell>
          <cell r="F4760">
            <v>36777.08</v>
          </cell>
          <cell r="G4760">
            <v>11493.52</v>
          </cell>
          <cell r="H4760">
            <v>0</v>
          </cell>
          <cell r="I4760">
            <v>25</v>
          </cell>
          <cell r="J4760">
            <v>-2298.5700000000002</v>
          </cell>
          <cell r="K4760">
            <v>9194.9500000000007</v>
          </cell>
        </row>
        <row r="4761">
          <cell r="D4761" t="str">
            <v>СИМ-РИДЕРЫ</v>
          </cell>
          <cell r="E4761">
            <v>37328</v>
          </cell>
          <cell r="F4761">
            <v>36777.08</v>
          </cell>
          <cell r="G4761">
            <v>11493.52</v>
          </cell>
          <cell r="H4761">
            <v>0</v>
          </cell>
          <cell r="I4761">
            <v>25</v>
          </cell>
          <cell r="J4761">
            <v>-2298.5700000000002</v>
          </cell>
          <cell r="K4761">
            <v>9194.9500000000007</v>
          </cell>
        </row>
        <row r="4762">
          <cell r="D4762" t="str">
            <v>СИМ-РИДЕРЫ</v>
          </cell>
          <cell r="E4762">
            <v>37328</v>
          </cell>
          <cell r="F4762">
            <v>36777.08</v>
          </cell>
          <cell r="G4762">
            <v>11493.52</v>
          </cell>
          <cell r="H4762">
            <v>0</v>
          </cell>
          <cell r="I4762">
            <v>25</v>
          </cell>
          <cell r="J4762">
            <v>-2298.5700000000002</v>
          </cell>
          <cell r="K4762">
            <v>9194.9500000000007</v>
          </cell>
        </row>
        <row r="4763">
          <cell r="D4763" t="str">
            <v>СИМ-РИДЕРЫ</v>
          </cell>
          <cell r="E4763">
            <v>37328</v>
          </cell>
          <cell r="F4763">
            <v>36777.08</v>
          </cell>
          <cell r="G4763">
            <v>11493.52</v>
          </cell>
          <cell r="H4763">
            <v>0</v>
          </cell>
          <cell r="I4763">
            <v>25</v>
          </cell>
          <cell r="J4763">
            <v>-2298.5700000000002</v>
          </cell>
          <cell r="K4763">
            <v>9194.9500000000007</v>
          </cell>
        </row>
        <row r="4764">
          <cell r="D4764" t="str">
            <v>СИМ-РИДЕРЫ</v>
          </cell>
          <cell r="E4764">
            <v>37328</v>
          </cell>
          <cell r="F4764">
            <v>36777.08</v>
          </cell>
          <cell r="G4764">
            <v>11493.52</v>
          </cell>
          <cell r="H4764">
            <v>0</v>
          </cell>
          <cell r="I4764">
            <v>25</v>
          </cell>
          <cell r="J4764">
            <v>-2298.5700000000002</v>
          </cell>
          <cell r="K4764">
            <v>9194.9500000000007</v>
          </cell>
        </row>
        <row r="4765">
          <cell r="D4765" t="str">
            <v>СИМ-РИДЕРЫ</v>
          </cell>
          <cell r="E4765">
            <v>37328</v>
          </cell>
          <cell r="F4765">
            <v>36777.08</v>
          </cell>
          <cell r="G4765">
            <v>11493.52</v>
          </cell>
          <cell r="H4765">
            <v>0</v>
          </cell>
          <cell r="I4765">
            <v>25</v>
          </cell>
          <cell r="J4765">
            <v>-2298.5700000000002</v>
          </cell>
          <cell r="K4765">
            <v>9194.9500000000007</v>
          </cell>
        </row>
        <row r="4766">
          <cell r="D4766" t="str">
            <v>СИМ-РИДЕРЫ</v>
          </cell>
          <cell r="E4766">
            <v>37328</v>
          </cell>
          <cell r="F4766">
            <v>36777.08</v>
          </cell>
          <cell r="G4766">
            <v>11493.52</v>
          </cell>
          <cell r="H4766">
            <v>0</v>
          </cell>
          <cell r="I4766">
            <v>25</v>
          </cell>
          <cell r="J4766">
            <v>-2298.5700000000002</v>
          </cell>
          <cell r="K4766">
            <v>9194.9500000000007</v>
          </cell>
        </row>
        <row r="4767">
          <cell r="D4767" t="str">
            <v>СИМ-РИДЕРЫ</v>
          </cell>
          <cell r="E4767">
            <v>37328</v>
          </cell>
          <cell r="F4767">
            <v>36777.08</v>
          </cell>
          <cell r="G4767">
            <v>11493.52</v>
          </cell>
          <cell r="H4767">
            <v>0</v>
          </cell>
          <cell r="I4767">
            <v>25</v>
          </cell>
          <cell r="J4767">
            <v>-2298.5700000000002</v>
          </cell>
          <cell r="K4767">
            <v>9194.9500000000007</v>
          </cell>
        </row>
        <row r="4768">
          <cell r="D4768" t="str">
            <v>СИМ-РИДЕРЫ</v>
          </cell>
          <cell r="E4768">
            <v>37328</v>
          </cell>
          <cell r="F4768">
            <v>36777.08</v>
          </cell>
          <cell r="G4768">
            <v>11493.52</v>
          </cell>
          <cell r="H4768">
            <v>0</v>
          </cell>
          <cell r="I4768">
            <v>25</v>
          </cell>
          <cell r="J4768">
            <v>-2298.5700000000002</v>
          </cell>
          <cell r="K4768">
            <v>9194.9500000000007</v>
          </cell>
        </row>
        <row r="4769">
          <cell r="D4769" t="str">
            <v>СИМ-РИДЕРЫ</v>
          </cell>
          <cell r="E4769">
            <v>37328</v>
          </cell>
          <cell r="F4769">
            <v>36777.08</v>
          </cell>
          <cell r="G4769">
            <v>11493.52</v>
          </cell>
          <cell r="H4769">
            <v>0</v>
          </cell>
          <cell r="I4769">
            <v>25</v>
          </cell>
          <cell r="J4769">
            <v>-2298.5700000000002</v>
          </cell>
          <cell r="K4769">
            <v>9194.9500000000007</v>
          </cell>
        </row>
        <row r="4770">
          <cell r="D4770" t="str">
            <v>СИМ-РИДЕРЫ</v>
          </cell>
          <cell r="E4770">
            <v>37328</v>
          </cell>
          <cell r="F4770">
            <v>36777.08</v>
          </cell>
          <cell r="G4770">
            <v>11493.52</v>
          </cell>
          <cell r="H4770">
            <v>0</v>
          </cell>
          <cell r="I4770">
            <v>25</v>
          </cell>
          <cell r="J4770">
            <v>-2298.5700000000002</v>
          </cell>
          <cell r="K4770">
            <v>9194.9500000000007</v>
          </cell>
        </row>
        <row r="4771">
          <cell r="D4771" t="str">
            <v>СИМ-РИДЕРЫ</v>
          </cell>
          <cell r="E4771">
            <v>37328</v>
          </cell>
          <cell r="F4771">
            <v>36777.08</v>
          </cell>
          <cell r="G4771">
            <v>11493.52</v>
          </cell>
          <cell r="H4771">
            <v>0</v>
          </cell>
          <cell r="I4771">
            <v>25</v>
          </cell>
          <cell r="J4771">
            <v>-2298.5700000000002</v>
          </cell>
          <cell r="K4771">
            <v>9194.9500000000007</v>
          </cell>
        </row>
        <row r="4772">
          <cell r="D4772" t="str">
            <v>СИМ-РИДЕРЫ</v>
          </cell>
          <cell r="E4772">
            <v>37328</v>
          </cell>
          <cell r="F4772">
            <v>36777.08</v>
          </cell>
          <cell r="G4772">
            <v>11493.52</v>
          </cell>
          <cell r="H4772">
            <v>0</v>
          </cell>
          <cell r="I4772">
            <v>25</v>
          </cell>
          <cell r="J4772">
            <v>-2298.5700000000002</v>
          </cell>
          <cell r="K4772">
            <v>9194.9500000000007</v>
          </cell>
        </row>
        <row r="4773">
          <cell r="D4773" t="str">
            <v>СИМ-РИДЕРЫ</v>
          </cell>
          <cell r="E4773">
            <v>37328</v>
          </cell>
          <cell r="F4773">
            <v>36777.08</v>
          </cell>
          <cell r="G4773">
            <v>11493.52</v>
          </cell>
          <cell r="H4773">
            <v>0</v>
          </cell>
          <cell r="I4773">
            <v>25</v>
          </cell>
          <cell r="J4773">
            <v>-2298.5700000000002</v>
          </cell>
          <cell r="K4773">
            <v>9194.9500000000007</v>
          </cell>
        </row>
        <row r="4774">
          <cell r="D4774" t="str">
            <v>СИМ-РИДЕРЫ</v>
          </cell>
          <cell r="E4774">
            <v>37328</v>
          </cell>
          <cell r="F4774">
            <v>36777.08</v>
          </cell>
          <cell r="G4774">
            <v>11493.52</v>
          </cell>
          <cell r="H4774">
            <v>0</v>
          </cell>
          <cell r="I4774">
            <v>25</v>
          </cell>
          <cell r="J4774">
            <v>-2298.5700000000002</v>
          </cell>
          <cell r="K4774">
            <v>9194.9500000000007</v>
          </cell>
        </row>
        <row r="4775">
          <cell r="D4775" t="str">
            <v>СИМ-РИДЕРЫ</v>
          </cell>
          <cell r="E4775">
            <v>37328</v>
          </cell>
          <cell r="F4775">
            <v>36777.08</v>
          </cell>
          <cell r="G4775">
            <v>11493.52</v>
          </cell>
          <cell r="H4775">
            <v>0</v>
          </cell>
          <cell r="I4775">
            <v>25</v>
          </cell>
          <cell r="J4775">
            <v>-2298.5700000000002</v>
          </cell>
          <cell r="K4775">
            <v>9194.9500000000007</v>
          </cell>
        </row>
        <row r="4776">
          <cell r="D4776" t="str">
            <v>СИМ-РИДЕРЫ</v>
          </cell>
          <cell r="E4776">
            <v>37328</v>
          </cell>
          <cell r="F4776">
            <v>36777.08</v>
          </cell>
          <cell r="G4776">
            <v>11493.52</v>
          </cell>
          <cell r="H4776">
            <v>0</v>
          </cell>
          <cell r="I4776">
            <v>25</v>
          </cell>
          <cell r="J4776">
            <v>-2298.5700000000002</v>
          </cell>
          <cell r="K4776">
            <v>9194.9500000000007</v>
          </cell>
        </row>
        <row r="4777">
          <cell r="D4777" t="str">
            <v>СИМ-РИДЕРЫ</v>
          </cell>
          <cell r="E4777">
            <v>37328</v>
          </cell>
          <cell r="F4777">
            <v>36777.08</v>
          </cell>
          <cell r="G4777">
            <v>11493.52</v>
          </cell>
          <cell r="H4777">
            <v>0</v>
          </cell>
          <cell r="I4777">
            <v>25</v>
          </cell>
          <cell r="J4777">
            <v>-2298.5700000000002</v>
          </cell>
          <cell r="K4777">
            <v>9194.9500000000007</v>
          </cell>
        </row>
        <row r="4778">
          <cell r="D4778" t="str">
            <v>СИМ-РИДЕРЫ</v>
          </cell>
          <cell r="E4778">
            <v>37328</v>
          </cell>
          <cell r="F4778">
            <v>36777.08</v>
          </cell>
          <cell r="G4778">
            <v>11493.52</v>
          </cell>
          <cell r="H4778">
            <v>0</v>
          </cell>
          <cell r="I4778">
            <v>25</v>
          </cell>
          <cell r="J4778">
            <v>-2298.5700000000002</v>
          </cell>
          <cell r="K4778">
            <v>9194.9500000000007</v>
          </cell>
        </row>
        <row r="4779">
          <cell r="D4779" t="str">
            <v>СИМ-РИДЕРЫ</v>
          </cell>
          <cell r="E4779">
            <v>37328</v>
          </cell>
          <cell r="F4779">
            <v>36777.08</v>
          </cell>
          <cell r="G4779">
            <v>11493.52</v>
          </cell>
          <cell r="H4779">
            <v>0</v>
          </cell>
          <cell r="I4779">
            <v>25</v>
          </cell>
          <cell r="J4779">
            <v>-2298.5700000000002</v>
          </cell>
          <cell r="K4779">
            <v>9194.9500000000007</v>
          </cell>
        </row>
        <row r="4780">
          <cell r="D4780" t="str">
            <v>СИМ-РИДЕРЫ</v>
          </cell>
          <cell r="E4780">
            <v>37328</v>
          </cell>
          <cell r="F4780">
            <v>36777.08</v>
          </cell>
          <cell r="G4780">
            <v>11493.52</v>
          </cell>
          <cell r="H4780">
            <v>0</v>
          </cell>
          <cell r="I4780">
            <v>25</v>
          </cell>
          <cell r="J4780">
            <v>-2298.5700000000002</v>
          </cell>
          <cell r="K4780">
            <v>9194.9500000000007</v>
          </cell>
        </row>
        <row r="4781">
          <cell r="D4781" t="str">
            <v>СИМ-РИДЕРЫ</v>
          </cell>
          <cell r="E4781">
            <v>37328</v>
          </cell>
          <cell r="F4781">
            <v>36777.08</v>
          </cell>
          <cell r="G4781">
            <v>11493.52</v>
          </cell>
          <cell r="H4781">
            <v>0</v>
          </cell>
          <cell r="I4781">
            <v>25</v>
          </cell>
          <cell r="J4781">
            <v>-2298.5700000000002</v>
          </cell>
          <cell r="K4781">
            <v>9194.9500000000007</v>
          </cell>
        </row>
        <row r="4782">
          <cell r="D4782" t="str">
            <v>СИМ-РИДЕРЫ</v>
          </cell>
          <cell r="E4782">
            <v>37328</v>
          </cell>
          <cell r="F4782">
            <v>36777.08</v>
          </cell>
          <cell r="G4782">
            <v>11493.52</v>
          </cell>
          <cell r="H4782">
            <v>0</v>
          </cell>
          <cell r="I4782">
            <v>25</v>
          </cell>
          <cell r="J4782">
            <v>-2298.5700000000002</v>
          </cell>
          <cell r="K4782">
            <v>9194.9500000000007</v>
          </cell>
        </row>
        <row r="4783">
          <cell r="D4783" t="str">
            <v>СИМ-РИДЕРЫ</v>
          </cell>
          <cell r="E4783">
            <v>37328</v>
          </cell>
          <cell r="F4783">
            <v>36777.08</v>
          </cell>
          <cell r="G4783">
            <v>11493.52</v>
          </cell>
          <cell r="H4783">
            <v>0</v>
          </cell>
          <cell r="I4783">
            <v>25</v>
          </cell>
          <cell r="J4783">
            <v>-2298.5700000000002</v>
          </cell>
          <cell r="K4783">
            <v>9194.9500000000007</v>
          </cell>
        </row>
        <row r="4784">
          <cell r="D4784" t="str">
            <v>СИМ-РИДЕРЫ</v>
          </cell>
          <cell r="E4784">
            <v>37328</v>
          </cell>
          <cell r="F4784">
            <v>36777.08</v>
          </cell>
          <cell r="G4784">
            <v>11493.52</v>
          </cell>
          <cell r="H4784">
            <v>0</v>
          </cell>
          <cell r="I4784">
            <v>25</v>
          </cell>
          <cell r="J4784">
            <v>-2298.5700000000002</v>
          </cell>
          <cell r="K4784">
            <v>9194.9500000000007</v>
          </cell>
        </row>
        <row r="4785">
          <cell r="D4785" t="str">
            <v>СИМ-РИДЕРЫ</v>
          </cell>
          <cell r="E4785">
            <v>37328</v>
          </cell>
          <cell r="F4785">
            <v>36777.08</v>
          </cell>
          <cell r="G4785">
            <v>11493.52</v>
          </cell>
          <cell r="H4785">
            <v>0</v>
          </cell>
          <cell r="I4785">
            <v>25</v>
          </cell>
          <cell r="J4785">
            <v>-2298.5700000000002</v>
          </cell>
          <cell r="K4785">
            <v>9194.9500000000007</v>
          </cell>
        </row>
        <row r="4786">
          <cell r="D4786" t="str">
            <v>СИМ-РИДЕРЫ</v>
          </cell>
          <cell r="E4786">
            <v>37328</v>
          </cell>
          <cell r="F4786">
            <v>36777.08</v>
          </cell>
          <cell r="G4786">
            <v>11493.52</v>
          </cell>
          <cell r="H4786">
            <v>0</v>
          </cell>
          <cell r="I4786">
            <v>25</v>
          </cell>
          <cell r="J4786">
            <v>-2298.5700000000002</v>
          </cell>
          <cell r="K4786">
            <v>9194.9500000000007</v>
          </cell>
        </row>
        <row r="4787">
          <cell r="D4787" t="str">
            <v>СИМ-РИДЕРЫ</v>
          </cell>
          <cell r="E4787">
            <v>37328</v>
          </cell>
          <cell r="F4787">
            <v>36777.08</v>
          </cell>
          <cell r="G4787">
            <v>11493.52</v>
          </cell>
          <cell r="H4787">
            <v>0</v>
          </cell>
          <cell r="I4787">
            <v>25</v>
          </cell>
          <cell r="J4787">
            <v>-2298.5700000000002</v>
          </cell>
          <cell r="K4787">
            <v>9194.9500000000007</v>
          </cell>
        </row>
        <row r="4788">
          <cell r="D4788" t="str">
            <v>СИМ-РИДЕРЫ</v>
          </cell>
          <cell r="E4788">
            <v>37328</v>
          </cell>
          <cell r="F4788">
            <v>36777.08</v>
          </cell>
          <cell r="G4788">
            <v>11493.52</v>
          </cell>
          <cell r="H4788">
            <v>0</v>
          </cell>
          <cell r="I4788">
            <v>25</v>
          </cell>
          <cell r="J4788">
            <v>-2298.5700000000002</v>
          </cell>
          <cell r="K4788">
            <v>9194.9500000000007</v>
          </cell>
        </row>
        <row r="4789">
          <cell r="D4789" t="str">
            <v>СИМ-РИДЕРЫ</v>
          </cell>
          <cell r="E4789">
            <v>37328</v>
          </cell>
          <cell r="F4789">
            <v>36777.08</v>
          </cell>
          <cell r="G4789">
            <v>11493.52</v>
          </cell>
          <cell r="H4789">
            <v>0</v>
          </cell>
          <cell r="I4789">
            <v>25</v>
          </cell>
          <cell r="J4789">
            <v>-2298.5700000000002</v>
          </cell>
          <cell r="K4789">
            <v>9194.9500000000007</v>
          </cell>
        </row>
        <row r="4790">
          <cell r="D4790" t="str">
            <v>СИМ-РИДЕРЫ</v>
          </cell>
          <cell r="E4790">
            <v>37328</v>
          </cell>
          <cell r="F4790">
            <v>36777.08</v>
          </cell>
          <cell r="G4790">
            <v>11493.52</v>
          </cell>
          <cell r="H4790">
            <v>0</v>
          </cell>
          <cell r="I4790">
            <v>25</v>
          </cell>
          <cell r="J4790">
            <v>-2298.5700000000002</v>
          </cell>
          <cell r="K4790">
            <v>9194.9500000000007</v>
          </cell>
        </row>
        <row r="4791">
          <cell r="D4791" t="str">
            <v>СИМ-РИДЕРЫ</v>
          </cell>
          <cell r="E4791">
            <v>37328</v>
          </cell>
          <cell r="F4791">
            <v>36777.08</v>
          </cell>
          <cell r="G4791">
            <v>11493.52</v>
          </cell>
          <cell r="H4791">
            <v>0</v>
          </cell>
          <cell r="I4791">
            <v>25</v>
          </cell>
          <cell r="J4791">
            <v>-2298.5700000000002</v>
          </cell>
          <cell r="K4791">
            <v>9194.9500000000007</v>
          </cell>
        </row>
        <row r="4792">
          <cell r="D4792" t="str">
            <v>СИМ-РИДЕРЫ</v>
          </cell>
          <cell r="E4792">
            <v>37328</v>
          </cell>
          <cell r="F4792">
            <v>36777.08</v>
          </cell>
          <cell r="G4792">
            <v>11493.52</v>
          </cell>
          <cell r="H4792">
            <v>0</v>
          </cell>
          <cell r="I4792">
            <v>25</v>
          </cell>
          <cell r="J4792">
            <v>-2298.5700000000002</v>
          </cell>
          <cell r="K4792">
            <v>9194.9500000000007</v>
          </cell>
        </row>
        <row r="4793">
          <cell r="D4793" t="str">
            <v>СИМ-РИДЕРЫ</v>
          </cell>
          <cell r="E4793">
            <v>37328</v>
          </cell>
          <cell r="F4793">
            <v>36777.08</v>
          </cell>
          <cell r="G4793">
            <v>11493.52</v>
          </cell>
          <cell r="H4793">
            <v>0</v>
          </cell>
          <cell r="I4793">
            <v>25</v>
          </cell>
          <cell r="J4793">
            <v>-2298.5700000000002</v>
          </cell>
          <cell r="K4793">
            <v>9194.9500000000007</v>
          </cell>
        </row>
        <row r="4794">
          <cell r="D4794" t="str">
            <v>СИМ-РИДЕРЫ</v>
          </cell>
          <cell r="E4794">
            <v>37328</v>
          </cell>
          <cell r="F4794">
            <v>36777.08</v>
          </cell>
          <cell r="G4794">
            <v>11493.52</v>
          </cell>
          <cell r="H4794">
            <v>0</v>
          </cell>
          <cell r="I4794">
            <v>25</v>
          </cell>
          <cell r="J4794">
            <v>-2298.5700000000002</v>
          </cell>
          <cell r="K4794">
            <v>9194.9500000000007</v>
          </cell>
        </row>
        <row r="4795">
          <cell r="D4795" t="str">
            <v>СИМ-РИДЕРЫ</v>
          </cell>
          <cell r="E4795">
            <v>37328</v>
          </cell>
          <cell r="F4795">
            <v>36777.08</v>
          </cell>
          <cell r="G4795">
            <v>11493.52</v>
          </cell>
          <cell r="H4795">
            <v>0</v>
          </cell>
          <cell r="I4795">
            <v>25</v>
          </cell>
          <cell r="J4795">
            <v>-2298.5700000000002</v>
          </cell>
          <cell r="K4795">
            <v>9194.9500000000007</v>
          </cell>
        </row>
        <row r="4796">
          <cell r="D4796" t="str">
            <v>СИМ-РИДЕРЫ</v>
          </cell>
          <cell r="E4796">
            <v>37328</v>
          </cell>
          <cell r="F4796">
            <v>36777.08</v>
          </cell>
          <cell r="G4796">
            <v>11493.52</v>
          </cell>
          <cell r="H4796">
            <v>0</v>
          </cell>
          <cell r="I4796">
            <v>25</v>
          </cell>
          <cell r="J4796">
            <v>-2298.5700000000002</v>
          </cell>
          <cell r="K4796">
            <v>9194.9500000000007</v>
          </cell>
        </row>
        <row r="4797">
          <cell r="D4797" t="str">
            <v>СИМ-РИДЕРЫ</v>
          </cell>
          <cell r="E4797">
            <v>37328</v>
          </cell>
          <cell r="F4797">
            <v>36777.08</v>
          </cell>
          <cell r="G4797">
            <v>11493.52</v>
          </cell>
          <cell r="H4797">
            <v>0</v>
          </cell>
          <cell r="I4797">
            <v>25</v>
          </cell>
          <cell r="J4797">
            <v>-2298.5700000000002</v>
          </cell>
          <cell r="K4797">
            <v>9194.9500000000007</v>
          </cell>
        </row>
        <row r="4798">
          <cell r="D4798" t="str">
            <v>СИМ-РИДЕРЫ</v>
          </cell>
          <cell r="E4798">
            <v>37328</v>
          </cell>
          <cell r="F4798">
            <v>36777.08</v>
          </cell>
          <cell r="G4798">
            <v>11493.52</v>
          </cell>
          <cell r="H4798">
            <v>0</v>
          </cell>
          <cell r="I4798">
            <v>25</v>
          </cell>
          <cell r="J4798">
            <v>-2298.5700000000002</v>
          </cell>
          <cell r="K4798">
            <v>9194.9500000000007</v>
          </cell>
        </row>
        <row r="4799">
          <cell r="D4799" t="str">
            <v>СИМ-РИДЕРЫ</v>
          </cell>
          <cell r="E4799">
            <v>37328</v>
          </cell>
          <cell r="F4799">
            <v>36777.08</v>
          </cell>
          <cell r="G4799">
            <v>11493.52</v>
          </cell>
          <cell r="H4799">
            <v>0</v>
          </cell>
          <cell r="I4799">
            <v>25</v>
          </cell>
          <cell r="J4799">
            <v>-2298.5700000000002</v>
          </cell>
          <cell r="K4799">
            <v>9194.9500000000007</v>
          </cell>
        </row>
        <row r="4800">
          <cell r="D4800" t="str">
            <v>СИМ-РИДЕРЫ</v>
          </cell>
          <cell r="E4800">
            <v>37328</v>
          </cell>
          <cell r="F4800">
            <v>36777.08</v>
          </cell>
          <cell r="G4800">
            <v>11493.52</v>
          </cell>
          <cell r="H4800">
            <v>0</v>
          </cell>
          <cell r="I4800">
            <v>25</v>
          </cell>
          <cell r="J4800">
            <v>-2298.5700000000002</v>
          </cell>
          <cell r="K4800">
            <v>9194.9500000000007</v>
          </cell>
        </row>
        <row r="4801">
          <cell r="D4801" t="str">
            <v>СИМ-РИДЕРЫ</v>
          </cell>
          <cell r="E4801">
            <v>37328</v>
          </cell>
          <cell r="F4801">
            <v>36777.08</v>
          </cell>
          <cell r="G4801">
            <v>11493.52</v>
          </cell>
          <cell r="H4801">
            <v>0</v>
          </cell>
          <cell r="I4801">
            <v>25</v>
          </cell>
          <cell r="J4801">
            <v>-2298.5700000000002</v>
          </cell>
          <cell r="K4801">
            <v>9194.9500000000007</v>
          </cell>
        </row>
        <row r="4802">
          <cell r="D4802" t="str">
            <v>СИМ-РИДЕРЫ</v>
          </cell>
          <cell r="E4802">
            <v>37328</v>
          </cell>
          <cell r="F4802">
            <v>36777.08</v>
          </cell>
          <cell r="G4802">
            <v>11493.52</v>
          </cell>
          <cell r="H4802">
            <v>0</v>
          </cell>
          <cell r="I4802">
            <v>25</v>
          </cell>
          <cell r="J4802">
            <v>-2298.5700000000002</v>
          </cell>
          <cell r="K4802">
            <v>9194.9500000000007</v>
          </cell>
        </row>
        <row r="4803">
          <cell r="D4803" t="str">
            <v>СИМ-РИДЕРЫ</v>
          </cell>
          <cell r="E4803">
            <v>37328</v>
          </cell>
          <cell r="F4803">
            <v>36777.08</v>
          </cell>
          <cell r="G4803">
            <v>11493.52</v>
          </cell>
          <cell r="H4803">
            <v>0</v>
          </cell>
          <cell r="I4803">
            <v>25</v>
          </cell>
          <cell r="J4803">
            <v>-2298.5700000000002</v>
          </cell>
          <cell r="K4803">
            <v>9194.9500000000007</v>
          </cell>
        </row>
        <row r="4804">
          <cell r="D4804" t="str">
            <v>СИМ-РИДЕРЫ</v>
          </cell>
          <cell r="E4804">
            <v>37328</v>
          </cell>
          <cell r="F4804">
            <v>36777.08</v>
          </cell>
          <cell r="G4804">
            <v>11493.52</v>
          </cell>
          <cell r="H4804">
            <v>0</v>
          </cell>
          <cell r="I4804">
            <v>25</v>
          </cell>
          <cell r="J4804">
            <v>-2298.5700000000002</v>
          </cell>
          <cell r="K4804">
            <v>9194.9500000000007</v>
          </cell>
        </row>
        <row r="4805">
          <cell r="D4805" t="str">
            <v>СИМ-РИДЕРЫ</v>
          </cell>
          <cell r="E4805">
            <v>37328</v>
          </cell>
          <cell r="F4805">
            <v>36777.08</v>
          </cell>
          <cell r="G4805">
            <v>11493.52</v>
          </cell>
          <cell r="H4805">
            <v>0</v>
          </cell>
          <cell r="I4805">
            <v>25</v>
          </cell>
          <cell r="J4805">
            <v>-2298.5700000000002</v>
          </cell>
          <cell r="K4805">
            <v>9194.9500000000007</v>
          </cell>
        </row>
        <row r="4806">
          <cell r="D4806" t="str">
            <v>СИМ-РИДЕРЫ</v>
          </cell>
          <cell r="E4806">
            <v>37328</v>
          </cell>
          <cell r="F4806">
            <v>36777.08</v>
          </cell>
          <cell r="G4806">
            <v>11493.52</v>
          </cell>
          <cell r="H4806">
            <v>0</v>
          </cell>
          <cell r="I4806">
            <v>25</v>
          </cell>
          <cell r="J4806">
            <v>-2298.5700000000002</v>
          </cell>
          <cell r="K4806">
            <v>9194.9500000000007</v>
          </cell>
        </row>
        <row r="4807">
          <cell r="D4807" t="str">
            <v>СИМ-РИДЕРЫ</v>
          </cell>
          <cell r="E4807">
            <v>37328</v>
          </cell>
          <cell r="F4807">
            <v>36777.08</v>
          </cell>
          <cell r="G4807">
            <v>11493.52</v>
          </cell>
          <cell r="H4807">
            <v>0</v>
          </cell>
          <cell r="I4807">
            <v>25</v>
          </cell>
          <cell r="J4807">
            <v>-2298.5700000000002</v>
          </cell>
          <cell r="K4807">
            <v>9194.9500000000007</v>
          </cell>
        </row>
        <row r="4808">
          <cell r="D4808" t="str">
            <v>СИМ-РИДЕРЫ</v>
          </cell>
          <cell r="E4808">
            <v>37328</v>
          </cell>
          <cell r="F4808">
            <v>36777.08</v>
          </cell>
          <cell r="G4808">
            <v>11493.52</v>
          </cell>
          <cell r="H4808">
            <v>0</v>
          </cell>
          <cell r="I4808">
            <v>25</v>
          </cell>
          <cell r="J4808">
            <v>-2298.5700000000002</v>
          </cell>
          <cell r="K4808">
            <v>9194.9500000000007</v>
          </cell>
        </row>
        <row r="4809">
          <cell r="D4809" t="str">
            <v>СИМ-РИДЕРЫ</v>
          </cell>
          <cell r="E4809">
            <v>37328</v>
          </cell>
          <cell r="F4809">
            <v>36777.08</v>
          </cell>
          <cell r="G4809">
            <v>11493.52</v>
          </cell>
          <cell r="H4809">
            <v>0</v>
          </cell>
          <cell r="I4809">
            <v>25</v>
          </cell>
          <cell r="J4809">
            <v>-2298.5700000000002</v>
          </cell>
          <cell r="K4809">
            <v>9194.9500000000007</v>
          </cell>
        </row>
        <row r="4810">
          <cell r="D4810" t="str">
            <v>СИМ-РИДЕРЫ</v>
          </cell>
          <cell r="E4810">
            <v>37328</v>
          </cell>
          <cell r="F4810">
            <v>36777.08</v>
          </cell>
          <cell r="G4810">
            <v>11493.52</v>
          </cell>
          <cell r="H4810">
            <v>0</v>
          </cell>
          <cell r="I4810">
            <v>25</v>
          </cell>
          <cell r="J4810">
            <v>-2298.5700000000002</v>
          </cell>
          <cell r="K4810">
            <v>9194.9500000000007</v>
          </cell>
        </row>
        <row r="4811">
          <cell r="D4811" t="str">
            <v>СИМ-РИДЕРЫ</v>
          </cell>
          <cell r="E4811">
            <v>37328</v>
          </cell>
          <cell r="F4811">
            <v>36777.08</v>
          </cell>
          <cell r="G4811">
            <v>11493.52</v>
          </cell>
          <cell r="H4811">
            <v>0</v>
          </cell>
          <cell r="I4811">
            <v>25</v>
          </cell>
          <cell r="J4811">
            <v>-2298.5700000000002</v>
          </cell>
          <cell r="K4811">
            <v>9194.9500000000007</v>
          </cell>
        </row>
        <row r="4812">
          <cell r="D4812" t="str">
            <v>СИМ-РИДЕРЫ</v>
          </cell>
          <cell r="E4812">
            <v>37328</v>
          </cell>
          <cell r="F4812">
            <v>36777.08</v>
          </cell>
          <cell r="G4812">
            <v>11493.52</v>
          </cell>
          <cell r="H4812">
            <v>0</v>
          </cell>
          <cell r="I4812">
            <v>25</v>
          </cell>
          <cell r="J4812">
            <v>-2298.5700000000002</v>
          </cell>
          <cell r="K4812">
            <v>9194.9500000000007</v>
          </cell>
        </row>
        <row r="4813">
          <cell r="D4813" t="str">
            <v>СИМ-РИДЕРЫ</v>
          </cell>
          <cell r="E4813">
            <v>37328</v>
          </cell>
          <cell r="F4813">
            <v>36777.08</v>
          </cell>
          <cell r="G4813">
            <v>11493.52</v>
          </cell>
          <cell r="H4813">
            <v>0</v>
          </cell>
          <cell r="I4813">
            <v>25</v>
          </cell>
          <cell r="J4813">
            <v>-2298.5700000000002</v>
          </cell>
          <cell r="K4813">
            <v>9194.9500000000007</v>
          </cell>
        </row>
        <row r="4814">
          <cell r="D4814" t="str">
            <v>СИМ-РИДЕРЫ</v>
          </cell>
          <cell r="E4814">
            <v>37328</v>
          </cell>
          <cell r="F4814">
            <v>36777.08</v>
          </cell>
          <cell r="G4814">
            <v>11493.52</v>
          </cell>
          <cell r="H4814">
            <v>0</v>
          </cell>
          <cell r="I4814">
            <v>25</v>
          </cell>
          <cell r="J4814">
            <v>-2298.5700000000002</v>
          </cell>
          <cell r="K4814">
            <v>9194.9500000000007</v>
          </cell>
        </row>
        <row r="4815">
          <cell r="D4815" t="str">
            <v>СИМ-РИДЕРЫ</v>
          </cell>
          <cell r="E4815">
            <v>37328</v>
          </cell>
          <cell r="F4815">
            <v>36777.08</v>
          </cell>
          <cell r="G4815">
            <v>11493.52</v>
          </cell>
          <cell r="H4815">
            <v>0</v>
          </cell>
          <cell r="I4815">
            <v>25</v>
          </cell>
          <cell r="J4815">
            <v>-2298.5700000000002</v>
          </cell>
          <cell r="K4815">
            <v>9194.9500000000007</v>
          </cell>
        </row>
        <row r="4816">
          <cell r="D4816" t="str">
            <v>СИМ-РИДЕРЫ</v>
          </cell>
          <cell r="E4816">
            <v>37328</v>
          </cell>
          <cell r="F4816">
            <v>36777.08</v>
          </cell>
          <cell r="G4816">
            <v>11493.52</v>
          </cell>
          <cell r="H4816">
            <v>0</v>
          </cell>
          <cell r="I4816">
            <v>25</v>
          </cell>
          <cell r="J4816">
            <v>-2298.5700000000002</v>
          </cell>
          <cell r="K4816">
            <v>9194.9500000000007</v>
          </cell>
        </row>
        <row r="4817">
          <cell r="D4817" t="str">
            <v>СИМ-РИДЕРЫ</v>
          </cell>
          <cell r="E4817">
            <v>37328</v>
          </cell>
          <cell r="F4817">
            <v>36777.08</v>
          </cell>
          <cell r="G4817">
            <v>11493.52</v>
          </cell>
          <cell r="H4817">
            <v>0</v>
          </cell>
          <cell r="I4817">
            <v>25</v>
          </cell>
          <cell r="J4817">
            <v>-2298.5700000000002</v>
          </cell>
          <cell r="K4817">
            <v>9194.9500000000007</v>
          </cell>
        </row>
        <row r="4818">
          <cell r="D4818" t="str">
            <v>СИМ-РИДЕРЫ</v>
          </cell>
          <cell r="E4818">
            <v>37328</v>
          </cell>
          <cell r="F4818">
            <v>36777.08</v>
          </cell>
          <cell r="G4818">
            <v>11493.52</v>
          </cell>
          <cell r="H4818">
            <v>0</v>
          </cell>
          <cell r="I4818">
            <v>25</v>
          </cell>
          <cell r="J4818">
            <v>-2298.5700000000002</v>
          </cell>
          <cell r="K4818">
            <v>9194.9500000000007</v>
          </cell>
        </row>
        <row r="4819">
          <cell r="D4819" t="str">
            <v>СИМ-РИДЕРЫ</v>
          </cell>
          <cell r="E4819">
            <v>37328</v>
          </cell>
          <cell r="F4819">
            <v>36777.08</v>
          </cell>
          <cell r="G4819">
            <v>11493.52</v>
          </cell>
          <cell r="H4819">
            <v>0</v>
          </cell>
          <cell r="I4819">
            <v>25</v>
          </cell>
          <cell r="J4819">
            <v>-2298.5700000000002</v>
          </cell>
          <cell r="K4819">
            <v>9194.9500000000007</v>
          </cell>
        </row>
        <row r="4820">
          <cell r="D4820" t="str">
            <v>СИМ-РИДЕРЫ</v>
          </cell>
          <cell r="E4820">
            <v>37328</v>
          </cell>
          <cell r="F4820">
            <v>36777.08</v>
          </cell>
          <cell r="G4820">
            <v>11493.52</v>
          </cell>
          <cell r="H4820">
            <v>0</v>
          </cell>
          <cell r="I4820">
            <v>25</v>
          </cell>
          <cell r="J4820">
            <v>-2298.5700000000002</v>
          </cell>
          <cell r="K4820">
            <v>9194.9500000000007</v>
          </cell>
        </row>
        <row r="4821">
          <cell r="D4821" t="str">
            <v>СИМ-РИДЕРЫ</v>
          </cell>
          <cell r="E4821">
            <v>37328</v>
          </cell>
          <cell r="F4821">
            <v>36777.08</v>
          </cell>
          <cell r="G4821">
            <v>11493.52</v>
          </cell>
          <cell r="H4821">
            <v>0</v>
          </cell>
          <cell r="I4821">
            <v>25</v>
          </cell>
          <cell r="J4821">
            <v>-2298.5700000000002</v>
          </cell>
          <cell r="K4821">
            <v>9194.9500000000007</v>
          </cell>
        </row>
        <row r="4822">
          <cell r="D4822" t="str">
            <v>СИМ-РИДЕРЫ</v>
          </cell>
          <cell r="E4822">
            <v>37328</v>
          </cell>
          <cell r="F4822">
            <v>36777.08</v>
          </cell>
          <cell r="G4822">
            <v>11493.52</v>
          </cell>
          <cell r="H4822">
            <v>0</v>
          </cell>
          <cell r="I4822">
            <v>25</v>
          </cell>
          <cell r="J4822">
            <v>-2298.5700000000002</v>
          </cell>
          <cell r="K4822">
            <v>9194.9500000000007</v>
          </cell>
        </row>
        <row r="4823">
          <cell r="D4823" t="str">
            <v>СИМ-РИДЕРЫ</v>
          </cell>
          <cell r="E4823">
            <v>37328</v>
          </cell>
          <cell r="F4823">
            <v>36777.08</v>
          </cell>
          <cell r="G4823">
            <v>11493.52</v>
          </cell>
          <cell r="H4823">
            <v>0</v>
          </cell>
          <cell r="I4823">
            <v>25</v>
          </cell>
          <cell r="J4823">
            <v>-2298.5700000000002</v>
          </cell>
          <cell r="K4823">
            <v>9194.9500000000007</v>
          </cell>
        </row>
        <row r="4824">
          <cell r="D4824" t="str">
            <v>СИМ-РИДЕРЫ</v>
          </cell>
          <cell r="E4824">
            <v>37328</v>
          </cell>
          <cell r="F4824">
            <v>36777.08</v>
          </cell>
          <cell r="G4824">
            <v>11493.52</v>
          </cell>
          <cell r="H4824">
            <v>0</v>
          </cell>
          <cell r="I4824">
            <v>25</v>
          </cell>
          <cell r="J4824">
            <v>-2298.5700000000002</v>
          </cell>
          <cell r="K4824">
            <v>9194.9500000000007</v>
          </cell>
        </row>
        <row r="4825">
          <cell r="D4825" t="str">
            <v>СИМ-РИДЕРЫ</v>
          </cell>
          <cell r="E4825">
            <v>37328</v>
          </cell>
          <cell r="F4825">
            <v>36777.08</v>
          </cell>
          <cell r="G4825">
            <v>11493.52</v>
          </cell>
          <cell r="H4825">
            <v>0</v>
          </cell>
          <cell r="I4825">
            <v>25</v>
          </cell>
          <cell r="J4825">
            <v>-2298.5700000000002</v>
          </cell>
          <cell r="K4825">
            <v>9194.9500000000007</v>
          </cell>
        </row>
        <row r="4826">
          <cell r="D4826" t="str">
            <v>СИМ-РИДЕРЫ</v>
          </cell>
          <cell r="E4826">
            <v>37328</v>
          </cell>
          <cell r="F4826">
            <v>36777.08</v>
          </cell>
          <cell r="G4826">
            <v>11493.52</v>
          </cell>
          <cell r="H4826">
            <v>0</v>
          </cell>
          <cell r="I4826">
            <v>25</v>
          </cell>
          <cell r="J4826">
            <v>-2298.5700000000002</v>
          </cell>
          <cell r="K4826">
            <v>9194.9500000000007</v>
          </cell>
        </row>
        <row r="4827">
          <cell r="D4827" t="str">
            <v>СИМ-РИДЕРЫ</v>
          </cell>
          <cell r="E4827">
            <v>37328</v>
          </cell>
          <cell r="F4827">
            <v>36777.08</v>
          </cell>
          <cell r="G4827">
            <v>11493.52</v>
          </cell>
          <cell r="H4827">
            <v>0</v>
          </cell>
          <cell r="I4827">
            <v>25</v>
          </cell>
          <cell r="J4827">
            <v>-2298.5700000000002</v>
          </cell>
          <cell r="K4827">
            <v>9194.9500000000007</v>
          </cell>
        </row>
        <row r="4828">
          <cell r="D4828" t="str">
            <v>СИМ-РИДЕРЫ</v>
          </cell>
          <cell r="E4828">
            <v>37328</v>
          </cell>
          <cell r="F4828">
            <v>36777.08</v>
          </cell>
          <cell r="G4828">
            <v>11493.52</v>
          </cell>
          <cell r="H4828">
            <v>0</v>
          </cell>
          <cell r="I4828">
            <v>25</v>
          </cell>
          <cell r="J4828">
            <v>-2298.5700000000002</v>
          </cell>
          <cell r="K4828">
            <v>9194.9500000000007</v>
          </cell>
        </row>
        <row r="4829">
          <cell r="D4829" t="str">
            <v>СИМ-РИДЕРЫ</v>
          </cell>
          <cell r="E4829">
            <v>37328</v>
          </cell>
          <cell r="F4829">
            <v>36777.08</v>
          </cell>
          <cell r="G4829">
            <v>11493.52</v>
          </cell>
          <cell r="H4829">
            <v>0</v>
          </cell>
          <cell r="I4829">
            <v>25</v>
          </cell>
          <cell r="J4829">
            <v>-2298.5700000000002</v>
          </cell>
          <cell r="K4829">
            <v>9194.9500000000007</v>
          </cell>
        </row>
        <row r="4830">
          <cell r="D4830" t="str">
            <v>СИМ-РИДЕРЫ</v>
          </cell>
          <cell r="E4830">
            <v>37328</v>
          </cell>
          <cell r="F4830">
            <v>36777.08</v>
          </cell>
          <cell r="G4830">
            <v>11493.52</v>
          </cell>
          <cell r="H4830">
            <v>0</v>
          </cell>
          <cell r="I4830">
            <v>25</v>
          </cell>
          <cell r="J4830">
            <v>-2298.5700000000002</v>
          </cell>
          <cell r="K4830">
            <v>9194.9500000000007</v>
          </cell>
        </row>
        <row r="4831">
          <cell r="D4831" t="str">
            <v>СИМ-РИДЕРЫ</v>
          </cell>
          <cell r="E4831">
            <v>37328</v>
          </cell>
          <cell r="F4831">
            <v>36777.08</v>
          </cell>
          <cell r="G4831">
            <v>11493.52</v>
          </cell>
          <cell r="H4831">
            <v>0</v>
          </cell>
          <cell r="I4831">
            <v>25</v>
          </cell>
          <cell r="J4831">
            <v>-2298.5700000000002</v>
          </cell>
          <cell r="K4831">
            <v>9194.9500000000007</v>
          </cell>
        </row>
        <row r="4832">
          <cell r="D4832" t="str">
            <v>СИМ-РИДЕРЫ</v>
          </cell>
          <cell r="E4832">
            <v>37328</v>
          </cell>
          <cell r="F4832">
            <v>36777.08</v>
          </cell>
          <cell r="G4832">
            <v>11493.52</v>
          </cell>
          <cell r="H4832">
            <v>0</v>
          </cell>
          <cell r="I4832">
            <v>25</v>
          </cell>
          <cell r="J4832">
            <v>-2298.5700000000002</v>
          </cell>
          <cell r="K4832">
            <v>9194.9500000000007</v>
          </cell>
        </row>
        <row r="4833">
          <cell r="D4833" t="str">
            <v>СИМ-РИДЕРЫ</v>
          </cell>
          <cell r="E4833">
            <v>37328</v>
          </cell>
          <cell r="F4833">
            <v>36777.08</v>
          </cell>
          <cell r="G4833">
            <v>11493.52</v>
          </cell>
          <cell r="H4833">
            <v>0</v>
          </cell>
          <cell r="I4833">
            <v>25</v>
          </cell>
          <cell r="J4833">
            <v>-2298.5700000000002</v>
          </cell>
          <cell r="K4833">
            <v>9194.9500000000007</v>
          </cell>
        </row>
        <row r="4834">
          <cell r="D4834" t="str">
            <v>СИМ-РИДЕРЫ</v>
          </cell>
          <cell r="E4834">
            <v>37328</v>
          </cell>
          <cell r="F4834">
            <v>36777.08</v>
          </cell>
          <cell r="G4834">
            <v>11493.52</v>
          </cell>
          <cell r="H4834">
            <v>0</v>
          </cell>
          <cell r="I4834">
            <v>25</v>
          </cell>
          <cell r="J4834">
            <v>-2298.5700000000002</v>
          </cell>
          <cell r="K4834">
            <v>9194.9500000000007</v>
          </cell>
        </row>
        <row r="4835">
          <cell r="D4835" t="str">
            <v>СИМ-РИДЕРЫ</v>
          </cell>
          <cell r="E4835">
            <v>37328</v>
          </cell>
          <cell r="F4835">
            <v>36777.08</v>
          </cell>
          <cell r="G4835">
            <v>11493.52</v>
          </cell>
          <cell r="H4835">
            <v>0</v>
          </cell>
          <cell r="I4835">
            <v>25</v>
          </cell>
          <cell r="J4835">
            <v>-2298.5700000000002</v>
          </cell>
          <cell r="K4835">
            <v>9194.9500000000007</v>
          </cell>
        </row>
        <row r="4836">
          <cell r="D4836" t="str">
            <v>СИМ-РИДЕРЫ</v>
          </cell>
          <cell r="E4836">
            <v>37328</v>
          </cell>
          <cell r="F4836">
            <v>36777.08</v>
          </cell>
          <cell r="G4836">
            <v>11493.52</v>
          </cell>
          <cell r="H4836">
            <v>0</v>
          </cell>
          <cell r="I4836">
            <v>25</v>
          </cell>
          <cell r="J4836">
            <v>-2298.5700000000002</v>
          </cell>
          <cell r="K4836">
            <v>9194.9500000000007</v>
          </cell>
        </row>
        <row r="4837">
          <cell r="D4837" t="str">
            <v>СИМ-РИДЕРЫ</v>
          </cell>
          <cell r="E4837">
            <v>37328</v>
          </cell>
          <cell r="F4837">
            <v>36777.08</v>
          </cell>
          <cell r="G4837">
            <v>11493.52</v>
          </cell>
          <cell r="H4837">
            <v>0</v>
          </cell>
          <cell r="I4837">
            <v>25</v>
          </cell>
          <cell r="J4837">
            <v>-2298.5700000000002</v>
          </cell>
          <cell r="K4837">
            <v>9194.9500000000007</v>
          </cell>
        </row>
        <row r="4838">
          <cell r="D4838" t="str">
            <v>СИМ-РИДЕРЫ</v>
          </cell>
          <cell r="E4838">
            <v>37328</v>
          </cell>
          <cell r="F4838">
            <v>36777.08</v>
          </cell>
          <cell r="G4838">
            <v>11493.52</v>
          </cell>
          <cell r="H4838">
            <v>0</v>
          </cell>
          <cell r="I4838">
            <v>25</v>
          </cell>
          <cell r="J4838">
            <v>-2298.5700000000002</v>
          </cell>
          <cell r="K4838">
            <v>9194.9500000000007</v>
          </cell>
        </row>
        <row r="4839">
          <cell r="D4839" t="str">
            <v>БИНОКЛЬ</v>
          </cell>
          <cell r="E4839">
            <v>37333</v>
          </cell>
          <cell r="F4839">
            <v>6897</v>
          </cell>
          <cell r="G4839">
            <v>2299.67</v>
          </cell>
          <cell r="H4839">
            <v>0</v>
          </cell>
          <cell r="I4839">
            <v>25</v>
          </cell>
          <cell r="J4839">
            <v>-431.06</v>
          </cell>
          <cell r="K4839">
            <v>1868.61</v>
          </cell>
        </row>
        <row r="4840">
          <cell r="D4840" t="str">
            <v>ПРИЕМНИК GPS III PLUS</v>
          </cell>
          <cell r="E4840">
            <v>37336</v>
          </cell>
          <cell r="F4840">
            <v>89406.86</v>
          </cell>
          <cell r="G4840">
            <v>27940.33</v>
          </cell>
          <cell r="H4840">
            <v>0</v>
          </cell>
          <cell r="I4840">
            <v>25</v>
          </cell>
          <cell r="J4840">
            <v>-5587.93</v>
          </cell>
          <cell r="K4840">
            <v>22352.400000000001</v>
          </cell>
        </row>
        <row r="4841">
          <cell r="D4841" t="str">
            <v>ЭЛЕКТРОЧАЙНИК</v>
          </cell>
          <cell r="E4841">
            <v>37347</v>
          </cell>
          <cell r="F4841">
            <v>9980</v>
          </cell>
          <cell r="G4841">
            <v>3327.33</v>
          </cell>
          <cell r="H4841">
            <v>0</v>
          </cell>
          <cell r="I4841">
            <v>25</v>
          </cell>
          <cell r="J4841">
            <v>-623.75</v>
          </cell>
          <cell r="K4841">
            <v>2703.58</v>
          </cell>
        </row>
        <row r="4842">
          <cell r="D4842" t="str">
            <v>ФОНАРЬ БАЛХАШ</v>
          </cell>
          <cell r="E4842">
            <v>37347</v>
          </cell>
          <cell r="F4842">
            <v>2758.62</v>
          </cell>
          <cell r="G4842">
            <v>920.21</v>
          </cell>
          <cell r="H4842">
            <v>0</v>
          </cell>
          <cell r="I4842">
            <v>25</v>
          </cell>
          <cell r="J4842">
            <v>-172.42</v>
          </cell>
          <cell r="K4842">
            <v>747.79</v>
          </cell>
        </row>
        <row r="4843">
          <cell r="D4843" t="str">
            <v>СЕЙФ МОД. BS-T510</v>
          </cell>
          <cell r="E4843">
            <v>37349</v>
          </cell>
          <cell r="F4843">
            <v>46379.31</v>
          </cell>
          <cell r="G4843">
            <v>15460.44</v>
          </cell>
          <cell r="H4843">
            <v>0</v>
          </cell>
          <cell r="I4843">
            <v>25</v>
          </cell>
          <cell r="J4843">
            <v>-2898.71</v>
          </cell>
          <cell r="K4843">
            <v>12561.73</v>
          </cell>
        </row>
        <row r="4844">
          <cell r="D4844" t="str">
            <v>ЧАЙНИК FILIPS</v>
          </cell>
          <cell r="E4844">
            <v>37357</v>
          </cell>
          <cell r="F4844">
            <v>7000</v>
          </cell>
          <cell r="G4844">
            <v>2334</v>
          </cell>
          <cell r="H4844">
            <v>0</v>
          </cell>
          <cell r="I4844">
            <v>25</v>
          </cell>
          <cell r="J4844">
            <v>-437.5</v>
          </cell>
          <cell r="K4844">
            <v>1896.5</v>
          </cell>
        </row>
        <row r="4845">
          <cell r="D4845" t="str">
            <v>УПАКОВОЧНАЯ СИСТЕМА</v>
          </cell>
          <cell r="E4845">
            <v>37358</v>
          </cell>
          <cell r="F4845">
            <v>4209792.2699999996</v>
          </cell>
          <cell r="G4845">
            <v>1403264.76</v>
          </cell>
          <cell r="H4845">
            <v>0</v>
          </cell>
          <cell r="I4845">
            <v>25</v>
          </cell>
          <cell r="J4845">
            <v>-263112.02</v>
          </cell>
          <cell r="K4845">
            <v>1140152.74</v>
          </cell>
        </row>
        <row r="4846">
          <cell r="D4846" t="str">
            <v>ЭЛЕКТРОЧАЙНИК</v>
          </cell>
          <cell r="E4846">
            <v>37363</v>
          </cell>
          <cell r="F4846">
            <v>12760</v>
          </cell>
          <cell r="G4846">
            <v>4254</v>
          </cell>
          <cell r="H4846">
            <v>0</v>
          </cell>
          <cell r="I4846">
            <v>25</v>
          </cell>
          <cell r="J4846">
            <v>-797.5</v>
          </cell>
          <cell r="K4846">
            <v>3456.5</v>
          </cell>
        </row>
        <row r="4847">
          <cell r="D4847" t="str">
            <v>ДОСКА ПРОБКОВАЯ 90*120</v>
          </cell>
          <cell r="E4847">
            <v>37364</v>
          </cell>
          <cell r="F4847">
            <v>7060.34</v>
          </cell>
          <cell r="G4847">
            <v>2354.11</v>
          </cell>
          <cell r="H4847">
            <v>0</v>
          </cell>
          <cell r="I4847">
            <v>25</v>
          </cell>
          <cell r="J4847">
            <v>-441.27</v>
          </cell>
          <cell r="K4847">
            <v>1912.84</v>
          </cell>
        </row>
        <row r="4848">
          <cell r="D4848" t="str">
            <v>ДОСКА ПРОБКОВАЯ 90*120</v>
          </cell>
          <cell r="E4848">
            <v>37364</v>
          </cell>
          <cell r="F4848">
            <v>7060.34</v>
          </cell>
          <cell r="G4848">
            <v>2354.11</v>
          </cell>
          <cell r="H4848">
            <v>0</v>
          </cell>
          <cell r="I4848">
            <v>25</v>
          </cell>
          <cell r="J4848">
            <v>-441.27</v>
          </cell>
          <cell r="K4848">
            <v>1912.84</v>
          </cell>
        </row>
        <row r="4849">
          <cell r="D4849" t="str">
            <v>ДОСКА ПРОБКОВАЯ 90*120</v>
          </cell>
          <cell r="E4849">
            <v>37364</v>
          </cell>
          <cell r="F4849">
            <v>7060.35</v>
          </cell>
          <cell r="G4849">
            <v>2354.12</v>
          </cell>
          <cell r="H4849">
            <v>0</v>
          </cell>
          <cell r="I4849">
            <v>25</v>
          </cell>
          <cell r="J4849">
            <v>-441.27</v>
          </cell>
          <cell r="K4849">
            <v>1912.85</v>
          </cell>
        </row>
        <row r="4850">
          <cell r="D4850" t="str">
            <v>ДИКТОФОН SAMSUNG</v>
          </cell>
          <cell r="E4850">
            <v>37364</v>
          </cell>
          <cell r="F4850">
            <v>27586</v>
          </cell>
          <cell r="G4850">
            <v>9196</v>
          </cell>
          <cell r="H4850">
            <v>0</v>
          </cell>
          <cell r="I4850">
            <v>25</v>
          </cell>
          <cell r="J4850">
            <v>-1724.13</v>
          </cell>
          <cell r="K4850">
            <v>7471.87</v>
          </cell>
        </row>
        <row r="4851">
          <cell r="D4851" t="str">
            <v>ДОСКА ПРОБКОВАЯ 90*120</v>
          </cell>
          <cell r="E4851">
            <v>37389</v>
          </cell>
          <cell r="F4851">
            <v>7060.34</v>
          </cell>
          <cell r="G4851">
            <v>2501.1799999999998</v>
          </cell>
          <cell r="H4851">
            <v>0</v>
          </cell>
          <cell r="I4851">
            <v>25</v>
          </cell>
          <cell r="J4851">
            <v>-441.27</v>
          </cell>
          <cell r="K4851">
            <v>2059.91</v>
          </cell>
        </row>
        <row r="4852">
          <cell r="D4852" t="str">
            <v>"""ШРЕДЕР"" "</v>
          </cell>
          <cell r="E4852">
            <v>37391</v>
          </cell>
          <cell r="F4852">
            <v>19610.34</v>
          </cell>
          <cell r="G4852">
            <v>6945.97</v>
          </cell>
          <cell r="H4852">
            <v>0</v>
          </cell>
          <cell r="I4852">
            <v>25</v>
          </cell>
          <cell r="J4852">
            <v>-1225.6500000000001</v>
          </cell>
          <cell r="K4852">
            <v>5720.32</v>
          </cell>
        </row>
        <row r="4853">
          <cell r="D4853" t="str">
            <v>"""ШРЕДЕР"" "</v>
          </cell>
          <cell r="E4853">
            <v>37391</v>
          </cell>
          <cell r="F4853">
            <v>19610.349999999999</v>
          </cell>
          <cell r="G4853">
            <v>6945.98</v>
          </cell>
          <cell r="H4853">
            <v>0</v>
          </cell>
          <cell r="I4853">
            <v>25</v>
          </cell>
          <cell r="J4853">
            <v>-1225.6500000000001</v>
          </cell>
          <cell r="K4853">
            <v>5720.33</v>
          </cell>
        </row>
        <row r="4854">
          <cell r="D4854" t="str">
            <v>XEROX  XD 103F</v>
          </cell>
          <cell r="E4854">
            <v>37439</v>
          </cell>
          <cell r="F4854">
            <v>120104.31</v>
          </cell>
          <cell r="G4854">
            <v>47541.89</v>
          </cell>
          <cell r="H4854">
            <v>0</v>
          </cell>
          <cell r="I4854">
            <v>25</v>
          </cell>
          <cell r="J4854">
            <v>-7506.52</v>
          </cell>
          <cell r="K4854">
            <v>40035.370000000003</v>
          </cell>
        </row>
        <row r="4855">
          <cell r="D4855" t="str">
            <v>FAX WC 390</v>
          </cell>
          <cell r="E4855">
            <v>37439</v>
          </cell>
          <cell r="F4855">
            <v>95027.59</v>
          </cell>
          <cell r="G4855">
            <v>37615.69</v>
          </cell>
          <cell r="H4855">
            <v>0</v>
          </cell>
          <cell r="I4855">
            <v>25</v>
          </cell>
          <cell r="J4855">
            <v>-5939.23</v>
          </cell>
          <cell r="K4855">
            <v>31676.46</v>
          </cell>
        </row>
        <row r="4856">
          <cell r="D4856" t="str">
            <v>"""ШРЕДЕР"" "</v>
          </cell>
          <cell r="E4856">
            <v>37442</v>
          </cell>
          <cell r="F4856">
            <v>16000</v>
          </cell>
          <cell r="G4856">
            <v>6333.94</v>
          </cell>
          <cell r="H4856">
            <v>0</v>
          </cell>
          <cell r="I4856">
            <v>25</v>
          </cell>
          <cell r="J4856">
            <v>-1000</v>
          </cell>
          <cell r="K4856">
            <v>5333.94</v>
          </cell>
        </row>
        <row r="4857">
          <cell r="D4857" t="str">
            <v>МУЗЦЕНТР МНС-S3</v>
          </cell>
          <cell r="E4857">
            <v>37445</v>
          </cell>
          <cell r="F4857">
            <v>72155.17</v>
          </cell>
          <cell r="G4857">
            <v>28562.03</v>
          </cell>
          <cell r="H4857">
            <v>0</v>
          </cell>
          <cell r="I4857">
            <v>25</v>
          </cell>
          <cell r="J4857">
            <v>-4509.7</v>
          </cell>
          <cell r="K4857">
            <v>24052.33</v>
          </cell>
        </row>
        <row r="4858">
          <cell r="D4858" t="str">
            <v>ВИДИО-МАГНИТАФОН SLV-SE610K</v>
          </cell>
          <cell r="E4858">
            <v>37445</v>
          </cell>
          <cell r="F4858">
            <v>30198.05</v>
          </cell>
          <cell r="G4858">
            <v>11954</v>
          </cell>
          <cell r="H4858">
            <v>0</v>
          </cell>
          <cell r="I4858">
            <v>25</v>
          </cell>
          <cell r="J4858">
            <v>-1887.38</v>
          </cell>
          <cell r="K4858">
            <v>10066.620000000001</v>
          </cell>
        </row>
        <row r="4859">
          <cell r="D4859" t="str">
            <v>ТЕЛЕВИЗОР KV-29FX30K</v>
          </cell>
          <cell r="E4859">
            <v>37445</v>
          </cell>
          <cell r="F4859">
            <v>80306.03</v>
          </cell>
          <cell r="G4859">
            <v>31788.41</v>
          </cell>
          <cell r="H4859">
            <v>0</v>
          </cell>
          <cell r="I4859">
            <v>25</v>
          </cell>
          <cell r="J4859">
            <v>-5019.13</v>
          </cell>
          <cell r="K4859">
            <v>26769.279999999999</v>
          </cell>
        </row>
        <row r="4860">
          <cell r="D4860" t="str">
            <v>MD-ПЛЕЕР MDS JETB470S</v>
          </cell>
          <cell r="E4860">
            <v>37445</v>
          </cell>
          <cell r="F4860">
            <v>35810.35</v>
          </cell>
          <cell r="G4860">
            <v>14175.53</v>
          </cell>
          <cell r="H4860">
            <v>0</v>
          </cell>
          <cell r="I4860">
            <v>25</v>
          </cell>
          <cell r="J4860">
            <v>-2238.15</v>
          </cell>
          <cell r="K4860">
            <v>11937.38</v>
          </cell>
        </row>
        <row r="4861">
          <cell r="D4861" t="str">
            <v>XEROX XD 103F</v>
          </cell>
          <cell r="E4861">
            <v>37448</v>
          </cell>
          <cell r="F4861">
            <v>120104.31</v>
          </cell>
          <cell r="G4861">
            <v>47541.89</v>
          </cell>
          <cell r="H4861">
            <v>0</v>
          </cell>
          <cell r="I4861">
            <v>25</v>
          </cell>
          <cell r="J4861">
            <v>-7506.52</v>
          </cell>
          <cell r="K4861">
            <v>40035.370000000003</v>
          </cell>
        </row>
        <row r="4862">
          <cell r="D4862" t="str">
            <v>FAX WC 390</v>
          </cell>
          <cell r="E4862">
            <v>37448</v>
          </cell>
          <cell r="F4862">
            <v>95027.59</v>
          </cell>
          <cell r="G4862">
            <v>37615.69</v>
          </cell>
          <cell r="H4862">
            <v>0</v>
          </cell>
          <cell r="I4862">
            <v>25</v>
          </cell>
          <cell r="J4862">
            <v>-5939.23</v>
          </cell>
          <cell r="K4862">
            <v>31676.46</v>
          </cell>
        </row>
        <row r="4863">
          <cell r="D4863" t="str">
            <v>FAX 390</v>
          </cell>
          <cell r="E4863">
            <v>37448</v>
          </cell>
          <cell r="F4863">
            <v>95027.59</v>
          </cell>
          <cell r="G4863">
            <v>37615.69</v>
          </cell>
          <cell r="H4863">
            <v>0</v>
          </cell>
          <cell r="I4863">
            <v>25</v>
          </cell>
          <cell r="J4863">
            <v>-5939.23</v>
          </cell>
          <cell r="K4863">
            <v>31676.46</v>
          </cell>
        </row>
        <row r="4864">
          <cell r="D4864" t="str">
            <v>СИГНАЛИЗАЦ.ПАНФИЛОВА 129 №2</v>
          </cell>
          <cell r="E4864">
            <v>37453</v>
          </cell>
          <cell r="F4864">
            <v>111419</v>
          </cell>
          <cell r="G4864">
            <v>44103.96</v>
          </cell>
          <cell r="H4864">
            <v>0</v>
          </cell>
          <cell r="I4864">
            <v>25</v>
          </cell>
          <cell r="J4864">
            <v>-6963.69</v>
          </cell>
          <cell r="K4864">
            <v>37140.269999999997</v>
          </cell>
        </row>
        <row r="4865">
          <cell r="D4865" t="str">
            <v>БИНОКЛЬ</v>
          </cell>
          <cell r="E4865">
            <v>37463</v>
          </cell>
          <cell r="F4865">
            <v>32737.07</v>
          </cell>
          <cell r="G4865">
            <v>12959.03</v>
          </cell>
          <cell r="H4865">
            <v>0</v>
          </cell>
          <cell r="I4865">
            <v>25</v>
          </cell>
          <cell r="J4865">
            <v>-2046.07</v>
          </cell>
          <cell r="K4865">
            <v>10912.96</v>
          </cell>
        </row>
        <row r="4866">
          <cell r="D4866" t="str">
            <v>ПЫЛЕСОС VC-7415V</v>
          </cell>
          <cell r="E4866">
            <v>37468</v>
          </cell>
          <cell r="F4866">
            <v>23706.9</v>
          </cell>
          <cell r="G4866">
            <v>9384.59</v>
          </cell>
          <cell r="H4866">
            <v>0</v>
          </cell>
          <cell r="I4866">
            <v>25</v>
          </cell>
          <cell r="J4866">
            <v>-1481.68</v>
          </cell>
          <cell r="K4866">
            <v>7902.91</v>
          </cell>
        </row>
        <row r="4867">
          <cell r="D4867" t="str">
            <v>ПЫЛЕСОС VC-7415V</v>
          </cell>
          <cell r="E4867">
            <v>37468</v>
          </cell>
          <cell r="F4867">
            <v>23706.9</v>
          </cell>
          <cell r="G4867">
            <v>9384.59</v>
          </cell>
          <cell r="H4867">
            <v>0</v>
          </cell>
          <cell r="I4867">
            <v>25</v>
          </cell>
          <cell r="J4867">
            <v>-1481.68</v>
          </cell>
          <cell r="K4867">
            <v>7902.91</v>
          </cell>
        </row>
        <row r="4868">
          <cell r="D4868" t="str">
            <v>ПЫЛЕСОС VC-7415V</v>
          </cell>
          <cell r="E4868">
            <v>37468</v>
          </cell>
          <cell r="F4868">
            <v>23706.9</v>
          </cell>
          <cell r="G4868">
            <v>9384.59</v>
          </cell>
          <cell r="H4868">
            <v>0</v>
          </cell>
          <cell r="I4868">
            <v>25</v>
          </cell>
          <cell r="J4868">
            <v>-1481.68</v>
          </cell>
          <cell r="K4868">
            <v>7902.91</v>
          </cell>
        </row>
        <row r="4869">
          <cell r="D4869" t="str">
            <v>ПЫЛЕСОС VC-7415V</v>
          </cell>
          <cell r="E4869">
            <v>37468</v>
          </cell>
          <cell r="F4869">
            <v>23706.9</v>
          </cell>
          <cell r="G4869">
            <v>9384.59</v>
          </cell>
          <cell r="H4869">
            <v>0</v>
          </cell>
          <cell r="I4869">
            <v>25</v>
          </cell>
          <cell r="J4869">
            <v>-1481.68</v>
          </cell>
          <cell r="K4869">
            <v>7902.91</v>
          </cell>
        </row>
        <row r="4870">
          <cell r="D4870" t="str">
            <v>ПЫЛЕСОС VC-7415V</v>
          </cell>
          <cell r="E4870">
            <v>37468</v>
          </cell>
          <cell r="F4870">
            <v>23706.880000000001</v>
          </cell>
          <cell r="G4870">
            <v>9384.58</v>
          </cell>
          <cell r="H4870">
            <v>0</v>
          </cell>
          <cell r="I4870">
            <v>25</v>
          </cell>
          <cell r="J4870">
            <v>-1481.68</v>
          </cell>
          <cell r="K4870">
            <v>7902.9</v>
          </cell>
        </row>
        <row r="4871">
          <cell r="D4871" t="str">
            <v>ШРЕДЕР</v>
          </cell>
          <cell r="E4871">
            <v>37522</v>
          </cell>
          <cell r="F4871">
            <v>106437.93</v>
          </cell>
          <cell r="G4871">
            <v>46567.16</v>
          </cell>
          <cell r="H4871">
            <v>0</v>
          </cell>
          <cell r="I4871">
            <v>25</v>
          </cell>
          <cell r="J4871">
            <v>-6652.37</v>
          </cell>
          <cell r="K4871">
            <v>39914.79</v>
          </cell>
        </row>
        <row r="4872">
          <cell r="D4872" t="str">
            <v>XEROX  XD120</v>
          </cell>
          <cell r="E4872">
            <v>37539</v>
          </cell>
          <cell r="F4872">
            <v>184241.38</v>
          </cell>
          <cell r="G4872">
            <v>84444.51</v>
          </cell>
          <cell r="H4872">
            <v>0</v>
          </cell>
          <cell r="I4872">
            <v>25</v>
          </cell>
          <cell r="J4872">
            <v>-11515.09</v>
          </cell>
          <cell r="K4872">
            <v>72929.42</v>
          </cell>
        </row>
        <row r="4873">
          <cell r="D4873" t="str">
            <v>ВОДОНАГРЕВАТЕЛЬ  ARISTON 10 Л</v>
          </cell>
          <cell r="E4873">
            <v>37539</v>
          </cell>
          <cell r="F4873">
            <v>9052</v>
          </cell>
          <cell r="G4873">
            <v>4149.37</v>
          </cell>
          <cell r="H4873">
            <v>0</v>
          </cell>
          <cell r="I4873">
            <v>25</v>
          </cell>
          <cell r="J4873">
            <v>-565.75</v>
          </cell>
          <cell r="K4873">
            <v>3583.62</v>
          </cell>
        </row>
        <row r="4874">
          <cell r="D4874" t="str">
            <v>ОБОГРЕВАТЕЛИ HL2359  -23 ШТ</v>
          </cell>
          <cell r="E4874">
            <v>37545</v>
          </cell>
          <cell r="F4874">
            <v>118965.43</v>
          </cell>
          <cell r="G4874">
            <v>54526.36</v>
          </cell>
          <cell r="H4874">
            <v>0</v>
          </cell>
          <cell r="I4874">
            <v>25</v>
          </cell>
          <cell r="J4874">
            <v>-7435.34</v>
          </cell>
          <cell r="K4874">
            <v>47091.02</v>
          </cell>
        </row>
        <row r="4875">
          <cell r="D4875" t="str">
            <v>ОБОГРЕВАТЕЛИ CLIMA  -23 ШТ</v>
          </cell>
          <cell r="E4875">
            <v>37545</v>
          </cell>
          <cell r="F4875">
            <v>188361.95</v>
          </cell>
          <cell r="G4875">
            <v>86333.1</v>
          </cell>
          <cell r="H4875">
            <v>0</v>
          </cell>
          <cell r="I4875">
            <v>25</v>
          </cell>
          <cell r="J4875">
            <v>-11772.62</v>
          </cell>
          <cell r="K4875">
            <v>74560.479999999996</v>
          </cell>
        </row>
        <row r="4876">
          <cell r="D4876" t="str">
            <v>ОБОГРЕВАТЕЛИ CR 07COMPACT-35 Ш</v>
          </cell>
          <cell r="E4876">
            <v>37560</v>
          </cell>
          <cell r="F4876">
            <v>287120.69</v>
          </cell>
          <cell r="G4876">
            <v>131597.51999999999</v>
          </cell>
          <cell r="H4876">
            <v>0</v>
          </cell>
          <cell r="I4876">
            <v>25</v>
          </cell>
          <cell r="J4876">
            <v>-17945.04</v>
          </cell>
          <cell r="K4876">
            <v>113652.48</v>
          </cell>
        </row>
        <row r="4877">
          <cell r="D4877" t="str">
            <v>DIGITAL PHOTO CAMERA</v>
          </cell>
          <cell r="E4877">
            <v>37571</v>
          </cell>
          <cell r="F4877">
            <v>80420</v>
          </cell>
          <cell r="G4877">
            <v>38535.1</v>
          </cell>
          <cell r="H4877">
            <v>0</v>
          </cell>
          <cell r="I4877">
            <v>25</v>
          </cell>
          <cell r="J4877">
            <v>-5026.25</v>
          </cell>
          <cell r="K4877">
            <v>33508.85</v>
          </cell>
        </row>
        <row r="4878">
          <cell r="D4878" t="str">
            <v>ФОТОАППАРАТ OLYMPUS C-300Z</v>
          </cell>
          <cell r="E4878">
            <v>37580</v>
          </cell>
          <cell r="F4878">
            <v>68104</v>
          </cell>
          <cell r="G4878">
            <v>32633.69</v>
          </cell>
          <cell r="H4878">
            <v>0</v>
          </cell>
          <cell r="I4878">
            <v>25</v>
          </cell>
          <cell r="J4878">
            <v>-4256.5</v>
          </cell>
          <cell r="K4878">
            <v>28377.19</v>
          </cell>
        </row>
        <row r="4879">
          <cell r="D4879" t="str">
            <v>СЕЙФ МОД. BS-D510</v>
          </cell>
          <cell r="E4879">
            <v>37601</v>
          </cell>
          <cell r="F4879">
            <v>47413.8</v>
          </cell>
          <cell r="G4879">
            <v>23707.4</v>
          </cell>
          <cell r="H4879">
            <v>0</v>
          </cell>
          <cell r="I4879">
            <v>25</v>
          </cell>
          <cell r="J4879">
            <v>-2963.36</v>
          </cell>
          <cell r="K4879">
            <v>20744.04</v>
          </cell>
        </row>
        <row r="4880">
          <cell r="D4880" t="str">
            <v>СЕЙФ МОД. BS-D510</v>
          </cell>
          <cell r="E4880">
            <v>37601</v>
          </cell>
          <cell r="F4880">
            <v>47413.79</v>
          </cell>
          <cell r="G4880">
            <v>23707.39</v>
          </cell>
          <cell r="H4880">
            <v>0</v>
          </cell>
          <cell r="I4880">
            <v>25</v>
          </cell>
          <cell r="J4880">
            <v>-2963.36</v>
          </cell>
          <cell r="K4880">
            <v>20744.03</v>
          </cell>
        </row>
        <row r="4881">
          <cell r="D4881" t="str">
            <v>ОБОГРЕВАТЕЛЬ CLIMI 235</v>
          </cell>
          <cell r="E4881">
            <v>37602</v>
          </cell>
          <cell r="F4881">
            <v>13362</v>
          </cell>
          <cell r="G4881">
            <v>6681.5</v>
          </cell>
          <cell r="H4881">
            <v>0</v>
          </cell>
          <cell r="I4881">
            <v>25</v>
          </cell>
          <cell r="J4881">
            <v>-835.13</v>
          </cell>
          <cell r="K4881">
            <v>5846.37</v>
          </cell>
        </row>
        <row r="4882">
          <cell r="D4882" t="str">
            <v>ОБОГРЕВАТЕЛЬ CLIMI 235</v>
          </cell>
          <cell r="E4882">
            <v>37602</v>
          </cell>
          <cell r="F4882">
            <v>13362</v>
          </cell>
          <cell r="G4882">
            <v>6681.5</v>
          </cell>
          <cell r="H4882">
            <v>0</v>
          </cell>
          <cell r="I4882">
            <v>25</v>
          </cell>
          <cell r="J4882">
            <v>-835.13</v>
          </cell>
          <cell r="K4882">
            <v>5846.37</v>
          </cell>
        </row>
        <row r="4883">
          <cell r="D4883" t="str">
            <v>"КОПИР.АППАРАТ "" WORK CENTRE PRO"""</v>
          </cell>
          <cell r="E4883">
            <v>37629</v>
          </cell>
          <cell r="F4883">
            <v>313275.86</v>
          </cell>
          <cell r="G4883">
            <v>163164.99</v>
          </cell>
          <cell r="H4883">
            <v>0</v>
          </cell>
          <cell r="I4883">
            <v>25</v>
          </cell>
          <cell r="J4883">
            <v>-19579.740000000002</v>
          </cell>
          <cell r="K4883">
            <v>143585.25</v>
          </cell>
        </row>
        <row r="4884">
          <cell r="D4884" t="str">
            <v>МАСЛЯН.РАДИАТОР SC-1157</v>
          </cell>
          <cell r="E4884">
            <v>37631</v>
          </cell>
          <cell r="F4884">
            <v>13966</v>
          </cell>
          <cell r="G4884">
            <v>7274.44</v>
          </cell>
          <cell r="H4884">
            <v>0</v>
          </cell>
          <cell r="I4884">
            <v>25</v>
          </cell>
          <cell r="J4884">
            <v>-872.88</v>
          </cell>
          <cell r="K4884">
            <v>6401.56</v>
          </cell>
        </row>
        <row r="4885">
          <cell r="D4885" t="str">
            <v>КОПИР.АППАРАТ XD120</v>
          </cell>
          <cell r="E4885">
            <v>37649</v>
          </cell>
          <cell r="F4885">
            <v>197500</v>
          </cell>
          <cell r="G4885">
            <v>102865.06</v>
          </cell>
          <cell r="H4885">
            <v>0</v>
          </cell>
          <cell r="I4885">
            <v>25</v>
          </cell>
          <cell r="J4885">
            <v>-12343.75</v>
          </cell>
          <cell r="K4885">
            <v>90521.31</v>
          </cell>
        </row>
        <row r="4886">
          <cell r="D4886" t="str">
            <v>ДЕТЕКТОР УЛЬТРАМАГ - К3.2</v>
          </cell>
          <cell r="E4886">
            <v>37655</v>
          </cell>
          <cell r="F4886">
            <v>23836.21</v>
          </cell>
          <cell r="G4886">
            <v>12911.74</v>
          </cell>
          <cell r="H4886">
            <v>0</v>
          </cell>
          <cell r="I4886">
            <v>25</v>
          </cell>
          <cell r="J4886">
            <v>-1489.76</v>
          </cell>
          <cell r="K4886">
            <v>11421.98</v>
          </cell>
        </row>
        <row r="4887">
          <cell r="D4887" t="str">
            <v>СЧЕТЧИК БАНКНОТ MSB-30</v>
          </cell>
          <cell r="E4887">
            <v>37655</v>
          </cell>
          <cell r="F4887">
            <v>81724.14</v>
          </cell>
          <cell r="G4887">
            <v>44267.7</v>
          </cell>
          <cell r="H4887">
            <v>0</v>
          </cell>
          <cell r="I4887">
            <v>25</v>
          </cell>
          <cell r="J4887">
            <v>-5107.76</v>
          </cell>
          <cell r="K4887">
            <v>39159.94</v>
          </cell>
        </row>
        <row r="4888">
          <cell r="D4888" t="str">
            <v>ККА  АМС-100Ф</v>
          </cell>
          <cell r="E4888">
            <v>37655</v>
          </cell>
          <cell r="F4888">
            <v>37456.9</v>
          </cell>
          <cell r="G4888">
            <v>20289.61</v>
          </cell>
          <cell r="H4888">
            <v>0</v>
          </cell>
          <cell r="I4888">
            <v>25</v>
          </cell>
          <cell r="J4888">
            <v>-2341.06</v>
          </cell>
          <cell r="K4888">
            <v>17948.55</v>
          </cell>
        </row>
        <row r="4889">
          <cell r="D4889" t="str">
            <v>СИСТЕМА ВИДЕОНАБЛЮДЕНИЯ</v>
          </cell>
          <cell r="E4889">
            <v>37657</v>
          </cell>
          <cell r="F4889">
            <v>437697.41</v>
          </cell>
          <cell r="G4889">
            <v>237086.56</v>
          </cell>
          <cell r="H4889">
            <v>0</v>
          </cell>
          <cell r="I4889">
            <v>25</v>
          </cell>
          <cell r="J4889">
            <v>-27356.09</v>
          </cell>
          <cell r="K4889">
            <v>209730.47</v>
          </cell>
        </row>
        <row r="4890">
          <cell r="D4890" t="str">
            <v>МИКРОВОЛН. ПЕЧЬ BENATON</v>
          </cell>
          <cell r="E4890">
            <v>37658</v>
          </cell>
          <cell r="F4890">
            <v>23600</v>
          </cell>
          <cell r="G4890">
            <v>12783.79</v>
          </cell>
          <cell r="H4890">
            <v>0</v>
          </cell>
          <cell r="I4890">
            <v>25</v>
          </cell>
          <cell r="J4890">
            <v>-1475</v>
          </cell>
          <cell r="K4890">
            <v>11308.79</v>
          </cell>
        </row>
        <row r="4891">
          <cell r="D4891" t="str">
            <v>МИКРОВОЛН.ПЕЧЬ BENATON</v>
          </cell>
          <cell r="E4891">
            <v>37658</v>
          </cell>
          <cell r="F4891">
            <v>23600</v>
          </cell>
          <cell r="G4891">
            <v>12783.79</v>
          </cell>
          <cell r="H4891">
            <v>0</v>
          </cell>
          <cell r="I4891">
            <v>25</v>
          </cell>
          <cell r="J4891">
            <v>-1475</v>
          </cell>
          <cell r="K4891">
            <v>11308.79</v>
          </cell>
        </row>
        <row r="4892">
          <cell r="D4892" t="str">
            <v>МИКРОВОЛН.ПЕЧЬ BENATON</v>
          </cell>
          <cell r="E4892">
            <v>37658</v>
          </cell>
          <cell r="F4892">
            <v>23600</v>
          </cell>
          <cell r="G4892">
            <v>12783.79</v>
          </cell>
          <cell r="H4892">
            <v>0</v>
          </cell>
          <cell r="I4892">
            <v>25</v>
          </cell>
          <cell r="J4892">
            <v>-1475</v>
          </cell>
          <cell r="K4892">
            <v>11308.79</v>
          </cell>
        </row>
        <row r="4893">
          <cell r="D4893" t="str">
            <v>ШРЕДЕР-УНИЧТОЖИТЕЛЬ БУМАГ</v>
          </cell>
          <cell r="E4893">
            <v>37664</v>
          </cell>
          <cell r="F4893">
            <v>50115.519999999997</v>
          </cell>
          <cell r="G4893">
            <v>27146.36</v>
          </cell>
          <cell r="H4893">
            <v>0</v>
          </cell>
          <cell r="I4893">
            <v>25</v>
          </cell>
          <cell r="J4893">
            <v>-3132.22</v>
          </cell>
          <cell r="K4893">
            <v>24014.14</v>
          </cell>
        </row>
        <row r="4894">
          <cell r="D4894" t="str">
            <v>ДЕТЕКТОР УЛЬТРАМАГ-К3.2</v>
          </cell>
          <cell r="E4894">
            <v>37665</v>
          </cell>
          <cell r="F4894">
            <v>23836.21</v>
          </cell>
          <cell r="G4894">
            <v>12911.74</v>
          </cell>
          <cell r="H4894">
            <v>0</v>
          </cell>
          <cell r="I4894">
            <v>25</v>
          </cell>
          <cell r="J4894">
            <v>-1489.76</v>
          </cell>
          <cell r="K4894">
            <v>11421.98</v>
          </cell>
        </row>
        <row r="4895">
          <cell r="D4895" t="str">
            <v>СЧЕТЧИК БАНКНОТ MSB-30</v>
          </cell>
          <cell r="E4895">
            <v>37665</v>
          </cell>
          <cell r="F4895">
            <v>81724.14</v>
          </cell>
          <cell r="G4895">
            <v>44267.7</v>
          </cell>
          <cell r="H4895">
            <v>0</v>
          </cell>
          <cell r="I4895">
            <v>25</v>
          </cell>
          <cell r="J4895">
            <v>-5107.76</v>
          </cell>
          <cell r="K4895">
            <v>39159.94</v>
          </cell>
        </row>
        <row r="4896">
          <cell r="D4896" t="str">
            <v>ККА   АМС-100Ф</v>
          </cell>
          <cell r="E4896">
            <v>37665</v>
          </cell>
          <cell r="F4896">
            <v>37456.9</v>
          </cell>
          <cell r="G4896">
            <v>20289.61</v>
          </cell>
          <cell r="H4896">
            <v>0</v>
          </cell>
          <cell r="I4896">
            <v>25</v>
          </cell>
          <cell r="J4896">
            <v>-2341.06</v>
          </cell>
          <cell r="K4896">
            <v>17948.55</v>
          </cell>
        </row>
        <row r="4897">
          <cell r="D4897" t="str">
            <v>СИГНАЛИЗАЦИЯ ТРЕВОЖНАЯ</v>
          </cell>
          <cell r="E4897">
            <v>37673</v>
          </cell>
          <cell r="F4897">
            <v>144216.63</v>
          </cell>
          <cell r="G4897">
            <v>78117.8</v>
          </cell>
          <cell r="H4897">
            <v>0</v>
          </cell>
          <cell r="I4897">
            <v>25</v>
          </cell>
          <cell r="J4897">
            <v>-9013.5400000000009</v>
          </cell>
          <cell r="K4897">
            <v>69104.259999999995</v>
          </cell>
        </row>
        <row r="4898">
          <cell r="D4898" t="str">
            <v>ШРЕДЕР KOBRAS-100-2(3,5MM)ELCO</v>
          </cell>
          <cell r="E4898">
            <v>37686</v>
          </cell>
          <cell r="F4898">
            <v>21400</v>
          </cell>
          <cell r="G4898">
            <v>12037.94</v>
          </cell>
          <cell r="H4898">
            <v>0</v>
          </cell>
          <cell r="I4898">
            <v>25</v>
          </cell>
          <cell r="J4898">
            <v>-1337.5</v>
          </cell>
          <cell r="K4898">
            <v>10700.44</v>
          </cell>
        </row>
        <row r="4899">
          <cell r="D4899" t="str">
            <v>СИГНАЛИЗАЦИЯ ОХРАН АБЫЛАЙ Х68</v>
          </cell>
          <cell r="E4899">
            <v>37687</v>
          </cell>
          <cell r="F4899">
            <v>60392.2</v>
          </cell>
          <cell r="G4899">
            <v>33971.050000000003</v>
          </cell>
          <cell r="H4899">
            <v>0</v>
          </cell>
          <cell r="I4899">
            <v>25</v>
          </cell>
          <cell r="J4899">
            <v>-3774.51</v>
          </cell>
          <cell r="K4899">
            <v>30196.54</v>
          </cell>
        </row>
        <row r="4900">
          <cell r="D4900" t="str">
            <v>ПЫЛЕСОС VC-8930E</v>
          </cell>
          <cell r="E4900">
            <v>37705</v>
          </cell>
          <cell r="F4900">
            <v>17459.48</v>
          </cell>
          <cell r="G4900">
            <v>9821.39</v>
          </cell>
          <cell r="H4900">
            <v>0</v>
          </cell>
          <cell r="I4900">
            <v>25</v>
          </cell>
          <cell r="J4900">
            <v>-1091.22</v>
          </cell>
          <cell r="K4900">
            <v>8730.17</v>
          </cell>
        </row>
        <row r="4901">
          <cell r="D4901" t="str">
            <v>ТЕЛЕЖКА V-2000M</v>
          </cell>
          <cell r="E4901">
            <v>37712</v>
          </cell>
          <cell r="F4901">
            <v>47413.79</v>
          </cell>
          <cell r="G4901">
            <v>27658.46</v>
          </cell>
          <cell r="H4901">
            <v>0</v>
          </cell>
          <cell r="I4901">
            <v>25</v>
          </cell>
          <cell r="J4901">
            <v>-2963.36</v>
          </cell>
          <cell r="K4901">
            <v>24695.1</v>
          </cell>
        </row>
        <row r="4902">
          <cell r="D4902" t="str">
            <v>ШРЕДЕР  C-22</v>
          </cell>
          <cell r="E4902">
            <v>37722</v>
          </cell>
          <cell r="F4902">
            <v>50115.519999999997</v>
          </cell>
          <cell r="G4902">
            <v>29234.47</v>
          </cell>
          <cell r="H4902">
            <v>0</v>
          </cell>
          <cell r="I4902">
            <v>25</v>
          </cell>
          <cell r="J4902">
            <v>-3132.22</v>
          </cell>
          <cell r="K4902">
            <v>26102.25</v>
          </cell>
        </row>
        <row r="4903">
          <cell r="D4903" t="str">
            <v>CANON L200</v>
          </cell>
          <cell r="E4903">
            <v>37722</v>
          </cell>
          <cell r="F4903">
            <v>84064.66</v>
          </cell>
          <cell r="G4903">
            <v>49038.13</v>
          </cell>
          <cell r="H4903">
            <v>0</v>
          </cell>
          <cell r="I4903">
            <v>25</v>
          </cell>
          <cell r="J4903">
            <v>-5254.04</v>
          </cell>
          <cell r="K4903">
            <v>43784.09</v>
          </cell>
        </row>
        <row r="4904">
          <cell r="D4904" t="str">
            <v>CANON L240</v>
          </cell>
          <cell r="E4904">
            <v>37722</v>
          </cell>
          <cell r="F4904">
            <v>84064.66</v>
          </cell>
          <cell r="G4904">
            <v>49038.13</v>
          </cell>
          <cell r="H4904">
            <v>0</v>
          </cell>
          <cell r="I4904">
            <v>25</v>
          </cell>
          <cell r="J4904">
            <v>-5254.04</v>
          </cell>
          <cell r="K4904">
            <v>43784.09</v>
          </cell>
        </row>
        <row r="4905">
          <cell r="D4905" t="str">
            <v>ШРЕДЕР C-22CC БЕЛ.КЛ.СЕКРЕТ 4DE</v>
          </cell>
          <cell r="E4905">
            <v>37727</v>
          </cell>
          <cell r="F4905">
            <v>50115.519999999997</v>
          </cell>
          <cell r="G4905">
            <v>29234.47</v>
          </cell>
          <cell r="H4905">
            <v>0</v>
          </cell>
          <cell r="I4905">
            <v>25</v>
          </cell>
          <cell r="J4905">
            <v>-3132.22</v>
          </cell>
          <cell r="K4905">
            <v>26102.25</v>
          </cell>
        </row>
        <row r="4906">
          <cell r="D4906" t="str">
            <v>МАШИНА Д/ПЕРЕПЛ53203WB400FELLO</v>
          </cell>
          <cell r="E4906">
            <v>37748</v>
          </cell>
          <cell r="F4906">
            <v>77081.03</v>
          </cell>
          <cell r="G4906">
            <v>46570.18</v>
          </cell>
          <cell r="H4906">
            <v>0</v>
          </cell>
          <cell r="I4906">
            <v>25</v>
          </cell>
          <cell r="J4906">
            <v>-4817.57</v>
          </cell>
          <cell r="K4906">
            <v>41752.61</v>
          </cell>
        </row>
        <row r="4907">
          <cell r="D4907" t="str">
            <v>СИГНАЛИЗАЦИЯ ПОЖАРНАЯ АТС35</v>
          </cell>
          <cell r="E4907">
            <v>37764</v>
          </cell>
          <cell r="F4907">
            <v>121658.63</v>
          </cell>
          <cell r="G4907">
            <v>73502.48</v>
          </cell>
          <cell r="H4907">
            <v>0</v>
          </cell>
          <cell r="I4907">
            <v>25</v>
          </cell>
          <cell r="J4907">
            <v>-7603.67</v>
          </cell>
          <cell r="K4907">
            <v>65898.81</v>
          </cell>
        </row>
        <row r="4908">
          <cell r="D4908" t="str">
            <v>СИГНАЛИЗАЦИЯ ПОЖАРНАЯ \ASTANA</v>
          </cell>
          <cell r="E4908">
            <v>37773</v>
          </cell>
          <cell r="F4908">
            <v>87001</v>
          </cell>
          <cell r="G4908">
            <v>54376</v>
          </cell>
          <cell r="H4908">
            <v>0</v>
          </cell>
          <cell r="I4908">
            <v>25</v>
          </cell>
          <cell r="J4908">
            <v>-5437.56</v>
          </cell>
          <cell r="K4908">
            <v>48938.44</v>
          </cell>
        </row>
        <row r="4909">
          <cell r="D4909" t="str">
            <v>GPS III PLUS</v>
          </cell>
          <cell r="E4909">
            <v>37782</v>
          </cell>
          <cell r="F4909">
            <v>62629.31</v>
          </cell>
          <cell r="G4909">
            <v>50886.5</v>
          </cell>
          <cell r="H4909">
            <v>0</v>
          </cell>
          <cell r="I4909">
            <v>12.5</v>
          </cell>
          <cell r="J4909">
            <v>-1957.17</v>
          </cell>
          <cell r="K4909">
            <v>48929.33</v>
          </cell>
        </row>
        <row r="4910">
          <cell r="D4910" t="str">
            <v>GPS III PLUS</v>
          </cell>
          <cell r="E4910">
            <v>37782</v>
          </cell>
          <cell r="F4910">
            <v>62629.31</v>
          </cell>
          <cell r="G4910">
            <v>50886.5</v>
          </cell>
          <cell r="H4910">
            <v>0</v>
          </cell>
          <cell r="I4910">
            <v>12.5</v>
          </cell>
          <cell r="J4910">
            <v>-1957.17</v>
          </cell>
          <cell r="K4910">
            <v>48929.33</v>
          </cell>
        </row>
        <row r="4911">
          <cell r="D4911" t="str">
            <v>GPS III PLUS</v>
          </cell>
          <cell r="E4911">
            <v>37782</v>
          </cell>
          <cell r="F4911">
            <v>62629.31</v>
          </cell>
          <cell r="G4911">
            <v>50886.5</v>
          </cell>
          <cell r="H4911">
            <v>0</v>
          </cell>
          <cell r="I4911">
            <v>12.5</v>
          </cell>
          <cell r="J4911">
            <v>-1957.17</v>
          </cell>
          <cell r="K4911">
            <v>48929.33</v>
          </cell>
        </row>
        <row r="4912">
          <cell r="D4912" t="str">
            <v>ПЫЛЕСОС VC-8926E</v>
          </cell>
          <cell r="E4912">
            <v>37788</v>
          </cell>
          <cell r="F4912">
            <v>11637.93</v>
          </cell>
          <cell r="G4912">
            <v>7274.08</v>
          </cell>
          <cell r="H4912">
            <v>0</v>
          </cell>
          <cell r="I4912">
            <v>25</v>
          </cell>
          <cell r="J4912">
            <v>-727.37</v>
          </cell>
          <cell r="K4912">
            <v>6546.71</v>
          </cell>
        </row>
        <row r="4913">
          <cell r="D4913" t="str">
            <v>АНТИРАДАР Whisler-1740</v>
          </cell>
          <cell r="E4913">
            <v>37832</v>
          </cell>
          <cell r="F4913">
            <v>51890</v>
          </cell>
          <cell r="G4913">
            <v>33512.65</v>
          </cell>
          <cell r="H4913">
            <v>0</v>
          </cell>
          <cell r="I4913">
            <v>25</v>
          </cell>
          <cell r="J4913">
            <v>-3243.13</v>
          </cell>
          <cell r="K4913">
            <v>30269.52</v>
          </cell>
        </row>
        <row r="4914">
          <cell r="D4914" t="str">
            <v>DC535DC С ФИНИШЕРОМ 535/45/55</v>
          </cell>
          <cell r="E4914">
            <v>37833</v>
          </cell>
          <cell r="F4914">
            <v>1010775.86</v>
          </cell>
          <cell r="G4914">
            <v>652793.1</v>
          </cell>
          <cell r="H4914">
            <v>0</v>
          </cell>
          <cell r="I4914">
            <v>25</v>
          </cell>
          <cell r="J4914">
            <v>-63173.49</v>
          </cell>
          <cell r="K4914">
            <v>589619.61</v>
          </cell>
        </row>
        <row r="4915">
          <cell r="D4915" t="str">
            <v>WC 312 КОПИР</v>
          </cell>
          <cell r="E4915">
            <v>37833</v>
          </cell>
          <cell r="F4915">
            <v>76637.929999999993</v>
          </cell>
          <cell r="G4915">
            <v>49495.68</v>
          </cell>
          <cell r="H4915">
            <v>0</v>
          </cell>
          <cell r="I4915">
            <v>25</v>
          </cell>
          <cell r="J4915">
            <v>-4789.87</v>
          </cell>
          <cell r="K4915">
            <v>44705.81</v>
          </cell>
        </row>
        <row r="4916">
          <cell r="D4916" t="str">
            <v>WC 312 Копир</v>
          </cell>
          <cell r="E4916">
            <v>37833</v>
          </cell>
          <cell r="F4916">
            <v>76637.929999999993</v>
          </cell>
          <cell r="G4916">
            <v>49495.68</v>
          </cell>
          <cell r="H4916">
            <v>0</v>
          </cell>
          <cell r="I4916">
            <v>25</v>
          </cell>
          <cell r="J4916">
            <v>-4789.87</v>
          </cell>
          <cell r="K4916">
            <v>44705.81</v>
          </cell>
        </row>
        <row r="4917">
          <cell r="D4917" t="str">
            <v>DAEWOO FR-061 A ХОЛОДИЛЬНИК</v>
          </cell>
          <cell r="E4917">
            <v>37838</v>
          </cell>
          <cell r="F4917">
            <v>14604.94</v>
          </cell>
          <cell r="G4917">
            <v>9736.9599999999991</v>
          </cell>
          <cell r="H4917">
            <v>0</v>
          </cell>
          <cell r="I4917">
            <v>25</v>
          </cell>
          <cell r="J4917">
            <v>-912.81</v>
          </cell>
          <cell r="K4917">
            <v>8824.15</v>
          </cell>
        </row>
        <row r="4918">
          <cell r="D4918" t="str">
            <v>DAEWOO FR-061 A ХОЛОДИЛЬНИК</v>
          </cell>
          <cell r="E4918">
            <v>37838</v>
          </cell>
          <cell r="F4918">
            <v>14604.94</v>
          </cell>
          <cell r="G4918">
            <v>9736.9599999999991</v>
          </cell>
          <cell r="H4918">
            <v>0</v>
          </cell>
          <cell r="I4918">
            <v>25</v>
          </cell>
          <cell r="J4918">
            <v>-912.81</v>
          </cell>
          <cell r="K4918">
            <v>8824.15</v>
          </cell>
        </row>
        <row r="4919">
          <cell r="D4919" t="str">
            <v>DAEWOO FR-061 A ХОЛОДИЛЬНИК</v>
          </cell>
          <cell r="E4919">
            <v>37838</v>
          </cell>
          <cell r="F4919">
            <v>14604.94</v>
          </cell>
          <cell r="G4919">
            <v>9736.9599999999991</v>
          </cell>
          <cell r="H4919">
            <v>0</v>
          </cell>
          <cell r="I4919">
            <v>25</v>
          </cell>
          <cell r="J4919">
            <v>-912.81</v>
          </cell>
          <cell r="K4919">
            <v>8824.15</v>
          </cell>
        </row>
        <row r="4920">
          <cell r="D4920" t="str">
            <v>ПЕРФОРАТОР</v>
          </cell>
          <cell r="E4920">
            <v>37844</v>
          </cell>
          <cell r="F4920">
            <v>58000</v>
          </cell>
          <cell r="G4920">
            <v>38667</v>
          </cell>
          <cell r="H4920">
            <v>0</v>
          </cell>
          <cell r="I4920">
            <v>25</v>
          </cell>
          <cell r="J4920">
            <v>-3625</v>
          </cell>
          <cell r="K4920">
            <v>35042</v>
          </cell>
        </row>
        <row r="4921">
          <cell r="D4921" t="str">
            <v>ГАЗОСВАРОЧНЫЙ АППАРАТ</v>
          </cell>
          <cell r="E4921">
            <v>37844</v>
          </cell>
          <cell r="F4921">
            <v>26000</v>
          </cell>
          <cell r="G4921">
            <v>17333.669999999998</v>
          </cell>
          <cell r="H4921">
            <v>0</v>
          </cell>
          <cell r="I4921">
            <v>25</v>
          </cell>
          <cell r="J4921">
            <v>-1625</v>
          </cell>
          <cell r="K4921">
            <v>15708.67</v>
          </cell>
        </row>
        <row r="4922">
          <cell r="D4922" t="str">
            <v>3M TS 180TRIPOD SCREEN</v>
          </cell>
          <cell r="E4922">
            <v>37860</v>
          </cell>
          <cell r="F4922">
            <v>24427.59</v>
          </cell>
          <cell r="G4922">
            <v>16285.39</v>
          </cell>
          <cell r="H4922">
            <v>0</v>
          </cell>
          <cell r="I4922">
            <v>25</v>
          </cell>
          <cell r="J4922">
            <v>-1526.73</v>
          </cell>
          <cell r="K4922">
            <v>14758.66</v>
          </cell>
        </row>
        <row r="4923">
          <cell r="D4923" t="str">
            <v>BUSHNELL20-60*60 90-180MULTI P</v>
          </cell>
          <cell r="E4923">
            <v>37860</v>
          </cell>
          <cell r="F4923">
            <v>47568.97</v>
          </cell>
          <cell r="G4923">
            <v>31712.98</v>
          </cell>
          <cell r="H4923">
            <v>0</v>
          </cell>
          <cell r="I4923">
            <v>25</v>
          </cell>
          <cell r="J4923">
            <v>-2973.06</v>
          </cell>
          <cell r="K4923">
            <v>28739.919999999998</v>
          </cell>
        </row>
        <row r="4924">
          <cell r="D4924" t="str">
            <v>DIGITAL CAMERA OLYMPUS C-720</v>
          </cell>
          <cell r="E4924">
            <v>37860</v>
          </cell>
          <cell r="F4924">
            <v>99400.86</v>
          </cell>
          <cell r="G4924">
            <v>66267.570000000007</v>
          </cell>
          <cell r="H4924">
            <v>0</v>
          </cell>
          <cell r="I4924">
            <v>25</v>
          </cell>
          <cell r="J4924">
            <v>-6212.56</v>
          </cell>
          <cell r="K4924">
            <v>60055.01</v>
          </cell>
        </row>
        <row r="4925">
          <cell r="D4925" t="str">
            <v>DIGITAL CAMERA OLYMPUS C-720</v>
          </cell>
          <cell r="E4925">
            <v>37860</v>
          </cell>
          <cell r="F4925">
            <v>99400.86</v>
          </cell>
          <cell r="G4925">
            <v>66267.570000000007</v>
          </cell>
          <cell r="H4925">
            <v>0</v>
          </cell>
          <cell r="I4925">
            <v>25</v>
          </cell>
          <cell r="J4925">
            <v>-6212.56</v>
          </cell>
          <cell r="K4925">
            <v>60055.01</v>
          </cell>
        </row>
        <row r="4926">
          <cell r="D4926" t="str">
            <v>WC M15i КОПИР/ПРИНТЕР</v>
          </cell>
          <cell r="E4926">
            <v>37861</v>
          </cell>
          <cell r="F4926">
            <v>116659.48</v>
          </cell>
          <cell r="G4926">
            <v>77773.320000000007</v>
          </cell>
          <cell r="H4926">
            <v>0</v>
          </cell>
          <cell r="I4926">
            <v>25</v>
          </cell>
          <cell r="J4926">
            <v>-7291.22</v>
          </cell>
          <cell r="K4926">
            <v>70482.100000000006</v>
          </cell>
        </row>
        <row r="4927">
          <cell r="D4927" t="str">
            <v>BINATONE BIN-1685 вентилятор</v>
          </cell>
          <cell r="E4927">
            <v>37861</v>
          </cell>
          <cell r="F4927">
            <v>4900</v>
          </cell>
          <cell r="G4927">
            <v>3267</v>
          </cell>
          <cell r="H4927">
            <v>0</v>
          </cell>
          <cell r="I4927">
            <v>25</v>
          </cell>
          <cell r="J4927">
            <v>-306.25</v>
          </cell>
          <cell r="K4927">
            <v>2960.75</v>
          </cell>
        </row>
        <row r="4928">
          <cell r="D4928" t="str">
            <v>BINATONE BIN-1685 вентилятор</v>
          </cell>
          <cell r="E4928">
            <v>37861</v>
          </cell>
          <cell r="F4928">
            <v>4900</v>
          </cell>
          <cell r="G4928">
            <v>3267</v>
          </cell>
          <cell r="H4928">
            <v>0</v>
          </cell>
          <cell r="I4928">
            <v>25</v>
          </cell>
          <cell r="J4928">
            <v>-306.25</v>
          </cell>
          <cell r="K4928">
            <v>2960.75</v>
          </cell>
        </row>
        <row r="4929">
          <cell r="D4929" t="str">
            <v>BINATONE BIN-1685 вентилятор</v>
          </cell>
          <cell r="E4929">
            <v>37861</v>
          </cell>
          <cell r="F4929">
            <v>4900</v>
          </cell>
          <cell r="G4929">
            <v>3267</v>
          </cell>
          <cell r="H4929">
            <v>0</v>
          </cell>
          <cell r="I4929">
            <v>25</v>
          </cell>
          <cell r="J4929">
            <v>-306.25</v>
          </cell>
          <cell r="K4929">
            <v>2960.75</v>
          </cell>
        </row>
        <row r="4930">
          <cell r="D4930" t="str">
            <v>eTREX SUMMIT</v>
          </cell>
          <cell r="E4930">
            <v>37872</v>
          </cell>
          <cell r="F4930">
            <v>36231.03</v>
          </cell>
          <cell r="G4930">
            <v>30570.09</v>
          </cell>
          <cell r="H4930">
            <v>0</v>
          </cell>
          <cell r="I4930">
            <v>12.5</v>
          </cell>
          <cell r="J4930">
            <v>-1132.22</v>
          </cell>
          <cell r="K4930">
            <v>29437.87</v>
          </cell>
        </row>
        <row r="4931">
          <cell r="D4931" t="str">
            <v>eTREX SUMMIT</v>
          </cell>
          <cell r="E4931">
            <v>37872</v>
          </cell>
          <cell r="F4931">
            <v>36231.040000000001</v>
          </cell>
          <cell r="G4931">
            <v>30570.1</v>
          </cell>
          <cell r="H4931">
            <v>0</v>
          </cell>
          <cell r="I4931">
            <v>12.5</v>
          </cell>
          <cell r="J4931">
            <v>-1132.22</v>
          </cell>
          <cell r="K4931">
            <v>29437.88</v>
          </cell>
        </row>
        <row r="4932">
          <cell r="D4932" t="str">
            <v>АВТОПРИЦЕП ДИЗЕЛЬ-ГЕНЕРАТОР</v>
          </cell>
          <cell r="E4932">
            <v>37874</v>
          </cell>
          <cell r="F4932">
            <v>247670.87</v>
          </cell>
          <cell r="G4932">
            <v>170274.04</v>
          </cell>
          <cell r="H4932">
            <v>0</v>
          </cell>
          <cell r="I4932">
            <v>25</v>
          </cell>
          <cell r="J4932">
            <v>-15479.43</v>
          </cell>
          <cell r="K4932">
            <v>154794.60999999999</v>
          </cell>
        </row>
        <row r="4933">
          <cell r="D4933" t="str">
            <v>АВТОПРИЦЕП ДИЗЕЛЬ-ГЕНЕРАТОР</v>
          </cell>
          <cell r="E4933">
            <v>37874</v>
          </cell>
          <cell r="F4933">
            <v>247670.88</v>
          </cell>
          <cell r="G4933">
            <v>170274.04</v>
          </cell>
          <cell r="H4933">
            <v>0</v>
          </cell>
          <cell r="I4933">
            <v>25</v>
          </cell>
          <cell r="J4933">
            <v>-15479.43</v>
          </cell>
          <cell r="K4933">
            <v>154794.60999999999</v>
          </cell>
        </row>
        <row r="4934">
          <cell r="D4934" t="str">
            <v>ВЕНТИЛЯТОР</v>
          </cell>
          <cell r="E4934">
            <v>37876</v>
          </cell>
          <cell r="F4934">
            <v>4310.34</v>
          </cell>
          <cell r="G4934">
            <v>2963.67</v>
          </cell>
          <cell r="H4934">
            <v>0</v>
          </cell>
          <cell r="I4934">
            <v>25</v>
          </cell>
          <cell r="J4934">
            <v>-269.39999999999998</v>
          </cell>
          <cell r="K4934">
            <v>2694.27</v>
          </cell>
        </row>
        <row r="4935">
          <cell r="D4935" t="str">
            <v>КОМПЛЕКСНАЯ СИСТЕМА БЕЗОПАСНОС</v>
          </cell>
          <cell r="E4935">
            <v>37886</v>
          </cell>
          <cell r="F4935">
            <v>7176976.0899999999</v>
          </cell>
          <cell r="G4935">
            <v>5050954.26</v>
          </cell>
          <cell r="H4935">
            <v>0</v>
          </cell>
          <cell r="I4935">
            <v>25</v>
          </cell>
          <cell r="J4935">
            <v>-448561.01</v>
          </cell>
          <cell r="K4935">
            <v>4602393.25</v>
          </cell>
        </row>
        <row r="4936">
          <cell r="D4936" t="str">
            <v>БИНОКЛЬ 20 КРАТНЫЙ</v>
          </cell>
          <cell r="E4936">
            <v>37895</v>
          </cell>
          <cell r="F4936">
            <v>21000</v>
          </cell>
          <cell r="G4936">
            <v>14875.29</v>
          </cell>
          <cell r="H4936">
            <v>0</v>
          </cell>
          <cell r="I4936">
            <v>25</v>
          </cell>
          <cell r="J4936">
            <v>-1312.5</v>
          </cell>
          <cell r="K4936">
            <v>13562.79</v>
          </cell>
        </row>
        <row r="4937">
          <cell r="D4937" t="str">
            <v>WORK CENTRE M15i КОПИР</v>
          </cell>
          <cell r="E4937">
            <v>37897</v>
          </cell>
          <cell r="F4937">
            <v>125000</v>
          </cell>
          <cell r="G4937">
            <v>88541.96</v>
          </cell>
          <cell r="H4937">
            <v>0</v>
          </cell>
          <cell r="I4937">
            <v>25</v>
          </cell>
          <cell r="J4937">
            <v>-7812.5</v>
          </cell>
          <cell r="K4937">
            <v>80729.460000000006</v>
          </cell>
        </row>
        <row r="4938">
          <cell r="D4938" t="str">
            <v>SIM PHONY PUBLIC PHONE-DEMO UN</v>
          </cell>
          <cell r="E4938">
            <v>37902</v>
          </cell>
          <cell r="F4938">
            <v>138198.63</v>
          </cell>
          <cell r="G4938">
            <v>97890.99</v>
          </cell>
          <cell r="H4938">
            <v>0</v>
          </cell>
          <cell r="I4938">
            <v>25</v>
          </cell>
          <cell r="J4938">
            <v>-8637.42</v>
          </cell>
          <cell r="K4938">
            <v>89253.57</v>
          </cell>
        </row>
        <row r="4939">
          <cell r="D4939" t="str">
            <v>SIM PHONY PUBLIC PHONE-DEMO UN</v>
          </cell>
          <cell r="E4939">
            <v>37902</v>
          </cell>
          <cell r="F4939">
            <v>138198.63</v>
          </cell>
          <cell r="G4939">
            <v>97890.99</v>
          </cell>
          <cell r="H4939">
            <v>0</v>
          </cell>
          <cell r="I4939">
            <v>25</v>
          </cell>
          <cell r="J4939">
            <v>-8637.42</v>
          </cell>
          <cell r="K4939">
            <v>89253.57</v>
          </cell>
        </row>
        <row r="4940">
          <cell r="D4940" t="str">
            <v>SIM PHONY PUBLIC PHONE-DEMO UN</v>
          </cell>
          <cell r="E4940">
            <v>37902</v>
          </cell>
          <cell r="F4940">
            <v>138198.63</v>
          </cell>
          <cell r="G4940">
            <v>97890.99</v>
          </cell>
          <cell r="H4940">
            <v>0</v>
          </cell>
          <cell r="I4940">
            <v>25</v>
          </cell>
          <cell r="J4940">
            <v>-8637.42</v>
          </cell>
          <cell r="K4940">
            <v>89253.57</v>
          </cell>
        </row>
        <row r="4941">
          <cell r="D4941" t="str">
            <v>SIM PHONY PUBLIC PHONE-DEMO UN</v>
          </cell>
          <cell r="E4941">
            <v>37902</v>
          </cell>
          <cell r="F4941">
            <v>138198.63</v>
          </cell>
          <cell r="G4941">
            <v>97890.99</v>
          </cell>
          <cell r="H4941">
            <v>0</v>
          </cell>
          <cell r="I4941">
            <v>25</v>
          </cell>
          <cell r="J4941">
            <v>-8637.42</v>
          </cell>
          <cell r="K4941">
            <v>89253.57</v>
          </cell>
        </row>
        <row r="4942">
          <cell r="D4942" t="str">
            <v>SIM PHONY PUBLIC PHONE-DEMO UN</v>
          </cell>
          <cell r="E4942">
            <v>37902</v>
          </cell>
          <cell r="F4942">
            <v>138198.63</v>
          </cell>
          <cell r="G4942">
            <v>97890.99</v>
          </cell>
          <cell r="H4942">
            <v>0</v>
          </cell>
          <cell r="I4942">
            <v>25</v>
          </cell>
          <cell r="J4942">
            <v>-8637.42</v>
          </cell>
          <cell r="K4942">
            <v>89253.57</v>
          </cell>
        </row>
        <row r="4943">
          <cell r="D4943" t="str">
            <v>SIM PHONY PUBLIC PHONE-DEMO UN</v>
          </cell>
          <cell r="E4943">
            <v>37902</v>
          </cell>
          <cell r="F4943">
            <v>138198.63</v>
          </cell>
          <cell r="G4943">
            <v>97890.99</v>
          </cell>
          <cell r="H4943">
            <v>0</v>
          </cell>
          <cell r="I4943">
            <v>25</v>
          </cell>
          <cell r="J4943">
            <v>-8637.42</v>
          </cell>
          <cell r="K4943">
            <v>89253.57</v>
          </cell>
        </row>
        <row r="4944">
          <cell r="D4944" t="str">
            <v>SIM PHONY PUBLIC PHONE-DEMO UN</v>
          </cell>
          <cell r="E4944">
            <v>37902</v>
          </cell>
          <cell r="F4944">
            <v>138198.63</v>
          </cell>
          <cell r="G4944">
            <v>97890.99</v>
          </cell>
          <cell r="H4944">
            <v>0</v>
          </cell>
          <cell r="I4944">
            <v>25</v>
          </cell>
          <cell r="J4944">
            <v>-8637.42</v>
          </cell>
          <cell r="K4944">
            <v>89253.57</v>
          </cell>
        </row>
        <row r="4945">
          <cell r="D4945" t="str">
            <v>SIM PHONY PUBLIC PHONE-DEMO UN</v>
          </cell>
          <cell r="E4945">
            <v>37902</v>
          </cell>
          <cell r="F4945">
            <v>138198.63</v>
          </cell>
          <cell r="G4945">
            <v>97890.99</v>
          </cell>
          <cell r="H4945">
            <v>0</v>
          </cell>
          <cell r="I4945">
            <v>25</v>
          </cell>
          <cell r="J4945">
            <v>-8637.42</v>
          </cell>
          <cell r="K4945">
            <v>89253.57</v>
          </cell>
        </row>
        <row r="4946">
          <cell r="D4946" t="str">
            <v>SIM PHONY PUBLIC PHONE-DEMO UN</v>
          </cell>
          <cell r="E4946">
            <v>37902</v>
          </cell>
          <cell r="F4946">
            <v>138198.63</v>
          </cell>
          <cell r="G4946">
            <v>97890.99</v>
          </cell>
          <cell r="H4946">
            <v>0</v>
          </cell>
          <cell r="I4946">
            <v>25</v>
          </cell>
          <cell r="J4946">
            <v>-8637.42</v>
          </cell>
          <cell r="K4946">
            <v>89253.57</v>
          </cell>
        </row>
        <row r="4947">
          <cell r="D4947" t="str">
            <v>SIM PHONY PUBLIC PHONE-DEMO UN</v>
          </cell>
          <cell r="E4947">
            <v>37902</v>
          </cell>
          <cell r="F4947">
            <v>138198.63</v>
          </cell>
          <cell r="G4947">
            <v>97890.99</v>
          </cell>
          <cell r="H4947">
            <v>0</v>
          </cell>
          <cell r="I4947">
            <v>25</v>
          </cell>
          <cell r="J4947">
            <v>-8637.42</v>
          </cell>
          <cell r="K4947">
            <v>89253.57</v>
          </cell>
        </row>
        <row r="4948">
          <cell r="D4948" t="str">
            <v>SIM PHONY PUBLIC PHONE-DEMO UN</v>
          </cell>
          <cell r="E4948">
            <v>37902</v>
          </cell>
          <cell r="F4948">
            <v>138198.63</v>
          </cell>
          <cell r="G4948">
            <v>97890.99</v>
          </cell>
          <cell r="H4948">
            <v>0</v>
          </cell>
          <cell r="I4948">
            <v>25</v>
          </cell>
          <cell r="J4948">
            <v>-8637.42</v>
          </cell>
          <cell r="K4948">
            <v>89253.57</v>
          </cell>
        </row>
        <row r="4949">
          <cell r="D4949" t="str">
            <v>SIM PHONY PUBLIC PHONE-DEMO UN</v>
          </cell>
          <cell r="E4949">
            <v>37902</v>
          </cell>
          <cell r="F4949">
            <v>138198.63</v>
          </cell>
          <cell r="G4949">
            <v>97890.99</v>
          </cell>
          <cell r="H4949">
            <v>0</v>
          </cell>
          <cell r="I4949">
            <v>25</v>
          </cell>
          <cell r="J4949">
            <v>-8637.42</v>
          </cell>
          <cell r="K4949">
            <v>89253.57</v>
          </cell>
        </row>
        <row r="4950">
          <cell r="D4950" t="str">
            <v>SIM PHONY PUBLIC PHONE-DEMO UN</v>
          </cell>
          <cell r="E4950">
            <v>37902</v>
          </cell>
          <cell r="F4950">
            <v>138198.63</v>
          </cell>
          <cell r="G4950">
            <v>97890.99</v>
          </cell>
          <cell r="H4950">
            <v>0</v>
          </cell>
          <cell r="I4950">
            <v>25</v>
          </cell>
          <cell r="J4950">
            <v>-8637.42</v>
          </cell>
          <cell r="K4950">
            <v>89253.57</v>
          </cell>
        </row>
        <row r="4951">
          <cell r="D4951" t="str">
            <v>SIM PHONY PUBLIC PHONE-DEMO UN</v>
          </cell>
          <cell r="E4951">
            <v>37902</v>
          </cell>
          <cell r="F4951">
            <v>138198.63</v>
          </cell>
          <cell r="G4951">
            <v>97890.99</v>
          </cell>
          <cell r="H4951">
            <v>0</v>
          </cell>
          <cell r="I4951">
            <v>25</v>
          </cell>
          <cell r="J4951">
            <v>-8637.42</v>
          </cell>
          <cell r="K4951">
            <v>89253.57</v>
          </cell>
        </row>
        <row r="4952">
          <cell r="D4952" t="str">
            <v>SIM PHONY PUBLIC PHONE-DEMO UN</v>
          </cell>
          <cell r="E4952">
            <v>37902</v>
          </cell>
          <cell r="F4952">
            <v>138198.63</v>
          </cell>
          <cell r="G4952">
            <v>97890.99</v>
          </cell>
          <cell r="H4952">
            <v>0</v>
          </cell>
          <cell r="I4952">
            <v>25</v>
          </cell>
          <cell r="J4952">
            <v>-8637.42</v>
          </cell>
          <cell r="K4952">
            <v>89253.57</v>
          </cell>
        </row>
        <row r="4953">
          <cell r="D4953" t="str">
            <v>SIM PHONY PUBLIC PHONE-DEMO UN</v>
          </cell>
          <cell r="E4953">
            <v>37902</v>
          </cell>
          <cell r="F4953">
            <v>138198.63</v>
          </cell>
          <cell r="G4953">
            <v>97890.99</v>
          </cell>
          <cell r="H4953">
            <v>0</v>
          </cell>
          <cell r="I4953">
            <v>25</v>
          </cell>
          <cell r="J4953">
            <v>-8637.42</v>
          </cell>
          <cell r="K4953">
            <v>89253.57</v>
          </cell>
        </row>
        <row r="4954">
          <cell r="D4954" t="str">
            <v>SIM PHONY PUBLIC PHONE-DEMO UN</v>
          </cell>
          <cell r="E4954">
            <v>37902</v>
          </cell>
          <cell r="F4954">
            <v>138198.63</v>
          </cell>
          <cell r="G4954">
            <v>97890.99</v>
          </cell>
          <cell r="H4954">
            <v>0</v>
          </cell>
          <cell r="I4954">
            <v>25</v>
          </cell>
          <cell r="J4954">
            <v>-8637.42</v>
          </cell>
          <cell r="K4954">
            <v>89253.57</v>
          </cell>
        </row>
        <row r="4955">
          <cell r="D4955" t="str">
            <v>SIM PHONY PUBLIC PHONE-DEMO UN</v>
          </cell>
          <cell r="E4955">
            <v>37902</v>
          </cell>
          <cell r="F4955">
            <v>138198.63</v>
          </cell>
          <cell r="G4955">
            <v>97890.99</v>
          </cell>
          <cell r="H4955">
            <v>0</v>
          </cell>
          <cell r="I4955">
            <v>25</v>
          </cell>
          <cell r="J4955">
            <v>-8637.42</v>
          </cell>
          <cell r="K4955">
            <v>89253.57</v>
          </cell>
        </row>
        <row r="4956">
          <cell r="D4956" t="str">
            <v>SIM PHONY PUBLIC PHONE-DEMO UN</v>
          </cell>
          <cell r="E4956">
            <v>37902</v>
          </cell>
          <cell r="F4956">
            <v>138198.63</v>
          </cell>
          <cell r="G4956">
            <v>97890.99</v>
          </cell>
          <cell r="H4956">
            <v>0</v>
          </cell>
          <cell r="I4956">
            <v>25</v>
          </cell>
          <cell r="J4956">
            <v>-8637.42</v>
          </cell>
          <cell r="K4956">
            <v>89253.57</v>
          </cell>
        </row>
        <row r="4957">
          <cell r="D4957" t="str">
            <v>SIM PHONY PUBLIC PHONE-DEMO UN</v>
          </cell>
          <cell r="E4957">
            <v>37902</v>
          </cell>
          <cell r="F4957">
            <v>138198.72</v>
          </cell>
          <cell r="G4957">
            <v>97891.05</v>
          </cell>
          <cell r="H4957">
            <v>0</v>
          </cell>
          <cell r="I4957">
            <v>25</v>
          </cell>
          <cell r="J4957">
            <v>-8637.42</v>
          </cell>
          <cell r="K4957">
            <v>89253.63</v>
          </cell>
        </row>
        <row r="4958">
          <cell r="D4958" t="str">
            <v>HP PHOTO SMART2.14MPix 1650*12</v>
          </cell>
          <cell r="E4958">
            <v>37907</v>
          </cell>
          <cell r="F4958">
            <v>22436.2</v>
          </cell>
          <cell r="G4958">
            <v>15892.6</v>
          </cell>
          <cell r="H4958">
            <v>0</v>
          </cell>
          <cell r="I4958">
            <v>25</v>
          </cell>
          <cell r="J4958">
            <v>-1402.26</v>
          </cell>
          <cell r="K4958">
            <v>14490.34</v>
          </cell>
        </row>
        <row r="4959">
          <cell r="D4959" t="str">
            <v>HP PHOTO SMART2.14MPix 1650*12</v>
          </cell>
          <cell r="E4959">
            <v>37907</v>
          </cell>
          <cell r="F4959">
            <v>22436.21</v>
          </cell>
          <cell r="G4959">
            <v>15892.61</v>
          </cell>
          <cell r="H4959">
            <v>0</v>
          </cell>
          <cell r="I4959">
            <v>25</v>
          </cell>
          <cell r="J4959">
            <v>-1402.26</v>
          </cell>
          <cell r="K4959">
            <v>14490.35</v>
          </cell>
        </row>
        <row r="4960">
          <cell r="D4960" t="str">
            <v>АППАРАТ ВД К299- M-PLUS Д/КОНД</v>
          </cell>
          <cell r="E4960">
            <v>37939</v>
          </cell>
          <cell r="F4960">
            <v>29368.97</v>
          </cell>
          <cell r="G4960">
            <v>21415.14</v>
          </cell>
          <cell r="H4960">
            <v>0</v>
          </cell>
          <cell r="I4960">
            <v>25</v>
          </cell>
          <cell r="J4960">
            <v>-1835.56</v>
          </cell>
          <cell r="K4960">
            <v>19579.580000000002</v>
          </cell>
        </row>
        <row r="4961">
          <cell r="D4961" t="str">
            <v>ГАЗОСВАРОЧНЫЙ АППАРАТ</v>
          </cell>
          <cell r="E4961">
            <v>37939</v>
          </cell>
          <cell r="F4961">
            <v>27500</v>
          </cell>
          <cell r="G4961">
            <v>20052.349999999999</v>
          </cell>
          <cell r="H4961">
            <v>0</v>
          </cell>
          <cell r="I4961">
            <v>25</v>
          </cell>
          <cell r="J4961">
            <v>-1718.75</v>
          </cell>
          <cell r="K4961">
            <v>18333.599999999999</v>
          </cell>
        </row>
        <row r="4962">
          <cell r="D4962" t="str">
            <v>ШРЕДЕР С22СС БЕЛ., КЛ.СЕКР.</v>
          </cell>
          <cell r="E4962">
            <v>37945</v>
          </cell>
          <cell r="F4962">
            <v>48565.52</v>
          </cell>
          <cell r="G4962">
            <v>35412.629999999997</v>
          </cell>
          <cell r="H4962">
            <v>0</v>
          </cell>
          <cell r="I4962">
            <v>25</v>
          </cell>
          <cell r="J4962">
            <v>-3035.35</v>
          </cell>
          <cell r="K4962">
            <v>32377.279999999999</v>
          </cell>
        </row>
        <row r="4963">
          <cell r="D4963" t="str">
            <v>ОБОГРЕВАТЕЛЬ - 100 ШТ</v>
          </cell>
          <cell r="E4963">
            <v>37945</v>
          </cell>
          <cell r="F4963">
            <v>702586</v>
          </cell>
          <cell r="G4963">
            <v>512302.56</v>
          </cell>
          <cell r="H4963">
            <v>0</v>
          </cell>
          <cell r="I4963">
            <v>25</v>
          </cell>
          <cell r="J4963">
            <v>-43911.63</v>
          </cell>
          <cell r="K4963">
            <v>468390.93</v>
          </cell>
        </row>
        <row r="4964">
          <cell r="D4964" t="str">
            <v>СИГНАЛИЗАЦИЯ АСТАНА РЕСПУБ16</v>
          </cell>
          <cell r="E4964">
            <v>37957</v>
          </cell>
          <cell r="F4964">
            <v>59815</v>
          </cell>
          <cell r="G4964">
            <v>44861.5</v>
          </cell>
          <cell r="H4964">
            <v>0</v>
          </cell>
          <cell r="I4964">
            <v>25</v>
          </cell>
          <cell r="J4964">
            <v>-3738.44</v>
          </cell>
          <cell r="K4964">
            <v>41123.06</v>
          </cell>
        </row>
        <row r="4965">
          <cell r="D4965" t="str">
            <v>PANASONIC SJ-MR220 MiniDisc ПР</v>
          </cell>
          <cell r="E4965">
            <v>37958</v>
          </cell>
          <cell r="F4965">
            <v>35903.449999999997</v>
          </cell>
          <cell r="G4965">
            <v>26927.84</v>
          </cell>
          <cell r="H4965">
            <v>0</v>
          </cell>
          <cell r="I4965">
            <v>25</v>
          </cell>
          <cell r="J4965">
            <v>-2243.9699999999998</v>
          </cell>
          <cell r="K4965">
            <v>24683.87</v>
          </cell>
        </row>
        <row r="4966">
          <cell r="D4966" t="str">
            <v>LC2412LIGHT СВЕТОВАЯ КОНСОЛЬ</v>
          </cell>
          <cell r="E4966">
            <v>37964</v>
          </cell>
          <cell r="F4966">
            <v>32024.14</v>
          </cell>
          <cell r="G4966">
            <v>24018.35</v>
          </cell>
          <cell r="H4966">
            <v>0</v>
          </cell>
          <cell r="I4966">
            <v>25</v>
          </cell>
          <cell r="J4966">
            <v>-2001.51</v>
          </cell>
          <cell r="K4966">
            <v>22016.84</v>
          </cell>
        </row>
        <row r="4967">
          <cell r="D4967" t="str">
            <v>ДЫММАШИНА F-150</v>
          </cell>
          <cell r="E4967">
            <v>37964</v>
          </cell>
          <cell r="F4967">
            <v>25517.24</v>
          </cell>
          <cell r="G4967">
            <v>19138.18</v>
          </cell>
          <cell r="H4967">
            <v>0</v>
          </cell>
          <cell r="I4967">
            <v>25</v>
          </cell>
          <cell r="J4967">
            <v>-1594.83</v>
          </cell>
          <cell r="K4967">
            <v>17543.349999999999</v>
          </cell>
        </row>
        <row r="4968">
          <cell r="D4968" t="str">
            <v>ПРИБОР СВЕТОВОЙ PR-111ER</v>
          </cell>
          <cell r="E4968">
            <v>37964</v>
          </cell>
          <cell r="F4968">
            <v>96327.59</v>
          </cell>
          <cell r="G4968">
            <v>72245.94</v>
          </cell>
          <cell r="H4968">
            <v>0</v>
          </cell>
          <cell r="I4968">
            <v>25</v>
          </cell>
          <cell r="J4968">
            <v>-6020.48</v>
          </cell>
          <cell r="K4968">
            <v>66225.460000000006</v>
          </cell>
        </row>
        <row r="4969">
          <cell r="D4969" t="str">
            <v>ПРИБОР СВЕТОВОЙ PR-111ER</v>
          </cell>
          <cell r="E4969">
            <v>37964</v>
          </cell>
          <cell r="F4969">
            <v>96327.58</v>
          </cell>
          <cell r="G4969">
            <v>72245.929999999993</v>
          </cell>
          <cell r="H4969">
            <v>0</v>
          </cell>
          <cell r="I4969">
            <v>25</v>
          </cell>
          <cell r="J4969">
            <v>-6020.48</v>
          </cell>
          <cell r="K4969">
            <v>66225.45</v>
          </cell>
        </row>
        <row r="4970">
          <cell r="D4970" t="str">
            <v>ПРИБОР СВЕТОВОЙ GR0212</v>
          </cell>
          <cell r="E4970">
            <v>37964</v>
          </cell>
          <cell r="F4970">
            <v>24551.72</v>
          </cell>
          <cell r="G4970">
            <v>18414.04</v>
          </cell>
          <cell r="H4970">
            <v>0</v>
          </cell>
          <cell r="I4970">
            <v>25</v>
          </cell>
          <cell r="J4970">
            <v>-1534.48</v>
          </cell>
          <cell r="K4970">
            <v>16879.560000000001</v>
          </cell>
        </row>
        <row r="4971">
          <cell r="D4971" t="str">
            <v>ПРИБОР СВЕТОВОЙ GR0212</v>
          </cell>
          <cell r="E4971">
            <v>37964</v>
          </cell>
          <cell r="F4971">
            <v>24551.72</v>
          </cell>
          <cell r="G4971">
            <v>18414.04</v>
          </cell>
          <cell r="H4971">
            <v>0</v>
          </cell>
          <cell r="I4971">
            <v>25</v>
          </cell>
          <cell r="J4971">
            <v>-1534.48</v>
          </cell>
          <cell r="K4971">
            <v>16879.560000000001</v>
          </cell>
        </row>
        <row r="4972">
          <cell r="D4972" t="str">
            <v>ПРИБОР СВЕТОВОЙ GR0212</v>
          </cell>
          <cell r="E4972">
            <v>37964</v>
          </cell>
          <cell r="F4972">
            <v>24551.73</v>
          </cell>
          <cell r="G4972">
            <v>18414.05</v>
          </cell>
          <cell r="H4972">
            <v>0</v>
          </cell>
          <cell r="I4972">
            <v>25</v>
          </cell>
          <cell r="J4972">
            <v>-1534.48</v>
          </cell>
          <cell r="K4972">
            <v>16879.57</v>
          </cell>
        </row>
        <row r="4973">
          <cell r="D4973" t="str">
            <v>ОБОГРЕВАТЕЛЬ - 60 ШТ</v>
          </cell>
          <cell r="E4973">
            <v>37966</v>
          </cell>
          <cell r="F4973">
            <v>421552</v>
          </cell>
          <cell r="G4973">
            <v>316164.25</v>
          </cell>
          <cell r="H4973">
            <v>0</v>
          </cell>
          <cell r="I4973">
            <v>25</v>
          </cell>
          <cell r="J4973">
            <v>-26347</v>
          </cell>
          <cell r="K4973">
            <v>289817.25</v>
          </cell>
        </row>
        <row r="4974">
          <cell r="D4974" t="str">
            <v>ROTATION MACHINE ЛОТОТРОН</v>
          </cell>
          <cell r="E4974">
            <v>37980</v>
          </cell>
          <cell r="F4974">
            <v>1763395.47</v>
          </cell>
          <cell r="G4974">
            <v>1327325.17</v>
          </cell>
          <cell r="H4974">
            <v>0</v>
          </cell>
          <cell r="I4974">
            <v>25</v>
          </cell>
          <cell r="J4974">
            <v>-110212.22</v>
          </cell>
          <cell r="K4974">
            <v>1217112.95</v>
          </cell>
        </row>
        <row r="4975">
          <cell r="D4975" t="str">
            <v>ROTATION MACHINE ЛОТОТРОН</v>
          </cell>
          <cell r="E4975">
            <v>37980</v>
          </cell>
          <cell r="F4975">
            <v>1763395.45</v>
          </cell>
          <cell r="G4975">
            <v>1327325.1499999999</v>
          </cell>
          <cell r="H4975">
            <v>0</v>
          </cell>
          <cell r="I4975">
            <v>25</v>
          </cell>
          <cell r="J4975">
            <v>-110212.22</v>
          </cell>
          <cell r="K4975">
            <v>1217112.93</v>
          </cell>
        </row>
        <row r="4976">
          <cell r="D4976" t="str">
            <v>ККА   АМС-100Ф</v>
          </cell>
          <cell r="E4976">
            <v>38001</v>
          </cell>
          <cell r="F4976">
            <v>35556.519999999997</v>
          </cell>
          <cell r="G4976">
            <v>27408.38</v>
          </cell>
          <cell r="H4976">
            <v>0</v>
          </cell>
          <cell r="I4976">
            <v>25</v>
          </cell>
          <cell r="J4976">
            <v>-2222.2800000000002</v>
          </cell>
          <cell r="K4976">
            <v>25186.1</v>
          </cell>
        </row>
        <row r="4977">
          <cell r="D4977" t="str">
            <v>PANASONIC FAX FT72RU</v>
          </cell>
          <cell r="E4977">
            <v>38007</v>
          </cell>
          <cell r="F4977">
            <v>22782.61</v>
          </cell>
          <cell r="G4977">
            <v>17561.82</v>
          </cell>
          <cell r="H4977">
            <v>0</v>
          </cell>
          <cell r="I4977">
            <v>25</v>
          </cell>
          <cell r="J4977">
            <v>-1423.91</v>
          </cell>
          <cell r="K4977">
            <v>16137.91</v>
          </cell>
        </row>
        <row r="4978">
          <cell r="D4978" t="str">
            <v>ШРЕДЕР С-22СС БЕЛ. КЛ. СЕКР.</v>
          </cell>
          <cell r="E4978">
            <v>38009</v>
          </cell>
          <cell r="F4978">
            <v>48987.83</v>
          </cell>
          <cell r="G4978">
            <v>37761.68</v>
          </cell>
          <cell r="H4978">
            <v>0</v>
          </cell>
          <cell r="I4978">
            <v>25</v>
          </cell>
          <cell r="J4978">
            <v>-3061.74</v>
          </cell>
          <cell r="K4978">
            <v>34699.94</v>
          </cell>
        </row>
        <row r="4979">
          <cell r="D4979" t="str">
            <v>ШРЕДЕР С-22СС БЕЛ. КЛ. СЕКР.</v>
          </cell>
          <cell r="E4979">
            <v>38009</v>
          </cell>
          <cell r="F4979">
            <v>48987.82</v>
          </cell>
          <cell r="G4979">
            <v>37761.67</v>
          </cell>
          <cell r="H4979">
            <v>0</v>
          </cell>
          <cell r="I4979">
            <v>25</v>
          </cell>
          <cell r="J4979">
            <v>-3061.74</v>
          </cell>
          <cell r="K4979">
            <v>34699.93</v>
          </cell>
        </row>
        <row r="4980">
          <cell r="D4980" t="str">
            <v>INTIMUS 155 ШРЕДЕР 230/10-12</v>
          </cell>
          <cell r="E4980">
            <v>38010</v>
          </cell>
          <cell r="F4980">
            <v>25850.43</v>
          </cell>
          <cell r="G4980">
            <v>19926.599999999999</v>
          </cell>
          <cell r="H4980">
            <v>0</v>
          </cell>
          <cell r="I4980">
            <v>25</v>
          </cell>
          <cell r="J4980">
            <v>-1615.65</v>
          </cell>
          <cell r="K4980">
            <v>18310.95</v>
          </cell>
        </row>
        <row r="4981">
          <cell r="D4981" t="str">
            <v>COMPAQ MONITOR/UTILITY SHELF PLATFORM</v>
          </cell>
          <cell r="E4981">
            <v>38019</v>
          </cell>
          <cell r="F4981">
            <v>18017.39</v>
          </cell>
          <cell r="G4981">
            <v>14263.98</v>
          </cell>
          <cell r="H4981">
            <v>0</v>
          </cell>
          <cell r="I4981">
            <v>25</v>
          </cell>
          <cell r="J4981">
            <v>-1126.0899999999999</v>
          </cell>
          <cell r="K4981">
            <v>13137.89</v>
          </cell>
        </row>
        <row r="4982">
          <cell r="D4982" t="str">
            <v>COMPAQ MONITOR/UTILITY SHELF PLATFORM</v>
          </cell>
          <cell r="E4982">
            <v>38019</v>
          </cell>
          <cell r="F4982">
            <v>18017.39</v>
          </cell>
          <cell r="G4982">
            <v>14263.98</v>
          </cell>
          <cell r="H4982">
            <v>0</v>
          </cell>
          <cell r="I4982">
            <v>25</v>
          </cell>
          <cell r="J4982">
            <v>-1126.0899999999999</v>
          </cell>
          <cell r="K4982">
            <v>13137.89</v>
          </cell>
        </row>
        <row r="4983">
          <cell r="D4983" t="str">
            <v>YPB MYL 15S ДИСПЕНСЕР</v>
          </cell>
          <cell r="E4983">
            <v>38028</v>
          </cell>
          <cell r="F4983">
            <v>45530</v>
          </cell>
          <cell r="G4983">
            <v>36044.79</v>
          </cell>
          <cell r="H4983">
            <v>0</v>
          </cell>
          <cell r="I4983">
            <v>25</v>
          </cell>
          <cell r="J4983">
            <v>-2845.63</v>
          </cell>
          <cell r="K4983">
            <v>33199.160000000003</v>
          </cell>
        </row>
        <row r="4984">
          <cell r="D4984" t="str">
            <v>YPB MYL 15S ДИСПЕНСЕР</v>
          </cell>
          <cell r="E4984">
            <v>38028</v>
          </cell>
          <cell r="F4984">
            <v>45530</v>
          </cell>
          <cell r="G4984">
            <v>36044.79</v>
          </cell>
          <cell r="H4984">
            <v>0</v>
          </cell>
          <cell r="I4984">
            <v>25</v>
          </cell>
          <cell r="J4984">
            <v>-2845.63</v>
          </cell>
          <cell r="K4984">
            <v>33199.160000000003</v>
          </cell>
        </row>
        <row r="4985">
          <cell r="D4985" t="str">
            <v>ДИСПЕНСЕР EUROWATER</v>
          </cell>
          <cell r="E4985">
            <v>38034</v>
          </cell>
          <cell r="F4985">
            <v>73010</v>
          </cell>
          <cell r="G4985">
            <v>57799.79</v>
          </cell>
          <cell r="H4985">
            <v>0</v>
          </cell>
          <cell r="I4985">
            <v>25</v>
          </cell>
          <cell r="J4985">
            <v>-4563.13</v>
          </cell>
          <cell r="K4985">
            <v>53236.66</v>
          </cell>
        </row>
        <row r="4986">
          <cell r="D4986" t="str">
            <v>ДИСПЕНСЕР EUROWATER</v>
          </cell>
          <cell r="E4986">
            <v>38034</v>
          </cell>
          <cell r="F4986">
            <v>73010</v>
          </cell>
          <cell r="G4986">
            <v>57799.79</v>
          </cell>
          <cell r="H4986">
            <v>0</v>
          </cell>
          <cell r="I4986">
            <v>25</v>
          </cell>
          <cell r="J4986">
            <v>-4563.13</v>
          </cell>
          <cell r="K4986">
            <v>53236.66</v>
          </cell>
        </row>
        <row r="4987">
          <cell r="D4987" t="str">
            <v>ДИСПЕНСЕР EUROWATER</v>
          </cell>
          <cell r="E4987">
            <v>38034</v>
          </cell>
          <cell r="F4987">
            <v>73010</v>
          </cell>
          <cell r="G4987">
            <v>57799.79</v>
          </cell>
          <cell r="H4987">
            <v>0</v>
          </cell>
          <cell r="I4987">
            <v>25</v>
          </cell>
          <cell r="J4987">
            <v>-4563.13</v>
          </cell>
          <cell r="K4987">
            <v>53236.66</v>
          </cell>
        </row>
        <row r="4988">
          <cell r="D4988" t="str">
            <v>NICON NK-CP-885</v>
          </cell>
          <cell r="E4988">
            <v>38049</v>
          </cell>
          <cell r="F4988">
            <v>63304.35</v>
          </cell>
          <cell r="G4988">
            <v>51434.97</v>
          </cell>
          <cell r="H4988">
            <v>0</v>
          </cell>
          <cell r="I4988">
            <v>25</v>
          </cell>
          <cell r="J4988">
            <v>-3956.52</v>
          </cell>
          <cell r="K4988">
            <v>47478.45</v>
          </cell>
        </row>
        <row r="4989">
          <cell r="D4989" t="str">
            <v>NICON COOLPIX 3100</v>
          </cell>
          <cell r="E4989">
            <v>38049</v>
          </cell>
          <cell r="F4989">
            <v>53565.22</v>
          </cell>
          <cell r="G4989">
            <v>43521.93</v>
          </cell>
          <cell r="H4989">
            <v>0</v>
          </cell>
          <cell r="I4989">
            <v>25</v>
          </cell>
          <cell r="J4989">
            <v>-3347.83</v>
          </cell>
          <cell r="K4989">
            <v>40174.1</v>
          </cell>
        </row>
        <row r="4990">
          <cell r="D4990" t="str">
            <v>CANON A-70 ФОТОАППАРАТ</v>
          </cell>
          <cell r="E4990">
            <v>38049</v>
          </cell>
          <cell r="F4990">
            <v>58434.78</v>
          </cell>
          <cell r="G4990">
            <v>47478.45</v>
          </cell>
          <cell r="H4990">
            <v>0</v>
          </cell>
          <cell r="I4990">
            <v>25</v>
          </cell>
          <cell r="J4990">
            <v>-3652.18</v>
          </cell>
          <cell r="K4990">
            <v>43826.27</v>
          </cell>
        </row>
        <row r="4991">
          <cell r="D4991" t="str">
            <v>ПОГРУЗЧИК FD15Е-17 TFV4.7 SS K</v>
          </cell>
          <cell r="E4991">
            <v>38056</v>
          </cell>
          <cell r="F4991">
            <v>2554934.7799999998</v>
          </cell>
          <cell r="G4991">
            <v>2075884.7</v>
          </cell>
          <cell r="H4991">
            <v>0</v>
          </cell>
          <cell r="I4991">
            <v>25</v>
          </cell>
          <cell r="J4991">
            <v>-159683.43</v>
          </cell>
          <cell r="K4991">
            <v>1916201.27</v>
          </cell>
        </row>
        <row r="4992">
          <cell r="D4992" t="str">
            <v>ШРЕДЕР INTIMUS 155, 230/10-12</v>
          </cell>
          <cell r="E4992">
            <v>38077</v>
          </cell>
          <cell r="F4992">
            <v>26024.35</v>
          </cell>
          <cell r="G4992">
            <v>21144.97</v>
          </cell>
          <cell r="H4992">
            <v>0</v>
          </cell>
          <cell r="I4992">
            <v>25</v>
          </cell>
          <cell r="J4992">
            <v>-1626.52</v>
          </cell>
          <cell r="K4992">
            <v>19518.45</v>
          </cell>
        </row>
        <row r="4993">
          <cell r="D4993" t="str">
            <v>ШРЕДЕР INTIMUS 155, 230/10-12</v>
          </cell>
          <cell r="E4993">
            <v>38077</v>
          </cell>
          <cell r="F4993">
            <v>26024.35</v>
          </cell>
          <cell r="G4993">
            <v>21144.97</v>
          </cell>
          <cell r="H4993">
            <v>0</v>
          </cell>
          <cell r="I4993">
            <v>25</v>
          </cell>
          <cell r="J4993">
            <v>-1626.52</v>
          </cell>
          <cell r="K4993">
            <v>19518.45</v>
          </cell>
        </row>
        <row r="4994">
          <cell r="D4994" t="str">
            <v>GPS MAP 176 C</v>
          </cell>
          <cell r="E4994">
            <v>38077</v>
          </cell>
          <cell r="F4994">
            <v>85043.48</v>
          </cell>
          <cell r="G4994">
            <v>77070.75</v>
          </cell>
          <cell r="H4994">
            <v>0</v>
          </cell>
          <cell r="I4994">
            <v>12.5</v>
          </cell>
          <cell r="J4994">
            <v>-2657.61</v>
          </cell>
          <cell r="K4994">
            <v>74413.14</v>
          </cell>
        </row>
        <row r="4995">
          <cell r="D4995" t="str">
            <v>ДИСПЕНСЕР EUROWATER</v>
          </cell>
          <cell r="E4995">
            <v>38078</v>
          </cell>
          <cell r="F4995">
            <v>73010</v>
          </cell>
          <cell r="G4995">
            <v>60841.83</v>
          </cell>
          <cell r="H4995">
            <v>0</v>
          </cell>
          <cell r="I4995">
            <v>25</v>
          </cell>
          <cell r="J4995">
            <v>-4563.13</v>
          </cell>
          <cell r="K4995">
            <v>56278.7</v>
          </cell>
        </row>
        <row r="4996">
          <cell r="D4996" t="str">
            <v>eTREX VISTA\ЧИП ОПРЕДЕЛЕНИЯ МЕСТОНАХОЖДЕНИЯ</v>
          </cell>
          <cell r="E4996">
            <v>38079</v>
          </cell>
          <cell r="F4996">
            <v>54782.61</v>
          </cell>
          <cell r="G4996">
            <v>45652.34</v>
          </cell>
          <cell r="H4996">
            <v>0</v>
          </cell>
          <cell r="I4996">
            <v>25</v>
          </cell>
          <cell r="J4996">
            <v>-3423.91</v>
          </cell>
          <cell r="K4996">
            <v>42228.43</v>
          </cell>
        </row>
        <row r="4997">
          <cell r="D4997" t="str">
            <v>eTREX VISTA\ЧИП ОПРЕДЕЛЕНИЯ МЕСТОНАХОЖДЕНИЯ</v>
          </cell>
          <cell r="E4997">
            <v>38079</v>
          </cell>
          <cell r="F4997">
            <v>54782.61</v>
          </cell>
          <cell r="G4997">
            <v>45652.34</v>
          </cell>
          <cell r="H4997">
            <v>0</v>
          </cell>
          <cell r="I4997">
            <v>25</v>
          </cell>
          <cell r="J4997">
            <v>-3423.91</v>
          </cell>
          <cell r="K4997">
            <v>42228.43</v>
          </cell>
        </row>
        <row r="4998">
          <cell r="D4998" t="str">
            <v>3M TS180 TRIPOD SCREEN</v>
          </cell>
          <cell r="E4998">
            <v>38083</v>
          </cell>
          <cell r="F4998">
            <v>34104.35</v>
          </cell>
          <cell r="G4998">
            <v>28420.46</v>
          </cell>
          <cell r="H4998">
            <v>0</v>
          </cell>
          <cell r="I4998">
            <v>25</v>
          </cell>
          <cell r="J4998">
            <v>-2131.52</v>
          </cell>
          <cell r="K4998">
            <v>26288.94</v>
          </cell>
        </row>
        <row r="4999">
          <cell r="D4999" t="str">
            <v>3M TS180 TRIPOD SCREEN</v>
          </cell>
          <cell r="E4999">
            <v>38083</v>
          </cell>
          <cell r="F4999">
            <v>34104.35</v>
          </cell>
          <cell r="G4999">
            <v>28420.46</v>
          </cell>
          <cell r="H4999">
            <v>0</v>
          </cell>
          <cell r="I4999">
            <v>25</v>
          </cell>
          <cell r="J4999">
            <v>-2131.52</v>
          </cell>
          <cell r="K4999">
            <v>26288.94</v>
          </cell>
        </row>
        <row r="5000">
          <cell r="D5000" t="str">
            <v>GPS MAP 76 S</v>
          </cell>
          <cell r="E5000">
            <v>38089</v>
          </cell>
          <cell r="F5000">
            <v>85043.48</v>
          </cell>
          <cell r="G5000">
            <v>77956.61</v>
          </cell>
          <cell r="H5000">
            <v>0</v>
          </cell>
          <cell r="I5000">
            <v>12.5</v>
          </cell>
          <cell r="J5000">
            <v>-2657.61</v>
          </cell>
          <cell r="K5000">
            <v>75299</v>
          </cell>
        </row>
        <row r="5001">
          <cell r="D5001" t="str">
            <v>ТЕЛЕЖКА КТ 2000</v>
          </cell>
          <cell r="E5001">
            <v>38091</v>
          </cell>
          <cell r="F5001">
            <v>45217.39</v>
          </cell>
          <cell r="G5001">
            <v>37681.32</v>
          </cell>
          <cell r="H5001">
            <v>0</v>
          </cell>
          <cell r="I5001">
            <v>25</v>
          </cell>
          <cell r="J5001">
            <v>-2826.09</v>
          </cell>
          <cell r="K5001">
            <v>34855.230000000003</v>
          </cell>
        </row>
        <row r="5002">
          <cell r="D5002" t="str">
            <v>PANASONIC FAX KX-FL523 RU</v>
          </cell>
          <cell r="E5002">
            <v>38097</v>
          </cell>
          <cell r="F5002">
            <v>49556.52</v>
          </cell>
          <cell r="G5002">
            <v>41297.269999999997</v>
          </cell>
          <cell r="H5002">
            <v>0</v>
          </cell>
          <cell r="I5002">
            <v>25</v>
          </cell>
          <cell r="J5002">
            <v>-3097.28</v>
          </cell>
          <cell r="K5002">
            <v>38199.99</v>
          </cell>
        </row>
        <row r="5003">
          <cell r="D5003" t="str">
            <v>MITSUBISHI XD300U DLP 2100 ANS</v>
          </cell>
          <cell r="E5003">
            <v>38097</v>
          </cell>
          <cell r="F5003">
            <v>636914.78</v>
          </cell>
          <cell r="G5003">
            <v>530762.48</v>
          </cell>
          <cell r="H5003">
            <v>0</v>
          </cell>
          <cell r="I5003">
            <v>25</v>
          </cell>
          <cell r="J5003">
            <v>-39807.18</v>
          </cell>
          <cell r="K5003">
            <v>490955.3</v>
          </cell>
        </row>
        <row r="5004">
          <cell r="D5004" t="str">
            <v>MITSUBISHI XD300U DLP 2100 ANS</v>
          </cell>
          <cell r="E5004">
            <v>38097</v>
          </cell>
          <cell r="F5004">
            <v>636914.79</v>
          </cell>
          <cell r="G5004">
            <v>530762.49</v>
          </cell>
          <cell r="H5004">
            <v>0</v>
          </cell>
          <cell r="I5004">
            <v>25</v>
          </cell>
          <cell r="J5004">
            <v>-39807.18</v>
          </cell>
          <cell r="K5004">
            <v>490955.31</v>
          </cell>
        </row>
        <row r="5005">
          <cell r="D5005" t="str">
            <v>ПЕРФОРАТОР GBH 4 DFE SET</v>
          </cell>
          <cell r="E5005">
            <v>38098</v>
          </cell>
          <cell r="F5005">
            <v>67312.17</v>
          </cell>
          <cell r="G5005">
            <v>56093.64</v>
          </cell>
          <cell r="H5005">
            <v>0</v>
          </cell>
          <cell r="I5005">
            <v>25</v>
          </cell>
          <cell r="J5005">
            <v>-4207.01</v>
          </cell>
          <cell r="K5005">
            <v>51886.63</v>
          </cell>
        </row>
        <row r="5006">
          <cell r="D5006" t="str">
            <v>МАШИНА ШЛИФОВАЛЬНАЯ GWS 9-125</v>
          </cell>
          <cell r="E5006">
            <v>38098</v>
          </cell>
          <cell r="F5006">
            <v>17213.91</v>
          </cell>
          <cell r="G5006">
            <v>14345.09</v>
          </cell>
          <cell r="H5006">
            <v>0</v>
          </cell>
          <cell r="I5006">
            <v>25</v>
          </cell>
          <cell r="J5006">
            <v>-1075.8699999999999</v>
          </cell>
          <cell r="K5006">
            <v>13269.22</v>
          </cell>
        </row>
        <row r="5007">
          <cell r="D5007" t="str">
            <v>СВАРОЧНЫЙ АППАРАТ</v>
          </cell>
          <cell r="E5007">
            <v>38100</v>
          </cell>
          <cell r="F5007">
            <v>28445.22</v>
          </cell>
          <cell r="G5007">
            <v>23704.52</v>
          </cell>
          <cell r="H5007">
            <v>0</v>
          </cell>
          <cell r="I5007">
            <v>25</v>
          </cell>
          <cell r="J5007">
            <v>-1777.83</v>
          </cell>
          <cell r="K5007">
            <v>21926.69</v>
          </cell>
        </row>
        <row r="5008">
          <cell r="D5008" t="str">
            <v>ETREX VISTA-ЧИП ОПРЕДЕЛЕНИЯ МЕСТОНАХ-Я</v>
          </cell>
          <cell r="E5008">
            <v>38121</v>
          </cell>
          <cell r="F5008">
            <v>54782.61</v>
          </cell>
          <cell r="G5008">
            <v>46793.63</v>
          </cell>
          <cell r="H5008">
            <v>0</v>
          </cell>
          <cell r="I5008">
            <v>25</v>
          </cell>
          <cell r="J5008">
            <v>-3423.91</v>
          </cell>
          <cell r="K5008">
            <v>43369.72</v>
          </cell>
        </row>
        <row r="5009">
          <cell r="D5009" t="str">
            <v>RX+ES 22 МАГНИТОФОН</v>
          </cell>
          <cell r="E5009">
            <v>38124</v>
          </cell>
          <cell r="F5009">
            <v>17443</v>
          </cell>
          <cell r="G5009">
            <v>14899.37</v>
          </cell>
          <cell r="H5009">
            <v>0</v>
          </cell>
          <cell r="I5009">
            <v>25</v>
          </cell>
          <cell r="J5009">
            <v>-1090.19</v>
          </cell>
          <cell r="K5009">
            <v>13809.18</v>
          </cell>
        </row>
        <row r="5010">
          <cell r="D5010" t="str">
            <v>BUSHNELLl20-60x60 90-180MULTI\МОНОКУЛЯР</v>
          </cell>
          <cell r="E5010">
            <v>38135</v>
          </cell>
          <cell r="F5010">
            <v>56034.78</v>
          </cell>
          <cell r="G5010">
            <v>47863.19</v>
          </cell>
          <cell r="H5010">
            <v>0</v>
          </cell>
          <cell r="I5010">
            <v>25</v>
          </cell>
          <cell r="J5010">
            <v>-3502.18</v>
          </cell>
          <cell r="K5010">
            <v>44361.01</v>
          </cell>
        </row>
        <row r="5011">
          <cell r="D5011" t="str">
            <v>BUSHNELL20-60x60 90-180MULTI P\МОНОКУЛЯР</v>
          </cell>
          <cell r="E5011">
            <v>38135</v>
          </cell>
          <cell r="F5011">
            <v>56034.79</v>
          </cell>
          <cell r="G5011">
            <v>47863.199999999997</v>
          </cell>
          <cell r="H5011">
            <v>0</v>
          </cell>
          <cell r="I5011">
            <v>25</v>
          </cell>
          <cell r="J5011">
            <v>-3502.18</v>
          </cell>
          <cell r="K5011">
            <v>44361.02</v>
          </cell>
        </row>
        <row r="5012">
          <cell r="D5012" t="str">
            <v>ШРЕДЕР TAROS 30.20CC1,9x15mm-24</v>
          </cell>
          <cell r="E5012">
            <v>38135</v>
          </cell>
          <cell r="F5012">
            <v>79391.3</v>
          </cell>
          <cell r="G5012">
            <v>67813.55</v>
          </cell>
          <cell r="H5012">
            <v>0</v>
          </cell>
          <cell r="I5012">
            <v>25</v>
          </cell>
          <cell r="J5012">
            <v>-4961.96</v>
          </cell>
          <cell r="K5012">
            <v>62851.59</v>
          </cell>
        </row>
        <row r="5013">
          <cell r="D5013" t="str">
            <v>МАШИНА Д/ПЕРЕПЛЕТА 53413 РВ400</v>
          </cell>
          <cell r="E5013">
            <v>38139</v>
          </cell>
          <cell r="F5013">
            <v>52112.17</v>
          </cell>
          <cell r="G5013">
            <v>45598.27</v>
          </cell>
          <cell r="H5013">
            <v>0</v>
          </cell>
          <cell r="I5013">
            <v>25</v>
          </cell>
          <cell r="J5013">
            <v>-3257.01</v>
          </cell>
          <cell r="K5013">
            <v>42341.26</v>
          </cell>
        </row>
        <row r="5014">
          <cell r="D5014" t="str">
            <v>ХОЛОДИЛЬНИК FR 093</v>
          </cell>
          <cell r="E5014">
            <v>38140</v>
          </cell>
          <cell r="F5014">
            <v>22400</v>
          </cell>
          <cell r="G5014">
            <v>19600.12</v>
          </cell>
          <cell r="H5014">
            <v>0</v>
          </cell>
          <cell r="I5014">
            <v>25</v>
          </cell>
          <cell r="J5014">
            <v>-1400</v>
          </cell>
          <cell r="K5014">
            <v>18200.12</v>
          </cell>
        </row>
        <row r="5015">
          <cell r="D5015" t="str">
            <v>БИНОКЛЬ БПЦ 15х50</v>
          </cell>
          <cell r="E5015">
            <v>38145</v>
          </cell>
          <cell r="F5015">
            <v>14921.74</v>
          </cell>
          <cell r="G5015">
            <v>13056.65</v>
          </cell>
          <cell r="H5015">
            <v>0</v>
          </cell>
          <cell r="I5015">
            <v>25</v>
          </cell>
          <cell r="J5015">
            <v>-932.61</v>
          </cell>
          <cell r="K5015">
            <v>12124.04</v>
          </cell>
        </row>
        <row r="5016">
          <cell r="D5016" t="str">
            <v>MINI MAGLIGHTE AA 34328 ФОНАРИ</v>
          </cell>
          <cell r="E5016">
            <v>38145</v>
          </cell>
          <cell r="F5016">
            <v>2439.13</v>
          </cell>
          <cell r="G5016">
            <v>2134.36</v>
          </cell>
          <cell r="H5016">
            <v>0</v>
          </cell>
          <cell r="I5016">
            <v>25</v>
          </cell>
          <cell r="J5016">
            <v>-152.44999999999999</v>
          </cell>
          <cell r="K5016">
            <v>1981.91</v>
          </cell>
        </row>
        <row r="5017">
          <cell r="D5017" t="str">
            <v>КАМЕРА ЦИФРОВАЯ</v>
          </cell>
          <cell r="E5017">
            <v>38145</v>
          </cell>
          <cell r="F5017">
            <v>81513</v>
          </cell>
          <cell r="G5017">
            <v>71324</v>
          </cell>
          <cell r="H5017">
            <v>0</v>
          </cell>
          <cell r="I5017">
            <v>25</v>
          </cell>
          <cell r="J5017">
            <v>-5094.5600000000004</v>
          </cell>
          <cell r="K5017">
            <v>66229.440000000002</v>
          </cell>
        </row>
        <row r="5018">
          <cell r="D5018" t="str">
            <v>КАМЕРА XUS-400</v>
          </cell>
          <cell r="E5018">
            <v>38145</v>
          </cell>
          <cell r="F5018">
            <v>78000</v>
          </cell>
          <cell r="G5018">
            <v>68250.12</v>
          </cell>
          <cell r="H5018">
            <v>0</v>
          </cell>
          <cell r="I5018">
            <v>25</v>
          </cell>
          <cell r="J5018">
            <v>-4875</v>
          </cell>
          <cell r="K5018">
            <v>63375.12</v>
          </cell>
        </row>
        <row r="5019">
          <cell r="D5019" t="str">
            <v>КАМЕРА S-50</v>
          </cell>
          <cell r="E5019">
            <v>38145</v>
          </cell>
          <cell r="F5019">
            <v>80400</v>
          </cell>
          <cell r="G5019">
            <v>70350.12</v>
          </cell>
          <cell r="H5019">
            <v>0</v>
          </cell>
          <cell r="I5019">
            <v>25</v>
          </cell>
          <cell r="J5019">
            <v>-5025</v>
          </cell>
          <cell r="K5019">
            <v>65325.120000000003</v>
          </cell>
        </row>
        <row r="5020">
          <cell r="D5020" t="str">
            <v>КАМЕРА S-50</v>
          </cell>
          <cell r="E5020">
            <v>38145</v>
          </cell>
          <cell r="F5020">
            <v>80400</v>
          </cell>
          <cell r="G5020">
            <v>70350.12</v>
          </cell>
          <cell r="H5020">
            <v>0</v>
          </cell>
          <cell r="I5020">
            <v>25</v>
          </cell>
          <cell r="J5020">
            <v>-5025</v>
          </cell>
          <cell r="K5020">
            <v>65325.120000000003</v>
          </cell>
        </row>
        <row r="5021">
          <cell r="D5021" t="str">
            <v>КАМЕРА S-50</v>
          </cell>
          <cell r="E5021">
            <v>38145</v>
          </cell>
          <cell r="F5021">
            <v>80400</v>
          </cell>
          <cell r="G5021">
            <v>70350.12</v>
          </cell>
          <cell r="H5021">
            <v>0</v>
          </cell>
          <cell r="I5021">
            <v>25</v>
          </cell>
          <cell r="J5021">
            <v>-5025</v>
          </cell>
          <cell r="K5021">
            <v>65325.120000000003</v>
          </cell>
        </row>
        <row r="5022">
          <cell r="D5022" t="str">
            <v>КАМЕРА S-50</v>
          </cell>
          <cell r="E5022">
            <v>38145</v>
          </cell>
          <cell r="F5022">
            <v>80400</v>
          </cell>
          <cell r="G5022">
            <v>70350.12</v>
          </cell>
          <cell r="H5022">
            <v>0</v>
          </cell>
          <cell r="I5022">
            <v>25</v>
          </cell>
          <cell r="J5022">
            <v>-5025</v>
          </cell>
          <cell r="K5022">
            <v>65325.120000000003</v>
          </cell>
        </row>
        <row r="5023">
          <cell r="D5023" t="str">
            <v>КАМЕРА S-50</v>
          </cell>
          <cell r="E5023">
            <v>38145</v>
          </cell>
          <cell r="F5023">
            <v>80400</v>
          </cell>
          <cell r="G5023">
            <v>70350.12</v>
          </cell>
          <cell r="H5023">
            <v>0</v>
          </cell>
          <cell r="I5023">
            <v>25</v>
          </cell>
          <cell r="J5023">
            <v>-5025</v>
          </cell>
          <cell r="K5023">
            <v>65325.120000000003</v>
          </cell>
        </row>
        <row r="5024">
          <cell r="D5024" t="str">
            <v>АППАРАТ ВысДавления К-520</v>
          </cell>
          <cell r="E5024">
            <v>38150</v>
          </cell>
          <cell r="F5024">
            <v>51434.78</v>
          </cell>
          <cell r="G5024">
            <v>48220.17</v>
          </cell>
          <cell r="H5024">
            <v>0</v>
          </cell>
          <cell r="I5024">
            <v>12.5</v>
          </cell>
          <cell r="J5024">
            <v>-1607.34</v>
          </cell>
          <cell r="K5024">
            <v>46612.83</v>
          </cell>
        </row>
        <row r="5025">
          <cell r="D5025" t="str">
            <v>ЗТ-460М20 БИНОКЛЬ</v>
          </cell>
          <cell r="E5025">
            <v>38152</v>
          </cell>
          <cell r="F5025">
            <v>7391</v>
          </cell>
          <cell r="G5025">
            <v>6467.25</v>
          </cell>
          <cell r="H5025">
            <v>0</v>
          </cell>
          <cell r="I5025">
            <v>25</v>
          </cell>
          <cell r="J5025">
            <v>-461.94</v>
          </cell>
          <cell r="K5025">
            <v>6005.31</v>
          </cell>
        </row>
        <row r="5026">
          <cell r="D5026" t="str">
            <v>НАСОС ВАКУУМНЫЙ DIP 402</v>
          </cell>
          <cell r="E5026">
            <v>38162</v>
          </cell>
          <cell r="F5026">
            <v>58695.65</v>
          </cell>
          <cell r="G5026">
            <v>51358.82</v>
          </cell>
          <cell r="H5026">
            <v>0</v>
          </cell>
          <cell r="I5026">
            <v>25</v>
          </cell>
          <cell r="J5026">
            <v>-3668.48</v>
          </cell>
          <cell r="K5026">
            <v>47690.34</v>
          </cell>
        </row>
        <row r="5027">
          <cell r="D5027" t="str">
            <v>ШРЕДЕР KOBRA 240 S4-</v>
          </cell>
          <cell r="E5027">
            <v>38170</v>
          </cell>
          <cell r="F5027">
            <v>53410.43</v>
          </cell>
          <cell r="G5027">
            <v>47846.95</v>
          </cell>
          <cell r="H5027">
            <v>0</v>
          </cell>
          <cell r="I5027">
            <v>25</v>
          </cell>
          <cell r="J5027">
            <v>-3338.15</v>
          </cell>
          <cell r="K5027">
            <v>44508.800000000003</v>
          </cell>
        </row>
        <row r="5028">
          <cell r="D5028" t="str">
            <v>ККА АМС-100Ф</v>
          </cell>
          <cell r="E5028">
            <v>38175</v>
          </cell>
          <cell r="F5028">
            <v>39130.43</v>
          </cell>
          <cell r="G5028">
            <v>35054.449999999997</v>
          </cell>
          <cell r="H5028">
            <v>0</v>
          </cell>
          <cell r="I5028">
            <v>25</v>
          </cell>
          <cell r="J5028">
            <v>-2445.65</v>
          </cell>
          <cell r="K5028">
            <v>32608.799999999999</v>
          </cell>
        </row>
        <row r="5029">
          <cell r="D5029" t="str">
            <v>MAGNER 75UD СЧЕТЧИК БАНКНОТ</v>
          </cell>
          <cell r="E5029">
            <v>38175</v>
          </cell>
          <cell r="F5029">
            <v>169565.22</v>
          </cell>
          <cell r="G5029">
            <v>151902.28</v>
          </cell>
          <cell r="H5029">
            <v>0</v>
          </cell>
          <cell r="I5029">
            <v>25</v>
          </cell>
          <cell r="J5029">
            <v>-10597.83</v>
          </cell>
          <cell r="K5029">
            <v>141304.45000000001</v>
          </cell>
        </row>
        <row r="5030">
          <cell r="D5030" t="str">
            <v>ДОРС 130 ДЕТЕКТОР ВАЛЮТ</v>
          </cell>
          <cell r="E5030">
            <v>38175</v>
          </cell>
          <cell r="F5030">
            <v>13043.48</v>
          </cell>
          <cell r="G5030">
            <v>11684.89</v>
          </cell>
          <cell r="H5030">
            <v>0</v>
          </cell>
          <cell r="I5030">
            <v>25</v>
          </cell>
          <cell r="J5030">
            <v>-815.22</v>
          </cell>
          <cell r="K5030">
            <v>10869.67</v>
          </cell>
        </row>
        <row r="5031">
          <cell r="D5031" t="str">
            <v>ХОЛОДИЛЬНИК АВТОМ ДВУХРЕЖИМНЫЙ</v>
          </cell>
          <cell r="E5031">
            <v>38175</v>
          </cell>
          <cell r="F5031">
            <v>122130</v>
          </cell>
          <cell r="G5031">
            <v>109408.23</v>
          </cell>
          <cell r="H5031">
            <v>0</v>
          </cell>
          <cell r="I5031">
            <v>25</v>
          </cell>
          <cell r="J5031">
            <v>-7633.13</v>
          </cell>
          <cell r="K5031">
            <v>101775.1</v>
          </cell>
        </row>
        <row r="5032">
          <cell r="D5032" t="str">
            <v>ТРУБА ПОДЗОРНАЯ</v>
          </cell>
          <cell r="E5032">
            <v>38178</v>
          </cell>
          <cell r="F5032">
            <v>26086.959999999999</v>
          </cell>
          <cell r="G5032">
            <v>23369.67</v>
          </cell>
          <cell r="H5032">
            <v>0</v>
          </cell>
          <cell r="I5032">
            <v>25</v>
          </cell>
          <cell r="J5032">
            <v>-1630.44</v>
          </cell>
          <cell r="K5032">
            <v>21739.23</v>
          </cell>
        </row>
        <row r="5033">
          <cell r="D5033" t="str">
            <v>ККА АМС-100Ф</v>
          </cell>
          <cell r="E5033">
            <v>38181</v>
          </cell>
          <cell r="F5033">
            <v>38773.910000000003</v>
          </cell>
          <cell r="G5033">
            <v>34735.07</v>
          </cell>
          <cell r="H5033">
            <v>0</v>
          </cell>
          <cell r="I5033">
            <v>25</v>
          </cell>
          <cell r="J5033">
            <v>-2423.37</v>
          </cell>
          <cell r="K5033">
            <v>32311.7</v>
          </cell>
        </row>
        <row r="5034">
          <cell r="D5034" t="str">
            <v>ШРЕДЕР C-22CC БЕЛ, КЛ.СЕКР</v>
          </cell>
          <cell r="E5034">
            <v>38182</v>
          </cell>
          <cell r="F5034">
            <v>48987.83</v>
          </cell>
          <cell r="G5034">
            <v>43885.04</v>
          </cell>
          <cell r="H5034">
            <v>0</v>
          </cell>
          <cell r="I5034">
            <v>25</v>
          </cell>
          <cell r="J5034">
            <v>-3061.74</v>
          </cell>
          <cell r="K5034">
            <v>40823.300000000003</v>
          </cell>
        </row>
        <row r="5035">
          <cell r="D5035" t="str">
            <v>PHILIPS FS9102 ПЫЛЕСОС</v>
          </cell>
          <cell r="E5035">
            <v>38184</v>
          </cell>
          <cell r="F5035">
            <v>34350</v>
          </cell>
          <cell r="G5035">
            <v>30771.98</v>
          </cell>
          <cell r="H5035">
            <v>0</v>
          </cell>
          <cell r="I5035">
            <v>25</v>
          </cell>
          <cell r="J5035">
            <v>-2146.88</v>
          </cell>
          <cell r="K5035">
            <v>28625.1</v>
          </cell>
        </row>
        <row r="5036">
          <cell r="D5036" t="str">
            <v>АППАРАТ ВысДавления К5.20М 1.069-120</v>
          </cell>
          <cell r="E5036">
            <v>38188</v>
          </cell>
          <cell r="F5036">
            <v>53448.7</v>
          </cell>
          <cell r="G5036">
            <v>50664.97</v>
          </cell>
          <cell r="H5036">
            <v>0</v>
          </cell>
          <cell r="I5036">
            <v>12.5</v>
          </cell>
          <cell r="J5036">
            <v>-1670.27</v>
          </cell>
          <cell r="K5036">
            <v>48994.7</v>
          </cell>
        </row>
        <row r="5037">
          <cell r="D5037" t="str">
            <v>SONY V-1 ФОТОАППАРАТ</v>
          </cell>
          <cell r="E5037">
            <v>38189</v>
          </cell>
          <cell r="F5037">
            <v>72080</v>
          </cell>
          <cell r="G5037">
            <v>64571.77</v>
          </cell>
          <cell r="H5037">
            <v>0</v>
          </cell>
          <cell r="I5037">
            <v>25</v>
          </cell>
          <cell r="J5037">
            <v>-4505</v>
          </cell>
          <cell r="K5037">
            <v>60066.77</v>
          </cell>
        </row>
        <row r="5038">
          <cell r="D5038" t="str">
            <v>CANON КАМЕРА</v>
          </cell>
          <cell r="E5038">
            <v>38190</v>
          </cell>
          <cell r="F5038">
            <v>78800</v>
          </cell>
          <cell r="G5038">
            <v>70591.77</v>
          </cell>
          <cell r="H5038">
            <v>0</v>
          </cell>
          <cell r="I5038">
            <v>25</v>
          </cell>
          <cell r="J5038">
            <v>-4925</v>
          </cell>
          <cell r="K5038">
            <v>65666.77</v>
          </cell>
        </row>
        <row r="5039">
          <cell r="D5039" t="str">
            <v>CANON КАМЕРА</v>
          </cell>
          <cell r="E5039">
            <v>38190</v>
          </cell>
          <cell r="F5039">
            <v>78800</v>
          </cell>
          <cell r="G5039">
            <v>70591.77</v>
          </cell>
          <cell r="H5039">
            <v>0</v>
          </cell>
          <cell r="I5039">
            <v>25</v>
          </cell>
          <cell r="J5039">
            <v>-4925</v>
          </cell>
          <cell r="K5039">
            <v>65666.77</v>
          </cell>
        </row>
        <row r="5040">
          <cell r="D5040" t="str">
            <v>ШРЕДЕР 100DX 6ММ/12Л.КЛ.СЕКР-2</v>
          </cell>
          <cell r="E5040">
            <v>38194</v>
          </cell>
          <cell r="F5040">
            <v>27000</v>
          </cell>
          <cell r="G5040">
            <v>24187.599999999999</v>
          </cell>
          <cell r="H5040">
            <v>0</v>
          </cell>
          <cell r="I5040">
            <v>25</v>
          </cell>
          <cell r="J5040">
            <v>-1687.5</v>
          </cell>
          <cell r="K5040">
            <v>22500.1</v>
          </cell>
        </row>
        <row r="5041">
          <cell r="D5041" t="str">
            <v>GR-262 ХОЛОДИЛЬНИК</v>
          </cell>
          <cell r="E5041">
            <v>38198</v>
          </cell>
          <cell r="F5041">
            <v>37224</v>
          </cell>
          <cell r="G5041">
            <v>33346.6</v>
          </cell>
          <cell r="H5041">
            <v>0</v>
          </cell>
          <cell r="I5041">
            <v>25</v>
          </cell>
          <cell r="J5041">
            <v>-2326.5</v>
          </cell>
          <cell r="K5041">
            <v>31020.1</v>
          </cell>
        </row>
        <row r="5042">
          <cell r="D5042" t="str">
            <v>MAGNER 35 СЧЕТЧИК БАНКНОТ</v>
          </cell>
          <cell r="E5042">
            <v>38202</v>
          </cell>
          <cell r="F5042">
            <v>86956.52</v>
          </cell>
          <cell r="G5042">
            <v>79710.23</v>
          </cell>
          <cell r="H5042">
            <v>0</v>
          </cell>
          <cell r="I5042">
            <v>25</v>
          </cell>
          <cell r="J5042">
            <v>-5434.78</v>
          </cell>
          <cell r="K5042">
            <v>74275.45</v>
          </cell>
        </row>
        <row r="5043">
          <cell r="D5043" t="str">
            <v>MAGNER 35 СЧЕТЧИК БАНКНОТ</v>
          </cell>
          <cell r="E5043">
            <v>38202</v>
          </cell>
          <cell r="F5043">
            <v>86956.52</v>
          </cell>
          <cell r="G5043">
            <v>79710.23</v>
          </cell>
          <cell r="H5043">
            <v>0</v>
          </cell>
          <cell r="I5043">
            <v>25</v>
          </cell>
          <cell r="J5043">
            <v>-5434.78</v>
          </cell>
          <cell r="K5043">
            <v>74275.45</v>
          </cell>
        </row>
        <row r="5044">
          <cell r="D5044" t="str">
            <v>WC M15i КОПИР</v>
          </cell>
          <cell r="E5044">
            <v>38210</v>
          </cell>
          <cell r="F5044">
            <v>117673.91</v>
          </cell>
          <cell r="G5044">
            <v>107867.83</v>
          </cell>
          <cell r="H5044">
            <v>0</v>
          </cell>
          <cell r="I5044">
            <v>25</v>
          </cell>
          <cell r="J5044">
            <v>-7354.62</v>
          </cell>
          <cell r="K5044">
            <v>100513.21</v>
          </cell>
        </row>
        <row r="5045">
          <cell r="D5045" t="str">
            <v>LITE 3000 - АНАЛ-Р ЦИФР ТЕЛ 1</v>
          </cell>
          <cell r="E5045">
            <v>38210</v>
          </cell>
          <cell r="F5045">
            <v>3638113.05</v>
          </cell>
          <cell r="G5045">
            <v>3486525.05</v>
          </cell>
          <cell r="H5045">
            <v>0</v>
          </cell>
          <cell r="I5045">
            <v>12.5</v>
          </cell>
          <cell r="J5045">
            <v>-113691.03</v>
          </cell>
          <cell r="K5045">
            <v>3372834.02</v>
          </cell>
        </row>
        <row r="5046">
          <cell r="D5046" t="str">
            <v>LITE 3000 - АНАЛ-Р ЦИФР ТЕЛ 1</v>
          </cell>
          <cell r="E5046">
            <v>38210</v>
          </cell>
          <cell r="F5046">
            <v>3638113.04</v>
          </cell>
          <cell r="G5046">
            <v>3486525.04</v>
          </cell>
          <cell r="H5046">
            <v>0</v>
          </cell>
          <cell r="I5046">
            <v>12.5</v>
          </cell>
          <cell r="J5046">
            <v>-113691.03</v>
          </cell>
          <cell r="K5046">
            <v>3372834.01</v>
          </cell>
        </row>
        <row r="5047">
          <cell r="D5047" t="str">
            <v>LITE 3000 - АНАЛ-Р ЦИФР ТЕЛ 2</v>
          </cell>
          <cell r="E5047">
            <v>38210</v>
          </cell>
          <cell r="F5047">
            <v>1259269.57</v>
          </cell>
          <cell r="G5047">
            <v>1206800.05</v>
          </cell>
          <cell r="H5047">
            <v>0</v>
          </cell>
          <cell r="I5047">
            <v>12.5</v>
          </cell>
          <cell r="J5047">
            <v>-39352.18</v>
          </cell>
          <cell r="K5047">
            <v>1167447.8700000001</v>
          </cell>
        </row>
        <row r="5048">
          <cell r="D5048" t="str">
            <v>LITE 3000 - АНАЛ-Р ЦИФР ТЕЛ 2</v>
          </cell>
          <cell r="E5048">
            <v>38210</v>
          </cell>
          <cell r="F5048">
            <v>1259269.57</v>
          </cell>
          <cell r="G5048">
            <v>1206800.05</v>
          </cell>
          <cell r="H5048">
            <v>0</v>
          </cell>
          <cell r="I5048">
            <v>12.5</v>
          </cell>
          <cell r="J5048">
            <v>-39352.18</v>
          </cell>
          <cell r="K5048">
            <v>1167447.8700000001</v>
          </cell>
        </row>
        <row r="5049">
          <cell r="D5049" t="str">
            <v>LITE 3000 - АНАЛ-Р ЦИФР ТЕЛЕФ2</v>
          </cell>
          <cell r="E5049">
            <v>38210</v>
          </cell>
          <cell r="F5049">
            <v>1259269.57</v>
          </cell>
          <cell r="G5049">
            <v>1206800.05</v>
          </cell>
          <cell r="H5049">
            <v>0</v>
          </cell>
          <cell r="I5049">
            <v>12.5</v>
          </cell>
          <cell r="J5049">
            <v>-39352.18</v>
          </cell>
          <cell r="K5049">
            <v>1167447.8700000001</v>
          </cell>
        </row>
        <row r="5050">
          <cell r="D5050" t="str">
            <v>LITE 3000 - АНАЛ-Р ЦИФР ТЕЛЕФ2</v>
          </cell>
          <cell r="E5050">
            <v>38210</v>
          </cell>
          <cell r="F5050">
            <v>1259269.57</v>
          </cell>
          <cell r="G5050">
            <v>1206800.05</v>
          </cell>
          <cell r="H5050">
            <v>0</v>
          </cell>
          <cell r="I5050">
            <v>12.5</v>
          </cell>
          <cell r="J5050">
            <v>-39352.18</v>
          </cell>
          <cell r="K5050">
            <v>1167447.8700000001</v>
          </cell>
        </row>
        <row r="5051">
          <cell r="D5051" t="str">
            <v>LITE 3000 - АНАЛ-Р ЦИФР ТЕЛЕФ2</v>
          </cell>
          <cell r="E5051">
            <v>38210</v>
          </cell>
          <cell r="F5051">
            <v>1259269.57</v>
          </cell>
          <cell r="G5051">
            <v>1206800.05</v>
          </cell>
          <cell r="H5051">
            <v>0</v>
          </cell>
          <cell r="I5051">
            <v>12.5</v>
          </cell>
          <cell r="J5051">
            <v>-39352.18</v>
          </cell>
          <cell r="K5051">
            <v>1167447.8700000001</v>
          </cell>
        </row>
        <row r="5052">
          <cell r="D5052" t="str">
            <v>LITE 3000 - АНАЛ-Р ЦИФР ТЕЛЕФ2</v>
          </cell>
          <cell r="E5052">
            <v>38210</v>
          </cell>
          <cell r="F5052">
            <v>1259269.54</v>
          </cell>
          <cell r="G5052">
            <v>1206800.02</v>
          </cell>
          <cell r="H5052">
            <v>0</v>
          </cell>
          <cell r="I5052">
            <v>12.5</v>
          </cell>
          <cell r="J5052">
            <v>-39352.17</v>
          </cell>
          <cell r="K5052">
            <v>1167447.8500000001</v>
          </cell>
        </row>
        <row r="5053">
          <cell r="D5053" t="str">
            <v>LITE 3000 - АНАЛ-Р ЦИФР ТЕЛЕФ3</v>
          </cell>
          <cell r="E5053">
            <v>38210</v>
          </cell>
          <cell r="F5053">
            <v>3249826.09</v>
          </cell>
          <cell r="G5053">
            <v>3114416.71</v>
          </cell>
          <cell r="H5053">
            <v>0</v>
          </cell>
          <cell r="I5053">
            <v>12.5</v>
          </cell>
          <cell r="J5053">
            <v>-101557.07</v>
          </cell>
          <cell r="K5053">
            <v>3012859.64</v>
          </cell>
        </row>
        <row r="5054">
          <cell r="D5054" t="str">
            <v>СЕЙФ BSD-510</v>
          </cell>
          <cell r="E5054">
            <v>38226</v>
          </cell>
          <cell r="F5054">
            <v>28434.78</v>
          </cell>
          <cell r="G5054">
            <v>26065.3</v>
          </cell>
          <cell r="H5054">
            <v>0</v>
          </cell>
          <cell r="I5054">
            <v>25</v>
          </cell>
          <cell r="J5054">
            <v>-1777.18</v>
          </cell>
          <cell r="K5054">
            <v>24288.12</v>
          </cell>
        </row>
        <row r="5055">
          <cell r="D5055" t="str">
            <v>СЕЙФ BSD-510</v>
          </cell>
          <cell r="E5055">
            <v>38231</v>
          </cell>
          <cell r="F5055">
            <v>28434.78</v>
          </cell>
          <cell r="G5055">
            <v>26657.67</v>
          </cell>
          <cell r="H5055">
            <v>0</v>
          </cell>
          <cell r="I5055">
            <v>25</v>
          </cell>
          <cell r="J5055">
            <v>-1777.18</v>
          </cell>
          <cell r="K5055">
            <v>24880.49</v>
          </cell>
        </row>
        <row r="5056">
          <cell r="D5056" t="str">
            <v>БИНОКЛЬ</v>
          </cell>
          <cell r="E5056">
            <v>38244</v>
          </cell>
          <cell r="F5056">
            <v>10895.65</v>
          </cell>
          <cell r="G5056">
            <v>10214.73</v>
          </cell>
          <cell r="H5056">
            <v>0</v>
          </cell>
          <cell r="I5056">
            <v>25</v>
          </cell>
          <cell r="J5056">
            <v>-680.98</v>
          </cell>
          <cell r="K5056">
            <v>9533.75</v>
          </cell>
        </row>
        <row r="5057">
          <cell r="D5057" t="str">
            <v>БИНОКЛЬ</v>
          </cell>
          <cell r="E5057">
            <v>38244</v>
          </cell>
          <cell r="F5057">
            <v>10895.65</v>
          </cell>
          <cell r="G5057">
            <v>10214.73</v>
          </cell>
          <cell r="H5057">
            <v>0</v>
          </cell>
          <cell r="I5057">
            <v>25</v>
          </cell>
          <cell r="J5057">
            <v>-680.98</v>
          </cell>
          <cell r="K5057">
            <v>9533.75</v>
          </cell>
        </row>
        <row r="5058">
          <cell r="D5058" t="str">
            <v>БИНОКЛЬ</v>
          </cell>
          <cell r="E5058">
            <v>38244</v>
          </cell>
          <cell r="F5058">
            <v>9556.52</v>
          </cell>
          <cell r="G5058">
            <v>8959.2999999999993</v>
          </cell>
          <cell r="H5058">
            <v>0</v>
          </cell>
          <cell r="I5058">
            <v>25</v>
          </cell>
          <cell r="J5058">
            <v>-597.28</v>
          </cell>
          <cell r="K5058">
            <v>8362.02</v>
          </cell>
        </row>
        <row r="5059">
          <cell r="D5059" t="str">
            <v>БИНОКЛЬ</v>
          </cell>
          <cell r="E5059">
            <v>38244</v>
          </cell>
          <cell r="F5059">
            <v>9556.52</v>
          </cell>
          <cell r="G5059">
            <v>8959.2999999999993</v>
          </cell>
          <cell r="H5059">
            <v>0</v>
          </cell>
          <cell r="I5059">
            <v>25</v>
          </cell>
          <cell r="J5059">
            <v>-597.28</v>
          </cell>
          <cell r="K5059">
            <v>8362.02</v>
          </cell>
        </row>
        <row r="5060">
          <cell r="D5060" t="str">
            <v>БИНОКЛЬ</v>
          </cell>
          <cell r="E5060">
            <v>38244</v>
          </cell>
          <cell r="F5060">
            <v>9556.5300000000007</v>
          </cell>
          <cell r="G5060">
            <v>8959.31</v>
          </cell>
          <cell r="H5060">
            <v>0</v>
          </cell>
          <cell r="I5060">
            <v>25</v>
          </cell>
          <cell r="J5060">
            <v>-597.28</v>
          </cell>
          <cell r="K5060">
            <v>8362.0300000000007</v>
          </cell>
        </row>
        <row r="5061">
          <cell r="D5061" t="str">
            <v>FR-093R ХОЛОДИЛЬНИК</v>
          </cell>
          <cell r="E5061">
            <v>38246</v>
          </cell>
          <cell r="F5061">
            <v>20586</v>
          </cell>
          <cell r="G5061">
            <v>19299.439999999999</v>
          </cell>
          <cell r="H5061">
            <v>0</v>
          </cell>
          <cell r="I5061">
            <v>25</v>
          </cell>
          <cell r="J5061">
            <v>-1286.6300000000001</v>
          </cell>
          <cell r="K5061">
            <v>18012.810000000001</v>
          </cell>
        </row>
        <row r="5062">
          <cell r="D5062" t="str">
            <v>CANON MV-530i 0.54 18X/360X ВК</v>
          </cell>
          <cell r="E5062">
            <v>38247</v>
          </cell>
          <cell r="F5062">
            <v>92608.7</v>
          </cell>
          <cell r="G5062">
            <v>86820.72</v>
          </cell>
          <cell r="H5062">
            <v>0</v>
          </cell>
          <cell r="I5062">
            <v>25</v>
          </cell>
          <cell r="J5062">
            <v>-5788.05</v>
          </cell>
          <cell r="K5062">
            <v>81032.67</v>
          </cell>
        </row>
        <row r="5063">
          <cell r="D5063" t="str">
            <v>CANON MV-730i 0.8 20X/400X ВИД</v>
          </cell>
          <cell r="E5063">
            <v>38247</v>
          </cell>
          <cell r="F5063">
            <v>78260.87</v>
          </cell>
          <cell r="G5063">
            <v>73369.63</v>
          </cell>
          <cell r="H5063">
            <v>0</v>
          </cell>
          <cell r="I5063">
            <v>25</v>
          </cell>
          <cell r="J5063">
            <v>-4891.3100000000004</v>
          </cell>
          <cell r="K5063">
            <v>68478.320000000007</v>
          </cell>
        </row>
        <row r="5064">
          <cell r="D5064" t="str">
            <v>CANON IXUS 500 ФОТОАППАРАТ</v>
          </cell>
          <cell r="E5064">
            <v>38258</v>
          </cell>
          <cell r="F5064">
            <v>89020</v>
          </cell>
          <cell r="G5064">
            <v>83456.31</v>
          </cell>
          <cell r="H5064">
            <v>0</v>
          </cell>
          <cell r="I5064">
            <v>25</v>
          </cell>
          <cell r="J5064">
            <v>-5563.75</v>
          </cell>
          <cell r="K5064">
            <v>77892.56</v>
          </cell>
        </row>
        <row r="5065">
          <cell r="D5065" t="str">
            <v>CANON S 60 ФОТОАППАРАТ</v>
          </cell>
          <cell r="E5065">
            <v>38258</v>
          </cell>
          <cell r="F5065">
            <v>96500</v>
          </cell>
          <cell r="G5065">
            <v>90468.81</v>
          </cell>
          <cell r="H5065">
            <v>0</v>
          </cell>
          <cell r="I5065">
            <v>25</v>
          </cell>
          <cell r="J5065">
            <v>-6031.25</v>
          </cell>
          <cell r="K5065">
            <v>84437.56</v>
          </cell>
        </row>
        <row r="5066">
          <cell r="D5066" t="str">
            <v>КОВЕР</v>
          </cell>
          <cell r="E5066">
            <v>38265</v>
          </cell>
          <cell r="F5066">
            <v>172040</v>
          </cell>
          <cell r="G5066">
            <v>164871.71</v>
          </cell>
          <cell r="H5066">
            <v>0</v>
          </cell>
          <cell r="I5066">
            <v>25</v>
          </cell>
          <cell r="J5066">
            <v>-10752.5</v>
          </cell>
          <cell r="K5066">
            <v>154119.21</v>
          </cell>
        </row>
        <row r="5067">
          <cell r="D5067" t="str">
            <v>КОВЕР</v>
          </cell>
          <cell r="E5067">
            <v>38265</v>
          </cell>
          <cell r="F5067">
            <v>172040</v>
          </cell>
          <cell r="G5067">
            <v>164871.71</v>
          </cell>
          <cell r="H5067">
            <v>0</v>
          </cell>
          <cell r="I5067">
            <v>25</v>
          </cell>
          <cell r="J5067">
            <v>-10752.5</v>
          </cell>
          <cell r="K5067">
            <v>154119.21</v>
          </cell>
        </row>
        <row r="5068">
          <cell r="D5068" t="str">
            <v>КОВЕР</v>
          </cell>
          <cell r="E5068">
            <v>38265</v>
          </cell>
          <cell r="F5068">
            <v>140760</v>
          </cell>
          <cell r="G5068">
            <v>134895.04000000001</v>
          </cell>
          <cell r="H5068">
            <v>0</v>
          </cell>
          <cell r="I5068">
            <v>25</v>
          </cell>
          <cell r="J5068">
            <v>-8797.5</v>
          </cell>
          <cell r="K5068">
            <v>126097.54</v>
          </cell>
        </row>
        <row r="5069">
          <cell r="D5069" t="str">
            <v>SR-148 ХОЛОДИЛЬНИК</v>
          </cell>
          <cell r="E5069">
            <v>38268</v>
          </cell>
          <cell r="F5069">
            <v>23688</v>
          </cell>
          <cell r="G5069">
            <v>22701.040000000001</v>
          </cell>
          <cell r="H5069">
            <v>0</v>
          </cell>
          <cell r="I5069">
            <v>25</v>
          </cell>
          <cell r="J5069">
            <v>-1480.5</v>
          </cell>
          <cell r="K5069">
            <v>21220.54</v>
          </cell>
        </row>
        <row r="5070">
          <cell r="D5070" t="str">
            <v>BUSHNELL 16*50 БИНОКЛЬ</v>
          </cell>
          <cell r="E5070">
            <v>38271</v>
          </cell>
          <cell r="F5070">
            <v>14504.35</v>
          </cell>
          <cell r="G5070">
            <v>13900.04</v>
          </cell>
          <cell r="H5070">
            <v>0</v>
          </cell>
          <cell r="I5070">
            <v>25</v>
          </cell>
          <cell r="J5070">
            <v>-906.52</v>
          </cell>
          <cell r="K5070">
            <v>12993.52</v>
          </cell>
        </row>
        <row r="5071">
          <cell r="D5071" t="str">
            <v>CANON S50 ФОТОАППАРАТ-2ШТ</v>
          </cell>
          <cell r="E5071">
            <v>38275</v>
          </cell>
          <cell r="F5071">
            <v>166000</v>
          </cell>
          <cell r="G5071">
            <v>159083.37</v>
          </cell>
          <cell r="H5071">
            <v>0</v>
          </cell>
          <cell r="I5071">
            <v>25</v>
          </cell>
          <cell r="J5071">
            <v>-10375</v>
          </cell>
          <cell r="K5071">
            <v>148708.37</v>
          </cell>
        </row>
        <row r="5072">
          <cell r="D5072" t="str">
            <v>CANON IXUS 430,4.0MPIX ФОТОАПП</v>
          </cell>
          <cell r="E5072">
            <v>38288</v>
          </cell>
          <cell r="F5072">
            <v>73000</v>
          </cell>
          <cell r="G5072">
            <v>69958.37</v>
          </cell>
          <cell r="H5072">
            <v>0</v>
          </cell>
          <cell r="I5072">
            <v>25</v>
          </cell>
          <cell r="J5072">
            <v>-4562.5</v>
          </cell>
          <cell r="K5072">
            <v>65395.87</v>
          </cell>
        </row>
        <row r="5073">
          <cell r="D5073" t="str">
            <v>HP PhotoSmart 635, 2.02 MPix</v>
          </cell>
          <cell r="E5073">
            <v>38294</v>
          </cell>
          <cell r="F5073">
            <v>28495.65</v>
          </cell>
          <cell r="G5073">
            <v>27902.01</v>
          </cell>
          <cell r="H5073">
            <v>0</v>
          </cell>
          <cell r="I5073">
            <v>25</v>
          </cell>
          <cell r="J5073">
            <v>-1780.98</v>
          </cell>
          <cell r="K5073">
            <v>26121.03</v>
          </cell>
        </row>
        <row r="5074">
          <cell r="D5074" t="str">
            <v>Тревожная сигнализация \ASTANA</v>
          </cell>
          <cell r="E5074">
            <v>38301</v>
          </cell>
          <cell r="F5074">
            <v>5292.17</v>
          </cell>
          <cell r="G5074">
            <v>5181.9399999999996</v>
          </cell>
          <cell r="H5074">
            <v>0</v>
          </cell>
          <cell r="I5074">
            <v>25</v>
          </cell>
          <cell r="J5074">
            <v>-330.76</v>
          </cell>
          <cell r="K5074">
            <v>4851.18</v>
          </cell>
        </row>
        <row r="5075">
          <cell r="D5075" t="str">
            <v>ШРЕДЕР С-22СС БЕЛ,КЛ,СЕКРЕТ</v>
          </cell>
          <cell r="E5075">
            <v>38306</v>
          </cell>
          <cell r="F5075">
            <v>48987.83</v>
          </cell>
          <cell r="G5075">
            <v>47967.27</v>
          </cell>
          <cell r="H5075">
            <v>0</v>
          </cell>
          <cell r="I5075">
            <v>25</v>
          </cell>
          <cell r="J5075">
            <v>-3061.74</v>
          </cell>
          <cell r="K5075">
            <v>44905.53</v>
          </cell>
        </row>
        <row r="5076">
          <cell r="D5076" t="str">
            <v>Projector SANYO PLC-XP55</v>
          </cell>
          <cell r="E5076">
            <v>38306</v>
          </cell>
          <cell r="F5076">
            <v>923869.57</v>
          </cell>
          <cell r="G5076">
            <v>904622.31</v>
          </cell>
          <cell r="H5076">
            <v>0</v>
          </cell>
          <cell r="I5076">
            <v>25</v>
          </cell>
          <cell r="J5076">
            <v>-57741.85</v>
          </cell>
          <cell r="K5076">
            <v>846880.46</v>
          </cell>
        </row>
        <row r="5077">
          <cell r="D5077" t="str">
            <v>Projector SANYO PLC-XP55</v>
          </cell>
          <cell r="E5077">
            <v>38306</v>
          </cell>
          <cell r="F5077">
            <v>923869.56</v>
          </cell>
          <cell r="G5077">
            <v>904622.3</v>
          </cell>
          <cell r="H5077">
            <v>0</v>
          </cell>
          <cell r="I5077">
            <v>25</v>
          </cell>
          <cell r="J5077">
            <v>-57741.85</v>
          </cell>
          <cell r="K5077">
            <v>846880.45</v>
          </cell>
        </row>
        <row r="5078">
          <cell r="D5078" t="str">
            <v>Wall Screen Draper Luma 203x15</v>
          </cell>
          <cell r="E5078">
            <v>38306</v>
          </cell>
          <cell r="F5078">
            <v>29347.83</v>
          </cell>
          <cell r="G5078">
            <v>28736.44</v>
          </cell>
          <cell r="H5078">
            <v>0</v>
          </cell>
          <cell r="I5078">
            <v>25</v>
          </cell>
          <cell r="J5078">
            <v>-1834.24</v>
          </cell>
          <cell r="K5078">
            <v>26902.2</v>
          </cell>
        </row>
        <row r="5079">
          <cell r="D5079" t="str">
            <v>Wall Screen Draper Luma 203x15</v>
          </cell>
          <cell r="E5079">
            <v>38306</v>
          </cell>
          <cell r="F5079">
            <v>29347.83</v>
          </cell>
          <cell r="G5079">
            <v>28736.44</v>
          </cell>
          <cell r="H5079">
            <v>0</v>
          </cell>
          <cell r="I5079">
            <v>25</v>
          </cell>
          <cell r="J5079">
            <v>-1834.24</v>
          </cell>
          <cell r="K5079">
            <v>26902.2</v>
          </cell>
        </row>
        <row r="5080">
          <cell r="D5080" t="str">
            <v>Wall Bracket 350-500mm</v>
          </cell>
          <cell r="E5080">
            <v>38306</v>
          </cell>
          <cell r="F5080">
            <v>43434.78</v>
          </cell>
          <cell r="G5080">
            <v>42529.91</v>
          </cell>
          <cell r="H5080">
            <v>0</v>
          </cell>
          <cell r="I5080">
            <v>25</v>
          </cell>
          <cell r="J5080">
            <v>-2714.68</v>
          </cell>
          <cell r="K5080">
            <v>39815.230000000003</v>
          </cell>
        </row>
        <row r="5081">
          <cell r="D5081" t="str">
            <v>Бинокль 8 крат</v>
          </cell>
          <cell r="E5081">
            <v>38314</v>
          </cell>
          <cell r="F5081">
            <v>7339.13</v>
          </cell>
          <cell r="G5081">
            <v>7186.25</v>
          </cell>
          <cell r="H5081">
            <v>0</v>
          </cell>
          <cell r="I5081">
            <v>25</v>
          </cell>
          <cell r="J5081">
            <v>-458.7</v>
          </cell>
          <cell r="K5081">
            <v>6727.55</v>
          </cell>
        </row>
        <row r="5082">
          <cell r="D5082" t="str">
            <v>Бинокль 10 крат</v>
          </cell>
          <cell r="E5082">
            <v>38314</v>
          </cell>
          <cell r="F5082">
            <v>8478.26</v>
          </cell>
          <cell r="G5082">
            <v>8301.65</v>
          </cell>
          <cell r="H5082">
            <v>0</v>
          </cell>
          <cell r="I5082">
            <v>25</v>
          </cell>
          <cell r="J5082">
            <v>-529.89</v>
          </cell>
          <cell r="K5082">
            <v>7771.76</v>
          </cell>
        </row>
        <row r="5083">
          <cell r="D5083" t="str">
            <v>Projector SANYO PLC-XP55</v>
          </cell>
          <cell r="E5083">
            <v>38315</v>
          </cell>
          <cell r="F5083">
            <v>831130.43</v>
          </cell>
          <cell r="G5083">
            <v>813815.23</v>
          </cell>
          <cell r="H5083">
            <v>0</v>
          </cell>
          <cell r="I5083">
            <v>25</v>
          </cell>
          <cell r="J5083">
            <v>-51945.65</v>
          </cell>
          <cell r="K5083">
            <v>761869.58</v>
          </cell>
        </row>
        <row r="5084">
          <cell r="D5084" t="str">
            <v>Canon S50</v>
          </cell>
          <cell r="E5084">
            <v>38316</v>
          </cell>
          <cell r="F5084">
            <v>82260.87</v>
          </cell>
          <cell r="G5084">
            <v>80547.12</v>
          </cell>
          <cell r="H5084">
            <v>0</v>
          </cell>
          <cell r="I5084">
            <v>25</v>
          </cell>
          <cell r="J5084">
            <v>-5141.3100000000004</v>
          </cell>
          <cell r="K5084">
            <v>75405.81</v>
          </cell>
        </row>
        <row r="5085">
          <cell r="D5085" t="str">
            <v>Nikon 5400</v>
          </cell>
          <cell r="E5085">
            <v>38316</v>
          </cell>
          <cell r="F5085">
            <v>91391.3</v>
          </cell>
          <cell r="G5085">
            <v>89487.34</v>
          </cell>
          <cell r="H5085">
            <v>0</v>
          </cell>
          <cell r="I5085">
            <v>25</v>
          </cell>
          <cell r="J5085">
            <v>-5711.96</v>
          </cell>
          <cell r="K5085">
            <v>83775.38</v>
          </cell>
        </row>
        <row r="5086">
          <cell r="D5086" t="str">
            <v>ЭлОбогреватель</v>
          </cell>
          <cell r="E5086">
            <v>38317</v>
          </cell>
          <cell r="F5086">
            <v>11300</v>
          </cell>
          <cell r="G5086">
            <v>11064.6</v>
          </cell>
          <cell r="H5086">
            <v>0</v>
          </cell>
          <cell r="I5086">
            <v>25</v>
          </cell>
          <cell r="J5086">
            <v>-706.25</v>
          </cell>
          <cell r="K5086">
            <v>10358.35</v>
          </cell>
        </row>
        <row r="5087">
          <cell r="D5087" t="str">
            <v>Canon 9458 A0002 PS S60</v>
          </cell>
          <cell r="E5087">
            <v>38322</v>
          </cell>
          <cell r="F5087">
            <v>61304.35</v>
          </cell>
          <cell r="G5087">
            <v>61304.35</v>
          </cell>
          <cell r="H5087">
            <v>0</v>
          </cell>
          <cell r="I5087">
            <v>25</v>
          </cell>
          <cell r="J5087">
            <v>-3831.52</v>
          </cell>
          <cell r="K5087">
            <v>57472.83</v>
          </cell>
        </row>
        <row r="5088">
          <cell r="D5088" t="str">
            <v>КОМПЛЕКТ JVC</v>
          </cell>
          <cell r="E5088">
            <v>38328</v>
          </cell>
          <cell r="F5088">
            <v>422340</v>
          </cell>
          <cell r="G5088">
            <v>422340</v>
          </cell>
          <cell r="H5088">
            <v>0</v>
          </cell>
          <cell r="I5088">
            <v>25</v>
          </cell>
          <cell r="J5088">
            <v>-26396.25</v>
          </cell>
          <cell r="K5088">
            <v>395943.75</v>
          </cell>
        </row>
        <row r="5089">
          <cell r="D5089" t="str">
            <v>CANON S70</v>
          </cell>
          <cell r="E5089">
            <v>38328</v>
          </cell>
          <cell r="F5089">
            <v>131720</v>
          </cell>
          <cell r="G5089">
            <v>131720</v>
          </cell>
          <cell r="H5089">
            <v>0</v>
          </cell>
          <cell r="I5089">
            <v>25</v>
          </cell>
          <cell r="J5089">
            <v>-8232.5</v>
          </cell>
          <cell r="K5089">
            <v>123487.5</v>
          </cell>
        </row>
        <row r="5090">
          <cell r="D5090" t="str">
            <v>CANON IXUS430</v>
          </cell>
          <cell r="E5090">
            <v>38328</v>
          </cell>
          <cell r="F5090">
            <v>110240</v>
          </cell>
          <cell r="G5090">
            <v>110240</v>
          </cell>
          <cell r="H5090">
            <v>0</v>
          </cell>
          <cell r="I5090">
            <v>25</v>
          </cell>
          <cell r="J5090">
            <v>-6890</v>
          </cell>
          <cell r="K5090">
            <v>103350</v>
          </cell>
        </row>
        <row r="5091">
          <cell r="D5091" t="str">
            <v>SUPRA L140</v>
          </cell>
          <cell r="E5091">
            <v>38328</v>
          </cell>
          <cell r="F5091">
            <v>35800</v>
          </cell>
          <cell r="G5091">
            <v>35800</v>
          </cell>
          <cell r="H5091">
            <v>0</v>
          </cell>
          <cell r="I5091">
            <v>25</v>
          </cell>
          <cell r="J5091">
            <v>-2237.5</v>
          </cell>
          <cell r="K5091">
            <v>33562.5</v>
          </cell>
        </row>
        <row r="5092">
          <cell r="D5092" t="str">
            <v>DB-200H  весы электронные</v>
          </cell>
          <cell r="E5092">
            <v>38336</v>
          </cell>
          <cell r="F5092">
            <v>47139.13</v>
          </cell>
          <cell r="G5092">
            <v>47139.13</v>
          </cell>
          <cell r="H5092">
            <v>0</v>
          </cell>
          <cell r="I5092">
            <v>25</v>
          </cell>
          <cell r="J5092">
            <v>-1964.13</v>
          </cell>
          <cell r="K5092">
            <v>45175</v>
          </cell>
        </row>
        <row r="5093">
          <cell r="D5093" t="str">
            <v>Digital Camera SANYO J4</v>
          </cell>
          <cell r="E5093">
            <v>38341</v>
          </cell>
          <cell r="F5093">
            <v>53413.04</v>
          </cell>
          <cell r="G5093">
            <v>53413.04</v>
          </cell>
          <cell r="H5093">
            <v>0</v>
          </cell>
          <cell r="I5093">
            <v>25</v>
          </cell>
          <cell r="J5093">
            <v>-3338.32</v>
          </cell>
          <cell r="K5093">
            <v>50074.720000000001</v>
          </cell>
        </row>
        <row r="5094">
          <cell r="D5094" t="str">
            <v>Система видеонаблюдения</v>
          </cell>
          <cell r="E5094">
            <v>38345</v>
          </cell>
          <cell r="F5094">
            <v>80478.25</v>
          </cell>
          <cell r="G5094">
            <v>80478.25</v>
          </cell>
          <cell r="H5094">
            <v>0</v>
          </cell>
          <cell r="I5094">
            <v>25</v>
          </cell>
          <cell r="J5094">
            <v>-5029.8900000000003</v>
          </cell>
          <cell r="K5094">
            <v>75448.36</v>
          </cell>
        </row>
        <row r="5095">
          <cell r="D5095" t="str">
            <v>ZR 1228EF</v>
          </cell>
          <cell r="E5095">
            <v>38345</v>
          </cell>
          <cell r="F5095">
            <v>15217.39</v>
          </cell>
          <cell r="G5095">
            <v>15217.39</v>
          </cell>
          <cell r="H5095">
            <v>0</v>
          </cell>
          <cell r="I5095">
            <v>25</v>
          </cell>
          <cell r="J5095">
            <v>-951.09</v>
          </cell>
          <cell r="K5095">
            <v>14266.3</v>
          </cell>
        </row>
        <row r="5096">
          <cell r="D5096" t="str">
            <v>ZR 1228EF</v>
          </cell>
          <cell r="E5096">
            <v>38345</v>
          </cell>
          <cell r="F5096">
            <v>15217.39</v>
          </cell>
          <cell r="G5096">
            <v>15217.39</v>
          </cell>
          <cell r="H5096">
            <v>0</v>
          </cell>
          <cell r="I5096">
            <v>25</v>
          </cell>
          <cell r="J5096">
            <v>-951.09</v>
          </cell>
          <cell r="K5096">
            <v>14266.3</v>
          </cell>
        </row>
        <row r="5097">
          <cell r="D5097" t="str">
            <v>ZR 1228EF</v>
          </cell>
          <cell r="E5097">
            <v>38349</v>
          </cell>
          <cell r="F5097">
            <v>15217.39</v>
          </cell>
          <cell r="G5097">
            <v>15217.39</v>
          </cell>
          <cell r="H5097">
            <v>0</v>
          </cell>
          <cell r="I5097">
            <v>25</v>
          </cell>
          <cell r="J5097">
            <v>-951.09</v>
          </cell>
          <cell r="K5097">
            <v>14266.3</v>
          </cell>
        </row>
        <row r="5098">
          <cell r="D5098" t="str">
            <v>Холодильник</v>
          </cell>
          <cell r="E5098">
            <v>38352</v>
          </cell>
          <cell r="F5098">
            <v>49478.26</v>
          </cell>
          <cell r="G5098">
            <v>49478.26</v>
          </cell>
          <cell r="H5098">
            <v>0</v>
          </cell>
          <cell r="I5098">
            <v>25</v>
          </cell>
          <cell r="J5098">
            <v>-3092.39</v>
          </cell>
          <cell r="K5098">
            <v>46385.87</v>
          </cell>
        </row>
        <row r="5099">
          <cell r="D5099" t="str">
            <v>Холодильник</v>
          </cell>
          <cell r="E5099">
            <v>38352</v>
          </cell>
          <cell r="F5099">
            <v>49478.26</v>
          </cell>
          <cell r="G5099">
            <v>49478.26</v>
          </cell>
          <cell r="H5099">
            <v>0</v>
          </cell>
          <cell r="I5099">
            <v>25</v>
          </cell>
          <cell r="J5099">
            <v>-3092.39</v>
          </cell>
          <cell r="K5099">
            <v>46385.87</v>
          </cell>
        </row>
        <row r="5100">
          <cell r="D5100" t="str">
            <v>Холодильник</v>
          </cell>
          <cell r="E5100">
            <v>38352</v>
          </cell>
          <cell r="F5100">
            <v>49478.26</v>
          </cell>
          <cell r="G5100">
            <v>49478.26</v>
          </cell>
          <cell r="H5100">
            <v>0</v>
          </cell>
          <cell r="I5100">
            <v>25</v>
          </cell>
          <cell r="J5100">
            <v>-3092.39</v>
          </cell>
          <cell r="K5100">
            <v>46385.87</v>
          </cell>
        </row>
        <row r="5101">
          <cell r="D5101" t="str">
            <v>HP PfotoSmart Цифров.фото.</v>
          </cell>
          <cell r="E5101">
            <v>38292</v>
          </cell>
          <cell r="F5101">
            <v>36521.74</v>
          </cell>
          <cell r="G5101">
            <v>35760.89</v>
          </cell>
          <cell r="H5101">
            <v>0</v>
          </cell>
          <cell r="I5101">
            <v>25</v>
          </cell>
          <cell r="J5101">
            <v>-2282.61</v>
          </cell>
          <cell r="K5101">
            <v>33478.28</v>
          </cell>
        </row>
        <row r="5102">
          <cell r="D5102" t="str">
            <v>цифр ф/ап Olympus C-310Z</v>
          </cell>
          <cell r="E5102">
            <v>38317</v>
          </cell>
          <cell r="F5102">
            <v>39720</v>
          </cell>
          <cell r="G5102">
            <v>38892.519999999997</v>
          </cell>
          <cell r="H5102">
            <v>0</v>
          </cell>
          <cell r="I5102">
            <v>25</v>
          </cell>
          <cell r="J5102">
            <v>-2482.5</v>
          </cell>
          <cell r="K5102">
            <v>36410.019999999997</v>
          </cell>
        </row>
        <row r="5103">
          <cell r="D5103" t="str">
            <v>"ФАКС ""PANAFAKS"""</v>
          </cell>
          <cell r="E5103">
            <v>35972</v>
          </cell>
          <cell r="F5103">
            <v>43875</v>
          </cell>
          <cell r="G5103">
            <v>1</v>
          </cell>
          <cell r="H5103">
            <v>0</v>
          </cell>
          <cell r="I5103">
            <v>25</v>
          </cell>
          <cell r="J5103">
            <v>0</v>
          </cell>
          <cell r="K5103">
            <v>1</v>
          </cell>
        </row>
        <row r="5104">
          <cell r="D5104" t="str">
            <v>КАБЕЛЬ</v>
          </cell>
          <cell r="E5104">
            <v>36006</v>
          </cell>
          <cell r="F5104">
            <v>21565</v>
          </cell>
          <cell r="G5104">
            <v>1</v>
          </cell>
          <cell r="H5104">
            <v>0</v>
          </cell>
          <cell r="I5104">
            <v>25</v>
          </cell>
          <cell r="J5104">
            <v>0</v>
          </cell>
          <cell r="K5104">
            <v>1</v>
          </cell>
        </row>
        <row r="5105">
          <cell r="D5105" t="str">
            <v>ФАКС  PANASONIK</v>
          </cell>
          <cell r="E5105">
            <v>36052</v>
          </cell>
          <cell r="F5105">
            <v>23054.83</v>
          </cell>
          <cell r="G5105">
            <v>1</v>
          </cell>
          <cell r="H5105">
            <v>0</v>
          </cell>
          <cell r="I5105">
            <v>25</v>
          </cell>
          <cell r="J5105">
            <v>0</v>
          </cell>
          <cell r="K5105">
            <v>1</v>
          </cell>
        </row>
        <row r="5106">
          <cell r="D5106" t="str">
            <v>РАСПРЕД ЩИТ</v>
          </cell>
          <cell r="E5106">
            <v>36052</v>
          </cell>
          <cell r="F5106">
            <v>13401</v>
          </cell>
          <cell r="G5106">
            <v>1</v>
          </cell>
          <cell r="H5106">
            <v>0</v>
          </cell>
          <cell r="I5106">
            <v>25</v>
          </cell>
          <cell r="J5106">
            <v>0</v>
          </cell>
          <cell r="K5106">
            <v>1</v>
          </cell>
        </row>
        <row r="5107">
          <cell r="D5107" t="str">
            <v>РАСПРЕД ЩИТ</v>
          </cell>
          <cell r="E5107">
            <v>36052</v>
          </cell>
          <cell r="F5107">
            <v>13401</v>
          </cell>
          <cell r="G5107">
            <v>1</v>
          </cell>
          <cell r="H5107">
            <v>0</v>
          </cell>
          <cell r="I5107">
            <v>25</v>
          </cell>
          <cell r="J5107">
            <v>0</v>
          </cell>
          <cell r="K5107">
            <v>1</v>
          </cell>
        </row>
        <row r="5108">
          <cell r="D5108" t="str">
            <v>РАСПРЕД ЩИТ</v>
          </cell>
          <cell r="E5108">
            <v>36052</v>
          </cell>
          <cell r="F5108">
            <v>13401</v>
          </cell>
          <cell r="G5108">
            <v>1</v>
          </cell>
          <cell r="H5108">
            <v>0</v>
          </cell>
          <cell r="I5108">
            <v>25</v>
          </cell>
          <cell r="J5108">
            <v>0</v>
          </cell>
          <cell r="K5108">
            <v>1</v>
          </cell>
        </row>
        <row r="5109">
          <cell r="D5109" t="str">
            <v>РАСПРЕД ЩИТ</v>
          </cell>
          <cell r="E5109">
            <v>36052</v>
          </cell>
          <cell r="F5109">
            <v>13401</v>
          </cell>
          <cell r="G5109">
            <v>1</v>
          </cell>
          <cell r="H5109">
            <v>0</v>
          </cell>
          <cell r="I5109">
            <v>25</v>
          </cell>
          <cell r="J5109">
            <v>0</v>
          </cell>
          <cell r="K5109">
            <v>1</v>
          </cell>
        </row>
        <row r="5110">
          <cell r="D5110" t="str">
            <v>РАСПРЕД ЩИТ</v>
          </cell>
          <cell r="E5110">
            <v>36052</v>
          </cell>
          <cell r="F5110">
            <v>13401</v>
          </cell>
          <cell r="G5110">
            <v>1</v>
          </cell>
          <cell r="H5110">
            <v>0</v>
          </cell>
          <cell r="I5110">
            <v>25</v>
          </cell>
          <cell r="J5110">
            <v>0</v>
          </cell>
          <cell r="K5110">
            <v>1</v>
          </cell>
        </row>
        <row r="5111">
          <cell r="D5111" t="str">
            <v>РАСПРЕД ЩИТ</v>
          </cell>
          <cell r="E5111">
            <v>36052</v>
          </cell>
          <cell r="F5111">
            <v>13401</v>
          </cell>
          <cell r="G5111">
            <v>1</v>
          </cell>
          <cell r="H5111">
            <v>0</v>
          </cell>
          <cell r="I5111">
            <v>25</v>
          </cell>
          <cell r="J5111">
            <v>0</v>
          </cell>
          <cell r="K5111">
            <v>1</v>
          </cell>
        </row>
        <row r="5112">
          <cell r="D5112" t="str">
            <v>СЕЙФ</v>
          </cell>
          <cell r="E5112">
            <v>36152</v>
          </cell>
          <cell r="F5112">
            <v>43500</v>
          </cell>
          <cell r="G5112">
            <v>1</v>
          </cell>
          <cell r="H5112">
            <v>0</v>
          </cell>
          <cell r="I5112">
            <v>25</v>
          </cell>
          <cell r="J5112">
            <v>0</v>
          </cell>
          <cell r="K5112">
            <v>1</v>
          </cell>
        </row>
        <row r="5113">
          <cell r="D5113" t="str">
            <v>СЕЙФЫ ESD104F.105</v>
          </cell>
          <cell r="E5113">
            <v>36153</v>
          </cell>
          <cell r="F5113">
            <v>22365</v>
          </cell>
          <cell r="G5113">
            <v>1</v>
          </cell>
          <cell r="H5113">
            <v>0</v>
          </cell>
          <cell r="I5113">
            <v>25</v>
          </cell>
          <cell r="J5113">
            <v>0</v>
          </cell>
          <cell r="K5113">
            <v>1</v>
          </cell>
        </row>
        <row r="5114">
          <cell r="D5114" t="str">
            <v>СЕЙФЫ ESD104F.105</v>
          </cell>
          <cell r="E5114">
            <v>36153</v>
          </cell>
          <cell r="F5114">
            <v>32760</v>
          </cell>
          <cell r="G5114">
            <v>1</v>
          </cell>
          <cell r="H5114">
            <v>0</v>
          </cell>
          <cell r="I5114">
            <v>25</v>
          </cell>
          <cell r="J5114">
            <v>0</v>
          </cell>
          <cell r="K5114">
            <v>1</v>
          </cell>
        </row>
        <row r="5115">
          <cell r="D5115" t="str">
            <v>TV SONY YEKA</v>
          </cell>
          <cell r="E5115">
            <v>36154</v>
          </cell>
          <cell r="F5115">
            <v>121125</v>
          </cell>
          <cell r="G5115">
            <v>1</v>
          </cell>
          <cell r="H5115">
            <v>0</v>
          </cell>
          <cell r="I5115">
            <v>25</v>
          </cell>
          <cell r="J5115">
            <v>0</v>
          </cell>
          <cell r="K5115">
            <v>1</v>
          </cell>
        </row>
        <row r="5116">
          <cell r="D5116" t="str">
            <v>B/M SR50</v>
          </cell>
          <cell r="E5116">
            <v>36154</v>
          </cell>
          <cell r="F5116">
            <v>10417</v>
          </cell>
          <cell r="G5116">
            <v>1</v>
          </cell>
          <cell r="H5116">
            <v>0</v>
          </cell>
          <cell r="I5116">
            <v>25</v>
          </cell>
          <cell r="J5116">
            <v>0</v>
          </cell>
          <cell r="K5116">
            <v>1</v>
          </cell>
        </row>
        <row r="5117">
          <cell r="D5117" t="str">
            <v>"""XEROX  5837""  КОПИР.АППАРАТ "</v>
          </cell>
          <cell r="E5117">
            <v>36173</v>
          </cell>
          <cell r="F5117">
            <v>612697.5</v>
          </cell>
          <cell r="G5117">
            <v>1</v>
          </cell>
          <cell r="H5117">
            <v>0</v>
          </cell>
          <cell r="I5117">
            <v>25</v>
          </cell>
          <cell r="J5117">
            <v>0</v>
          </cell>
          <cell r="K5117">
            <v>1</v>
          </cell>
        </row>
        <row r="5118">
          <cell r="D5118" t="str">
            <v>СЕЙФ 105М КОД</v>
          </cell>
          <cell r="E5118">
            <v>36186</v>
          </cell>
          <cell r="F5118">
            <v>40667</v>
          </cell>
          <cell r="G5118">
            <v>1</v>
          </cell>
          <cell r="H5118">
            <v>0</v>
          </cell>
          <cell r="I5118">
            <v>25</v>
          </cell>
          <cell r="J5118">
            <v>0</v>
          </cell>
          <cell r="K5118">
            <v>1</v>
          </cell>
        </row>
        <row r="5119">
          <cell r="D5119" t="str">
            <v>БИНОКЛЬ</v>
          </cell>
          <cell r="E5119">
            <v>36186</v>
          </cell>
          <cell r="F5119">
            <v>8291.67</v>
          </cell>
          <cell r="G5119">
            <v>1</v>
          </cell>
          <cell r="H5119">
            <v>0</v>
          </cell>
          <cell r="I5119">
            <v>25</v>
          </cell>
          <cell r="J5119">
            <v>0</v>
          </cell>
          <cell r="K5119">
            <v>1</v>
          </cell>
        </row>
        <row r="5120">
          <cell r="D5120" t="str">
            <v>ТОПОГРАФИЧЕСКИЕ КАРТЫ</v>
          </cell>
          <cell r="E5120">
            <v>36193</v>
          </cell>
          <cell r="F5120">
            <v>552</v>
          </cell>
          <cell r="G5120">
            <v>1</v>
          </cell>
          <cell r="H5120">
            <v>0</v>
          </cell>
          <cell r="I5120">
            <v>25</v>
          </cell>
          <cell r="J5120">
            <v>0</v>
          </cell>
          <cell r="K5120">
            <v>1</v>
          </cell>
        </row>
        <row r="5121">
          <cell r="D5121" t="str">
            <v>ТОПОГРАФИЧЕСКИЕ КАРТЫ</v>
          </cell>
          <cell r="E5121">
            <v>36193</v>
          </cell>
          <cell r="F5121">
            <v>552</v>
          </cell>
          <cell r="G5121">
            <v>1</v>
          </cell>
          <cell r="H5121">
            <v>0</v>
          </cell>
          <cell r="I5121">
            <v>25</v>
          </cell>
          <cell r="J5121">
            <v>0</v>
          </cell>
          <cell r="K5121">
            <v>1</v>
          </cell>
        </row>
        <row r="5122">
          <cell r="D5122" t="str">
            <v>ТОПОГРАФИЧЕСКИЕ КАРТЫ</v>
          </cell>
          <cell r="E5122">
            <v>36193</v>
          </cell>
          <cell r="F5122">
            <v>552</v>
          </cell>
          <cell r="G5122">
            <v>1</v>
          </cell>
          <cell r="H5122">
            <v>0</v>
          </cell>
          <cell r="I5122">
            <v>25</v>
          </cell>
          <cell r="J5122">
            <v>0</v>
          </cell>
          <cell r="K5122">
            <v>1</v>
          </cell>
        </row>
        <row r="5123">
          <cell r="D5123" t="str">
            <v>ТОПОГРАФИЧЕСКИЕ КАРТЫ</v>
          </cell>
          <cell r="E5123">
            <v>36193</v>
          </cell>
          <cell r="F5123">
            <v>552</v>
          </cell>
          <cell r="G5123">
            <v>1</v>
          </cell>
          <cell r="H5123">
            <v>0</v>
          </cell>
          <cell r="I5123">
            <v>25</v>
          </cell>
          <cell r="J5123">
            <v>0</v>
          </cell>
          <cell r="K5123">
            <v>1</v>
          </cell>
        </row>
        <row r="5124">
          <cell r="D5124" t="str">
            <v>XEROX PRO610 \ КОПИР.АППАРАТ</v>
          </cell>
          <cell r="E5124">
            <v>36194</v>
          </cell>
          <cell r="F5124">
            <v>89815</v>
          </cell>
          <cell r="G5124">
            <v>1</v>
          </cell>
          <cell r="H5124">
            <v>0</v>
          </cell>
          <cell r="I5124">
            <v>25</v>
          </cell>
          <cell r="J5124">
            <v>0</v>
          </cell>
          <cell r="K5124">
            <v>1</v>
          </cell>
        </row>
        <row r="5125">
          <cell r="D5125" t="str">
            <v>XEROX PRO610 \ КОПИР.АППАРАТ</v>
          </cell>
          <cell r="E5125">
            <v>36194</v>
          </cell>
          <cell r="F5125">
            <v>89815</v>
          </cell>
          <cell r="G5125">
            <v>1</v>
          </cell>
          <cell r="H5125">
            <v>0</v>
          </cell>
          <cell r="I5125">
            <v>25</v>
          </cell>
          <cell r="J5125">
            <v>0</v>
          </cell>
          <cell r="K5125">
            <v>1</v>
          </cell>
        </row>
        <row r="5126">
          <cell r="D5126" t="str">
            <v>COPY  MASHINE MITA DC 1260</v>
          </cell>
          <cell r="E5126">
            <v>36200</v>
          </cell>
          <cell r="F5126">
            <v>97466.67</v>
          </cell>
          <cell r="G5126">
            <v>1</v>
          </cell>
          <cell r="H5126">
            <v>0</v>
          </cell>
          <cell r="I5126">
            <v>25</v>
          </cell>
          <cell r="J5126">
            <v>0</v>
          </cell>
          <cell r="K5126">
            <v>1</v>
          </cell>
        </row>
        <row r="5127">
          <cell r="D5127" t="str">
            <v>КАССОВЫЙ АППАРАТ</v>
          </cell>
          <cell r="E5127">
            <v>36201</v>
          </cell>
          <cell r="F5127">
            <v>23100</v>
          </cell>
          <cell r="G5127">
            <v>1</v>
          </cell>
          <cell r="H5127">
            <v>0</v>
          </cell>
          <cell r="I5127">
            <v>25</v>
          </cell>
          <cell r="J5127">
            <v>0</v>
          </cell>
          <cell r="K5127">
            <v>1</v>
          </cell>
        </row>
        <row r="5128">
          <cell r="D5128" t="str">
            <v>СЧЕТЧИК БАНКНОТ</v>
          </cell>
          <cell r="E5128">
            <v>36201</v>
          </cell>
          <cell r="F5128">
            <v>37625</v>
          </cell>
          <cell r="G5128">
            <v>1</v>
          </cell>
          <cell r="H5128">
            <v>0</v>
          </cell>
          <cell r="I5128">
            <v>25</v>
          </cell>
          <cell r="J5128">
            <v>0</v>
          </cell>
          <cell r="K5128">
            <v>1</v>
          </cell>
        </row>
        <row r="5129">
          <cell r="D5129" t="str">
            <v>ДЕТЕКТОР ВАЛЮТЫ</v>
          </cell>
          <cell r="E5129">
            <v>36201</v>
          </cell>
          <cell r="F5129">
            <v>5733</v>
          </cell>
          <cell r="G5129">
            <v>1</v>
          </cell>
          <cell r="H5129">
            <v>0</v>
          </cell>
          <cell r="I5129">
            <v>25</v>
          </cell>
          <cell r="J5129">
            <v>0</v>
          </cell>
          <cell r="K5129">
            <v>1</v>
          </cell>
        </row>
        <row r="5130">
          <cell r="D5130" t="str">
            <v>STEEL SAFE</v>
          </cell>
          <cell r="E5130">
            <v>36206</v>
          </cell>
          <cell r="F5130">
            <v>39416.67</v>
          </cell>
          <cell r="G5130">
            <v>1</v>
          </cell>
          <cell r="H5130">
            <v>0</v>
          </cell>
          <cell r="I5130">
            <v>25</v>
          </cell>
          <cell r="J5130">
            <v>0</v>
          </cell>
          <cell r="K5130">
            <v>1</v>
          </cell>
        </row>
        <row r="5131">
          <cell r="D5131" t="str">
            <v>NSM - 80</v>
          </cell>
          <cell r="E5131">
            <v>36210</v>
          </cell>
          <cell r="F5131">
            <v>11665</v>
          </cell>
          <cell r="G5131">
            <v>1</v>
          </cell>
          <cell r="H5131">
            <v>0</v>
          </cell>
          <cell r="I5131">
            <v>25</v>
          </cell>
          <cell r="J5131">
            <v>0</v>
          </cell>
          <cell r="K5131">
            <v>1</v>
          </cell>
        </row>
        <row r="5132">
          <cell r="D5132" t="str">
            <v>NSM - 90</v>
          </cell>
          <cell r="E5132">
            <v>36210</v>
          </cell>
          <cell r="F5132">
            <v>23333</v>
          </cell>
          <cell r="G5132">
            <v>1</v>
          </cell>
          <cell r="H5132">
            <v>0</v>
          </cell>
          <cell r="I5132">
            <v>25</v>
          </cell>
          <cell r="J5132">
            <v>0</v>
          </cell>
          <cell r="K5132">
            <v>1</v>
          </cell>
        </row>
        <row r="5133">
          <cell r="D5133" t="str">
            <v>"VACUUM CLEANER ""HITACHI"" пылесос"</v>
          </cell>
          <cell r="E5133">
            <v>36210</v>
          </cell>
          <cell r="F5133">
            <v>9723</v>
          </cell>
          <cell r="G5133">
            <v>1</v>
          </cell>
          <cell r="H5133">
            <v>0</v>
          </cell>
          <cell r="I5133">
            <v>25</v>
          </cell>
          <cell r="J5133">
            <v>0</v>
          </cell>
          <cell r="K5133">
            <v>1</v>
          </cell>
        </row>
        <row r="5134">
          <cell r="D5134" t="str">
            <v>COPY  MACHINE XD 102</v>
          </cell>
          <cell r="E5134">
            <v>36231</v>
          </cell>
          <cell r="F5134">
            <v>82867</v>
          </cell>
          <cell r="G5134">
            <v>1</v>
          </cell>
          <cell r="H5134">
            <v>0</v>
          </cell>
          <cell r="I5134">
            <v>25</v>
          </cell>
          <cell r="J5134">
            <v>0</v>
          </cell>
          <cell r="K5134">
            <v>1</v>
          </cell>
        </row>
        <row r="5135">
          <cell r="D5135" t="str">
            <v>СУМКА</v>
          </cell>
          <cell r="E5135">
            <v>36251</v>
          </cell>
          <cell r="F5135">
            <v>8575</v>
          </cell>
          <cell r="G5135">
            <v>1</v>
          </cell>
          <cell r="H5135">
            <v>0</v>
          </cell>
          <cell r="I5135">
            <v>25</v>
          </cell>
          <cell r="J5135">
            <v>0</v>
          </cell>
          <cell r="K5135">
            <v>1</v>
          </cell>
        </row>
        <row r="5136">
          <cell r="D5136" t="str">
            <v>ОГНЕТУШИТЕЛИ 5 ШТУК</v>
          </cell>
          <cell r="E5136">
            <v>36255</v>
          </cell>
          <cell r="F5136">
            <v>23722.5</v>
          </cell>
          <cell r="G5136">
            <v>1</v>
          </cell>
          <cell r="H5136">
            <v>0</v>
          </cell>
          <cell r="I5136">
            <v>25</v>
          </cell>
          <cell r="J5136">
            <v>0</v>
          </cell>
          <cell r="K5136">
            <v>1</v>
          </cell>
        </row>
        <row r="5137">
          <cell r="D5137" t="str">
            <v>MAGNER 35  \СЧЕТЧИК БАНКНОТ</v>
          </cell>
          <cell r="E5137">
            <v>36272</v>
          </cell>
          <cell r="F5137">
            <v>61583.33</v>
          </cell>
          <cell r="G5137">
            <v>1</v>
          </cell>
          <cell r="H5137">
            <v>0</v>
          </cell>
          <cell r="I5137">
            <v>25</v>
          </cell>
          <cell r="J5137">
            <v>0</v>
          </cell>
          <cell r="K5137">
            <v>1</v>
          </cell>
        </row>
        <row r="5138">
          <cell r="D5138" t="str">
            <v>"СЕЙФ ""DIPLOMAT"" 700*500*500"</v>
          </cell>
          <cell r="E5138">
            <v>36277</v>
          </cell>
          <cell r="F5138">
            <v>55372.5</v>
          </cell>
          <cell r="G5138">
            <v>1</v>
          </cell>
          <cell r="H5138">
            <v>0</v>
          </cell>
          <cell r="I5138">
            <v>25</v>
          </cell>
          <cell r="J5138">
            <v>0</v>
          </cell>
          <cell r="K5138">
            <v>1</v>
          </cell>
        </row>
        <row r="5139">
          <cell r="D5139" t="str">
            <v>КОПИРОВАЛЬНЫЙ АППАРАТ</v>
          </cell>
          <cell r="E5139">
            <v>36279</v>
          </cell>
          <cell r="F5139">
            <v>110208</v>
          </cell>
          <cell r="G5139">
            <v>1</v>
          </cell>
          <cell r="H5139">
            <v>0</v>
          </cell>
          <cell r="I5139">
            <v>25</v>
          </cell>
          <cell r="J5139">
            <v>0</v>
          </cell>
          <cell r="K5139">
            <v>1</v>
          </cell>
        </row>
        <row r="5140">
          <cell r="D5140" t="str">
            <v>КАССОВЫЙ АППАРАТ</v>
          </cell>
          <cell r="E5140">
            <v>36293</v>
          </cell>
          <cell r="F5140">
            <v>33598.03</v>
          </cell>
          <cell r="G5140">
            <v>1</v>
          </cell>
          <cell r="H5140">
            <v>0</v>
          </cell>
          <cell r="I5140">
            <v>25</v>
          </cell>
          <cell r="J5140">
            <v>0</v>
          </cell>
          <cell r="K5140">
            <v>1</v>
          </cell>
        </row>
        <row r="5141">
          <cell r="D5141" t="str">
            <v>ЖАЛЮЗИ ВЕРТ. И ГОР.64,12 КВ.М</v>
          </cell>
          <cell r="E5141">
            <v>36319</v>
          </cell>
          <cell r="F5141">
            <v>137387</v>
          </cell>
          <cell r="G5141">
            <v>1</v>
          </cell>
          <cell r="H5141">
            <v>0</v>
          </cell>
          <cell r="I5141">
            <v>25</v>
          </cell>
          <cell r="J5141">
            <v>0</v>
          </cell>
          <cell r="K5141">
            <v>1</v>
          </cell>
        </row>
        <row r="5142">
          <cell r="D5142" t="str">
            <v>КАССОВЫЙ АППАРАТ АМС-100Ф</v>
          </cell>
          <cell r="E5142">
            <v>36364</v>
          </cell>
          <cell r="F5142">
            <v>44931.03</v>
          </cell>
          <cell r="G5142">
            <v>1</v>
          </cell>
          <cell r="H5142">
            <v>0</v>
          </cell>
          <cell r="I5142">
            <v>25</v>
          </cell>
          <cell r="J5142">
            <v>0</v>
          </cell>
          <cell r="K5142">
            <v>1</v>
          </cell>
        </row>
        <row r="5143">
          <cell r="D5143" t="str">
            <v>КАССОВЫЙ АППАРАТ АМС-100Ф</v>
          </cell>
          <cell r="E5143">
            <v>36364</v>
          </cell>
          <cell r="F5143">
            <v>44931.08</v>
          </cell>
          <cell r="G5143">
            <v>1</v>
          </cell>
          <cell r="H5143">
            <v>0</v>
          </cell>
          <cell r="I5143">
            <v>25</v>
          </cell>
          <cell r="J5143">
            <v>0</v>
          </cell>
          <cell r="K5143">
            <v>1</v>
          </cell>
        </row>
        <row r="5144">
          <cell r="D5144" t="str">
            <v>PANASONIC UF-332 факс</v>
          </cell>
          <cell r="E5144">
            <v>36369</v>
          </cell>
          <cell r="F5144">
            <v>75937.5</v>
          </cell>
          <cell r="G5144">
            <v>1</v>
          </cell>
          <cell r="H5144">
            <v>0</v>
          </cell>
          <cell r="I5144">
            <v>25</v>
          </cell>
          <cell r="J5144">
            <v>0</v>
          </cell>
          <cell r="K5144">
            <v>1</v>
          </cell>
        </row>
        <row r="5145">
          <cell r="D5145" t="str">
            <v>PANASONIC UF-332 факс</v>
          </cell>
          <cell r="E5145">
            <v>36369</v>
          </cell>
          <cell r="F5145">
            <v>75937.5</v>
          </cell>
          <cell r="G5145">
            <v>1</v>
          </cell>
          <cell r="H5145">
            <v>0</v>
          </cell>
          <cell r="I5145">
            <v>25</v>
          </cell>
          <cell r="J5145">
            <v>0</v>
          </cell>
          <cell r="K5145">
            <v>1</v>
          </cell>
        </row>
        <row r="5146">
          <cell r="D5146" t="str">
            <v>КОПИРАППАР XEROX XC822</v>
          </cell>
          <cell r="E5146">
            <v>36371</v>
          </cell>
          <cell r="F5146">
            <v>100726.25</v>
          </cell>
          <cell r="G5146">
            <v>1</v>
          </cell>
          <cell r="H5146">
            <v>0</v>
          </cell>
          <cell r="I5146">
            <v>25</v>
          </cell>
          <cell r="J5146">
            <v>0</v>
          </cell>
          <cell r="K5146">
            <v>1</v>
          </cell>
        </row>
        <row r="5147">
          <cell r="D5147" t="str">
            <v>МУЗГРОМКОГОВОРЯЩЕЕОБОРУД</v>
          </cell>
          <cell r="E5147">
            <v>36371</v>
          </cell>
          <cell r="F5147">
            <v>140395.82999999999</v>
          </cell>
          <cell r="G5147">
            <v>1</v>
          </cell>
          <cell r="H5147">
            <v>0</v>
          </cell>
          <cell r="I5147">
            <v>25</v>
          </cell>
          <cell r="J5147">
            <v>0</v>
          </cell>
          <cell r="K5147">
            <v>1</v>
          </cell>
        </row>
        <row r="5148">
          <cell r="D5148" t="str">
            <v>КОПИРАППАР XEROX XC822</v>
          </cell>
          <cell r="E5148">
            <v>36371</v>
          </cell>
          <cell r="F5148">
            <v>100726.25</v>
          </cell>
          <cell r="G5148">
            <v>1</v>
          </cell>
          <cell r="H5148">
            <v>0</v>
          </cell>
          <cell r="I5148">
            <v>25</v>
          </cell>
          <cell r="J5148">
            <v>0</v>
          </cell>
          <cell r="K5148">
            <v>1</v>
          </cell>
        </row>
        <row r="5149">
          <cell r="D5149" t="str">
            <v>XD102  КОПИРОВАЛЬНЫЙ АППАРАТ/ПРИНТЕР</v>
          </cell>
          <cell r="E5149">
            <v>36382</v>
          </cell>
          <cell r="F5149">
            <v>118954</v>
          </cell>
          <cell r="G5149">
            <v>1</v>
          </cell>
          <cell r="H5149">
            <v>0</v>
          </cell>
          <cell r="I5149">
            <v>25</v>
          </cell>
          <cell r="J5149">
            <v>0</v>
          </cell>
          <cell r="K5149">
            <v>1</v>
          </cell>
        </row>
        <row r="5150">
          <cell r="D5150" t="str">
            <v>MAGNER 35  \СЧЕТЧИК БАНКНОТ</v>
          </cell>
          <cell r="E5150">
            <v>36383</v>
          </cell>
          <cell r="F5150">
            <v>82912.5</v>
          </cell>
          <cell r="G5150">
            <v>1</v>
          </cell>
          <cell r="H5150">
            <v>0</v>
          </cell>
          <cell r="I5150">
            <v>25</v>
          </cell>
          <cell r="J5150">
            <v>0</v>
          </cell>
          <cell r="K5150">
            <v>1</v>
          </cell>
        </row>
        <row r="5151">
          <cell r="D5151" t="str">
            <v>ДЕТЕКТОР УЛЬТРАМАГ К 3.1</v>
          </cell>
          <cell r="E5151">
            <v>36383</v>
          </cell>
          <cell r="F5151">
            <v>15469.17</v>
          </cell>
          <cell r="G5151">
            <v>1</v>
          </cell>
          <cell r="H5151">
            <v>0</v>
          </cell>
          <cell r="I5151">
            <v>25</v>
          </cell>
          <cell r="J5151">
            <v>0</v>
          </cell>
          <cell r="K5151">
            <v>1</v>
          </cell>
        </row>
        <row r="5152">
          <cell r="D5152" t="str">
            <v>КАССОВЫЙ АППАРАТ АМС</v>
          </cell>
          <cell r="E5152">
            <v>36386</v>
          </cell>
          <cell r="F5152">
            <v>38362.5</v>
          </cell>
          <cell r="G5152">
            <v>1</v>
          </cell>
          <cell r="H5152">
            <v>0</v>
          </cell>
          <cell r="I5152">
            <v>25</v>
          </cell>
          <cell r="J5152">
            <v>0</v>
          </cell>
          <cell r="K5152">
            <v>1</v>
          </cell>
        </row>
        <row r="5153">
          <cell r="D5153" t="str">
            <v>MAGNER 35  \СЧЕТЧИК БАНКНОТ</v>
          </cell>
          <cell r="E5153">
            <v>36386</v>
          </cell>
          <cell r="F5153">
            <v>82912.5</v>
          </cell>
          <cell r="G5153">
            <v>1</v>
          </cell>
          <cell r="H5153">
            <v>0</v>
          </cell>
          <cell r="I5153">
            <v>25</v>
          </cell>
          <cell r="J5153">
            <v>0</v>
          </cell>
          <cell r="K5153">
            <v>1</v>
          </cell>
        </row>
        <row r="5154">
          <cell r="D5154" t="str">
            <v>ДЕТЕКТОР УЛЬТРАМАГ К 3.1</v>
          </cell>
          <cell r="E5154">
            <v>36386</v>
          </cell>
          <cell r="F5154">
            <v>15469.17</v>
          </cell>
          <cell r="G5154">
            <v>1</v>
          </cell>
          <cell r="H5154">
            <v>0</v>
          </cell>
          <cell r="I5154">
            <v>25</v>
          </cell>
          <cell r="J5154">
            <v>0</v>
          </cell>
          <cell r="K5154">
            <v>1</v>
          </cell>
        </row>
        <row r="5155">
          <cell r="D5155" t="str">
            <v>КАССОВЫЙ АППАРАТ АМС</v>
          </cell>
          <cell r="E5155">
            <v>36392</v>
          </cell>
          <cell r="F5155">
            <v>38362.5</v>
          </cell>
          <cell r="G5155">
            <v>1</v>
          </cell>
          <cell r="H5155">
            <v>0</v>
          </cell>
          <cell r="I5155">
            <v>25</v>
          </cell>
          <cell r="J5155">
            <v>0</v>
          </cell>
          <cell r="K5155">
            <v>1</v>
          </cell>
        </row>
        <row r="5156">
          <cell r="D5156" t="str">
            <v>КАССОВЫЙ АППАРАТ АМС</v>
          </cell>
          <cell r="E5156">
            <v>36392</v>
          </cell>
          <cell r="F5156">
            <v>38362.5</v>
          </cell>
          <cell r="G5156">
            <v>1</v>
          </cell>
          <cell r="H5156">
            <v>0</v>
          </cell>
          <cell r="I5156">
            <v>25</v>
          </cell>
          <cell r="J5156">
            <v>0</v>
          </cell>
          <cell r="K5156">
            <v>1</v>
          </cell>
        </row>
        <row r="5157">
          <cell r="D5157" t="str">
            <v>КАССОВЫЙ АППАРАТ АМС</v>
          </cell>
          <cell r="E5157">
            <v>36392</v>
          </cell>
          <cell r="F5157">
            <v>38362.5</v>
          </cell>
          <cell r="G5157">
            <v>1</v>
          </cell>
          <cell r="H5157">
            <v>0</v>
          </cell>
          <cell r="I5157">
            <v>25</v>
          </cell>
          <cell r="J5157">
            <v>0</v>
          </cell>
          <cell r="K5157">
            <v>1</v>
          </cell>
        </row>
        <row r="5158">
          <cell r="D5158" t="str">
            <v>КАССОВЫЙ АППАРАТ АМС</v>
          </cell>
          <cell r="E5158">
            <v>36392</v>
          </cell>
          <cell r="F5158">
            <v>38362.5</v>
          </cell>
          <cell r="G5158">
            <v>1</v>
          </cell>
          <cell r="H5158">
            <v>0</v>
          </cell>
          <cell r="I5158">
            <v>25</v>
          </cell>
          <cell r="J5158">
            <v>0</v>
          </cell>
          <cell r="K5158">
            <v>1</v>
          </cell>
        </row>
        <row r="5159">
          <cell r="D5159" t="str">
            <v>КАССОВЫЙ АППАРАТ АМС</v>
          </cell>
          <cell r="E5159">
            <v>36392</v>
          </cell>
          <cell r="F5159">
            <v>38362.5</v>
          </cell>
          <cell r="G5159">
            <v>1</v>
          </cell>
          <cell r="H5159">
            <v>0</v>
          </cell>
          <cell r="I5159">
            <v>25</v>
          </cell>
          <cell r="J5159">
            <v>0</v>
          </cell>
          <cell r="K5159">
            <v>1</v>
          </cell>
        </row>
        <row r="5160">
          <cell r="D5160" t="str">
            <v>КАССОВЫЙ АППАРАТ АМС</v>
          </cell>
          <cell r="E5160">
            <v>36392</v>
          </cell>
          <cell r="F5160">
            <v>38362.5</v>
          </cell>
          <cell r="G5160">
            <v>1</v>
          </cell>
          <cell r="H5160">
            <v>0</v>
          </cell>
          <cell r="I5160">
            <v>25</v>
          </cell>
          <cell r="J5160">
            <v>0</v>
          </cell>
          <cell r="K5160">
            <v>1</v>
          </cell>
        </row>
        <row r="5161">
          <cell r="D5161" t="str">
            <v>КАССОВЫЙ АППАРАТ АМС</v>
          </cell>
          <cell r="E5161">
            <v>36392</v>
          </cell>
          <cell r="F5161">
            <v>38362.5</v>
          </cell>
          <cell r="G5161">
            <v>1</v>
          </cell>
          <cell r="H5161">
            <v>0</v>
          </cell>
          <cell r="I5161">
            <v>25</v>
          </cell>
          <cell r="J5161">
            <v>0</v>
          </cell>
          <cell r="K5161">
            <v>1</v>
          </cell>
        </row>
        <row r="5162">
          <cell r="D5162" t="str">
            <v>КАССОВЫЙ АППАРАТ АМС</v>
          </cell>
          <cell r="E5162">
            <v>36392</v>
          </cell>
          <cell r="F5162">
            <v>38362.5</v>
          </cell>
          <cell r="G5162">
            <v>1</v>
          </cell>
          <cell r="H5162">
            <v>0</v>
          </cell>
          <cell r="I5162">
            <v>25</v>
          </cell>
          <cell r="J5162">
            <v>0</v>
          </cell>
          <cell r="K5162">
            <v>1</v>
          </cell>
        </row>
        <row r="5163">
          <cell r="D5163" t="str">
            <v>КАССОВЫЙ АППАРАТ АМС</v>
          </cell>
          <cell r="E5163">
            <v>36392</v>
          </cell>
          <cell r="F5163">
            <v>38362.5</v>
          </cell>
          <cell r="G5163">
            <v>1</v>
          </cell>
          <cell r="H5163">
            <v>0</v>
          </cell>
          <cell r="I5163">
            <v>25</v>
          </cell>
          <cell r="J5163">
            <v>0</v>
          </cell>
          <cell r="K5163">
            <v>1</v>
          </cell>
        </row>
        <row r="5164">
          <cell r="D5164" t="str">
            <v>СЕЙФ BSD 670</v>
          </cell>
          <cell r="E5164">
            <v>36392</v>
          </cell>
          <cell r="F5164">
            <v>59400</v>
          </cell>
          <cell r="G5164">
            <v>1</v>
          </cell>
          <cell r="H5164">
            <v>0</v>
          </cell>
          <cell r="I5164">
            <v>25</v>
          </cell>
          <cell r="J5164">
            <v>0</v>
          </cell>
          <cell r="K5164">
            <v>1</v>
          </cell>
        </row>
        <row r="5165">
          <cell r="D5165" t="str">
            <v>СЕЙФ BSD 670</v>
          </cell>
          <cell r="E5165">
            <v>36392</v>
          </cell>
          <cell r="F5165">
            <v>59400</v>
          </cell>
          <cell r="G5165">
            <v>1</v>
          </cell>
          <cell r="H5165">
            <v>0</v>
          </cell>
          <cell r="I5165">
            <v>25</v>
          </cell>
          <cell r="J5165">
            <v>0</v>
          </cell>
          <cell r="K5165">
            <v>1</v>
          </cell>
        </row>
        <row r="5166">
          <cell r="D5166" t="str">
            <v>LG ПЫЛЕСОС V-9144WA</v>
          </cell>
          <cell r="E5166">
            <v>36403</v>
          </cell>
          <cell r="F5166">
            <v>18133.330000000002</v>
          </cell>
          <cell r="G5166">
            <v>1</v>
          </cell>
          <cell r="H5166">
            <v>0</v>
          </cell>
          <cell r="I5166">
            <v>25</v>
          </cell>
          <cell r="J5166">
            <v>0</v>
          </cell>
          <cell r="K5166">
            <v>1</v>
          </cell>
        </row>
        <row r="5167">
          <cell r="D5167" t="str">
            <v>ПЫЛЕСОС LG V-4040</v>
          </cell>
          <cell r="E5167">
            <v>36406</v>
          </cell>
          <cell r="F5167">
            <v>12583.33</v>
          </cell>
          <cell r="G5167">
            <v>1</v>
          </cell>
          <cell r="H5167">
            <v>0</v>
          </cell>
          <cell r="I5167">
            <v>25</v>
          </cell>
          <cell r="J5167">
            <v>0</v>
          </cell>
          <cell r="K5167">
            <v>1</v>
          </cell>
        </row>
        <row r="5168">
          <cell r="D5168" t="str">
            <v>NC-30EPTYDE   ТЕРМОПОТ С ТЕРМОСОМ</v>
          </cell>
          <cell r="E5168">
            <v>36406</v>
          </cell>
          <cell r="F5168">
            <v>13387.5</v>
          </cell>
          <cell r="G5168">
            <v>1</v>
          </cell>
          <cell r="H5168">
            <v>0</v>
          </cell>
          <cell r="I5168">
            <v>25</v>
          </cell>
          <cell r="J5168">
            <v>0</v>
          </cell>
          <cell r="K5168">
            <v>1</v>
          </cell>
        </row>
        <row r="5169">
          <cell r="D5169" t="str">
            <v>PANASONIC UF-332 факс</v>
          </cell>
          <cell r="E5169">
            <v>36412</v>
          </cell>
          <cell r="F5169">
            <v>81562.5</v>
          </cell>
          <cell r="G5169">
            <v>1</v>
          </cell>
          <cell r="H5169">
            <v>0</v>
          </cell>
          <cell r="I5169">
            <v>25</v>
          </cell>
          <cell r="J5169">
            <v>0</v>
          </cell>
          <cell r="K5169">
            <v>1</v>
          </cell>
        </row>
        <row r="5170">
          <cell r="D5170" t="str">
            <v>ГАЗОВЫЙ ПИСТОЛЕТ  ИЖ-79 С КОБУРОЙ</v>
          </cell>
          <cell r="E5170">
            <v>36418</v>
          </cell>
          <cell r="F5170">
            <v>13095.84</v>
          </cell>
          <cell r="G5170">
            <v>1</v>
          </cell>
          <cell r="H5170">
            <v>0</v>
          </cell>
          <cell r="I5170">
            <v>25</v>
          </cell>
          <cell r="J5170">
            <v>0</v>
          </cell>
          <cell r="K5170">
            <v>1</v>
          </cell>
        </row>
        <row r="5171">
          <cell r="D5171" t="str">
            <v>"""PANASONIC""LCD PROJECTOR PTL 395E"</v>
          </cell>
          <cell r="E5171">
            <v>36424</v>
          </cell>
          <cell r="F5171">
            <v>490000</v>
          </cell>
          <cell r="G5171">
            <v>1</v>
          </cell>
          <cell r="H5171">
            <v>0</v>
          </cell>
          <cell r="I5171">
            <v>25</v>
          </cell>
          <cell r="J5171">
            <v>0</v>
          </cell>
          <cell r="K5171">
            <v>1</v>
          </cell>
        </row>
        <row r="5172">
          <cell r="D5172" t="str">
            <v>3 MTS 150 TRIPOD  SCREEN</v>
          </cell>
          <cell r="E5172">
            <v>36424</v>
          </cell>
          <cell r="F5172">
            <v>16566.669999999998</v>
          </cell>
          <cell r="G5172">
            <v>1</v>
          </cell>
          <cell r="H5172">
            <v>0</v>
          </cell>
          <cell r="I5172">
            <v>25</v>
          </cell>
          <cell r="J5172">
            <v>0</v>
          </cell>
          <cell r="K5172">
            <v>1</v>
          </cell>
        </row>
        <row r="5173">
          <cell r="D5173" t="str">
            <v>ВИДЕОМАГНИТОФОН  HR-J 657</v>
          </cell>
          <cell r="E5173">
            <v>36431</v>
          </cell>
          <cell r="F5173">
            <v>36951</v>
          </cell>
          <cell r="G5173">
            <v>1</v>
          </cell>
          <cell r="H5173">
            <v>0</v>
          </cell>
          <cell r="I5173">
            <v>25</v>
          </cell>
          <cell r="J5173">
            <v>0</v>
          </cell>
          <cell r="K5173">
            <v>1</v>
          </cell>
        </row>
        <row r="5174">
          <cell r="D5174" t="str">
            <v>ТЕЛИЗОР  CF 29 Q 10</v>
          </cell>
          <cell r="E5174">
            <v>36431</v>
          </cell>
          <cell r="F5174">
            <v>86875</v>
          </cell>
          <cell r="G5174">
            <v>1</v>
          </cell>
          <cell r="H5174">
            <v>0</v>
          </cell>
          <cell r="I5174">
            <v>25</v>
          </cell>
          <cell r="J5174">
            <v>0</v>
          </cell>
          <cell r="K5174">
            <v>1</v>
          </cell>
        </row>
        <row r="5175">
          <cell r="D5175" t="str">
            <v>МУЗЦЕНТР MHC-W550</v>
          </cell>
          <cell r="E5175">
            <v>36431</v>
          </cell>
          <cell r="F5175">
            <v>66257</v>
          </cell>
          <cell r="G5175">
            <v>1</v>
          </cell>
          <cell r="H5175">
            <v>0</v>
          </cell>
          <cell r="I5175">
            <v>25</v>
          </cell>
          <cell r="J5175">
            <v>0</v>
          </cell>
          <cell r="K5175">
            <v>1</v>
          </cell>
        </row>
        <row r="5176">
          <cell r="D5176" t="str">
            <v>ПЛЕЕР MDS-S39</v>
          </cell>
          <cell r="E5176">
            <v>36431</v>
          </cell>
          <cell r="F5176">
            <v>37182</v>
          </cell>
          <cell r="G5176">
            <v>1</v>
          </cell>
          <cell r="H5176">
            <v>0</v>
          </cell>
          <cell r="I5176">
            <v>25</v>
          </cell>
          <cell r="J5176">
            <v>0</v>
          </cell>
          <cell r="K5176">
            <v>1</v>
          </cell>
        </row>
        <row r="5177">
          <cell r="D5177" t="str">
            <v>"КЕЙС / КОМПЬЮТЕРА /""GLOTUR"""</v>
          </cell>
          <cell r="E5177">
            <v>36433</v>
          </cell>
          <cell r="F5177">
            <v>17160</v>
          </cell>
          <cell r="G5177">
            <v>1</v>
          </cell>
          <cell r="H5177">
            <v>0</v>
          </cell>
          <cell r="I5177">
            <v>25</v>
          </cell>
          <cell r="J5177">
            <v>0</v>
          </cell>
          <cell r="K5177">
            <v>1</v>
          </cell>
        </row>
        <row r="5178">
          <cell r="D5178" t="str">
            <v>"КЕЙС / КОМПЬЮТЕРА /""GLOTUR"""</v>
          </cell>
          <cell r="E5178">
            <v>36433</v>
          </cell>
          <cell r="F5178">
            <v>17160</v>
          </cell>
          <cell r="G5178">
            <v>1</v>
          </cell>
          <cell r="H5178">
            <v>0</v>
          </cell>
          <cell r="I5178">
            <v>25</v>
          </cell>
          <cell r="J5178">
            <v>0</v>
          </cell>
          <cell r="K5178">
            <v>1</v>
          </cell>
        </row>
        <row r="5179">
          <cell r="D5179" t="str">
            <v>"КЕЙС / КОМПЬЮТЕРА /""GLOTUR"""</v>
          </cell>
          <cell r="E5179">
            <v>36433</v>
          </cell>
          <cell r="F5179">
            <v>17160</v>
          </cell>
          <cell r="G5179">
            <v>1</v>
          </cell>
          <cell r="H5179">
            <v>0</v>
          </cell>
          <cell r="I5179">
            <v>25</v>
          </cell>
          <cell r="J5179">
            <v>0</v>
          </cell>
          <cell r="K5179">
            <v>1</v>
          </cell>
        </row>
        <row r="5180">
          <cell r="D5180" t="str">
            <v>АГРЕГАТ EUROWATER</v>
          </cell>
          <cell r="E5180">
            <v>36438</v>
          </cell>
          <cell r="F5180">
            <v>63098</v>
          </cell>
          <cell r="G5180">
            <v>1</v>
          </cell>
          <cell r="H5180">
            <v>0</v>
          </cell>
          <cell r="I5180">
            <v>25</v>
          </cell>
          <cell r="J5180">
            <v>0</v>
          </cell>
          <cell r="K5180">
            <v>1</v>
          </cell>
        </row>
        <row r="5181">
          <cell r="D5181" t="str">
            <v>АГРЕГАТ EUROWATER</v>
          </cell>
          <cell r="E5181">
            <v>36438</v>
          </cell>
          <cell r="F5181">
            <v>63098</v>
          </cell>
          <cell r="G5181">
            <v>1</v>
          </cell>
          <cell r="H5181">
            <v>0</v>
          </cell>
          <cell r="I5181">
            <v>25</v>
          </cell>
          <cell r="J5181">
            <v>0</v>
          </cell>
          <cell r="K5181">
            <v>1</v>
          </cell>
        </row>
        <row r="5182">
          <cell r="D5182" t="str">
            <v>АГРЕГАТ EUROWATER</v>
          </cell>
          <cell r="E5182">
            <v>36438</v>
          </cell>
          <cell r="F5182">
            <v>63098</v>
          </cell>
          <cell r="G5182">
            <v>1</v>
          </cell>
          <cell r="H5182">
            <v>0</v>
          </cell>
          <cell r="I5182">
            <v>25</v>
          </cell>
          <cell r="J5182">
            <v>0</v>
          </cell>
          <cell r="K5182">
            <v>1</v>
          </cell>
        </row>
        <row r="5183">
          <cell r="D5183" t="str">
            <v>АГРЕГАТ EUROWATER</v>
          </cell>
          <cell r="E5183">
            <v>36438</v>
          </cell>
          <cell r="F5183">
            <v>63098</v>
          </cell>
          <cell r="G5183">
            <v>1</v>
          </cell>
          <cell r="H5183">
            <v>0</v>
          </cell>
          <cell r="I5183">
            <v>25</v>
          </cell>
          <cell r="J5183">
            <v>0</v>
          </cell>
          <cell r="K5183">
            <v>1</v>
          </cell>
        </row>
        <row r="5184">
          <cell r="D5184" t="str">
            <v>АГРЕГАТ EUROWATER</v>
          </cell>
          <cell r="E5184">
            <v>36438</v>
          </cell>
          <cell r="F5184">
            <v>63096</v>
          </cell>
          <cell r="G5184">
            <v>1</v>
          </cell>
          <cell r="H5184">
            <v>0</v>
          </cell>
          <cell r="I5184">
            <v>25</v>
          </cell>
          <cell r="J5184">
            <v>0</v>
          </cell>
          <cell r="K5184">
            <v>1</v>
          </cell>
        </row>
        <row r="5185">
          <cell r="D5185" t="str">
            <v>ОГНЕТУШИТЕЛЬ ОПУ-5</v>
          </cell>
          <cell r="E5185">
            <v>36459</v>
          </cell>
          <cell r="F5185">
            <v>4171.66</v>
          </cell>
          <cell r="G5185">
            <v>1</v>
          </cell>
          <cell r="H5185">
            <v>0</v>
          </cell>
          <cell r="I5185">
            <v>25</v>
          </cell>
          <cell r="J5185">
            <v>0</v>
          </cell>
          <cell r="K5185">
            <v>1</v>
          </cell>
        </row>
        <row r="5186">
          <cell r="D5186" t="str">
            <v>ОГНЕТУШИТЕЛЬ ОПУ-5</v>
          </cell>
          <cell r="E5186">
            <v>36459</v>
          </cell>
          <cell r="F5186">
            <v>4171.66</v>
          </cell>
          <cell r="G5186">
            <v>1</v>
          </cell>
          <cell r="H5186">
            <v>0</v>
          </cell>
          <cell r="I5186">
            <v>25</v>
          </cell>
          <cell r="J5186">
            <v>0</v>
          </cell>
          <cell r="K5186">
            <v>1</v>
          </cell>
        </row>
        <row r="5187">
          <cell r="D5187" t="str">
            <v>ОГНЕТУШИТЕЛЬ ОПУ-5</v>
          </cell>
          <cell r="E5187">
            <v>36459</v>
          </cell>
          <cell r="F5187">
            <v>4171.66</v>
          </cell>
          <cell r="G5187">
            <v>1</v>
          </cell>
          <cell r="H5187">
            <v>0</v>
          </cell>
          <cell r="I5187">
            <v>25</v>
          </cell>
          <cell r="J5187">
            <v>0</v>
          </cell>
          <cell r="K5187">
            <v>1</v>
          </cell>
        </row>
        <row r="5188">
          <cell r="D5188" t="str">
            <v>ОГНЕТУШИТЕЛЬ ОПУ-5</v>
          </cell>
          <cell r="E5188">
            <v>36459</v>
          </cell>
          <cell r="F5188">
            <v>4171.66</v>
          </cell>
          <cell r="G5188">
            <v>1</v>
          </cell>
          <cell r="H5188">
            <v>0</v>
          </cell>
          <cell r="I5188">
            <v>25</v>
          </cell>
          <cell r="J5188">
            <v>0</v>
          </cell>
          <cell r="K5188">
            <v>1</v>
          </cell>
        </row>
        <row r="5189">
          <cell r="D5189" t="str">
            <v>ОГНЕТУШИТЕЛЬ ОПУ-5</v>
          </cell>
          <cell r="E5189">
            <v>36459</v>
          </cell>
          <cell r="F5189">
            <v>4171.66</v>
          </cell>
          <cell r="G5189">
            <v>1</v>
          </cell>
          <cell r="H5189">
            <v>0</v>
          </cell>
          <cell r="I5189">
            <v>25</v>
          </cell>
          <cell r="J5189">
            <v>0</v>
          </cell>
          <cell r="K5189">
            <v>1</v>
          </cell>
        </row>
        <row r="5190">
          <cell r="D5190" t="str">
            <v>ОГНЕТУШИТЕЛЬ ОПУ-5</v>
          </cell>
          <cell r="E5190">
            <v>36459</v>
          </cell>
          <cell r="F5190">
            <v>4171.7</v>
          </cell>
          <cell r="G5190">
            <v>1</v>
          </cell>
          <cell r="H5190">
            <v>0</v>
          </cell>
          <cell r="I5190">
            <v>25</v>
          </cell>
          <cell r="J5190">
            <v>0</v>
          </cell>
          <cell r="K5190">
            <v>1</v>
          </cell>
        </row>
        <row r="5191">
          <cell r="D5191" t="str">
            <v>ШРЕДЕР MSM 90C</v>
          </cell>
          <cell r="E5191">
            <v>36459</v>
          </cell>
          <cell r="F5191">
            <v>35090</v>
          </cell>
          <cell r="G5191">
            <v>1</v>
          </cell>
          <cell r="H5191">
            <v>0</v>
          </cell>
          <cell r="I5191">
            <v>25</v>
          </cell>
          <cell r="J5191">
            <v>0</v>
          </cell>
          <cell r="K5191">
            <v>1</v>
          </cell>
        </row>
        <row r="5192">
          <cell r="D5192" t="str">
            <v>PANASONIC KFT-580  ФАКС</v>
          </cell>
          <cell r="E5192">
            <v>36466</v>
          </cell>
          <cell r="F5192">
            <v>39712.5</v>
          </cell>
          <cell r="G5192">
            <v>1</v>
          </cell>
          <cell r="H5192">
            <v>0</v>
          </cell>
          <cell r="I5192">
            <v>25</v>
          </cell>
          <cell r="J5192">
            <v>0</v>
          </cell>
          <cell r="K5192">
            <v>1</v>
          </cell>
        </row>
        <row r="5193">
          <cell r="D5193" t="str">
            <v>LAMINOX KIWI 2514 14СЕКЦ \РАДИАТОР</v>
          </cell>
          <cell r="E5193">
            <v>36466</v>
          </cell>
          <cell r="F5193">
            <v>18436.66</v>
          </cell>
          <cell r="G5193">
            <v>1</v>
          </cell>
          <cell r="H5193">
            <v>0</v>
          </cell>
          <cell r="I5193">
            <v>25</v>
          </cell>
          <cell r="J5193">
            <v>0</v>
          </cell>
          <cell r="K5193">
            <v>1</v>
          </cell>
        </row>
        <row r="5194">
          <cell r="D5194" t="str">
            <v>LAMINOX KIWI 2514 14СЕКЦ \РАДИАТОР</v>
          </cell>
          <cell r="E5194">
            <v>36466</v>
          </cell>
          <cell r="F5194">
            <v>18436.669999999998</v>
          </cell>
          <cell r="G5194">
            <v>1</v>
          </cell>
          <cell r="H5194">
            <v>0</v>
          </cell>
          <cell r="I5194">
            <v>25</v>
          </cell>
          <cell r="J5194">
            <v>0</v>
          </cell>
          <cell r="K5194">
            <v>1</v>
          </cell>
        </row>
        <row r="5195">
          <cell r="D5195" t="str">
            <v>ПНЕВМОНАСОС</v>
          </cell>
          <cell r="E5195">
            <v>36469</v>
          </cell>
          <cell r="F5195">
            <v>4229.17</v>
          </cell>
          <cell r="G5195">
            <v>1</v>
          </cell>
          <cell r="H5195">
            <v>0</v>
          </cell>
          <cell r="I5195">
            <v>25</v>
          </cell>
          <cell r="J5195">
            <v>0</v>
          </cell>
          <cell r="K5195">
            <v>1</v>
          </cell>
        </row>
        <row r="5196">
          <cell r="D5196" t="str">
            <v>СЕЙФ 55 СМ</v>
          </cell>
          <cell r="E5196">
            <v>36476</v>
          </cell>
          <cell r="F5196">
            <v>53625</v>
          </cell>
          <cell r="G5196">
            <v>1</v>
          </cell>
          <cell r="H5196">
            <v>0</v>
          </cell>
          <cell r="I5196">
            <v>25</v>
          </cell>
          <cell r="J5196">
            <v>0</v>
          </cell>
          <cell r="K5196">
            <v>1</v>
          </cell>
        </row>
        <row r="5197">
          <cell r="D5197" t="str">
            <v>ОГНЕТУШИТЕЛЬ 045</v>
          </cell>
          <cell r="E5197">
            <v>36476</v>
          </cell>
          <cell r="F5197">
            <v>7500</v>
          </cell>
          <cell r="G5197">
            <v>1</v>
          </cell>
          <cell r="H5197">
            <v>0</v>
          </cell>
          <cell r="I5197">
            <v>25</v>
          </cell>
          <cell r="J5197">
            <v>0</v>
          </cell>
          <cell r="K5197">
            <v>1</v>
          </cell>
        </row>
        <row r="5198">
          <cell r="D5198" t="str">
            <v>ОГНЕТУШИТЕЛЬ 045</v>
          </cell>
          <cell r="E5198">
            <v>36476</v>
          </cell>
          <cell r="F5198">
            <v>7500</v>
          </cell>
          <cell r="G5198">
            <v>1</v>
          </cell>
          <cell r="H5198">
            <v>0</v>
          </cell>
          <cell r="I5198">
            <v>25</v>
          </cell>
          <cell r="J5198">
            <v>0</v>
          </cell>
          <cell r="K5198">
            <v>1</v>
          </cell>
        </row>
        <row r="5199">
          <cell r="D5199" t="str">
            <v>ШКАФ-РАМКА ДЛЯ МЕГОПЛЕКСОВ</v>
          </cell>
          <cell r="E5199">
            <v>36489</v>
          </cell>
          <cell r="F5199">
            <v>55104.5</v>
          </cell>
          <cell r="G5199">
            <v>1</v>
          </cell>
          <cell r="H5199">
            <v>0</v>
          </cell>
          <cell r="I5199">
            <v>25</v>
          </cell>
          <cell r="J5199">
            <v>0</v>
          </cell>
          <cell r="K5199">
            <v>1</v>
          </cell>
        </row>
        <row r="5200">
          <cell r="D5200" t="str">
            <v>СЕЙФ 125 СМ</v>
          </cell>
          <cell r="E5200">
            <v>36515</v>
          </cell>
          <cell r="F5200">
            <v>140000</v>
          </cell>
          <cell r="G5200">
            <v>1</v>
          </cell>
          <cell r="H5200">
            <v>0</v>
          </cell>
          <cell r="I5200">
            <v>25</v>
          </cell>
          <cell r="J5200">
            <v>0</v>
          </cell>
          <cell r="K5200">
            <v>1</v>
          </cell>
        </row>
        <row r="5201">
          <cell r="D5201" t="str">
            <v>КАССОВЫЙ АППАРАТ АМС-100Ф</v>
          </cell>
          <cell r="E5201">
            <v>36522</v>
          </cell>
          <cell r="F5201">
            <v>49873.03</v>
          </cell>
          <cell r="G5201">
            <v>1</v>
          </cell>
          <cell r="H5201">
            <v>0</v>
          </cell>
          <cell r="I5201">
            <v>25</v>
          </cell>
          <cell r="J5201">
            <v>0</v>
          </cell>
          <cell r="K5201">
            <v>1</v>
          </cell>
        </row>
        <row r="5202">
          <cell r="D5202" t="str">
            <v>СЕЙФ 125 Б/К</v>
          </cell>
          <cell r="E5202">
            <v>36522</v>
          </cell>
          <cell r="F5202">
            <v>112612.5</v>
          </cell>
          <cell r="G5202">
            <v>1</v>
          </cell>
          <cell r="H5202">
            <v>0</v>
          </cell>
          <cell r="I5202">
            <v>25</v>
          </cell>
          <cell r="J5202">
            <v>0</v>
          </cell>
          <cell r="K5202">
            <v>1</v>
          </cell>
        </row>
        <row r="5203">
          <cell r="D5203" t="str">
            <v>ПЫЛЕСОС HITACHI</v>
          </cell>
          <cell r="E5203">
            <v>36532</v>
          </cell>
          <cell r="F5203">
            <v>11250</v>
          </cell>
          <cell r="G5203">
            <v>1</v>
          </cell>
          <cell r="H5203">
            <v>0</v>
          </cell>
          <cell r="I5203">
            <v>25</v>
          </cell>
          <cell r="J5203">
            <v>0</v>
          </cell>
          <cell r="K5203">
            <v>1</v>
          </cell>
        </row>
        <row r="5204">
          <cell r="D5204" t="str">
            <v>ПЫЛЕСОС HITACHI</v>
          </cell>
          <cell r="E5204">
            <v>36532</v>
          </cell>
          <cell r="F5204">
            <v>11250</v>
          </cell>
          <cell r="G5204">
            <v>1</v>
          </cell>
          <cell r="H5204">
            <v>0</v>
          </cell>
          <cell r="I5204">
            <v>25</v>
          </cell>
          <cell r="J5204">
            <v>0</v>
          </cell>
          <cell r="K5204">
            <v>1</v>
          </cell>
        </row>
        <row r="5205">
          <cell r="D5205" t="str">
            <v>СЧЕТЧИК БАНКНОТ MAGNER 35</v>
          </cell>
          <cell r="E5205">
            <v>36553</v>
          </cell>
          <cell r="F5205">
            <v>73883</v>
          </cell>
          <cell r="G5205">
            <v>1</v>
          </cell>
          <cell r="H5205">
            <v>0</v>
          </cell>
          <cell r="I5205">
            <v>25</v>
          </cell>
          <cell r="J5205">
            <v>0</v>
          </cell>
          <cell r="K5205">
            <v>1</v>
          </cell>
        </row>
        <row r="5206">
          <cell r="D5206" t="str">
            <v>СЕЙФ D-670</v>
          </cell>
          <cell r="E5206">
            <v>36553</v>
          </cell>
          <cell r="F5206">
            <v>58617</v>
          </cell>
          <cell r="G5206">
            <v>1</v>
          </cell>
          <cell r="H5206">
            <v>0</v>
          </cell>
          <cell r="I5206">
            <v>25</v>
          </cell>
          <cell r="J5206">
            <v>0</v>
          </cell>
          <cell r="K5206">
            <v>1</v>
          </cell>
        </row>
        <row r="5207">
          <cell r="D5207" t="str">
            <v>ДЕТЕКТОР УЛЬТРАМАГ-К1</v>
          </cell>
          <cell r="E5207">
            <v>36571</v>
          </cell>
          <cell r="F5207">
            <v>7150</v>
          </cell>
          <cell r="G5207">
            <v>1</v>
          </cell>
          <cell r="H5207">
            <v>0</v>
          </cell>
          <cell r="I5207">
            <v>25</v>
          </cell>
          <cell r="J5207">
            <v>0</v>
          </cell>
          <cell r="K5207">
            <v>1</v>
          </cell>
        </row>
        <row r="5208">
          <cell r="D5208" t="str">
            <v>МАСЛ РАДИАТОР LAMINOX 2010</v>
          </cell>
          <cell r="E5208">
            <v>36594</v>
          </cell>
          <cell r="F5208">
            <v>7984.17</v>
          </cell>
          <cell r="G5208">
            <v>1</v>
          </cell>
          <cell r="H5208">
            <v>0</v>
          </cell>
          <cell r="I5208">
            <v>25</v>
          </cell>
          <cell r="J5208">
            <v>0</v>
          </cell>
          <cell r="K5208">
            <v>1</v>
          </cell>
        </row>
        <row r="5209">
          <cell r="D5209" t="str">
            <v>СЧЕТЧИК БАНКНОТ УРАЛ</v>
          </cell>
          <cell r="E5209">
            <v>36600</v>
          </cell>
          <cell r="F5209">
            <v>32625</v>
          </cell>
          <cell r="G5209">
            <v>1</v>
          </cell>
          <cell r="H5209">
            <v>0</v>
          </cell>
          <cell r="I5209">
            <v>25</v>
          </cell>
          <cell r="J5209">
            <v>0</v>
          </cell>
          <cell r="K5209">
            <v>1</v>
          </cell>
        </row>
        <row r="5210">
          <cell r="D5210" t="str">
            <v>СЧЕТЧИК БАНКНОТ УРАЛ</v>
          </cell>
          <cell r="E5210">
            <v>36600</v>
          </cell>
          <cell r="F5210">
            <v>32625</v>
          </cell>
          <cell r="G5210">
            <v>1</v>
          </cell>
          <cell r="H5210">
            <v>0</v>
          </cell>
          <cell r="I5210">
            <v>25</v>
          </cell>
          <cell r="J5210">
            <v>0</v>
          </cell>
          <cell r="K5210">
            <v>1</v>
          </cell>
        </row>
        <row r="5211">
          <cell r="D5211" t="str">
            <v>СЧЕТЧИК БАНКНОТ MAGNER 35</v>
          </cell>
          <cell r="E5211">
            <v>36612</v>
          </cell>
          <cell r="F5211">
            <v>74166.67</v>
          </cell>
          <cell r="G5211">
            <v>1</v>
          </cell>
          <cell r="H5211">
            <v>0</v>
          </cell>
          <cell r="I5211">
            <v>25</v>
          </cell>
          <cell r="J5211">
            <v>0</v>
          </cell>
          <cell r="K5211">
            <v>1</v>
          </cell>
        </row>
        <row r="5212">
          <cell r="D5212" t="str">
            <v>ККА ОКА А-100Ф</v>
          </cell>
          <cell r="E5212">
            <v>36628</v>
          </cell>
          <cell r="F5212">
            <v>25012.5</v>
          </cell>
          <cell r="G5212">
            <v>1</v>
          </cell>
          <cell r="H5212">
            <v>0</v>
          </cell>
          <cell r="I5212">
            <v>25</v>
          </cell>
          <cell r="J5212">
            <v>0</v>
          </cell>
          <cell r="K5212">
            <v>1</v>
          </cell>
        </row>
        <row r="5213">
          <cell r="D5213" t="str">
            <v>ККА ОКА А-100Ф</v>
          </cell>
          <cell r="E5213">
            <v>36628</v>
          </cell>
          <cell r="F5213">
            <v>25012.5</v>
          </cell>
          <cell r="G5213">
            <v>1</v>
          </cell>
          <cell r="H5213">
            <v>0</v>
          </cell>
          <cell r="I5213">
            <v>25</v>
          </cell>
          <cell r="J5213">
            <v>0</v>
          </cell>
          <cell r="K5213">
            <v>1</v>
          </cell>
        </row>
        <row r="5214">
          <cell r="D5214" t="str">
            <v>ККА ОКА А-100Ф</v>
          </cell>
          <cell r="E5214">
            <v>36628</v>
          </cell>
          <cell r="F5214">
            <v>25012.5</v>
          </cell>
          <cell r="G5214">
            <v>1</v>
          </cell>
          <cell r="H5214">
            <v>0</v>
          </cell>
          <cell r="I5214">
            <v>25</v>
          </cell>
          <cell r="J5214">
            <v>0</v>
          </cell>
          <cell r="K5214">
            <v>1</v>
          </cell>
        </row>
        <row r="5215">
          <cell r="D5215" t="str">
            <v>ККА ОКА А-100Ф</v>
          </cell>
          <cell r="E5215">
            <v>36628</v>
          </cell>
          <cell r="F5215">
            <v>25012.5</v>
          </cell>
          <cell r="G5215">
            <v>1</v>
          </cell>
          <cell r="H5215">
            <v>0</v>
          </cell>
          <cell r="I5215">
            <v>25</v>
          </cell>
          <cell r="J5215">
            <v>0</v>
          </cell>
          <cell r="K5215">
            <v>1</v>
          </cell>
        </row>
        <row r="5216">
          <cell r="D5216" t="str">
            <v>ККА ОКА А-100Ф</v>
          </cell>
          <cell r="E5216">
            <v>36628</v>
          </cell>
          <cell r="F5216">
            <v>25012.5</v>
          </cell>
          <cell r="G5216">
            <v>1</v>
          </cell>
          <cell r="H5216">
            <v>0</v>
          </cell>
          <cell r="I5216">
            <v>25</v>
          </cell>
          <cell r="J5216">
            <v>0</v>
          </cell>
          <cell r="K5216">
            <v>1</v>
          </cell>
        </row>
        <row r="5217">
          <cell r="D5217" t="str">
            <v>ККА ОКА А-100Ф</v>
          </cell>
          <cell r="E5217">
            <v>36628</v>
          </cell>
          <cell r="F5217">
            <v>25012.5</v>
          </cell>
          <cell r="G5217">
            <v>1</v>
          </cell>
          <cell r="H5217">
            <v>0</v>
          </cell>
          <cell r="I5217">
            <v>25</v>
          </cell>
          <cell r="J5217">
            <v>0</v>
          </cell>
          <cell r="K5217">
            <v>1</v>
          </cell>
        </row>
        <row r="5218">
          <cell r="D5218" t="str">
            <v>ККА ОКА А-100Ф</v>
          </cell>
          <cell r="E5218">
            <v>36628</v>
          </cell>
          <cell r="F5218">
            <v>25012.5</v>
          </cell>
          <cell r="G5218">
            <v>1</v>
          </cell>
          <cell r="H5218">
            <v>0</v>
          </cell>
          <cell r="I5218">
            <v>25</v>
          </cell>
          <cell r="J5218">
            <v>0</v>
          </cell>
          <cell r="K5218">
            <v>1</v>
          </cell>
        </row>
        <row r="5219">
          <cell r="D5219" t="str">
            <v>ККА ОКА А-100Ф</v>
          </cell>
          <cell r="E5219">
            <v>36628</v>
          </cell>
          <cell r="F5219">
            <v>25012.5</v>
          </cell>
          <cell r="G5219">
            <v>1</v>
          </cell>
          <cell r="H5219">
            <v>0</v>
          </cell>
          <cell r="I5219">
            <v>25</v>
          </cell>
          <cell r="J5219">
            <v>0</v>
          </cell>
          <cell r="K5219">
            <v>1</v>
          </cell>
        </row>
        <row r="5220">
          <cell r="D5220" t="str">
            <v>ККА ОКА А-100Ф</v>
          </cell>
          <cell r="E5220">
            <v>36628</v>
          </cell>
          <cell r="F5220">
            <v>25012.5</v>
          </cell>
          <cell r="G5220">
            <v>1</v>
          </cell>
          <cell r="H5220">
            <v>0</v>
          </cell>
          <cell r="I5220">
            <v>25</v>
          </cell>
          <cell r="J5220">
            <v>0</v>
          </cell>
          <cell r="K5220">
            <v>1</v>
          </cell>
        </row>
        <row r="5221">
          <cell r="D5221" t="str">
            <v>ККА ОКА А-100Ф</v>
          </cell>
          <cell r="E5221">
            <v>36628</v>
          </cell>
          <cell r="F5221">
            <v>25012.5</v>
          </cell>
          <cell r="G5221">
            <v>1</v>
          </cell>
          <cell r="H5221">
            <v>0</v>
          </cell>
          <cell r="I5221">
            <v>25</v>
          </cell>
          <cell r="J5221">
            <v>0</v>
          </cell>
          <cell r="K5221">
            <v>1</v>
          </cell>
        </row>
        <row r="5222">
          <cell r="D5222" t="str">
            <v>ККА KVARC</v>
          </cell>
          <cell r="E5222">
            <v>36643</v>
          </cell>
          <cell r="F5222">
            <v>30167</v>
          </cell>
          <cell r="G5222">
            <v>1</v>
          </cell>
          <cell r="H5222">
            <v>0</v>
          </cell>
          <cell r="I5222">
            <v>25</v>
          </cell>
          <cell r="J5222">
            <v>0</v>
          </cell>
          <cell r="K5222">
            <v>1</v>
          </cell>
        </row>
        <row r="5223">
          <cell r="D5223" t="str">
            <v>ДЕНЕЖНЫЙ ЯЩИК</v>
          </cell>
          <cell r="E5223">
            <v>36643</v>
          </cell>
          <cell r="F5223">
            <v>5416.33</v>
          </cell>
          <cell r="G5223">
            <v>1</v>
          </cell>
          <cell r="H5223">
            <v>0</v>
          </cell>
          <cell r="I5223">
            <v>25</v>
          </cell>
          <cell r="J5223">
            <v>0</v>
          </cell>
          <cell r="K5223">
            <v>1</v>
          </cell>
        </row>
        <row r="5224">
          <cell r="D5224" t="str">
            <v>СЕЙФ BSD 670</v>
          </cell>
          <cell r="E5224">
            <v>36643</v>
          </cell>
          <cell r="F5224">
            <v>59250</v>
          </cell>
          <cell r="G5224">
            <v>1</v>
          </cell>
          <cell r="H5224">
            <v>0</v>
          </cell>
          <cell r="I5224">
            <v>25</v>
          </cell>
          <cell r="J5224">
            <v>0</v>
          </cell>
          <cell r="K5224">
            <v>1</v>
          </cell>
        </row>
        <row r="5225">
          <cell r="D5225" t="str">
            <v>ДЕТЕКТОР УЛЬТРАМАГ КЗ-2</v>
          </cell>
          <cell r="E5225">
            <v>36643</v>
          </cell>
          <cell r="F5225">
            <v>20541.73</v>
          </cell>
          <cell r="G5225">
            <v>1</v>
          </cell>
          <cell r="H5225">
            <v>0</v>
          </cell>
          <cell r="I5225">
            <v>25</v>
          </cell>
          <cell r="J5225">
            <v>0</v>
          </cell>
          <cell r="K5225">
            <v>1</v>
          </cell>
        </row>
        <row r="5226">
          <cell r="D5226" t="str">
            <v>EUROWOTER UNIT</v>
          </cell>
          <cell r="E5226">
            <v>36686</v>
          </cell>
          <cell r="F5226">
            <v>59235</v>
          </cell>
          <cell r="G5226">
            <v>1</v>
          </cell>
          <cell r="H5226">
            <v>0</v>
          </cell>
          <cell r="I5226">
            <v>25</v>
          </cell>
          <cell r="J5226">
            <v>0</v>
          </cell>
          <cell r="K5226">
            <v>1</v>
          </cell>
        </row>
        <row r="5227">
          <cell r="D5227" t="str">
            <v>FAX PR0635</v>
          </cell>
          <cell r="E5227">
            <v>36720</v>
          </cell>
          <cell r="F5227">
            <v>253750</v>
          </cell>
          <cell r="G5227">
            <v>1</v>
          </cell>
          <cell r="H5227">
            <v>0</v>
          </cell>
          <cell r="I5227">
            <v>25</v>
          </cell>
          <cell r="J5227">
            <v>0</v>
          </cell>
          <cell r="K5227">
            <v>1</v>
          </cell>
        </row>
        <row r="5228">
          <cell r="D5228" t="str">
            <v>FAX PR0635</v>
          </cell>
          <cell r="E5228">
            <v>36720</v>
          </cell>
          <cell r="F5228">
            <v>253750</v>
          </cell>
          <cell r="G5228">
            <v>1</v>
          </cell>
          <cell r="H5228">
            <v>0</v>
          </cell>
          <cell r="I5228">
            <v>25</v>
          </cell>
          <cell r="J5228">
            <v>0</v>
          </cell>
          <cell r="K5228">
            <v>1</v>
          </cell>
        </row>
        <row r="5229">
          <cell r="D5229" t="str">
            <v>ОХРАННО-ПОЖАРНАЯ СИГНАЛИЗАЦИЯ</v>
          </cell>
          <cell r="E5229">
            <v>36815</v>
          </cell>
          <cell r="F5229">
            <v>436667.2</v>
          </cell>
          <cell r="G5229">
            <v>1</v>
          </cell>
          <cell r="H5229">
            <v>0</v>
          </cell>
          <cell r="I5229">
            <v>25</v>
          </cell>
          <cell r="J5229">
            <v>0</v>
          </cell>
          <cell r="K5229">
            <v>1</v>
          </cell>
        </row>
        <row r="5230">
          <cell r="D5230" t="str">
            <v>ПЕРФОРАТОР ТЕ1</v>
          </cell>
          <cell r="E5230">
            <v>36818</v>
          </cell>
          <cell r="F5230">
            <v>40800</v>
          </cell>
          <cell r="G5230">
            <v>1.01</v>
          </cell>
          <cell r="H5230">
            <v>0</v>
          </cell>
          <cell r="I5230">
            <v>25</v>
          </cell>
          <cell r="J5230">
            <v>0</v>
          </cell>
          <cell r="K5230">
            <v>1.01</v>
          </cell>
        </row>
        <row r="5231">
          <cell r="D5231" t="str">
            <v>MUSICAL CENTRE LG F-299</v>
          </cell>
          <cell r="E5231">
            <v>36825</v>
          </cell>
          <cell r="F5231">
            <v>29050</v>
          </cell>
          <cell r="G5231">
            <v>1</v>
          </cell>
          <cell r="H5231">
            <v>0</v>
          </cell>
          <cell r="I5231">
            <v>25</v>
          </cell>
          <cell r="J5231">
            <v>0</v>
          </cell>
          <cell r="K5231">
            <v>1</v>
          </cell>
        </row>
        <row r="5232">
          <cell r="D5232" t="str">
            <v>FAX XEROX PRO 657</v>
          </cell>
          <cell r="E5232">
            <v>36845</v>
          </cell>
          <cell r="F5232">
            <v>253750</v>
          </cell>
          <cell r="G5232">
            <v>1</v>
          </cell>
          <cell r="H5232">
            <v>0</v>
          </cell>
          <cell r="I5232">
            <v>25</v>
          </cell>
          <cell r="J5232">
            <v>0</v>
          </cell>
          <cell r="K5232">
            <v>1</v>
          </cell>
        </row>
        <row r="5233">
          <cell r="D5233" t="str">
            <v>ДЕТЕКТОР ULTRAMAG K3</v>
          </cell>
          <cell r="E5233">
            <v>36851</v>
          </cell>
          <cell r="F5233">
            <v>20683.330000000002</v>
          </cell>
          <cell r="G5233">
            <v>1</v>
          </cell>
          <cell r="H5233">
            <v>0</v>
          </cell>
          <cell r="I5233">
            <v>25</v>
          </cell>
          <cell r="J5233">
            <v>0</v>
          </cell>
          <cell r="K5233">
            <v>1</v>
          </cell>
        </row>
        <row r="5234">
          <cell r="D5234" t="str">
            <v>REFRIGERATOR БИРЮСА 10</v>
          </cell>
          <cell r="E5234">
            <v>36854</v>
          </cell>
          <cell r="F5234">
            <v>22800</v>
          </cell>
          <cell r="G5234">
            <v>1</v>
          </cell>
          <cell r="H5234">
            <v>0</v>
          </cell>
          <cell r="I5234">
            <v>25</v>
          </cell>
          <cell r="J5234">
            <v>0</v>
          </cell>
          <cell r="K5234">
            <v>1</v>
          </cell>
        </row>
        <row r="5235">
          <cell r="D5235" t="str">
            <v>REFRIGERATOR LG GR-282</v>
          </cell>
          <cell r="E5235">
            <v>36854</v>
          </cell>
          <cell r="F5235">
            <v>44900</v>
          </cell>
          <cell r="G5235">
            <v>1</v>
          </cell>
          <cell r="H5235">
            <v>0</v>
          </cell>
          <cell r="I5235">
            <v>25</v>
          </cell>
          <cell r="J5235">
            <v>0</v>
          </cell>
          <cell r="K5235">
            <v>1</v>
          </cell>
        </row>
        <row r="5236">
          <cell r="D5236" t="str">
            <v>VACUUM CLEANER LG V-9144WA</v>
          </cell>
          <cell r="E5236">
            <v>36857</v>
          </cell>
          <cell r="F5236">
            <v>26700</v>
          </cell>
          <cell r="G5236">
            <v>1</v>
          </cell>
          <cell r="H5236">
            <v>0</v>
          </cell>
          <cell r="I5236">
            <v>25</v>
          </cell>
          <cell r="J5236">
            <v>0</v>
          </cell>
          <cell r="K5236">
            <v>1</v>
          </cell>
        </row>
        <row r="5237">
          <cell r="D5237" t="str">
            <v>BIG COOLER</v>
          </cell>
          <cell r="E5237">
            <v>36865</v>
          </cell>
          <cell r="F5237">
            <v>47583.5</v>
          </cell>
          <cell r="G5237">
            <v>1</v>
          </cell>
          <cell r="H5237">
            <v>0</v>
          </cell>
          <cell r="I5237">
            <v>25</v>
          </cell>
          <cell r="J5237">
            <v>0</v>
          </cell>
          <cell r="K5237">
            <v>1</v>
          </cell>
        </row>
        <row r="5238">
          <cell r="D5238" t="str">
            <v>BIG COOLER</v>
          </cell>
          <cell r="E5238">
            <v>36866</v>
          </cell>
          <cell r="F5238">
            <v>47583.5</v>
          </cell>
          <cell r="G5238">
            <v>1</v>
          </cell>
          <cell r="H5238">
            <v>0</v>
          </cell>
          <cell r="I5238">
            <v>25</v>
          </cell>
          <cell r="J5238">
            <v>0</v>
          </cell>
          <cell r="K5238">
            <v>1</v>
          </cell>
        </row>
        <row r="5239">
          <cell r="D5239" t="str">
            <v>ELECTRONIC LOCK\ЭЛЕКТРОННЫЙ ЗАМОК</v>
          </cell>
          <cell r="E5239">
            <v>36878</v>
          </cell>
          <cell r="F5239">
            <v>76395.38</v>
          </cell>
          <cell r="G5239">
            <v>1</v>
          </cell>
          <cell r="H5239">
            <v>0</v>
          </cell>
          <cell r="I5239">
            <v>25</v>
          </cell>
          <cell r="J5239">
            <v>0</v>
          </cell>
          <cell r="K5239">
            <v>1</v>
          </cell>
        </row>
        <row r="5240">
          <cell r="D5240" t="str">
            <v>ELECTRONIC LOCK\ЭЛЕКТРОННЫЙ ЗАМОК</v>
          </cell>
          <cell r="E5240">
            <v>36878</v>
          </cell>
          <cell r="F5240">
            <v>76395.38</v>
          </cell>
          <cell r="G5240">
            <v>1</v>
          </cell>
          <cell r="H5240">
            <v>0</v>
          </cell>
          <cell r="I5240">
            <v>25</v>
          </cell>
          <cell r="J5240">
            <v>0</v>
          </cell>
          <cell r="K5240">
            <v>1</v>
          </cell>
        </row>
        <row r="5241">
          <cell r="D5241" t="str">
            <v>ПНЕВМОНАСОС</v>
          </cell>
          <cell r="E5241">
            <v>36469</v>
          </cell>
          <cell r="F5241">
            <v>4229.16</v>
          </cell>
          <cell r="G5241">
            <v>1</v>
          </cell>
          <cell r="H5241">
            <v>0</v>
          </cell>
          <cell r="I5241">
            <v>25</v>
          </cell>
          <cell r="J5241">
            <v>0</v>
          </cell>
          <cell r="K5241">
            <v>1</v>
          </cell>
        </row>
        <row r="5242">
          <cell r="D5242" t="str">
            <v>ОГНЕТУШИТЕЛЬ 045</v>
          </cell>
          <cell r="E5242">
            <v>36476</v>
          </cell>
          <cell r="F5242">
            <v>7500</v>
          </cell>
          <cell r="G5242">
            <v>1</v>
          </cell>
          <cell r="H5242">
            <v>0</v>
          </cell>
          <cell r="I5242">
            <v>25</v>
          </cell>
          <cell r="J5242">
            <v>0</v>
          </cell>
          <cell r="K5242">
            <v>1</v>
          </cell>
        </row>
        <row r="5243">
          <cell r="D5243" t="str">
            <v>ПОРТФЕЛЬ</v>
          </cell>
          <cell r="E5243">
            <v>36503</v>
          </cell>
          <cell r="F5243">
            <v>12083.33</v>
          </cell>
          <cell r="G5243">
            <v>1</v>
          </cell>
          <cell r="H5243">
            <v>0</v>
          </cell>
          <cell r="I5243">
            <v>25</v>
          </cell>
          <cell r="J5243">
            <v>0</v>
          </cell>
          <cell r="K5243">
            <v>1</v>
          </cell>
        </row>
        <row r="5244">
          <cell r="D5244" t="str">
            <v>ККА ОКА 100Ф</v>
          </cell>
          <cell r="E5244">
            <v>36560</v>
          </cell>
          <cell r="F5244">
            <v>26216.67</v>
          </cell>
          <cell r="G5244">
            <v>1</v>
          </cell>
          <cell r="H5244">
            <v>0</v>
          </cell>
          <cell r="I5244">
            <v>25</v>
          </cell>
          <cell r="J5244">
            <v>0</v>
          </cell>
          <cell r="K5244">
            <v>1</v>
          </cell>
        </row>
        <row r="5245">
          <cell r="D5245" t="str">
            <v>ККА ОКА 100Ф</v>
          </cell>
          <cell r="E5245">
            <v>36564</v>
          </cell>
          <cell r="F5245">
            <v>26216.67</v>
          </cell>
          <cell r="G5245">
            <v>1</v>
          </cell>
          <cell r="H5245">
            <v>0</v>
          </cell>
          <cell r="I5245">
            <v>25</v>
          </cell>
          <cell r="J5245">
            <v>0</v>
          </cell>
          <cell r="K5245">
            <v>1</v>
          </cell>
        </row>
        <row r="5246">
          <cell r="D5246" t="str">
            <v>Wall Bracket 350-500mm</v>
          </cell>
          <cell r="E5246">
            <v>38352</v>
          </cell>
          <cell r="F5246">
            <v>0</v>
          </cell>
          <cell r="G5246">
            <v>0</v>
          </cell>
          <cell r="H5246">
            <v>0</v>
          </cell>
          <cell r="I5246">
            <v>25</v>
          </cell>
          <cell r="J5246">
            <v>0</v>
          </cell>
          <cell r="K5246">
            <v>0</v>
          </cell>
        </row>
        <row r="5247">
          <cell r="D5247" t="str">
            <v>MAGNER-75 UMDI СЧЕТЧИК БАНКНОТ</v>
          </cell>
          <cell r="E5247">
            <v>38267</v>
          </cell>
          <cell r="F5247">
            <v>0</v>
          </cell>
          <cell r="G5247">
            <v>0</v>
          </cell>
          <cell r="H5247">
            <v>0</v>
          </cell>
          <cell r="I5247">
            <v>25</v>
          </cell>
          <cell r="J5247">
            <v>0</v>
          </cell>
          <cell r="K5247">
            <v>0</v>
          </cell>
        </row>
        <row r="5248">
          <cell r="D5248" t="str">
            <v>Детектор валют Ультрамаг-К3.1</v>
          </cell>
          <cell r="E5248">
            <v>38267</v>
          </cell>
          <cell r="F5248">
            <v>0</v>
          </cell>
          <cell r="G5248">
            <v>0</v>
          </cell>
          <cell r="H5248">
            <v>0</v>
          </cell>
          <cell r="I5248">
            <v>25</v>
          </cell>
          <cell r="J5248">
            <v>0</v>
          </cell>
          <cell r="K5248">
            <v>0</v>
          </cell>
        </row>
        <row r="5249">
          <cell r="D5249" t="str">
            <v>Магнер-75 UMDI</v>
          </cell>
          <cell r="E5249">
            <v>38294</v>
          </cell>
          <cell r="F5249">
            <v>0</v>
          </cell>
          <cell r="G5249">
            <v>0</v>
          </cell>
          <cell r="H5249">
            <v>0</v>
          </cell>
          <cell r="I5249">
            <v>25</v>
          </cell>
          <cell r="J5249">
            <v>0</v>
          </cell>
          <cell r="K5249">
            <v>0</v>
          </cell>
        </row>
        <row r="5250">
          <cell r="D5250" t="str">
            <v>Digital Camera Sanyo J4</v>
          </cell>
          <cell r="E5250">
            <v>38378</v>
          </cell>
          <cell r="F5250">
            <v>44608.7</v>
          </cell>
          <cell r="G5250">
            <v>0</v>
          </cell>
          <cell r="H5250">
            <v>44608.7</v>
          </cell>
          <cell r="I5250">
            <v>25</v>
          </cell>
          <cell r="J5250">
            <v>-1858.7</v>
          </cell>
          <cell r="K5250">
            <v>42750</v>
          </cell>
        </row>
        <row r="5251">
          <cell r="D5251" t="str">
            <v>Digital Camera Sanyo J4</v>
          </cell>
          <cell r="E5251">
            <v>38378</v>
          </cell>
          <cell r="F5251">
            <v>44608.7</v>
          </cell>
          <cell r="G5251">
            <v>0</v>
          </cell>
          <cell r="H5251">
            <v>44608.7</v>
          </cell>
          <cell r="I5251">
            <v>25</v>
          </cell>
          <cell r="J5251">
            <v>-1858.7</v>
          </cell>
          <cell r="K5251">
            <v>42750</v>
          </cell>
        </row>
        <row r="5252">
          <cell r="D5252" t="str">
            <v>Digital Camera Sanyo J4</v>
          </cell>
          <cell r="E5252">
            <v>38378</v>
          </cell>
          <cell r="F5252">
            <v>44608.7</v>
          </cell>
          <cell r="G5252">
            <v>0</v>
          </cell>
          <cell r="H5252">
            <v>44608.7</v>
          </cell>
          <cell r="I5252">
            <v>25</v>
          </cell>
          <cell r="J5252">
            <v>-1858.7</v>
          </cell>
          <cell r="K5252">
            <v>42750</v>
          </cell>
        </row>
        <row r="5253">
          <cell r="D5253" t="str">
            <v>Digital Camera Sanyo J4</v>
          </cell>
          <cell r="E5253">
            <v>38378</v>
          </cell>
          <cell r="F5253">
            <v>44608.68</v>
          </cell>
          <cell r="G5253">
            <v>0</v>
          </cell>
          <cell r="H5253">
            <v>44608.68</v>
          </cell>
          <cell r="I5253">
            <v>25</v>
          </cell>
          <cell r="J5253">
            <v>-1858.7</v>
          </cell>
          <cell r="K5253">
            <v>42749.98</v>
          </cell>
        </row>
        <row r="5254">
          <cell r="D5254" t="str">
            <v>Контейнер для мусора</v>
          </cell>
          <cell r="E5254">
            <v>38378</v>
          </cell>
          <cell r="F5254">
            <v>65652.179999999993</v>
          </cell>
          <cell r="G5254">
            <v>0</v>
          </cell>
          <cell r="H5254">
            <v>65652.179999999993</v>
          </cell>
          <cell r="I5254">
            <v>25</v>
          </cell>
          <cell r="J5254">
            <v>-2735.51</v>
          </cell>
          <cell r="K5254">
            <v>62916.67</v>
          </cell>
        </row>
        <row r="5255">
          <cell r="D5255" t="str">
            <v>Контейнер для мусора</v>
          </cell>
          <cell r="E5255">
            <v>38378</v>
          </cell>
          <cell r="F5255">
            <v>65652.17</v>
          </cell>
          <cell r="G5255">
            <v>0</v>
          </cell>
          <cell r="H5255">
            <v>65652.17</v>
          </cell>
          <cell r="I5255">
            <v>25</v>
          </cell>
          <cell r="J5255">
            <v>-2735.51</v>
          </cell>
          <cell r="K5255">
            <v>62916.66</v>
          </cell>
        </row>
        <row r="5256">
          <cell r="D5256" t="str">
            <v>Обогреватель Nevica NV-056HR</v>
          </cell>
          <cell r="E5256">
            <v>38369</v>
          </cell>
          <cell r="F5256">
            <v>3521.74</v>
          </cell>
          <cell r="G5256">
            <v>0</v>
          </cell>
          <cell r="H5256">
            <v>3521.74</v>
          </cell>
          <cell r="I5256">
            <v>25</v>
          </cell>
          <cell r="J5256">
            <v>-146.74</v>
          </cell>
          <cell r="K5256">
            <v>3375</v>
          </cell>
        </row>
        <row r="5257">
          <cell r="D5257" t="str">
            <v>Обогреватель Nevica NV-056HR</v>
          </cell>
          <cell r="E5257">
            <v>38369</v>
          </cell>
          <cell r="F5257">
            <v>3521.74</v>
          </cell>
          <cell r="G5257">
            <v>0</v>
          </cell>
          <cell r="H5257">
            <v>3521.74</v>
          </cell>
          <cell r="I5257">
            <v>25</v>
          </cell>
          <cell r="J5257">
            <v>-146.74</v>
          </cell>
          <cell r="K5257">
            <v>3375</v>
          </cell>
        </row>
        <row r="5258">
          <cell r="D5258" t="str">
            <v>Обогреватель Nevica NV-056HR</v>
          </cell>
          <cell r="E5258">
            <v>38369</v>
          </cell>
          <cell r="F5258">
            <v>3521.74</v>
          </cell>
          <cell r="G5258">
            <v>0</v>
          </cell>
          <cell r="H5258">
            <v>3521.74</v>
          </cell>
          <cell r="I5258">
            <v>25</v>
          </cell>
          <cell r="J5258">
            <v>-146.74</v>
          </cell>
          <cell r="K5258">
            <v>3375</v>
          </cell>
        </row>
        <row r="5259">
          <cell r="D5259" t="str">
            <v>Ewrowater Agregat</v>
          </cell>
          <cell r="E5259">
            <v>38383</v>
          </cell>
          <cell r="F5259">
            <v>30434.78</v>
          </cell>
          <cell r="G5259">
            <v>0</v>
          </cell>
          <cell r="H5259">
            <v>30434.78</v>
          </cell>
          <cell r="I5259">
            <v>25</v>
          </cell>
          <cell r="J5259">
            <v>-1268.1199999999999</v>
          </cell>
          <cell r="K5259">
            <v>29166.66</v>
          </cell>
        </row>
        <row r="5260">
          <cell r="D5260" t="str">
            <v>Фотоаппарат Canon</v>
          </cell>
          <cell r="E5260">
            <v>38369</v>
          </cell>
          <cell r="F5260">
            <v>114250</v>
          </cell>
          <cell r="G5260">
            <v>0</v>
          </cell>
          <cell r="H5260">
            <v>114250</v>
          </cell>
          <cell r="I5260">
            <v>25</v>
          </cell>
          <cell r="J5260">
            <v>-4760.41</v>
          </cell>
          <cell r="K5260">
            <v>109489.59</v>
          </cell>
        </row>
        <row r="5261">
          <cell r="D5261" t="str">
            <v>Фотоаппарат Canon</v>
          </cell>
          <cell r="E5261">
            <v>38369</v>
          </cell>
          <cell r="F5261">
            <v>114250</v>
          </cell>
          <cell r="G5261">
            <v>0</v>
          </cell>
          <cell r="H5261">
            <v>114250</v>
          </cell>
          <cell r="I5261">
            <v>25</v>
          </cell>
          <cell r="J5261">
            <v>-4760.41</v>
          </cell>
          <cell r="K5261">
            <v>109489.59</v>
          </cell>
        </row>
        <row r="5262">
          <cell r="D5262" t="str">
            <v>Шредер</v>
          </cell>
          <cell r="E5262">
            <v>38383</v>
          </cell>
          <cell r="F5262">
            <v>48987.83</v>
          </cell>
          <cell r="G5262">
            <v>0</v>
          </cell>
          <cell r="H5262">
            <v>48987.83</v>
          </cell>
          <cell r="I5262">
            <v>25</v>
          </cell>
          <cell r="J5262">
            <v>-2041.16</v>
          </cell>
          <cell r="K5262">
            <v>46946.67</v>
          </cell>
        </row>
        <row r="5263">
          <cell r="D5263" t="str">
            <v>CANON IXUS 500 Фотоаппарат</v>
          </cell>
          <cell r="E5263">
            <v>38394</v>
          </cell>
          <cell r="F5263">
            <v>57391.3</v>
          </cell>
          <cell r="G5263">
            <v>0</v>
          </cell>
          <cell r="H5263">
            <v>57391.3</v>
          </cell>
          <cell r="I5263">
            <v>25</v>
          </cell>
          <cell r="J5263">
            <v>-1195.6500000000001</v>
          </cell>
          <cell r="K5263">
            <v>56195.65</v>
          </cell>
        </row>
        <row r="5264">
          <cell r="D5264" t="str">
            <v>Wall Bracket 350-500mm</v>
          </cell>
          <cell r="E5264">
            <v>38306</v>
          </cell>
          <cell r="F5264">
            <v>43434.78</v>
          </cell>
          <cell r="G5264">
            <v>42529.91</v>
          </cell>
          <cell r="H5264">
            <v>0</v>
          </cell>
          <cell r="I5264">
            <v>25</v>
          </cell>
          <cell r="J5264">
            <v>-2714.68</v>
          </cell>
          <cell r="K5264">
            <v>39815.230000000003</v>
          </cell>
        </row>
        <row r="5265">
          <cell r="D5265" t="str">
            <v>Детектор валют Ультрамаг-К3.1</v>
          </cell>
          <cell r="E5265">
            <v>38300</v>
          </cell>
          <cell r="F5265">
            <v>17165.22</v>
          </cell>
          <cell r="G5265">
            <v>16807.63</v>
          </cell>
          <cell r="H5265">
            <v>0</v>
          </cell>
          <cell r="I5265">
            <v>25</v>
          </cell>
          <cell r="J5265">
            <v>-1072.83</v>
          </cell>
          <cell r="K5265">
            <v>15734.8</v>
          </cell>
        </row>
        <row r="5266">
          <cell r="D5266" t="str">
            <v>Магнер-75 UMDI</v>
          </cell>
          <cell r="E5266">
            <v>38294</v>
          </cell>
          <cell r="F5266">
            <v>234747.83</v>
          </cell>
          <cell r="G5266">
            <v>229857.27</v>
          </cell>
          <cell r="H5266">
            <v>0</v>
          </cell>
          <cell r="I5266">
            <v>25</v>
          </cell>
          <cell r="J5266">
            <v>-14671.74</v>
          </cell>
          <cell r="K5266">
            <v>215185.53</v>
          </cell>
        </row>
        <row r="5267">
          <cell r="D5267" t="str">
            <v>MAGNER-75 UMDI СЧЕТЧИК БАНКНОТ</v>
          </cell>
          <cell r="E5267">
            <v>38267</v>
          </cell>
          <cell r="F5267">
            <v>234747.83</v>
          </cell>
          <cell r="G5267">
            <v>224966.71</v>
          </cell>
          <cell r="H5267">
            <v>0</v>
          </cell>
          <cell r="I5267">
            <v>25</v>
          </cell>
          <cell r="J5267">
            <v>-14671.74</v>
          </cell>
          <cell r="K5267">
            <v>210294.97</v>
          </cell>
        </row>
        <row r="5268">
          <cell r="D5268" t="str">
            <v>МИКРОВОЛНОВАЯ ПЕЧЬ  LG</v>
          </cell>
          <cell r="E5268">
            <v>38371</v>
          </cell>
          <cell r="F5268">
            <v>19000</v>
          </cell>
          <cell r="G5268">
            <v>0</v>
          </cell>
          <cell r="H5268">
            <v>19000</v>
          </cell>
          <cell r="I5268">
            <v>25</v>
          </cell>
          <cell r="J5268">
            <v>-791.67</v>
          </cell>
          <cell r="K5268">
            <v>18208.330000000002</v>
          </cell>
        </row>
        <row r="5269">
          <cell r="D5269" t="str">
            <v>Диспенсер</v>
          </cell>
          <cell r="E5269">
            <v>38411</v>
          </cell>
          <cell r="F5269">
            <v>30434.79</v>
          </cell>
          <cell r="G5269">
            <v>0</v>
          </cell>
          <cell r="H5269">
            <v>30434.79</v>
          </cell>
          <cell r="I5269">
            <v>25</v>
          </cell>
          <cell r="J5269">
            <v>-634.05999999999995</v>
          </cell>
          <cell r="K5269">
            <v>29800.73</v>
          </cell>
        </row>
        <row r="5270">
          <cell r="D5270" t="str">
            <v>Диспенсер</v>
          </cell>
          <cell r="E5270">
            <v>38411</v>
          </cell>
          <cell r="F5270">
            <v>30434.78</v>
          </cell>
          <cell r="G5270">
            <v>0</v>
          </cell>
          <cell r="H5270">
            <v>30434.78</v>
          </cell>
          <cell r="I5270">
            <v>25</v>
          </cell>
          <cell r="J5270">
            <v>-634.05999999999995</v>
          </cell>
          <cell r="K5270">
            <v>29800.720000000001</v>
          </cell>
        </row>
        <row r="5271">
          <cell r="D5271" t="str">
            <v>Шредер TAROS 15.55 CC</v>
          </cell>
          <cell r="E5271">
            <v>38391</v>
          </cell>
          <cell r="F5271">
            <v>48987.83</v>
          </cell>
          <cell r="G5271">
            <v>0</v>
          </cell>
          <cell r="H5271">
            <v>48987.83</v>
          </cell>
          <cell r="I5271">
            <v>25</v>
          </cell>
          <cell r="J5271">
            <v>-1020.58</v>
          </cell>
          <cell r="K5271">
            <v>47967.25</v>
          </cell>
        </row>
        <row r="5272">
          <cell r="D5272" t="str">
            <v>Фотокамера SONY DSC-P12</v>
          </cell>
          <cell r="E5272">
            <v>38394</v>
          </cell>
          <cell r="F5272">
            <v>77990</v>
          </cell>
          <cell r="G5272">
            <v>0</v>
          </cell>
          <cell r="H5272">
            <v>77990</v>
          </cell>
          <cell r="I5272">
            <v>25</v>
          </cell>
          <cell r="J5272">
            <v>-1624.79</v>
          </cell>
          <cell r="K5272">
            <v>76365.210000000006</v>
          </cell>
        </row>
        <row r="5273">
          <cell r="D5273" t="str">
            <v>Компрессор</v>
          </cell>
          <cell r="E5273">
            <v>38407</v>
          </cell>
          <cell r="F5273">
            <v>23478.35</v>
          </cell>
          <cell r="G5273">
            <v>0</v>
          </cell>
          <cell r="H5273">
            <v>23478.35</v>
          </cell>
          <cell r="I5273">
            <v>25</v>
          </cell>
          <cell r="J5273">
            <v>-489.13</v>
          </cell>
          <cell r="K5273">
            <v>22989.22</v>
          </cell>
        </row>
        <row r="5274">
          <cell r="D5274" t="str">
            <v>Набор инструментов для накрутки проводов</v>
          </cell>
          <cell r="E5274">
            <v>38399</v>
          </cell>
          <cell r="F5274">
            <v>3243130.56</v>
          </cell>
          <cell r="G5274">
            <v>0</v>
          </cell>
          <cell r="H5274">
            <v>3243130.56</v>
          </cell>
          <cell r="I5274">
            <v>25</v>
          </cell>
          <cell r="J5274">
            <v>-67565.22</v>
          </cell>
          <cell r="K5274">
            <v>3175565.34</v>
          </cell>
        </row>
        <row r="5275">
          <cell r="D5275" t="str">
            <v>Шредер</v>
          </cell>
          <cell r="E5275">
            <v>38411</v>
          </cell>
          <cell r="F5275">
            <v>48987.83</v>
          </cell>
          <cell r="G5275">
            <v>0</v>
          </cell>
          <cell r="H5275">
            <v>48987.83</v>
          </cell>
          <cell r="I5275">
            <v>25</v>
          </cell>
          <cell r="J5275">
            <v>-1020.58</v>
          </cell>
          <cell r="K5275">
            <v>47967.25</v>
          </cell>
        </row>
        <row r="5276">
          <cell r="D5276" t="str">
            <v>Фотокамера цифр. HP L1839A</v>
          </cell>
          <cell r="E5276">
            <v>38430</v>
          </cell>
          <cell r="F5276">
            <v>24491.3</v>
          </cell>
          <cell r="G5276">
            <v>0</v>
          </cell>
          <cell r="H5276">
            <v>24491.3</v>
          </cell>
          <cell r="I5276">
            <v>25</v>
          </cell>
          <cell r="J5276">
            <v>0</v>
          </cell>
          <cell r="K5276">
            <v>24491.3</v>
          </cell>
        </row>
        <row r="5277">
          <cell r="D5277" t="str">
            <v>CANON Цифр. Фотоаппарат</v>
          </cell>
          <cell r="E5277">
            <v>38386</v>
          </cell>
          <cell r="F5277">
            <v>34782.61</v>
          </cell>
          <cell r="G5277">
            <v>0</v>
          </cell>
          <cell r="H5277">
            <v>34782.61</v>
          </cell>
          <cell r="I5277">
            <v>25</v>
          </cell>
          <cell r="J5277">
            <v>-724.64</v>
          </cell>
          <cell r="K5277">
            <v>34057.97</v>
          </cell>
        </row>
        <row r="5278">
          <cell r="D5278" t="str">
            <v>Телевизор</v>
          </cell>
          <cell r="E5278">
            <v>38386</v>
          </cell>
          <cell r="F5278">
            <v>52400</v>
          </cell>
          <cell r="G5278">
            <v>0</v>
          </cell>
          <cell r="H5278">
            <v>52400</v>
          </cell>
          <cell r="I5278">
            <v>25</v>
          </cell>
          <cell r="J5278">
            <v>-1091.67</v>
          </cell>
          <cell r="K5278">
            <v>51308.33</v>
          </cell>
        </row>
        <row r="5279">
          <cell r="D5279" t="str">
            <v>Насос водяной</v>
          </cell>
          <cell r="E5279">
            <v>38386</v>
          </cell>
          <cell r="F5279">
            <v>149714.29</v>
          </cell>
          <cell r="G5279">
            <v>0</v>
          </cell>
          <cell r="H5279">
            <v>149714.29</v>
          </cell>
          <cell r="I5279">
            <v>25</v>
          </cell>
          <cell r="J5279">
            <v>-3119.05</v>
          </cell>
          <cell r="K5279">
            <v>146595.24</v>
          </cell>
        </row>
        <row r="5280">
          <cell r="D5280" t="str">
            <v>ADVERTISING LIGHT SIGNBOARD</v>
          </cell>
          <cell r="E5280">
            <v>36899</v>
          </cell>
          <cell r="F5280">
            <v>285965</v>
          </cell>
          <cell r="G5280">
            <v>5958.58</v>
          </cell>
          <cell r="H5280">
            <v>0</v>
          </cell>
          <cell r="I5280">
            <v>25</v>
          </cell>
          <cell r="J5280">
            <v>-5957.6</v>
          </cell>
          <cell r="K5280">
            <v>0.98</v>
          </cell>
        </row>
        <row r="5281">
          <cell r="D5281" t="str">
            <v>RAMSTOR ADVERTISING SIGNBOARD</v>
          </cell>
          <cell r="E5281">
            <v>36983</v>
          </cell>
          <cell r="F5281">
            <v>467714.97</v>
          </cell>
          <cell r="G5281">
            <v>38977.160000000003</v>
          </cell>
          <cell r="H5281">
            <v>0</v>
          </cell>
          <cell r="I5281">
            <v>25</v>
          </cell>
          <cell r="J5281">
            <v>-29232.19</v>
          </cell>
          <cell r="K5281">
            <v>9744.9699999999993</v>
          </cell>
        </row>
        <row r="5282">
          <cell r="D5282" t="str">
            <v>"NEON SIGNBOARD""ACTIV STYLE"""</v>
          </cell>
          <cell r="E5282">
            <v>36984</v>
          </cell>
          <cell r="F5282">
            <v>107717</v>
          </cell>
          <cell r="G5282">
            <v>8977.33</v>
          </cell>
          <cell r="H5282">
            <v>0</v>
          </cell>
          <cell r="I5282">
            <v>25</v>
          </cell>
          <cell r="J5282">
            <v>-6732.31</v>
          </cell>
          <cell r="K5282">
            <v>2245.02</v>
          </cell>
        </row>
        <row r="5283">
          <cell r="D5283" t="str">
            <v>POINTER\УКАЗАТЕЛЬ GSM</v>
          </cell>
          <cell r="E5283">
            <v>36984</v>
          </cell>
          <cell r="F5283">
            <v>53313.5</v>
          </cell>
          <cell r="G5283">
            <v>4443.71</v>
          </cell>
          <cell r="H5283">
            <v>0</v>
          </cell>
          <cell r="I5283">
            <v>25</v>
          </cell>
          <cell r="J5283">
            <v>-3332.1</v>
          </cell>
          <cell r="K5283">
            <v>1111.6099999999999</v>
          </cell>
        </row>
        <row r="5284">
          <cell r="D5284" t="str">
            <v>ПАНЕЛЬ-ТУМБА RAMSTOR-TASTAK</v>
          </cell>
          <cell r="E5284">
            <v>36991</v>
          </cell>
          <cell r="F5284">
            <v>97397.53</v>
          </cell>
          <cell r="G5284">
            <v>8117.38</v>
          </cell>
          <cell r="H5284">
            <v>0</v>
          </cell>
          <cell r="I5284">
            <v>25</v>
          </cell>
          <cell r="J5284">
            <v>-6087.35</v>
          </cell>
          <cell r="K5284">
            <v>2030.03</v>
          </cell>
        </row>
        <row r="5285">
          <cell r="D5285" t="str">
            <v>"NEON SIGNBOARD ""KCELL"""</v>
          </cell>
          <cell r="E5285">
            <v>37018</v>
          </cell>
          <cell r="F5285">
            <v>163666.67000000001</v>
          </cell>
          <cell r="G5285">
            <v>17049.509999999998</v>
          </cell>
          <cell r="H5285">
            <v>0</v>
          </cell>
          <cell r="I5285">
            <v>25</v>
          </cell>
          <cell r="J5285">
            <v>-10229.17</v>
          </cell>
          <cell r="K5285">
            <v>6820.34</v>
          </cell>
        </row>
        <row r="5286">
          <cell r="D5286" t="str">
            <v>"NEON SIGNBOARD ""KCELL"""</v>
          </cell>
          <cell r="E5286">
            <v>37018</v>
          </cell>
          <cell r="F5286">
            <v>163666.67000000001</v>
          </cell>
          <cell r="G5286">
            <v>17049.509999999998</v>
          </cell>
          <cell r="H5286">
            <v>0</v>
          </cell>
          <cell r="I5286">
            <v>25</v>
          </cell>
          <cell r="J5286">
            <v>-10229.17</v>
          </cell>
          <cell r="K5286">
            <v>6820.34</v>
          </cell>
        </row>
        <row r="5287">
          <cell r="D5287" t="str">
            <v>"NEON SIGNBOARD ""ACTIV"""</v>
          </cell>
          <cell r="E5287">
            <v>37018</v>
          </cell>
          <cell r="F5287">
            <v>163666.66</v>
          </cell>
          <cell r="G5287">
            <v>17049.509999999998</v>
          </cell>
          <cell r="H5287">
            <v>0</v>
          </cell>
          <cell r="I5287">
            <v>25</v>
          </cell>
          <cell r="J5287">
            <v>-10229.17</v>
          </cell>
          <cell r="K5287">
            <v>6820.34</v>
          </cell>
        </row>
        <row r="5288">
          <cell r="D5288" t="str">
            <v>"LIGHT SIGNBOARD ""РЕЖИМ РАБОТЫ"""</v>
          </cell>
          <cell r="E5288">
            <v>37018</v>
          </cell>
          <cell r="F5288">
            <v>8101.5</v>
          </cell>
          <cell r="G5288">
            <v>844.8</v>
          </cell>
          <cell r="H5288">
            <v>0</v>
          </cell>
          <cell r="I5288">
            <v>25</v>
          </cell>
          <cell r="J5288">
            <v>-506.35</v>
          </cell>
          <cell r="K5288">
            <v>338.45</v>
          </cell>
        </row>
        <row r="5289">
          <cell r="D5289" t="str">
            <v>"ТАБЛИЧКА ""АБОНЕНТСКИЙ ОТДЕЛ"""</v>
          </cell>
          <cell r="E5289">
            <v>37018</v>
          </cell>
          <cell r="F5289">
            <v>8101.5</v>
          </cell>
          <cell r="G5289">
            <v>844.8</v>
          </cell>
          <cell r="H5289">
            <v>0</v>
          </cell>
          <cell r="I5289">
            <v>25</v>
          </cell>
          <cell r="J5289">
            <v>-506.35</v>
          </cell>
          <cell r="K5289">
            <v>338.45</v>
          </cell>
        </row>
        <row r="5290">
          <cell r="D5290" t="str">
            <v>"ТАБЛИЧКА ""АБОНЕНТСКИЙ ОТДЕЛ"""</v>
          </cell>
          <cell r="E5290">
            <v>37018</v>
          </cell>
          <cell r="F5290">
            <v>8101.5</v>
          </cell>
          <cell r="G5290">
            <v>844.8</v>
          </cell>
          <cell r="H5290">
            <v>0</v>
          </cell>
          <cell r="I5290">
            <v>25</v>
          </cell>
          <cell r="J5290">
            <v>-506.35</v>
          </cell>
          <cell r="K5290">
            <v>338.45</v>
          </cell>
        </row>
        <row r="5291">
          <cell r="D5291" t="str">
            <v>"ТАБЛИЧКА ""КАССА"""</v>
          </cell>
          <cell r="E5291">
            <v>37018</v>
          </cell>
          <cell r="F5291">
            <v>8101.5</v>
          </cell>
          <cell r="G5291">
            <v>844.8</v>
          </cell>
          <cell r="H5291">
            <v>0</v>
          </cell>
          <cell r="I5291">
            <v>25</v>
          </cell>
          <cell r="J5291">
            <v>-506.35</v>
          </cell>
          <cell r="K5291">
            <v>338.45</v>
          </cell>
        </row>
        <row r="5292">
          <cell r="D5292" t="str">
            <v>"ТАБЛИЧКА ""ACTIV"""</v>
          </cell>
          <cell r="E5292">
            <v>37018</v>
          </cell>
          <cell r="F5292">
            <v>8101.5</v>
          </cell>
          <cell r="G5292">
            <v>844.8</v>
          </cell>
          <cell r="H5292">
            <v>0</v>
          </cell>
          <cell r="I5292">
            <v>25</v>
          </cell>
          <cell r="J5292">
            <v>-506.35</v>
          </cell>
          <cell r="K5292">
            <v>338.45</v>
          </cell>
        </row>
        <row r="5293">
          <cell r="D5293" t="str">
            <v>TRADE PACK CAB+LIGHT BOX+COUNT \ ТОРГ КОМПЛЕКС</v>
          </cell>
          <cell r="E5293">
            <v>37041</v>
          </cell>
          <cell r="F5293">
            <v>145978.32999999999</v>
          </cell>
          <cell r="G5293">
            <v>15206.97</v>
          </cell>
          <cell r="H5293">
            <v>0</v>
          </cell>
          <cell r="I5293">
            <v>25</v>
          </cell>
          <cell r="J5293">
            <v>-9123.65</v>
          </cell>
          <cell r="K5293">
            <v>6083.32</v>
          </cell>
        </row>
        <row r="5294">
          <cell r="D5294" t="str">
            <v>LIGTH BOX 6,6 Х 0,9 KCELL ACTI</v>
          </cell>
          <cell r="E5294">
            <v>37054</v>
          </cell>
          <cell r="F5294">
            <v>131520.82999999999</v>
          </cell>
          <cell r="G5294">
            <v>16440.98</v>
          </cell>
          <cell r="H5294">
            <v>0</v>
          </cell>
          <cell r="I5294">
            <v>25</v>
          </cell>
          <cell r="J5294">
            <v>-8220.0499999999993</v>
          </cell>
          <cell r="K5294">
            <v>8220.93</v>
          </cell>
        </row>
        <row r="5295">
          <cell r="D5295" t="str">
            <v>"NEON LETT LIGHT BOX""KCELL SERV"</v>
          </cell>
          <cell r="E5295">
            <v>37054</v>
          </cell>
          <cell r="F5295">
            <v>135208.32999999999</v>
          </cell>
          <cell r="G5295">
            <v>16901.919999999998</v>
          </cell>
          <cell r="H5295">
            <v>0</v>
          </cell>
          <cell r="I5295">
            <v>25</v>
          </cell>
          <cell r="J5295">
            <v>-8450.52</v>
          </cell>
          <cell r="K5295">
            <v>8451.4</v>
          </cell>
        </row>
        <row r="5296">
          <cell r="D5296" t="str">
            <v>INFORMATION STAND 3 SECTIONS</v>
          </cell>
          <cell r="E5296">
            <v>37056</v>
          </cell>
          <cell r="F5296">
            <v>12078.3</v>
          </cell>
          <cell r="G5296">
            <v>1510.66</v>
          </cell>
          <cell r="H5296">
            <v>0</v>
          </cell>
          <cell r="I5296">
            <v>25</v>
          </cell>
          <cell r="J5296">
            <v>-754.9</v>
          </cell>
          <cell r="K5296">
            <v>755.76</v>
          </cell>
        </row>
        <row r="5297">
          <cell r="D5297" t="str">
            <v>"ЛАТУННАЯ ВЫВЕСКА ""GSM КАЗАХСТ"""</v>
          </cell>
          <cell r="E5297">
            <v>37089</v>
          </cell>
          <cell r="F5297">
            <v>280689.65999999997</v>
          </cell>
          <cell r="G5297">
            <v>40934.76</v>
          </cell>
          <cell r="H5297">
            <v>0</v>
          </cell>
          <cell r="I5297">
            <v>25</v>
          </cell>
          <cell r="J5297">
            <v>-17543.11</v>
          </cell>
          <cell r="K5297">
            <v>23391.65</v>
          </cell>
        </row>
        <row r="5298">
          <cell r="D5298" t="str">
            <v>"ДВЕРН ТАБЛ ""ОТДЕЛ ПРОД GSM КА"""</v>
          </cell>
          <cell r="E5298">
            <v>37095</v>
          </cell>
          <cell r="F5298">
            <v>9737.93</v>
          </cell>
          <cell r="G5298">
            <v>1420.97</v>
          </cell>
          <cell r="H5298">
            <v>0</v>
          </cell>
          <cell r="I5298">
            <v>25</v>
          </cell>
          <cell r="J5298">
            <v>-608.62</v>
          </cell>
          <cell r="K5298">
            <v>812.35</v>
          </cell>
        </row>
        <row r="5299">
          <cell r="D5299" t="str">
            <v>"СВЕТ КОНСТРУКЦ ""K.V.K. SHOP"""</v>
          </cell>
          <cell r="E5299">
            <v>37103</v>
          </cell>
          <cell r="F5299">
            <v>340945.14</v>
          </cell>
          <cell r="G5299">
            <v>49722.02</v>
          </cell>
          <cell r="H5299">
            <v>0</v>
          </cell>
          <cell r="I5299">
            <v>25</v>
          </cell>
          <cell r="J5299">
            <v>-21309.07</v>
          </cell>
          <cell r="K5299">
            <v>28412.95</v>
          </cell>
        </row>
        <row r="5300">
          <cell r="D5300" t="str">
            <v>"LIGHT BOX ""K.V.K. SHOP"""</v>
          </cell>
          <cell r="E5300">
            <v>37119</v>
          </cell>
          <cell r="F5300">
            <v>155696</v>
          </cell>
          <cell r="G5300">
            <v>25950.17</v>
          </cell>
          <cell r="H5300">
            <v>0</v>
          </cell>
          <cell r="I5300">
            <v>25</v>
          </cell>
          <cell r="J5300">
            <v>-9731</v>
          </cell>
          <cell r="K5300">
            <v>16219.17</v>
          </cell>
        </row>
        <row r="5301">
          <cell r="D5301" t="str">
            <v>ЛАЙТБОКС</v>
          </cell>
          <cell r="E5301">
            <v>37187</v>
          </cell>
          <cell r="F5301">
            <v>12824.2</v>
          </cell>
          <cell r="G5301">
            <v>2672.5</v>
          </cell>
          <cell r="H5301">
            <v>0</v>
          </cell>
          <cell r="I5301">
            <v>25</v>
          </cell>
          <cell r="J5301">
            <v>-801.51</v>
          </cell>
          <cell r="K5301">
            <v>1870.99</v>
          </cell>
        </row>
        <row r="5302">
          <cell r="D5302" t="str">
            <v>ЛАЙТБОКС</v>
          </cell>
          <cell r="E5302">
            <v>37187</v>
          </cell>
          <cell r="F5302">
            <v>12824.2</v>
          </cell>
          <cell r="G5302">
            <v>2672.5</v>
          </cell>
          <cell r="H5302">
            <v>0</v>
          </cell>
          <cell r="I5302">
            <v>25</v>
          </cell>
          <cell r="J5302">
            <v>-801.51</v>
          </cell>
          <cell r="K5302">
            <v>1870.99</v>
          </cell>
        </row>
        <row r="5303">
          <cell r="D5303" t="str">
            <v>ЛАЙТБОКС</v>
          </cell>
          <cell r="E5303">
            <v>37187</v>
          </cell>
          <cell r="F5303">
            <v>12824.2</v>
          </cell>
          <cell r="G5303">
            <v>2672.5</v>
          </cell>
          <cell r="H5303">
            <v>0</v>
          </cell>
          <cell r="I5303">
            <v>25</v>
          </cell>
          <cell r="J5303">
            <v>-801.51</v>
          </cell>
          <cell r="K5303">
            <v>1870.99</v>
          </cell>
        </row>
        <row r="5304">
          <cell r="D5304" t="str">
            <v>ЛАЙТБОКС</v>
          </cell>
          <cell r="E5304">
            <v>37187</v>
          </cell>
          <cell r="F5304">
            <v>12824.2</v>
          </cell>
          <cell r="G5304">
            <v>2672.5</v>
          </cell>
          <cell r="H5304">
            <v>0</v>
          </cell>
          <cell r="I5304">
            <v>25</v>
          </cell>
          <cell r="J5304">
            <v>-801.51</v>
          </cell>
          <cell r="K5304">
            <v>1870.99</v>
          </cell>
        </row>
        <row r="5305">
          <cell r="D5305" t="str">
            <v>ЛАЙТБОКС</v>
          </cell>
          <cell r="E5305">
            <v>37187</v>
          </cell>
          <cell r="F5305">
            <v>12824.2</v>
          </cell>
          <cell r="G5305">
            <v>2672.5</v>
          </cell>
          <cell r="H5305">
            <v>0</v>
          </cell>
          <cell r="I5305">
            <v>25</v>
          </cell>
          <cell r="J5305">
            <v>-801.51</v>
          </cell>
          <cell r="K5305">
            <v>1870.99</v>
          </cell>
        </row>
        <row r="5306">
          <cell r="D5306" t="str">
            <v>ЛАЙТБОКС</v>
          </cell>
          <cell r="E5306">
            <v>37187</v>
          </cell>
          <cell r="F5306">
            <v>12824.2</v>
          </cell>
          <cell r="G5306">
            <v>2672.5</v>
          </cell>
          <cell r="H5306">
            <v>0</v>
          </cell>
          <cell r="I5306">
            <v>25</v>
          </cell>
          <cell r="J5306">
            <v>-801.51</v>
          </cell>
          <cell r="K5306">
            <v>1870.99</v>
          </cell>
        </row>
        <row r="5307">
          <cell r="D5307" t="str">
            <v>ЛАЙТБОКС</v>
          </cell>
          <cell r="E5307">
            <v>37187</v>
          </cell>
          <cell r="F5307">
            <v>12824.2</v>
          </cell>
          <cell r="G5307">
            <v>2672.5</v>
          </cell>
          <cell r="H5307">
            <v>0</v>
          </cell>
          <cell r="I5307">
            <v>25</v>
          </cell>
          <cell r="J5307">
            <v>-801.51</v>
          </cell>
          <cell r="K5307">
            <v>1870.99</v>
          </cell>
        </row>
        <row r="5308">
          <cell r="D5308" t="str">
            <v>ЛАЙТБОКС</v>
          </cell>
          <cell r="E5308">
            <v>37187</v>
          </cell>
          <cell r="F5308">
            <v>12824.2</v>
          </cell>
          <cell r="G5308">
            <v>2672.5</v>
          </cell>
          <cell r="H5308">
            <v>0</v>
          </cell>
          <cell r="I5308">
            <v>25</v>
          </cell>
          <cell r="J5308">
            <v>-801.51</v>
          </cell>
          <cell r="K5308">
            <v>1870.99</v>
          </cell>
        </row>
        <row r="5309">
          <cell r="D5309" t="str">
            <v>ЛАЙТБОКС</v>
          </cell>
          <cell r="E5309">
            <v>37187</v>
          </cell>
          <cell r="F5309">
            <v>12824.2</v>
          </cell>
          <cell r="G5309">
            <v>2672.5</v>
          </cell>
          <cell r="H5309">
            <v>0</v>
          </cell>
          <cell r="I5309">
            <v>25</v>
          </cell>
          <cell r="J5309">
            <v>-801.51</v>
          </cell>
          <cell r="K5309">
            <v>1870.99</v>
          </cell>
        </row>
        <row r="5310">
          <cell r="D5310" t="str">
            <v>ЛАЙТБОКС</v>
          </cell>
          <cell r="E5310">
            <v>37187</v>
          </cell>
          <cell r="F5310">
            <v>12824.2</v>
          </cell>
          <cell r="G5310">
            <v>2672.5</v>
          </cell>
          <cell r="H5310">
            <v>0</v>
          </cell>
          <cell r="I5310">
            <v>25</v>
          </cell>
          <cell r="J5310">
            <v>-801.51</v>
          </cell>
          <cell r="K5310">
            <v>1870.99</v>
          </cell>
        </row>
        <row r="5311">
          <cell r="D5311" t="str">
            <v>ЛАЙТБОКС</v>
          </cell>
          <cell r="E5311">
            <v>37187</v>
          </cell>
          <cell r="F5311">
            <v>12824.2</v>
          </cell>
          <cell r="G5311">
            <v>2672.5</v>
          </cell>
          <cell r="H5311">
            <v>0</v>
          </cell>
          <cell r="I5311">
            <v>25</v>
          </cell>
          <cell r="J5311">
            <v>-801.51</v>
          </cell>
          <cell r="K5311">
            <v>1870.99</v>
          </cell>
        </row>
        <row r="5312">
          <cell r="D5312" t="str">
            <v>ЛАЙТБОКС</v>
          </cell>
          <cell r="E5312">
            <v>37187</v>
          </cell>
          <cell r="F5312">
            <v>12824.2</v>
          </cell>
          <cell r="G5312">
            <v>2672.5</v>
          </cell>
          <cell r="H5312">
            <v>0</v>
          </cell>
          <cell r="I5312">
            <v>25</v>
          </cell>
          <cell r="J5312">
            <v>-801.51</v>
          </cell>
          <cell r="K5312">
            <v>1870.99</v>
          </cell>
        </row>
        <row r="5313">
          <cell r="D5313" t="str">
            <v>ЛАЙТБОКС</v>
          </cell>
          <cell r="E5313">
            <v>37187</v>
          </cell>
          <cell r="F5313">
            <v>12824.2</v>
          </cell>
          <cell r="G5313">
            <v>2672.5</v>
          </cell>
          <cell r="H5313">
            <v>0</v>
          </cell>
          <cell r="I5313">
            <v>25</v>
          </cell>
          <cell r="J5313">
            <v>-801.51</v>
          </cell>
          <cell r="K5313">
            <v>1870.99</v>
          </cell>
        </row>
        <row r="5314">
          <cell r="D5314" t="str">
            <v>ЛАЙТБОКС</v>
          </cell>
          <cell r="E5314">
            <v>37187</v>
          </cell>
          <cell r="F5314">
            <v>12824.2</v>
          </cell>
          <cell r="G5314">
            <v>2672.5</v>
          </cell>
          <cell r="H5314">
            <v>0</v>
          </cell>
          <cell r="I5314">
            <v>25</v>
          </cell>
          <cell r="J5314">
            <v>-801.51</v>
          </cell>
          <cell r="K5314">
            <v>1870.99</v>
          </cell>
        </row>
        <row r="5315">
          <cell r="D5315" t="str">
            <v>ЛАЙТБОКС</v>
          </cell>
          <cell r="E5315">
            <v>37187</v>
          </cell>
          <cell r="F5315">
            <v>12824.2</v>
          </cell>
          <cell r="G5315">
            <v>2672.5</v>
          </cell>
          <cell r="H5315">
            <v>0</v>
          </cell>
          <cell r="I5315">
            <v>25</v>
          </cell>
          <cell r="J5315">
            <v>-801.51</v>
          </cell>
          <cell r="K5315">
            <v>1870.99</v>
          </cell>
        </row>
        <row r="5316">
          <cell r="D5316" t="str">
            <v>ЛАЙТБОКС</v>
          </cell>
          <cell r="E5316">
            <v>37187</v>
          </cell>
          <cell r="F5316">
            <v>12824.2</v>
          </cell>
          <cell r="G5316">
            <v>2672.5</v>
          </cell>
          <cell r="H5316">
            <v>0</v>
          </cell>
          <cell r="I5316">
            <v>25</v>
          </cell>
          <cell r="J5316">
            <v>-801.51</v>
          </cell>
          <cell r="K5316">
            <v>1870.99</v>
          </cell>
        </row>
        <row r="5317">
          <cell r="D5317" t="str">
            <v>ЛАЙТБОКС</v>
          </cell>
          <cell r="E5317">
            <v>37187</v>
          </cell>
          <cell r="F5317">
            <v>12824.2</v>
          </cell>
          <cell r="G5317">
            <v>2672.5</v>
          </cell>
          <cell r="H5317">
            <v>0</v>
          </cell>
          <cell r="I5317">
            <v>25</v>
          </cell>
          <cell r="J5317">
            <v>-801.51</v>
          </cell>
          <cell r="K5317">
            <v>1870.99</v>
          </cell>
        </row>
        <row r="5318">
          <cell r="D5318" t="str">
            <v>ЛАЙТБОКС</v>
          </cell>
          <cell r="E5318">
            <v>37187</v>
          </cell>
          <cell r="F5318">
            <v>12824.2</v>
          </cell>
          <cell r="G5318">
            <v>2672.5</v>
          </cell>
          <cell r="H5318">
            <v>0</v>
          </cell>
          <cell r="I5318">
            <v>25</v>
          </cell>
          <cell r="J5318">
            <v>-801.51</v>
          </cell>
          <cell r="K5318">
            <v>1870.99</v>
          </cell>
        </row>
        <row r="5319">
          <cell r="D5319" t="str">
            <v>ЛАЙТБОКС</v>
          </cell>
          <cell r="E5319">
            <v>37187</v>
          </cell>
          <cell r="F5319">
            <v>12824.2</v>
          </cell>
          <cell r="G5319">
            <v>2672.5</v>
          </cell>
          <cell r="H5319">
            <v>0</v>
          </cell>
          <cell r="I5319">
            <v>25</v>
          </cell>
          <cell r="J5319">
            <v>-801.51</v>
          </cell>
          <cell r="K5319">
            <v>1870.99</v>
          </cell>
        </row>
        <row r="5320">
          <cell r="D5320" t="str">
            <v>ЛАЙТБОКС</v>
          </cell>
          <cell r="E5320">
            <v>37187</v>
          </cell>
          <cell r="F5320">
            <v>12824.2</v>
          </cell>
          <cell r="G5320">
            <v>2672.5</v>
          </cell>
          <cell r="H5320">
            <v>0</v>
          </cell>
          <cell r="I5320">
            <v>25</v>
          </cell>
          <cell r="J5320">
            <v>-801.51</v>
          </cell>
          <cell r="K5320">
            <v>1870.99</v>
          </cell>
        </row>
        <row r="5321">
          <cell r="D5321" t="str">
            <v>ИНФОРМАЦИОННЫЙ СТЕНД</v>
          </cell>
          <cell r="E5321">
            <v>37265</v>
          </cell>
          <cell r="F5321">
            <v>106455</v>
          </cell>
          <cell r="G5321">
            <v>28832.29</v>
          </cell>
          <cell r="H5321">
            <v>0</v>
          </cell>
          <cell r="I5321">
            <v>25</v>
          </cell>
          <cell r="J5321">
            <v>-6653.44</v>
          </cell>
          <cell r="K5321">
            <v>22178.85</v>
          </cell>
        </row>
        <row r="5322">
          <cell r="D5322" t="str">
            <v>ЛАЙТБОКС</v>
          </cell>
          <cell r="E5322">
            <v>37265</v>
          </cell>
          <cell r="F5322">
            <v>76337</v>
          </cell>
          <cell r="G5322">
            <v>20675.330000000002</v>
          </cell>
          <cell r="H5322">
            <v>0</v>
          </cell>
          <cell r="I5322">
            <v>25</v>
          </cell>
          <cell r="J5322">
            <v>-4771.0600000000004</v>
          </cell>
          <cell r="K5322">
            <v>15904.27</v>
          </cell>
        </row>
        <row r="5323">
          <cell r="D5323" t="str">
            <v>ЛАЙТБОКС</v>
          </cell>
          <cell r="E5323">
            <v>37265</v>
          </cell>
          <cell r="F5323">
            <v>76337</v>
          </cell>
          <cell r="G5323">
            <v>20675.330000000002</v>
          </cell>
          <cell r="H5323">
            <v>0</v>
          </cell>
          <cell r="I5323">
            <v>25</v>
          </cell>
          <cell r="J5323">
            <v>-4771.0600000000004</v>
          </cell>
          <cell r="K5323">
            <v>15904.27</v>
          </cell>
        </row>
        <row r="5324">
          <cell r="D5324" t="str">
            <v>ЛАЙТБОКС</v>
          </cell>
          <cell r="E5324">
            <v>37265</v>
          </cell>
          <cell r="F5324">
            <v>76337</v>
          </cell>
          <cell r="G5324">
            <v>20675.330000000002</v>
          </cell>
          <cell r="H5324">
            <v>0</v>
          </cell>
          <cell r="I5324">
            <v>25</v>
          </cell>
          <cell r="J5324">
            <v>-4771.0600000000004</v>
          </cell>
          <cell r="K5324">
            <v>15904.27</v>
          </cell>
        </row>
        <row r="5325">
          <cell r="D5325" t="str">
            <v>ЛАЙТБОКС</v>
          </cell>
          <cell r="E5325">
            <v>37265</v>
          </cell>
          <cell r="F5325">
            <v>76337</v>
          </cell>
          <cell r="G5325">
            <v>20675.330000000002</v>
          </cell>
          <cell r="H5325">
            <v>0</v>
          </cell>
          <cell r="I5325">
            <v>25</v>
          </cell>
          <cell r="J5325">
            <v>-4771.0600000000004</v>
          </cell>
          <cell r="K5325">
            <v>15904.27</v>
          </cell>
        </row>
        <row r="5326">
          <cell r="D5326" t="str">
            <v>"ТОРГОВАЯ ТОЧКА В ""ВОЕНТОРГЕ"""</v>
          </cell>
          <cell r="E5326">
            <v>37279</v>
          </cell>
          <cell r="F5326">
            <v>396860</v>
          </cell>
          <cell r="G5326">
            <v>107483.65</v>
          </cell>
          <cell r="H5326">
            <v>0</v>
          </cell>
          <cell r="I5326">
            <v>25</v>
          </cell>
          <cell r="J5326">
            <v>-24803.75</v>
          </cell>
          <cell r="K5326">
            <v>82679.899999999994</v>
          </cell>
        </row>
        <row r="5327">
          <cell r="D5327" t="str">
            <v>РЕКЛАМНОЕ ОБОР-НИЕ ДЛЯ СЕРВИС</v>
          </cell>
          <cell r="E5327">
            <v>37300</v>
          </cell>
          <cell r="F5327">
            <v>192191</v>
          </cell>
          <cell r="G5327">
            <v>56056.42</v>
          </cell>
          <cell r="H5327">
            <v>0</v>
          </cell>
          <cell r="I5327">
            <v>25</v>
          </cell>
          <cell r="J5327">
            <v>-12011.94</v>
          </cell>
          <cell r="K5327">
            <v>44044.480000000003</v>
          </cell>
        </row>
        <row r="5328">
          <cell r="D5328" t="str">
            <v>ЛАЙТБОКС</v>
          </cell>
          <cell r="E5328">
            <v>37347</v>
          </cell>
          <cell r="F5328">
            <v>5898</v>
          </cell>
          <cell r="G5328">
            <v>1966.67</v>
          </cell>
          <cell r="H5328">
            <v>0</v>
          </cell>
          <cell r="I5328">
            <v>25</v>
          </cell>
          <cell r="J5328">
            <v>-368.63</v>
          </cell>
          <cell r="K5328">
            <v>1598.04</v>
          </cell>
        </row>
        <row r="5329">
          <cell r="D5329" t="str">
            <v>ЛАЙТБОКС KCELL</v>
          </cell>
          <cell r="E5329">
            <v>37533</v>
          </cell>
          <cell r="F5329">
            <v>306672</v>
          </cell>
          <cell r="G5329">
            <v>140558.54</v>
          </cell>
          <cell r="H5329">
            <v>0</v>
          </cell>
          <cell r="I5329">
            <v>25</v>
          </cell>
          <cell r="J5329">
            <v>-19167</v>
          </cell>
          <cell r="K5329">
            <v>121391.54</v>
          </cell>
        </row>
        <row r="5330">
          <cell r="D5330" t="str">
            <v>ЛАЙТБОКС KCELL ЗДАНИЕ ГЛ.ОФИСА</v>
          </cell>
          <cell r="E5330">
            <v>37546</v>
          </cell>
          <cell r="F5330">
            <v>715569</v>
          </cell>
          <cell r="G5330">
            <v>327969.67</v>
          </cell>
          <cell r="H5330">
            <v>0</v>
          </cell>
          <cell r="I5330">
            <v>25</v>
          </cell>
          <cell r="J5330">
            <v>-44723.06</v>
          </cell>
          <cell r="K5330">
            <v>283246.61</v>
          </cell>
        </row>
        <row r="5331">
          <cell r="D5331" t="str">
            <v>LIGHT BOX 16.36*2 KCELL  ACTIV</v>
          </cell>
          <cell r="E5331">
            <v>37553</v>
          </cell>
          <cell r="F5331">
            <v>711762.93</v>
          </cell>
          <cell r="G5331">
            <v>326225.21999999997</v>
          </cell>
          <cell r="H5331">
            <v>0</v>
          </cell>
          <cell r="I5331">
            <v>25</v>
          </cell>
          <cell r="J5331">
            <v>-44485.18</v>
          </cell>
          <cell r="K5331">
            <v>281740.03999999998</v>
          </cell>
        </row>
        <row r="5332">
          <cell r="D5332" t="str">
            <v>ПАННО КАРТОЧКА ACTIV</v>
          </cell>
          <cell r="E5332">
            <v>37722</v>
          </cell>
          <cell r="F5332">
            <v>35831.32</v>
          </cell>
          <cell r="G5332">
            <v>20902.02</v>
          </cell>
          <cell r="H5332">
            <v>0</v>
          </cell>
          <cell r="I5332">
            <v>25</v>
          </cell>
          <cell r="J5332">
            <v>-2239.46</v>
          </cell>
          <cell r="K5332">
            <v>18662.560000000001</v>
          </cell>
        </row>
        <row r="5333">
          <cell r="D5333" t="str">
            <v>ПАННО КАРТОЧКА ACTIV</v>
          </cell>
          <cell r="E5333">
            <v>37722</v>
          </cell>
          <cell r="F5333">
            <v>35831.32</v>
          </cell>
          <cell r="G5333">
            <v>20902.02</v>
          </cell>
          <cell r="H5333">
            <v>0</v>
          </cell>
          <cell r="I5333">
            <v>25</v>
          </cell>
          <cell r="J5333">
            <v>-2239.46</v>
          </cell>
          <cell r="K5333">
            <v>18662.560000000001</v>
          </cell>
        </row>
        <row r="5334">
          <cell r="D5334" t="str">
            <v>ПАННО КАРТОЧКА ACTIV</v>
          </cell>
          <cell r="E5334">
            <v>37722</v>
          </cell>
          <cell r="F5334">
            <v>35831.33</v>
          </cell>
          <cell r="G5334">
            <v>20902.03</v>
          </cell>
          <cell r="H5334">
            <v>0</v>
          </cell>
          <cell r="I5334">
            <v>25</v>
          </cell>
          <cell r="J5334">
            <v>-2239.46</v>
          </cell>
          <cell r="K5334">
            <v>18662.57</v>
          </cell>
        </row>
        <row r="5335">
          <cell r="D5335" t="str">
            <v>СТЕНД ЭКСПОЗИЦИОННЫЙ KITELL</v>
          </cell>
          <cell r="E5335">
            <v>37803</v>
          </cell>
          <cell r="F5335">
            <v>7180436.21</v>
          </cell>
          <cell r="G5335">
            <v>4629218.7699999996</v>
          </cell>
          <cell r="H5335">
            <v>0</v>
          </cell>
          <cell r="I5335">
            <v>25</v>
          </cell>
          <cell r="J5335">
            <v>-448777.26</v>
          </cell>
          <cell r="K5335">
            <v>4180441.51</v>
          </cell>
        </row>
        <row r="5336">
          <cell r="D5336" t="str">
            <v>ЩИТ БАСКЕТБОЛЬНЫЙ</v>
          </cell>
          <cell r="E5336">
            <v>37804</v>
          </cell>
          <cell r="F5336">
            <v>1336206.8999999999</v>
          </cell>
          <cell r="G5336">
            <v>862967.31</v>
          </cell>
          <cell r="H5336">
            <v>0</v>
          </cell>
          <cell r="I5336">
            <v>25</v>
          </cell>
          <cell r="J5336">
            <v>-83512.929999999993</v>
          </cell>
          <cell r="K5336">
            <v>779454.38</v>
          </cell>
        </row>
        <row r="5337">
          <cell r="D5337" t="str">
            <v>КАРТА ПОКРЫТИЯ</v>
          </cell>
          <cell r="E5337">
            <v>37858</v>
          </cell>
          <cell r="F5337">
            <v>31292</v>
          </cell>
          <cell r="G5337">
            <v>20861.669999999998</v>
          </cell>
          <cell r="H5337">
            <v>0</v>
          </cell>
          <cell r="I5337">
            <v>25</v>
          </cell>
          <cell r="J5337">
            <v>-1955.75</v>
          </cell>
          <cell r="K5337">
            <v>18905.919999999998</v>
          </cell>
        </row>
        <row r="5338">
          <cell r="D5338" t="str">
            <v>СТЕНД ЦУМ</v>
          </cell>
          <cell r="E5338">
            <v>37887</v>
          </cell>
          <cell r="F5338">
            <v>19097.849999999999</v>
          </cell>
          <cell r="G5338">
            <v>13130.08</v>
          </cell>
          <cell r="H5338">
            <v>0</v>
          </cell>
          <cell r="I5338">
            <v>25</v>
          </cell>
          <cell r="J5338">
            <v>-1193.6199999999999</v>
          </cell>
          <cell r="K5338">
            <v>11936.46</v>
          </cell>
        </row>
        <row r="5339">
          <cell r="D5339" t="str">
            <v>СТЕНД САМАЛ</v>
          </cell>
          <cell r="E5339">
            <v>37887</v>
          </cell>
          <cell r="F5339">
            <v>19097.849999999999</v>
          </cell>
          <cell r="G5339">
            <v>13130.08</v>
          </cell>
          <cell r="H5339">
            <v>0</v>
          </cell>
          <cell r="I5339">
            <v>25</v>
          </cell>
          <cell r="J5339">
            <v>-1193.6199999999999</v>
          </cell>
          <cell r="K5339">
            <v>11936.46</v>
          </cell>
        </row>
        <row r="5340">
          <cell r="D5340" t="str">
            <v>СТЕНД ГОГОЛЯ</v>
          </cell>
          <cell r="E5340">
            <v>37887</v>
          </cell>
          <cell r="F5340">
            <v>19097.849999999999</v>
          </cell>
          <cell r="G5340">
            <v>13130.08</v>
          </cell>
          <cell r="H5340">
            <v>0</v>
          </cell>
          <cell r="I5340">
            <v>25</v>
          </cell>
          <cell r="J5340">
            <v>-1193.6199999999999</v>
          </cell>
          <cell r="K5340">
            <v>11936.46</v>
          </cell>
        </row>
        <row r="5341">
          <cell r="D5341" t="str">
            <v>СТЕНД</v>
          </cell>
          <cell r="E5341">
            <v>37887</v>
          </cell>
          <cell r="F5341">
            <v>19097.849999999999</v>
          </cell>
          <cell r="G5341">
            <v>13130.08</v>
          </cell>
          <cell r="H5341">
            <v>0</v>
          </cell>
          <cell r="I5341">
            <v>25</v>
          </cell>
          <cell r="J5341">
            <v>-1193.6199999999999</v>
          </cell>
          <cell r="K5341">
            <v>11936.46</v>
          </cell>
        </row>
        <row r="5342">
          <cell r="D5342" t="str">
            <v>СТЕНД</v>
          </cell>
          <cell r="E5342">
            <v>37887</v>
          </cell>
          <cell r="F5342">
            <v>19097.849999999999</v>
          </cell>
          <cell r="G5342">
            <v>13130.08</v>
          </cell>
          <cell r="H5342">
            <v>0</v>
          </cell>
          <cell r="I5342">
            <v>25</v>
          </cell>
          <cell r="J5342">
            <v>-1193.6199999999999</v>
          </cell>
          <cell r="K5342">
            <v>11936.46</v>
          </cell>
        </row>
        <row r="5343">
          <cell r="D5343" t="str">
            <v>СТЕНД</v>
          </cell>
          <cell r="E5343">
            <v>37887</v>
          </cell>
          <cell r="F5343">
            <v>19097.849999999999</v>
          </cell>
          <cell r="G5343">
            <v>13130.08</v>
          </cell>
          <cell r="H5343">
            <v>0</v>
          </cell>
          <cell r="I5343">
            <v>25</v>
          </cell>
          <cell r="J5343">
            <v>-1193.6199999999999</v>
          </cell>
          <cell r="K5343">
            <v>11936.46</v>
          </cell>
        </row>
        <row r="5344">
          <cell r="D5344" t="str">
            <v>СТЕНД</v>
          </cell>
          <cell r="E5344">
            <v>37887</v>
          </cell>
          <cell r="F5344">
            <v>19097.849999999999</v>
          </cell>
          <cell r="G5344">
            <v>13130.08</v>
          </cell>
          <cell r="H5344">
            <v>0</v>
          </cell>
          <cell r="I5344">
            <v>25</v>
          </cell>
          <cell r="J5344">
            <v>-1193.6199999999999</v>
          </cell>
          <cell r="K5344">
            <v>11936.46</v>
          </cell>
        </row>
        <row r="5345">
          <cell r="D5345" t="str">
            <v>СТЕНД</v>
          </cell>
          <cell r="E5345">
            <v>37887</v>
          </cell>
          <cell r="F5345">
            <v>19097.849999999999</v>
          </cell>
          <cell r="G5345">
            <v>13130.08</v>
          </cell>
          <cell r="H5345">
            <v>0</v>
          </cell>
          <cell r="I5345">
            <v>25</v>
          </cell>
          <cell r="J5345">
            <v>-1193.6199999999999</v>
          </cell>
          <cell r="K5345">
            <v>11936.46</v>
          </cell>
        </row>
        <row r="5346">
          <cell r="D5346" t="str">
            <v>СТЕНД</v>
          </cell>
          <cell r="E5346">
            <v>37887</v>
          </cell>
          <cell r="F5346">
            <v>19097.849999999999</v>
          </cell>
          <cell r="G5346">
            <v>13130.08</v>
          </cell>
          <cell r="H5346">
            <v>0</v>
          </cell>
          <cell r="I5346">
            <v>25</v>
          </cell>
          <cell r="J5346">
            <v>-1193.6199999999999</v>
          </cell>
          <cell r="K5346">
            <v>11936.46</v>
          </cell>
        </row>
        <row r="5347">
          <cell r="D5347" t="str">
            <v>СТЕНД</v>
          </cell>
          <cell r="E5347">
            <v>37887</v>
          </cell>
          <cell r="F5347">
            <v>19097.8</v>
          </cell>
          <cell r="G5347">
            <v>13130.05</v>
          </cell>
          <cell r="H5347">
            <v>0</v>
          </cell>
          <cell r="I5347">
            <v>25</v>
          </cell>
          <cell r="J5347">
            <v>-1193.6099999999999</v>
          </cell>
          <cell r="K5347">
            <v>11936.44</v>
          </cell>
        </row>
        <row r="5348">
          <cell r="D5348" t="str">
            <v>КАРТА Г. АСТАНА</v>
          </cell>
          <cell r="E5348">
            <v>37978</v>
          </cell>
          <cell r="F5348">
            <v>8527.16</v>
          </cell>
          <cell r="G5348">
            <v>6395.62</v>
          </cell>
          <cell r="H5348">
            <v>0</v>
          </cell>
          <cell r="I5348">
            <v>25</v>
          </cell>
          <cell r="J5348">
            <v>-532.95000000000005</v>
          </cell>
          <cell r="K5348">
            <v>5862.67</v>
          </cell>
        </row>
        <row r="5349">
          <cell r="D5349" t="str">
            <v>КАРТА ДЛЯ СЕРВИС-ЦЕНТРА</v>
          </cell>
          <cell r="E5349">
            <v>38005</v>
          </cell>
          <cell r="F5349">
            <v>42971.5</v>
          </cell>
          <cell r="G5349">
            <v>33124.089999999997</v>
          </cell>
          <cell r="H5349">
            <v>0</v>
          </cell>
          <cell r="I5349">
            <v>25</v>
          </cell>
          <cell r="J5349">
            <v>-2685.72</v>
          </cell>
          <cell r="K5349">
            <v>30438.37</v>
          </cell>
        </row>
        <row r="5350">
          <cell r="D5350" t="str">
            <v>КАРТА ДЛЯ СЕРВИС-ЦЕНТРА</v>
          </cell>
          <cell r="E5350">
            <v>38005</v>
          </cell>
          <cell r="F5350">
            <v>42971.5</v>
          </cell>
          <cell r="G5350">
            <v>33124.089999999997</v>
          </cell>
          <cell r="H5350">
            <v>0</v>
          </cell>
          <cell r="I5350">
            <v>25</v>
          </cell>
          <cell r="J5350">
            <v>-2685.72</v>
          </cell>
          <cell r="K5350">
            <v>30438.37</v>
          </cell>
        </row>
        <row r="5351">
          <cell r="D5351" t="str">
            <v>КАРТА ДЛЯ СЕРВИС-ЦЕНТРА ВИНИЛО</v>
          </cell>
          <cell r="E5351">
            <v>38005</v>
          </cell>
          <cell r="F5351">
            <v>42971.5</v>
          </cell>
          <cell r="G5351">
            <v>33124.089999999997</v>
          </cell>
          <cell r="H5351">
            <v>0</v>
          </cell>
          <cell r="I5351">
            <v>25</v>
          </cell>
          <cell r="J5351">
            <v>-2685.72</v>
          </cell>
          <cell r="K5351">
            <v>30438.37</v>
          </cell>
        </row>
        <row r="5352">
          <cell r="D5352" t="str">
            <v>K-cell вертикальный банер</v>
          </cell>
          <cell r="E5352">
            <v>38013</v>
          </cell>
          <cell r="F5352">
            <v>5170.1899999999996</v>
          </cell>
          <cell r="G5352">
            <v>5170.1899999999996</v>
          </cell>
          <cell r="H5352">
            <v>0</v>
          </cell>
          <cell r="I5352">
            <v>25</v>
          </cell>
          <cell r="J5352">
            <v>-323.14</v>
          </cell>
          <cell r="K5352">
            <v>4847.05</v>
          </cell>
        </row>
        <row r="5353">
          <cell r="D5353" t="str">
            <v>ФОТОСТЕНД KITELL</v>
          </cell>
          <cell r="E5353">
            <v>38145</v>
          </cell>
          <cell r="F5353">
            <v>58676.9</v>
          </cell>
          <cell r="G5353">
            <v>51342.44</v>
          </cell>
          <cell r="H5353">
            <v>0</v>
          </cell>
          <cell r="I5353">
            <v>25</v>
          </cell>
          <cell r="J5353">
            <v>-3667.31</v>
          </cell>
          <cell r="K5353">
            <v>47675.13</v>
          </cell>
        </row>
        <row r="5354">
          <cell r="D5354" t="str">
            <v>ФОТОСТЕНД KITELL</v>
          </cell>
          <cell r="E5354">
            <v>38145</v>
          </cell>
          <cell r="F5354">
            <v>58676.9</v>
          </cell>
          <cell r="G5354">
            <v>51342.44</v>
          </cell>
          <cell r="H5354">
            <v>0</v>
          </cell>
          <cell r="I5354">
            <v>25</v>
          </cell>
          <cell r="J5354">
            <v>-3667.31</v>
          </cell>
          <cell r="K5354">
            <v>47675.13</v>
          </cell>
        </row>
        <row r="5355">
          <cell r="D5355" t="str">
            <v>"ВЫВЕСКА ""ГЕРБ АСТАНЫ"""</v>
          </cell>
          <cell r="E5355">
            <v>38147</v>
          </cell>
          <cell r="F5355">
            <v>21739.13</v>
          </cell>
          <cell r="G5355">
            <v>19021.86</v>
          </cell>
          <cell r="H5355">
            <v>0</v>
          </cell>
          <cell r="I5355">
            <v>25</v>
          </cell>
          <cell r="J5355">
            <v>-1358.7</v>
          </cell>
          <cell r="K5355">
            <v>17663.16</v>
          </cell>
        </row>
        <row r="5356">
          <cell r="D5356" t="str">
            <v>"ВЫВЕСКА ""АСТАНА"""</v>
          </cell>
          <cell r="E5356">
            <v>38147</v>
          </cell>
          <cell r="F5356">
            <v>21739.13</v>
          </cell>
          <cell r="G5356">
            <v>19021.86</v>
          </cell>
          <cell r="H5356">
            <v>0</v>
          </cell>
          <cell r="I5356">
            <v>25</v>
          </cell>
          <cell r="J5356">
            <v>-1358.7</v>
          </cell>
          <cell r="K5356">
            <v>17663.16</v>
          </cell>
        </row>
        <row r="5357">
          <cell r="D5357" t="str">
            <v>"ВЫВЕСКА ""АСТАНА"""</v>
          </cell>
          <cell r="E5357">
            <v>38147</v>
          </cell>
          <cell r="F5357">
            <v>21739.13</v>
          </cell>
          <cell r="G5357">
            <v>19021.86</v>
          </cell>
          <cell r="H5357">
            <v>0</v>
          </cell>
          <cell r="I5357">
            <v>25</v>
          </cell>
          <cell r="J5357">
            <v>-1358.7</v>
          </cell>
          <cell r="K5357">
            <v>17663.16</v>
          </cell>
        </row>
        <row r="5358">
          <cell r="D5358" t="str">
            <v>СТЕНД ЭКСПОЗИЦИОННЫЙ KITELL</v>
          </cell>
          <cell r="E5358">
            <v>38168</v>
          </cell>
          <cell r="F5358">
            <v>1034675.09</v>
          </cell>
          <cell r="G5358">
            <v>905340.83</v>
          </cell>
          <cell r="H5358">
            <v>0</v>
          </cell>
          <cell r="I5358">
            <v>25</v>
          </cell>
          <cell r="J5358">
            <v>-64667.19</v>
          </cell>
          <cell r="K5358">
            <v>840673.64</v>
          </cell>
        </row>
        <row r="5359">
          <cell r="D5359" t="str">
            <v>Световой короб</v>
          </cell>
          <cell r="E5359">
            <v>38342</v>
          </cell>
          <cell r="F5359">
            <v>2097391.7999999998</v>
          </cell>
          <cell r="G5359">
            <v>2097391.7999999998</v>
          </cell>
          <cell r="H5359">
            <v>0</v>
          </cell>
          <cell r="I5359">
            <v>25</v>
          </cell>
          <cell r="J5359">
            <v>-131086.99</v>
          </cell>
          <cell r="K5359">
            <v>1966304.81</v>
          </cell>
        </row>
        <row r="5360">
          <cell r="D5360" t="str">
            <v>Aktiv вертикальный банер</v>
          </cell>
          <cell r="E5360">
            <v>38342</v>
          </cell>
          <cell r="F5360">
            <v>5170.18</v>
          </cell>
          <cell r="G5360">
            <v>5170.18</v>
          </cell>
          <cell r="H5360">
            <v>0</v>
          </cell>
          <cell r="I5360">
            <v>25</v>
          </cell>
          <cell r="J5360">
            <v>-323.14</v>
          </cell>
          <cell r="K5360">
            <v>4847.04</v>
          </cell>
        </row>
        <row r="5361">
          <cell r="D5361" t="str">
            <v>K-cell Инфо-стенд</v>
          </cell>
          <cell r="E5361">
            <v>38342</v>
          </cell>
          <cell r="F5361">
            <v>315351.90999999997</v>
          </cell>
          <cell r="G5361">
            <v>315351.90999999997</v>
          </cell>
          <cell r="H5361">
            <v>0</v>
          </cell>
          <cell r="I5361">
            <v>25</v>
          </cell>
          <cell r="J5361">
            <v>-19709.5</v>
          </cell>
          <cell r="K5361">
            <v>295642.40999999997</v>
          </cell>
        </row>
        <row r="5362">
          <cell r="D5362" t="str">
            <v>K-cell вертикальный банер</v>
          </cell>
          <cell r="E5362">
            <v>38342</v>
          </cell>
          <cell r="F5362">
            <v>5170.1899999999996</v>
          </cell>
          <cell r="G5362">
            <v>5170.1899999999996</v>
          </cell>
          <cell r="H5362">
            <v>0</v>
          </cell>
          <cell r="I5362">
            <v>25</v>
          </cell>
          <cell r="J5362">
            <v>-323.14</v>
          </cell>
          <cell r="K5362">
            <v>4847.05</v>
          </cell>
        </row>
        <row r="5363">
          <cell r="D5363" t="str">
            <v>Aktiv круглый световой короб</v>
          </cell>
          <cell r="E5363">
            <v>38342</v>
          </cell>
          <cell r="F5363">
            <v>32556.6</v>
          </cell>
          <cell r="G5363">
            <v>32556.6</v>
          </cell>
          <cell r="H5363">
            <v>0</v>
          </cell>
          <cell r="I5363">
            <v>25</v>
          </cell>
          <cell r="J5363">
            <v>-2034.79</v>
          </cell>
          <cell r="K5363">
            <v>30521.81</v>
          </cell>
        </row>
        <row r="5364">
          <cell r="D5364" t="str">
            <v>Aktiv информац световой короб</v>
          </cell>
          <cell r="E5364">
            <v>38342</v>
          </cell>
          <cell r="F5364">
            <v>429491.62</v>
          </cell>
          <cell r="G5364">
            <v>429491.62</v>
          </cell>
          <cell r="H5364">
            <v>0</v>
          </cell>
          <cell r="I5364">
            <v>25</v>
          </cell>
          <cell r="J5364">
            <v>-26843.23</v>
          </cell>
          <cell r="K5364">
            <v>402648.39</v>
          </cell>
        </row>
        <row r="5365">
          <cell r="D5365" t="str">
            <v>Aktiv информац световой короб</v>
          </cell>
          <cell r="E5365">
            <v>38342</v>
          </cell>
          <cell r="F5365">
            <v>429491.62</v>
          </cell>
          <cell r="G5365">
            <v>429491.62</v>
          </cell>
          <cell r="H5365">
            <v>0</v>
          </cell>
          <cell r="I5365">
            <v>25</v>
          </cell>
          <cell r="J5365">
            <v>-26843.23</v>
          </cell>
          <cell r="K5365">
            <v>402648.39</v>
          </cell>
        </row>
        <row r="5366">
          <cell r="D5366" t="str">
            <v>Наружный верх световой короб</v>
          </cell>
          <cell r="E5366">
            <v>38342</v>
          </cell>
          <cell r="F5366">
            <v>972998.01</v>
          </cell>
          <cell r="G5366">
            <v>972998.01</v>
          </cell>
          <cell r="H5366">
            <v>0</v>
          </cell>
          <cell r="I5366">
            <v>25</v>
          </cell>
          <cell r="J5366">
            <v>-60812.38</v>
          </cell>
          <cell r="K5366">
            <v>912185.63</v>
          </cell>
        </row>
        <row r="5367">
          <cell r="D5367" t="str">
            <v>Наружный наземный световой кор</v>
          </cell>
          <cell r="E5367">
            <v>38342</v>
          </cell>
          <cell r="F5367">
            <v>611627.18000000005</v>
          </cell>
          <cell r="G5367">
            <v>611627.18000000005</v>
          </cell>
          <cell r="H5367">
            <v>0</v>
          </cell>
          <cell r="I5367">
            <v>25</v>
          </cell>
          <cell r="J5367">
            <v>-38226.699999999997</v>
          </cell>
          <cell r="K5367">
            <v>573400.48</v>
          </cell>
        </row>
        <row r="5368">
          <cell r="D5368" t="str">
            <v>K-cell 24  наружн свет короб</v>
          </cell>
          <cell r="E5368">
            <v>38342</v>
          </cell>
          <cell r="F5368">
            <v>62042.19</v>
          </cell>
          <cell r="G5368">
            <v>62042.19</v>
          </cell>
          <cell r="H5368">
            <v>0</v>
          </cell>
          <cell r="I5368">
            <v>25</v>
          </cell>
          <cell r="J5368">
            <v>-3877.64</v>
          </cell>
          <cell r="K5368">
            <v>58164.55</v>
          </cell>
        </row>
        <row r="5369">
          <cell r="D5369" t="str">
            <v>Внутрен верх световой  короб</v>
          </cell>
          <cell r="E5369">
            <v>38342</v>
          </cell>
          <cell r="F5369">
            <v>1226871.6200000001</v>
          </cell>
          <cell r="G5369">
            <v>1226871.6200000001</v>
          </cell>
          <cell r="H5369">
            <v>0</v>
          </cell>
          <cell r="I5369">
            <v>25</v>
          </cell>
          <cell r="J5369">
            <v>-76679.48</v>
          </cell>
          <cell r="K5369">
            <v>1150192.1399999999</v>
          </cell>
        </row>
        <row r="5370">
          <cell r="D5370" t="str">
            <v>Постер</v>
          </cell>
          <cell r="E5370">
            <v>38342</v>
          </cell>
          <cell r="F5370">
            <v>28436.01</v>
          </cell>
          <cell r="G5370">
            <v>28436.01</v>
          </cell>
          <cell r="H5370">
            <v>0</v>
          </cell>
          <cell r="I5370">
            <v>25</v>
          </cell>
          <cell r="J5370">
            <v>-1777.25</v>
          </cell>
          <cell r="K5370">
            <v>26658.76</v>
          </cell>
        </row>
        <row r="5371">
          <cell r="D5371" t="str">
            <v>Постер</v>
          </cell>
          <cell r="E5371">
            <v>38342</v>
          </cell>
          <cell r="F5371">
            <v>28436.01</v>
          </cell>
          <cell r="G5371">
            <v>28436.01</v>
          </cell>
          <cell r="H5371">
            <v>0</v>
          </cell>
          <cell r="I5371">
            <v>25</v>
          </cell>
          <cell r="J5371">
            <v>-1777.25</v>
          </cell>
          <cell r="K5371">
            <v>26658.76</v>
          </cell>
        </row>
        <row r="5372">
          <cell r="D5372" t="str">
            <v>Полка</v>
          </cell>
          <cell r="E5372">
            <v>38342</v>
          </cell>
          <cell r="F5372">
            <v>170654.91</v>
          </cell>
          <cell r="G5372">
            <v>170654.91</v>
          </cell>
          <cell r="H5372">
            <v>0</v>
          </cell>
          <cell r="I5372">
            <v>25</v>
          </cell>
          <cell r="J5372">
            <v>-10665.93</v>
          </cell>
          <cell r="K5372">
            <v>159988.98000000001</v>
          </cell>
        </row>
        <row r="5373">
          <cell r="D5373" t="str">
            <v>Полка</v>
          </cell>
          <cell r="E5373">
            <v>38342</v>
          </cell>
          <cell r="F5373">
            <v>170654.91</v>
          </cell>
          <cell r="G5373">
            <v>170654.91</v>
          </cell>
          <cell r="H5373">
            <v>0</v>
          </cell>
          <cell r="I5373">
            <v>25</v>
          </cell>
          <cell r="J5373">
            <v>-10665.93</v>
          </cell>
          <cell r="K5373">
            <v>159988.98000000001</v>
          </cell>
        </row>
        <row r="5374">
          <cell r="D5374" t="str">
            <v>Кресло д/посетителя</v>
          </cell>
          <cell r="E5374">
            <v>38342</v>
          </cell>
          <cell r="F5374">
            <v>15510.55</v>
          </cell>
          <cell r="G5374">
            <v>15510.55</v>
          </cell>
          <cell r="H5374">
            <v>0</v>
          </cell>
          <cell r="I5374">
            <v>25</v>
          </cell>
          <cell r="J5374">
            <v>-969.41</v>
          </cell>
          <cell r="K5374">
            <v>14541.14</v>
          </cell>
        </row>
        <row r="5375">
          <cell r="D5375" t="str">
            <v>Кресло д/посетителя</v>
          </cell>
          <cell r="E5375">
            <v>38342</v>
          </cell>
          <cell r="F5375">
            <v>15510.55</v>
          </cell>
          <cell r="G5375">
            <v>15510.55</v>
          </cell>
          <cell r="H5375">
            <v>0</v>
          </cell>
          <cell r="I5375">
            <v>25</v>
          </cell>
          <cell r="J5375">
            <v>-969.41</v>
          </cell>
          <cell r="K5375">
            <v>14541.14</v>
          </cell>
        </row>
        <row r="5376">
          <cell r="D5376" t="str">
            <v>Касса / Стойка</v>
          </cell>
          <cell r="E5376">
            <v>38342</v>
          </cell>
          <cell r="F5376">
            <v>141402.56</v>
          </cell>
          <cell r="G5376">
            <v>141402.56</v>
          </cell>
          <cell r="H5376">
            <v>0</v>
          </cell>
          <cell r="I5376">
            <v>25</v>
          </cell>
          <cell r="J5376">
            <v>-8837.66</v>
          </cell>
          <cell r="K5376">
            <v>132564.9</v>
          </cell>
        </row>
        <row r="5377">
          <cell r="D5377" t="str">
            <v>Касса / Стойка</v>
          </cell>
          <cell r="E5377">
            <v>38342</v>
          </cell>
          <cell r="F5377">
            <v>141402.56</v>
          </cell>
          <cell r="G5377">
            <v>141402.56</v>
          </cell>
          <cell r="H5377">
            <v>0</v>
          </cell>
          <cell r="I5377">
            <v>25</v>
          </cell>
          <cell r="J5377">
            <v>-8837.66</v>
          </cell>
          <cell r="K5377">
            <v>132564.9</v>
          </cell>
        </row>
        <row r="5378">
          <cell r="D5378" t="str">
            <v>Витрина KF01</v>
          </cell>
          <cell r="E5378">
            <v>38342</v>
          </cell>
          <cell r="F5378">
            <v>71090</v>
          </cell>
          <cell r="G5378">
            <v>71090</v>
          </cell>
          <cell r="H5378">
            <v>0</v>
          </cell>
          <cell r="I5378">
            <v>25</v>
          </cell>
          <cell r="J5378">
            <v>-4443.13</v>
          </cell>
          <cell r="K5378">
            <v>66646.87</v>
          </cell>
        </row>
        <row r="5379">
          <cell r="D5379" t="str">
            <v>Витрина KF01</v>
          </cell>
          <cell r="E5379">
            <v>38342</v>
          </cell>
          <cell r="F5379">
            <v>71090</v>
          </cell>
          <cell r="G5379">
            <v>71090</v>
          </cell>
          <cell r="H5379">
            <v>0</v>
          </cell>
          <cell r="I5379">
            <v>25</v>
          </cell>
          <cell r="J5379">
            <v>-4443.13</v>
          </cell>
          <cell r="K5379">
            <v>66646.87</v>
          </cell>
        </row>
        <row r="5380">
          <cell r="D5380" t="str">
            <v>Витрина KF 01</v>
          </cell>
          <cell r="E5380">
            <v>38342</v>
          </cell>
          <cell r="F5380">
            <v>71090</v>
          </cell>
          <cell r="G5380">
            <v>71090</v>
          </cell>
          <cell r="H5380">
            <v>0</v>
          </cell>
          <cell r="I5380">
            <v>25</v>
          </cell>
          <cell r="J5380">
            <v>-4443.13</v>
          </cell>
          <cell r="K5380">
            <v>66646.87</v>
          </cell>
        </row>
        <row r="5381">
          <cell r="D5381" t="str">
            <v>Aktiv вертикальный банер</v>
          </cell>
          <cell r="E5381">
            <v>38342</v>
          </cell>
          <cell r="F5381">
            <v>5024.47</v>
          </cell>
          <cell r="G5381">
            <v>5024.47</v>
          </cell>
          <cell r="H5381">
            <v>0</v>
          </cell>
          <cell r="I5381">
            <v>25</v>
          </cell>
          <cell r="J5381">
            <v>-314.02999999999997</v>
          </cell>
          <cell r="K5381">
            <v>4710.4399999999996</v>
          </cell>
        </row>
        <row r="5382">
          <cell r="D5382" t="str">
            <v>Kcell инфо-стенд</v>
          </cell>
          <cell r="E5382">
            <v>38342</v>
          </cell>
          <cell r="F5382">
            <v>313530.53999999998</v>
          </cell>
          <cell r="G5382">
            <v>313530.53999999998</v>
          </cell>
          <cell r="H5382">
            <v>0</v>
          </cell>
          <cell r="I5382">
            <v>25</v>
          </cell>
          <cell r="J5382">
            <v>-19595.66</v>
          </cell>
          <cell r="K5382">
            <v>293934.88</v>
          </cell>
        </row>
        <row r="5383">
          <cell r="D5383" t="str">
            <v>Kcell вертикальный банер</v>
          </cell>
          <cell r="E5383">
            <v>38342</v>
          </cell>
          <cell r="F5383">
            <v>5024.47</v>
          </cell>
          <cell r="G5383">
            <v>5024.47</v>
          </cell>
          <cell r="H5383">
            <v>0</v>
          </cell>
          <cell r="I5383">
            <v>25</v>
          </cell>
          <cell r="J5383">
            <v>-314.02999999999997</v>
          </cell>
          <cell r="K5383">
            <v>4710.4399999999996</v>
          </cell>
        </row>
        <row r="5384">
          <cell r="D5384" t="str">
            <v>Aktiv круглый св короб</v>
          </cell>
          <cell r="E5384">
            <v>38342</v>
          </cell>
          <cell r="F5384">
            <v>31639.07</v>
          </cell>
          <cell r="G5384">
            <v>31639.07</v>
          </cell>
          <cell r="H5384">
            <v>0</v>
          </cell>
          <cell r="I5384">
            <v>25</v>
          </cell>
          <cell r="J5384">
            <v>-1977.44</v>
          </cell>
          <cell r="K5384">
            <v>29661.63</v>
          </cell>
        </row>
        <row r="5385">
          <cell r="D5385" t="str">
            <v>Наружный верх св короб</v>
          </cell>
          <cell r="E5385">
            <v>38342</v>
          </cell>
          <cell r="F5385">
            <v>642077.28</v>
          </cell>
          <cell r="G5385">
            <v>642077.28</v>
          </cell>
          <cell r="H5385">
            <v>0</v>
          </cell>
          <cell r="I5385">
            <v>25</v>
          </cell>
          <cell r="J5385">
            <v>-40129.83</v>
          </cell>
          <cell r="K5385">
            <v>601947.44999999995</v>
          </cell>
        </row>
        <row r="5386">
          <cell r="D5386" t="str">
            <v>Kcell 24 наружн св короб</v>
          </cell>
          <cell r="E5386">
            <v>38342</v>
          </cell>
          <cell r="F5386">
            <v>60293.68</v>
          </cell>
          <cell r="G5386">
            <v>60293.68</v>
          </cell>
          <cell r="H5386">
            <v>0</v>
          </cell>
          <cell r="I5386">
            <v>25</v>
          </cell>
          <cell r="J5386">
            <v>-3768.36</v>
          </cell>
          <cell r="K5386">
            <v>56525.32</v>
          </cell>
        </row>
        <row r="5387">
          <cell r="D5387" t="str">
            <v>Постеры</v>
          </cell>
          <cell r="E5387">
            <v>38342</v>
          </cell>
          <cell r="F5387">
            <v>27634.6</v>
          </cell>
          <cell r="G5387">
            <v>27634.6</v>
          </cell>
          <cell r="H5387">
            <v>0</v>
          </cell>
          <cell r="I5387">
            <v>25</v>
          </cell>
          <cell r="J5387">
            <v>-1727.16</v>
          </cell>
          <cell r="K5387">
            <v>25907.439999999999</v>
          </cell>
        </row>
        <row r="5388">
          <cell r="D5388" t="str">
            <v>Полка</v>
          </cell>
          <cell r="E5388">
            <v>38342</v>
          </cell>
          <cell r="F5388">
            <v>165845.39000000001</v>
          </cell>
          <cell r="G5388">
            <v>165845.39000000001</v>
          </cell>
          <cell r="H5388">
            <v>0</v>
          </cell>
          <cell r="I5388">
            <v>25</v>
          </cell>
          <cell r="J5388">
            <v>-10365.34</v>
          </cell>
          <cell r="K5388">
            <v>155480.04999999999</v>
          </cell>
        </row>
        <row r="5389">
          <cell r="D5389" t="str">
            <v>Полка</v>
          </cell>
          <cell r="E5389">
            <v>38342</v>
          </cell>
          <cell r="F5389">
            <v>165845.39000000001</v>
          </cell>
          <cell r="G5389">
            <v>165845.39000000001</v>
          </cell>
          <cell r="H5389">
            <v>0</v>
          </cell>
          <cell r="I5389">
            <v>25</v>
          </cell>
          <cell r="J5389">
            <v>-10365.34</v>
          </cell>
          <cell r="K5389">
            <v>155480.04999999999</v>
          </cell>
        </row>
        <row r="5390">
          <cell r="D5390" t="str">
            <v>Кресло</v>
          </cell>
          <cell r="E5390">
            <v>38342</v>
          </cell>
          <cell r="F5390">
            <v>15073.42</v>
          </cell>
          <cell r="G5390">
            <v>15073.42</v>
          </cell>
          <cell r="H5390">
            <v>0</v>
          </cell>
          <cell r="I5390">
            <v>25</v>
          </cell>
          <cell r="J5390">
            <v>-942.09</v>
          </cell>
          <cell r="K5390">
            <v>14131.33</v>
          </cell>
        </row>
        <row r="5391">
          <cell r="D5391" t="str">
            <v>Кресло</v>
          </cell>
          <cell r="E5391">
            <v>38342</v>
          </cell>
          <cell r="F5391">
            <v>15073.42</v>
          </cell>
          <cell r="G5391">
            <v>15073.42</v>
          </cell>
          <cell r="H5391">
            <v>0</v>
          </cell>
          <cell r="I5391">
            <v>25</v>
          </cell>
          <cell r="J5391">
            <v>-942.09</v>
          </cell>
          <cell r="K5391">
            <v>14131.33</v>
          </cell>
        </row>
        <row r="5392">
          <cell r="D5392" t="str">
            <v>Касса</v>
          </cell>
          <cell r="E5392">
            <v>38342</v>
          </cell>
          <cell r="F5392">
            <v>137417.45000000001</v>
          </cell>
          <cell r="G5392">
            <v>137417.45000000001</v>
          </cell>
          <cell r="H5392">
            <v>0</v>
          </cell>
          <cell r="I5392">
            <v>25</v>
          </cell>
          <cell r="J5392">
            <v>-8588.59</v>
          </cell>
          <cell r="K5392">
            <v>128828.86</v>
          </cell>
        </row>
        <row r="5393">
          <cell r="D5393" t="str">
            <v>Витрина</v>
          </cell>
          <cell r="E5393">
            <v>38342</v>
          </cell>
          <cell r="F5393">
            <v>69086.5</v>
          </cell>
          <cell r="G5393">
            <v>69086.5</v>
          </cell>
          <cell r="H5393">
            <v>0</v>
          </cell>
          <cell r="I5393">
            <v>25</v>
          </cell>
          <cell r="J5393">
            <v>-4317.91</v>
          </cell>
          <cell r="K5393">
            <v>64768.59</v>
          </cell>
        </row>
        <row r="5394">
          <cell r="D5394" t="str">
            <v>Витрина</v>
          </cell>
          <cell r="E5394">
            <v>38342</v>
          </cell>
          <cell r="F5394">
            <v>69086.5</v>
          </cell>
          <cell r="G5394">
            <v>69086.5</v>
          </cell>
          <cell r="H5394">
            <v>0</v>
          </cell>
          <cell r="I5394">
            <v>25</v>
          </cell>
          <cell r="J5394">
            <v>-4317.91</v>
          </cell>
          <cell r="K5394">
            <v>64768.59</v>
          </cell>
        </row>
        <row r="5395">
          <cell r="D5395" t="str">
            <v>Aktiv вертикальный банер</v>
          </cell>
          <cell r="E5395">
            <v>38342</v>
          </cell>
          <cell r="F5395">
            <v>255686.95</v>
          </cell>
          <cell r="G5395">
            <v>255686.95</v>
          </cell>
          <cell r="H5395">
            <v>0</v>
          </cell>
          <cell r="I5395">
            <v>25</v>
          </cell>
          <cell r="J5395">
            <v>-15980.44</v>
          </cell>
          <cell r="K5395">
            <v>239706.51</v>
          </cell>
        </row>
        <row r="5396">
          <cell r="D5396" t="str">
            <v>Kcell инфо-стенд</v>
          </cell>
          <cell r="E5396">
            <v>38342</v>
          </cell>
          <cell r="F5396">
            <v>62028.959999999999</v>
          </cell>
          <cell r="G5396">
            <v>62028.959999999999</v>
          </cell>
          <cell r="H5396">
            <v>0</v>
          </cell>
          <cell r="I5396">
            <v>25</v>
          </cell>
          <cell r="J5396">
            <v>-3876.81</v>
          </cell>
          <cell r="K5396">
            <v>58152.15</v>
          </cell>
        </row>
        <row r="5397">
          <cell r="D5397" t="str">
            <v>Kcell вертикальный банер</v>
          </cell>
          <cell r="E5397">
            <v>38342</v>
          </cell>
          <cell r="F5397">
            <v>4962.32</v>
          </cell>
          <cell r="G5397">
            <v>4962.32</v>
          </cell>
          <cell r="H5397">
            <v>0</v>
          </cell>
          <cell r="I5397">
            <v>25</v>
          </cell>
          <cell r="J5397">
            <v>-310.14999999999998</v>
          </cell>
          <cell r="K5397">
            <v>4652.17</v>
          </cell>
        </row>
        <row r="5398">
          <cell r="D5398" t="str">
            <v>Aktiv круглый св короб</v>
          </cell>
          <cell r="E5398">
            <v>38342</v>
          </cell>
          <cell r="F5398">
            <v>31247.67</v>
          </cell>
          <cell r="G5398">
            <v>31247.67</v>
          </cell>
          <cell r="H5398">
            <v>0</v>
          </cell>
          <cell r="I5398">
            <v>25</v>
          </cell>
          <cell r="J5398">
            <v>-1952.98</v>
          </cell>
          <cell r="K5398">
            <v>29294.69</v>
          </cell>
        </row>
        <row r="5399">
          <cell r="D5399" t="str">
            <v>Наружный верх св короб</v>
          </cell>
          <cell r="E5399">
            <v>38342</v>
          </cell>
          <cell r="F5399">
            <v>285086.03999999998</v>
          </cell>
          <cell r="G5399">
            <v>285086.03999999998</v>
          </cell>
          <cell r="H5399">
            <v>0</v>
          </cell>
          <cell r="I5399">
            <v>25</v>
          </cell>
          <cell r="J5399">
            <v>-17817.88</v>
          </cell>
          <cell r="K5399">
            <v>267268.15999999997</v>
          </cell>
        </row>
        <row r="5400">
          <cell r="D5400" t="str">
            <v>Наружный наземный св короб</v>
          </cell>
          <cell r="E5400">
            <v>38342</v>
          </cell>
          <cell r="F5400">
            <v>1096547.3600000001</v>
          </cell>
          <cell r="G5400">
            <v>1096547.3600000001</v>
          </cell>
          <cell r="H5400">
            <v>0</v>
          </cell>
          <cell r="I5400">
            <v>25</v>
          </cell>
          <cell r="J5400">
            <v>-68534.210000000006</v>
          </cell>
          <cell r="K5400">
            <v>1028013.15</v>
          </cell>
        </row>
        <row r="5401">
          <cell r="D5401" t="str">
            <v>Kcell 24 наружн св короб</v>
          </cell>
          <cell r="E5401">
            <v>38342</v>
          </cell>
          <cell r="F5401">
            <v>59547.8</v>
          </cell>
          <cell r="G5401">
            <v>59547.8</v>
          </cell>
          <cell r="H5401">
            <v>0</v>
          </cell>
          <cell r="I5401">
            <v>25</v>
          </cell>
          <cell r="J5401">
            <v>-3721.74</v>
          </cell>
          <cell r="K5401">
            <v>55826.06</v>
          </cell>
        </row>
        <row r="5402">
          <cell r="D5402" t="str">
            <v>Постер</v>
          </cell>
          <cell r="E5402">
            <v>38342</v>
          </cell>
          <cell r="F5402">
            <v>27292.74</v>
          </cell>
          <cell r="G5402">
            <v>27292.74</v>
          </cell>
          <cell r="H5402">
            <v>0</v>
          </cell>
          <cell r="I5402">
            <v>25</v>
          </cell>
          <cell r="J5402">
            <v>-1705.8</v>
          </cell>
          <cell r="K5402">
            <v>25586.94</v>
          </cell>
        </row>
        <row r="5403">
          <cell r="D5403" t="str">
            <v>Кресло</v>
          </cell>
          <cell r="E5403">
            <v>38342</v>
          </cell>
          <cell r="F5403">
            <v>14886.95</v>
          </cell>
          <cell r="G5403">
            <v>14886.95</v>
          </cell>
          <cell r="H5403">
            <v>0</v>
          </cell>
          <cell r="I5403">
            <v>25</v>
          </cell>
          <cell r="J5403">
            <v>-930.44</v>
          </cell>
          <cell r="K5403">
            <v>13956.51</v>
          </cell>
        </row>
        <row r="5404">
          <cell r="D5404" t="str">
            <v>Кресло</v>
          </cell>
          <cell r="E5404">
            <v>38342</v>
          </cell>
          <cell r="F5404">
            <v>14886.95</v>
          </cell>
          <cell r="G5404">
            <v>14886.95</v>
          </cell>
          <cell r="H5404">
            <v>0</v>
          </cell>
          <cell r="I5404">
            <v>25</v>
          </cell>
          <cell r="J5404">
            <v>-930.44</v>
          </cell>
          <cell r="K5404">
            <v>13956.51</v>
          </cell>
        </row>
        <row r="5405">
          <cell r="D5405" t="str">
            <v>Касса</v>
          </cell>
          <cell r="E5405">
            <v>38342</v>
          </cell>
          <cell r="F5405">
            <v>135717.5</v>
          </cell>
          <cell r="G5405">
            <v>135717.5</v>
          </cell>
          <cell r="H5405">
            <v>0</v>
          </cell>
          <cell r="I5405">
            <v>25</v>
          </cell>
          <cell r="J5405">
            <v>-8482.35</v>
          </cell>
          <cell r="K5405">
            <v>127235.15</v>
          </cell>
        </row>
        <row r="5406">
          <cell r="D5406" t="str">
            <v>Касса</v>
          </cell>
          <cell r="E5406">
            <v>38342</v>
          </cell>
          <cell r="F5406">
            <v>135717.5</v>
          </cell>
          <cell r="G5406">
            <v>135717.5</v>
          </cell>
          <cell r="H5406">
            <v>0</v>
          </cell>
          <cell r="I5406">
            <v>25</v>
          </cell>
          <cell r="J5406">
            <v>-8482.35</v>
          </cell>
          <cell r="K5406">
            <v>127235.15</v>
          </cell>
        </row>
        <row r="5407">
          <cell r="D5407" t="str">
            <v>Витрина</v>
          </cell>
          <cell r="E5407">
            <v>38342</v>
          </cell>
          <cell r="F5407">
            <v>68231.850000000006</v>
          </cell>
          <cell r="G5407">
            <v>68231.850000000006</v>
          </cell>
          <cell r="H5407">
            <v>0</v>
          </cell>
          <cell r="I5407">
            <v>25</v>
          </cell>
          <cell r="J5407">
            <v>-4264.49</v>
          </cell>
          <cell r="K5407">
            <v>63967.360000000001</v>
          </cell>
        </row>
        <row r="5408">
          <cell r="D5408" t="str">
            <v>Витрина</v>
          </cell>
          <cell r="E5408">
            <v>38342</v>
          </cell>
          <cell r="F5408">
            <v>68231.850000000006</v>
          </cell>
          <cell r="G5408">
            <v>68231.850000000006</v>
          </cell>
          <cell r="H5408">
            <v>0</v>
          </cell>
          <cell r="I5408">
            <v>25</v>
          </cell>
          <cell r="J5408">
            <v>-4264.49</v>
          </cell>
          <cell r="K5408">
            <v>63967.360000000001</v>
          </cell>
        </row>
        <row r="5409">
          <cell r="D5409" t="str">
            <v>Витрина</v>
          </cell>
          <cell r="E5409">
            <v>38342</v>
          </cell>
          <cell r="F5409">
            <v>68231.850000000006</v>
          </cell>
          <cell r="G5409">
            <v>68231.850000000006</v>
          </cell>
          <cell r="H5409">
            <v>0</v>
          </cell>
          <cell r="I5409">
            <v>25</v>
          </cell>
          <cell r="J5409">
            <v>-4264.49</v>
          </cell>
          <cell r="K5409">
            <v>63967.360000000001</v>
          </cell>
        </row>
        <row r="5410">
          <cell r="D5410" t="str">
            <v>Световой короб Activ KL 05</v>
          </cell>
          <cell r="E5410">
            <v>38349</v>
          </cell>
          <cell r="F5410">
            <v>34782.6</v>
          </cell>
          <cell r="G5410">
            <v>34782.6</v>
          </cell>
          <cell r="H5410">
            <v>0</v>
          </cell>
          <cell r="I5410">
            <v>25</v>
          </cell>
          <cell r="J5410">
            <v>-2173.91</v>
          </cell>
          <cell r="K5410">
            <v>32608.69</v>
          </cell>
        </row>
        <row r="5411">
          <cell r="D5411" t="str">
            <v>Световой короб Activ KL 05</v>
          </cell>
          <cell r="E5411">
            <v>38349</v>
          </cell>
          <cell r="F5411">
            <v>34782.6</v>
          </cell>
          <cell r="G5411">
            <v>34782.6</v>
          </cell>
          <cell r="H5411">
            <v>0</v>
          </cell>
          <cell r="I5411">
            <v>25</v>
          </cell>
          <cell r="J5411">
            <v>-2173.91</v>
          </cell>
          <cell r="K5411">
            <v>32608.69</v>
          </cell>
        </row>
        <row r="5412">
          <cell r="D5412" t="str">
            <v>Световой короб Activ KL 05</v>
          </cell>
          <cell r="E5412">
            <v>38349</v>
          </cell>
          <cell r="F5412">
            <v>34782.6</v>
          </cell>
          <cell r="G5412">
            <v>34782.6</v>
          </cell>
          <cell r="H5412">
            <v>0</v>
          </cell>
          <cell r="I5412">
            <v>25</v>
          </cell>
          <cell r="J5412">
            <v>-2173.91</v>
          </cell>
          <cell r="K5412">
            <v>32608.69</v>
          </cell>
        </row>
        <row r="5413">
          <cell r="D5413" t="str">
            <v>Световой короб Activ KL 05</v>
          </cell>
          <cell r="E5413">
            <v>38349</v>
          </cell>
          <cell r="F5413">
            <v>34782.6</v>
          </cell>
          <cell r="G5413">
            <v>34782.6</v>
          </cell>
          <cell r="H5413">
            <v>0</v>
          </cell>
          <cell r="I5413">
            <v>25</v>
          </cell>
          <cell r="J5413">
            <v>-2173.91</v>
          </cell>
          <cell r="K5413">
            <v>32608.69</v>
          </cell>
        </row>
        <row r="5414">
          <cell r="D5414" t="str">
            <v>Световой короб Activ KL 05</v>
          </cell>
          <cell r="E5414">
            <v>38349</v>
          </cell>
          <cell r="F5414">
            <v>34782.6</v>
          </cell>
          <cell r="G5414">
            <v>34782.6</v>
          </cell>
          <cell r="H5414">
            <v>0</v>
          </cell>
          <cell r="I5414">
            <v>25</v>
          </cell>
          <cell r="J5414">
            <v>-2173.91</v>
          </cell>
          <cell r="K5414">
            <v>32608.69</v>
          </cell>
        </row>
        <row r="5415">
          <cell r="D5415" t="str">
            <v>Световой короб Activ KL 05</v>
          </cell>
          <cell r="E5415">
            <v>38349</v>
          </cell>
          <cell r="F5415">
            <v>34782.6</v>
          </cell>
          <cell r="G5415">
            <v>34782.6</v>
          </cell>
          <cell r="H5415">
            <v>0</v>
          </cell>
          <cell r="I5415">
            <v>25</v>
          </cell>
          <cell r="J5415">
            <v>-2173.91</v>
          </cell>
          <cell r="K5415">
            <v>32608.69</v>
          </cell>
        </row>
        <row r="5416">
          <cell r="D5416" t="str">
            <v>Световой короб Activ KL 05</v>
          </cell>
          <cell r="E5416">
            <v>38349</v>
          </cell>
          <cell r="F5416">
            <v>34782.6</v>
          </cell>
          <cell r="G5416">
            <v>34782.6</v>
          </cell>
          <cell r="H5416">
            <v>0</v>
          </cell>
          <cell r="I5416">
            <v>25</v>
          </cell>
          <cell r="J5416">
            <v>-2173.91</v>
          </cell>
          <cell r="K5416">
            <v>32608.69</v>
          </cell>
        </row>
        <row r="5417">
          <cell r="D5417" t="str">
            <v>Световой короб Activ KL 05</v>
          </cell>
          <cell r="E5417">
            <v>38349</v>
          </cell>
          <cell r="F5417">
            <v>34782.6</v>
          </cell>
          <cell r="G5417">
            <v>34782.6</v>
          </cell>
          <cell r="H5417">
            <v>0</v>
          </cell>
          <cell r="I5417">
            <v>25</v>
          </cell>
          <cell r="J5417">
            <v>-2173.91</v>
          </cell>
          <cell r="K5417">
            <v>32608.69</v>
          </cell>
        </row>
        <row r="5418">
          <cell r="D5418" t="str">
            <v>Световой короб Activ KL 05</v>
          </cell>
          <cell r="E5418">
            <v>38349</v>
          </cell>
          <cell r="F5418">
            <v>34782.6</v>
          </cell>
          <cell r="G5418">
            <v>34782.6</v>
          </cell>
          <cell r="H5418">
            <v>0</v>
          </cell>
          <cell r="I5418">
            <v>25</v>
          </cell>
          <cell r="J5418">
            <v>-2173.91</v>
          </cell>
          <cell r="K5418">
            <v>32608.69</v>
          </cell>
        </row>
        <row r="5419">
          <cell r="D5419" t="str">
            <v>Световой короб Activ KL 05</v>
          </cell>
          <cell r="E5419">
            <v>38349</v>
          </cell>
          <cell r="F5419">
            <v>34782.6</v>
          </cell>
          <cell r="G5419">
            <v>34782.6</v>
          </cell>
          <cell r="H5419">
            <v>0</v>
          </cell>
          <cell r="I5419">
            <v>25</v>
          </cell>
          <cell r="J5419">
            <v>-2173.91</v>
          </cell>
          <cell r="K5419">
            <v>32608.69</v>
          </cell>
        </row>
        <row r="5420">
          <cell r="D5420" t="str">
            <v>Световой короб Activ KL 05</v>
          </cell>
          <cell r="E5420">
            <v>38349</v>
          </cell>
          <cell r="F5420">
            <v>34782.6</v>
          </cell>
          <cell r="G5420">
            <v>34782.6</v>
          </cell>
          <cell r="H5420">
            <v>0</v>
          </cell>
          <cell r="I5420">
            <v>25</v>
          </cell>
          <cell r="J5420">
            <v>-2173.91</v>
          </cell>
          <cell r="K5420">
            <v>32608.69</v>
          </cell>
        </row>
        <row r="5421">
          <cell r="D5421" t="str">
            <v>Световой короб Activ KL 05</v>
          </cell>
          <cell r="E5421">
            <v>38349</v>
          </cell>
          <cell r="F5421">
            <v>34782.6</v>
          </cell>
          <cell r="G5421">
            <v>34782.6</v>
          </cell>
          <cell r="H5421">
            <v>0</v>
          </cell>
          <cell r="I5421">
            <v>25</v>
          </cell>
          <cell r="J5421">
            <v>-2173.91</v>
          </cell>
          <cell r="K5421">
            <v>32608.69</v>
          </cell>
        </row>
        <row r="5422">
          <cell r="D5422" t="str">
            <v>Световой короб Activ KL 05</v>
          </cell>
          <cell r="E5422">
            <v>38349</v>
          </cell>
          <cell r="F5422">
            <v>34782.6</v>
          </cell>
          <cell r="G5422">
            <v>34782.6</v>
          </cell>
          <cell r="H5422">
            <v>0</v>
          </cell>
          <cell r="I5422">
            <v>25</v>
          </cell>
          <cell r="J5422">
            <v>-2173.91</v>
          </cell>
          <cell r="K5422">
            <v>32608.69</v>
          </cell>
        </row>
        <row r="5423">
          <cell r="D5423" t="str">
            <v>Световой короб Activ KL 05</v>
          </cell>
          <cell r="E5423">
            <v>38349</v>
          </cell>
          <cell r="F5423">
            <v>34782.6</v>
          </cell>
          <cell r="G5423">
            <v>34782.6</v>
          </cell>
          <cell r="H5423">
            <v>0</v>
          </cell>
          <cell r="I5423">
            <v>25</v>
          </cell>
          <cell r="J5423">
            <v>-2173.91</v>
          </cell>
          <cell r="K5423">
            <v>32608.69</v>
          </cell>
        </row>
        <row r="5424">
          <cell r="D5424" t="str">
            <v>Световой короб Activ KL 05</v>
          </cell>
          <cell r="E5424">
            <v>38349</v>
          </cell>
          <cell r="F5424">
            <v>34782.6</v>
          </cell>
          <cell r="G5424">
            <v>34782.6</v>
          </cell>
          <cell r="H5424">
            <v>0</v>
          </cell>
          <cell r="I5424">
            <v>25</v>
          </cell>
          <cell r="J5424">
            <v>-2173.91</v>
          </cell>
          <cell r="K5424">
            <v>32608.69</v>
          </cell>
        </row>
        <row r="5425">
          <cell r="D5425" t="str">
            <v>Световой короб Activ KL 05</v>
          </cell>
          <cell r="E5425">
            <v>38349</v>
          </cell>
          <cell r="F5425">
            <v>34782.6</v>
          </cell>
          <cell r="G5425">
            <v>34782.6</v>
          </cell>
          <cell r="H5425">
            <v>0</v>
          </cell>
          <cell r="I5425">
            <v>25</v>
          </cell>
          <cell r="J5425">
            <v>-2173.91</v>
          </cell>
          <cell r="K5425">
            <v>32608.69</v>
          </cell>
        </row>
        <row r="5426">
          <cell r="D5426" t="str">
            <v>Световой короб Activ KL 05</v>
          </cell>
          <cell r="E5426">
            <v>38349</v>
          </cell>
          <cell r="F5426">
            <v>34782.6</v>
          </cell>
          <cell r="G5426">
            <v>34782.6</v>
          </cell>
          <cell r="H5426">
            <v>0</v>
          </cell>
          <cell r="I5426">
            <v>25</v>
          </cell>
          <cell r="J5426">
            <v>-2173.91</v>
          </cell>
          <cell r="K5426">
            <v>32608.69</v>
          </cell>
        </row>
        <row r="5427">
          <cell r="D5427" t="str">
            <v>Световой короб Activ KL 05</v>
          </cell>
          <cell r="E5427">
            <v>38349</v>
          </cell>
          <cell r="F5427">
            <v>34782.6</v>
          </cell>
          <cell r="G5427">
            <v>34782.6</v>
          </cell>
          <cell r="H5427">
            <v>0</v>
          </cell>
          <cell r="I5427">
            <v>25</v>
          </cell>
          <cell r="J5427">
            <v>-2173.91</v>
          </cell>
          <cell r="K5427">
            <v>32608.69</v>
          </cell>
        </row>
        <row r="5428">
          <cell r="D5428" t="str">
            <v>Световой короб Activ KL 05</v>
          </cell>
          <cell r="E5428">
            <v>38349</v>
          </cell>
          <cell r="F5428">
            <v>34782.6</v>
          </cell>
          <cell r="G5428">
            <v>34782.6</v>
          </cell>
          <cell r="H5428">
            <v>0</v>
          </cell>
          <cell r="I5428">
            <v>25</v>
          </cell>
          <cell r="J5428">
            <v>-2173.91</v>
          </cell>
          <cell r="K5428">
            <v>32608.69</v>
          </cell>
        </row>
        <row r="5429">
          <cell r="D5429" t="str">
            <v>Световой короб Activ KL 05</v>
          </cell>
          <cell r="E5429">
            <v>38349</v>
          </cell>
          <cell r="F5429">
            <v>34782.6</v>
          </cell>
          <cell r="G5429">
            <v>34782.6</v>
          </cell>
          <cell r="H5429">
            <v>0</v>
          </cell>
          <cell r="I5429">
            <v>25</v>
          </cell>
          <cell r="J5429">
            <v>-2173.91</v>
          </cell>
          <cell r="K5429">
            <v>32608.69</v>
          </cell>
        </row>
        <row r="5430">
          <cell r="D5430" t="str">
            <v>Световой короб Activ KL 05</v>
          </cell>
          <cell r="E5430">
            <v>38349</v>
          </cell>
          <cell r="F5430">
            <v>34782.6</v>
          </cell>
          <cell r="G5430">
            <v>34782.6</v>
          </cell>
          <cell r="H5430">
            <v>0</v>
          </cell>
          <cell r="I5430">
            <v>25</v>
          </cell>
          <cell r="J5430">
            <v>-2173.91</v>
          </cell>
          <cell r="K5430">
            <v>32608.69</v>
          </cell>
        </row>
        <row r="5431">
          <cell r="D5431" t="str">
            <v>Световой короб Activ KL 05</v>
          </cell>
          <cell r="E5431">
            <v>38349</v>
          </cell>
          <cell r="F5431">
            <v>34782.6</v>
          </cell>
          <cell r="G5431">
            <v>34782.6</v>
          </cell>
          <cell r="H5431">
            <v>0</v>
          </cell>
          <cell r="I5431">
            <v>25</v>
          </cell>
          <cell r="J5431">
            <v>-2173.91</v>
          </cell>
          <cell r="K5431">
            <v>32608.69</v>
          </cell>
        </row>
        <row r="5432">
          <cell r="D5432" t="str">
            <v>Световой короб Activ KL 05</v>
          </cell>
          <cell r="E5432">
            <v>38349</v>
          </cell>
          <cell r="F5432">
            <v>34782.6</v>
          </cell>
          <cell r="G5432">
            <v>34782.6</v>
          </cell>
          <cell r="H5432">
            <v>0</v>
          </cell>
          <cell r="I5432">
            <v>25</v>
          </cell>
          <cell r="J5432">
            <v>-2173.91</v>
          </cell>
          <cell r="K5432">
            <v>32608.69</v>
          </cell>
        </row>
        <row r="5433">
          <cell r="D5433" t="str">
            <v>Световой короб Activ KL 05</v>
          </cell>
          <cell r="E5433">
            <v>38349</v>
          </cell>
          <cell r="F5433">
            <v>34782.6</v>
          </cell>
          <cell r="G5433">
            <v>34782.6</v>
          </cell>
          <cell r="H5433">
            <v>0</v>
          </cell>
          <cell r="I5433">
            <v>25</v>
          </cell>
          <cell r="J5433">
            <v>-2173.91</v>
          </cell>
          <cell r="K5433">
            <v>32608.69</v>
          </cell>
        </row>
        <row r="5434">
          <cell r="D5434" t="str">
            <v>Световой короб Activ KL 05</v>
          </cell>
          <cell r="E5434">
            <v>38349</v>
          </cell>
          <cell r="F5434">
            <v>34782.6</v>
          </cell>
          <cell r="G5434">
            <v>34782.6</v>
          </cell>
          <cell r="H5434">
            <v>0</v>
          </cell>
          <cell r="I5434">
            <v>25</v>
          </cell>
          <cell r="J5434">
            <v>-2173.91</v>
          </cell>
          <cell r="K5434">
            <v>32608.69</v>
          </cell>
        </row>
        <row r="5435">
          <cell r="D5435" t="str">
            <v>Световой короб Activ KL 05</v>
          </cell>
          <cell r="E5435">
            <v>38349</v>
          </cell>
          <cell r="F5435">
            <v>34782.6</v>
          </cell>
          <cell r="G5435">
            <v>34782.6</v>
          </cell>
          <cell r="H5435">
            <v>0</v>
          </cell>
          <cell r="I5435">
            <v>25</v>
          </cell>
          <cell r="J5435">
            <v>-2173.91</v>
          </cell>
          <cell r="K5435">
            <v>32608.69</v>
          </cell>
        </row>
        <row r="5436">
          <cell r="D5436" t="str">
            <v>Световой короб Activ KL 05</v>
          </cell>
          <cell r="E5436">
            <v>38349</v>
          </cell>
          <cell r="F5436">
            <v>34782.6</v>
          </cell>
          <cell r="G5436">
            <v>34782.6</v>
          </cell>
          <cell r="H5436">
            <v>0</v>
          </cell>
          <cell r="I5436">
            <v>25</v>
          </cell>
          <cell r="J5436">
            <v>-2173.91</v>
          </cell>
          <cell r="K5436">
            <v>32608.69</v>
          </cell>
        </row>
        <row r="5437">
          <cell r="D5437" t="str">
            <v>Световой короб Activ KL 05</v>
          </cell>
          <cell r="E5437">
            <v>38349</v>
          </cell>
          <cell r="F5437">
            <v>34782.6</v>
          </cell>
          <cell r="G5437">
            <v>34782.6</v>
          </cell>
          <cell r="H5437">
            <v>0</v>
          </cell>
          <cell r="I5437">
            <v>25</v>
          </cell>
          <cell r="J5437">
            <v>-2173.91</v>
          </cell>
          <cell r="K5437">
            <v>32608.69</v>
          </cell>
        </row>
        <row r="5438">
          <cell r="D5438" t="str">
            <v>Световой короб Activ KL 05</v>
          </cell>
          <cell r="E5438">
            <v>38349</v>
          </cell>
          <cell r="F5438">
            <v>34782.6</v>
          </cell>
          <cell r="G5438">
            <v>34782.6</v>
          </cell>
          <cell r="H5438">
            <v>0</v>
          </cell>
          <cell r="I5438">
            <v>25</v>
          </cell>
          <cell r="J5438">
            <v>-2173.91</v>
          </cell>
          <cell r="K5438">
            <v>32608.69</v>
          </cell>
        </row>
        <row r="5439">
          <cell r="D5439" t="str">
            <v>Световой короб Activ KL 05</v>
          </cell>
          <cell r="E5439">
            <v>38349</v>
          </cell>
          <cell r="F5439">
            <v>34782.6</v>
          </cell>
          <cell r="G5439">
            <v>34782.6</v>
          </cell>
          <cell r="H5439">
            <v>0</v>
          </cell>
          <cell r="I5439">
            <v>25</v>
          </cell>
          <cell r="J5439">
            <v>-2173.91</v>
          </cell>
          <cell r="K5439">
            <v>32608.69</v>
          </cell>
        </row>
        <row r="5440">
          <cell r="D5440" t="str">
            <v>Световой короб Activ KL 05</v>
          </cell>
          <cell r="E5440">
            <v>38349</v>
          </cell>
          <cell r="F5440">
            <v>34782.6</v>
          </cell>
          <cell r="G5440">
            <v>34782.6</v>
          </cell>
          <cell r="H5440">
            <v>0</v>
          </cell>
          <cell r="I5440">
            <v>25</v>
          </cell>
          <cell r="J5440">
            <v>-2173.91</v>
          </cell>
          <cell r="K5440">
            <v>32608.69</v>
          </cell>
        </row>
        <row r="5441">
          <cell r="D5441" t="str">
            <v>Световой короб Activ KL 05</v>
          </cell>
          <cell r="E5441">
            <v>38349</v>
          </cell>
          <cell r="F5441">
            <v>34782.6</v>
          </cell>
          <cell r="G5441">
            <v>34782.6</v>
          </cell>
          <cell r="H5441">
            <v>0</v>
          </cell>
          <cell r="I5441">
            <v>25</v>
          </cell>
          <cell r="J5441">
            <v>-2173.91</v>
          </cell>
          <cell r="K5441">
            <v>32608.69</v>
          </cell>
        </row>
        <row r="5442">
          <cell r="D5442" t="str">
            <v>Световой короб Activ KL 05</v>
          </cell>
          <cell r="E5442">
            <v>38349</v>
          </cell>
          <cell r="F5442">
            <v>34782.6</v>
          </cell>
          <cell r="G5442">
            <v>34782.6</v>
          </cell>
          <cell r="H5442">
            <v>0</v>
          </cell>
          <cell r="I5442">
            <v>25</v>
          </cell>
          <cell r="J5442">
            <v>-2173.91</v>
          </cell>
          <cell r="K5442">
            <v>32608.69</v>
          </cell>
        </row>
        <row r="5443">
          <cell r="D5443" t="str">
            <v>Световой короб Activ KL 05</v>
          </cell>
          <cell r="E5443">
            <v>38349</v>
          </cell>
          <cell r="F5443">
            <v>34782.6</v>
          </cell>
          <cell r="G5443">
            <v>34782.6</v>
          </cell>
          <cell r="H5443">
            <v>0</v>
          </cell>
          <cell r="I5443">
            <v>25</v>
          </cell>
          <cell r="J5443">
            <v>-2173.91</v>
          </cell>
          <cell r="K5443">
            <v>32608.69</v>
          </cell>
        </row>
        <row r="5444">
          <cell r="D5444" t="str">
            <v>Световой короб Activ KL 05</v>
          </cell>
          <cell r="E5444">
            <v>38349</v>
          </cell>
          <cell r="F5444">
            <v>34782.6</v>
          </cell>
          <cell r="G5444">
            <v>34782.6</v>
          </cell>
          <cell r="H5444">
            <v>0</v>
          </cell>
          <cell r="I5444">
            <v>25</v>
          </cell>
          <cell r="J5444">
            <v>-2173.91</v>
          </cell>
          <cell r="K5444">
            <v>32608.69</v>
          </cell>
        </row>
        <row r="5445">
          <cell r="D5445" t="str">
            <v>Световой короб Activ KL 05</v>
          </cell>
          <cell r="E5445">
            <v>38349</v>
          </cell>
          <cell r="F5445">
            <v>34782.6</v>
          </cell>
          <cell r="G5445">
            <v>34782.6</v>
          </cell>
          <cell r="H5445">
            <v>0</v>
          </cell>
          <cell r="I5445">
            <v>25</v>
          </cell>
          <cell r="J5445">
            <v>-2173.91</v>
          </cell>
          <cell r="K5445">
            <v>32608.69</v>
          </cell>
        </row>
        <row r="5446">
          <cell r="D5446" t="str">
            <v>Световой короб Activ KL 05</v>
          </cell>
          <cell r="E5446">
            <v>38349</v>
          </cell>
          <cell r="F5446">
            <v>34782.6</v>
          </cell>
          <cell r="G5446">
            <v>34782.6</v>
          </cell>
          <cell r="H5446">
            <v>0</v>
          </cell>
          <cell r="I5446">
            <v>25</v>
          </cell>
          <cell r="J5446">
            <v>-2173.91</v>
          </cell>
          <cell r="K5446">
            <v>32608.69</v>
          </cell>
        </row>
        <row r="5447">
          <cell r="D5447" t="str">
            <v>Световой короб Activ KL 05</v>
          </cell>
          <cell r="E5447">
            <v>38349</v>
          </cell>
          <cell r="F5447">
            <v>34782.6</v>
          </cell>
          <cell r="G5447">
            <v>34782.6</v>
          </cell>
          <cell r="H5447">
            <v>0</v>
          </cell>
          <cell r="I5447">
            <v>25</v>
          </cell>
          <cell r="J5447">
            <v>-2173.91</v>
          </cell>
          <cell r="K5447">
            <v>32608.69</v>
          </cell>
        </row>
        <row r="5448">
          <cell r="D5448" t="str">
            <v>Световой короб Activ KL 05</v>
          </cell>
          <cell r="E5448">
            <v>38349</v>
          </cell>
          <cell r="F5448">
            <v>34782.6</v>
          </cell>
          <cell r="G5448">
            <v>34782.6</v>
          </cell>
          <cell r="H5448">
            <v>0</v>
          </cell>
          <cell r="I5448">
            <v>25</v>
          </cell>
          <cell r="J5448">
            <v>-2173.91</v>
          </cell>
          <cell r="K5448">
            <v>32608.69</v>
          </cell>
        </row>
        <row r="5449">
          <cell r="D5449" t="str">
            <v>Световой короб Activ KL 05</v>
          </cell>
          <cell r="E5449">
            <v>38349</v>
          </cell>
          <cell r="F5449">
            <v>34782.6</v>
          </cell>
          <cell r="G5449">
            <v>34782.6</v>
          </cell>
          <cell r="H5449">
            <v>0</v>
          </cell>
          <cell r="I5449">
            <v>25</v>
          </cell>
          <cell r="J5449">
            <v>-2173.91</v>
          </cell>
          <cell r="K5449">
            <v>32608.69</v>
          </cell>
        </row>
        <row r="5450">
          <cell r="D5450" t="str">
            <v>Световой короб Activ KL 05</v>
          </cell>
          <cell r="E5450">
            <v>38349</v>
          </cell>
          <cell r="F5450">
            <v>34782.6</v>
          </cell>
          <cell r="G5450">
            <v>34782.6</v>
          </cell>
          <cell r="H5450">
            <v>0</v>
          </cell>
          <cell r="I5450">
            <v>25</v>
          </cell>
          <cell r="J5450">
            <v>-2173.91</v>
          </cell>
          <cell r="K5450">
            <v>32608.69</v>
          </cell>
        </row>
        <row r="5451">
          <cell r="D5451" t="str">
            <v>Световой короб Activ KL 05</v>
          </cell>
          <cell r="E5451">
            <v>38349</v>
          </cell>
          <cell r="F5451">
            <v>34782.6</v>
          </cell>
          <cell r="G5451">
            <v>34782.6</v>
          </cell>
          <cell r="H5451">
            <v>0</v>
          </cell>
          <cell r="I5451">
            <v>25</v>
          </cell>
          <cell r="J5451">
            <v>-2173.91</v>
          </cell>
          <cell r="K5451">
            <v>32608.69</v>
          </cell>
        </row>
        <row r="5452">
          <cell r="D5452" t="str">
            <v>Световой короб Activ KL 05</v>
          </cell>
          <cell r="E5452">
            <v>38349</v>
          </cell>
          <cell r="F5452">
            <v>34782.6</v>
          </cell>
          <cell r="G5452">
            <v>34782.6</v>
          </cell>
          <cell r="H5452">
            <v>0</v>
          </cell>
          <cell r="I5452">
            <v>25</v>
          </cell>
          <cell r="J5452">
            <v>-2173.91</v>
          </cell>
          <cell r="K5452">
            <v>32608.69</v>
          </cell>
        </row>
        <row r="5453">
          <cell r="D5453" t="str">
            <v>Световой короб Activ KL 05</v>
          </cell>
          <cell r="E5453">
            <v>38349</v>
          </cell>
          <cell r="F5453">
            <v>34782.6</v>
          </cell>
          <cell r="G5453">
            <v>34782.6</v>
          </cell>
          <cell r="H5453">
            <v>0</v>
          </cell>
          <cell r="I5453">
            <v>25</v>
          </cell>
          <cell r="J5453">
            <v>-2173.91</v>
          </cell>
          <cell r="K5453">
            <v>32608.69</v>
          </cell>
        </row>
        <row r="5454">
          <cell r="D5454" t="str">
            <v>Световой короб Activ KL 05</v>
          </cell>
          <cell r="E5454">
            <v>38349</v>
          </cell>
          <cell r="F5454">
            <v>34782.6</v>
          </cell>
          <cell r="G5454">
            <v>34782.6</v>
          </cell>
          <cell r="H5454">
            <v>0</v>
          </cell>
          <cell r="I5454">
            <v>25</v>
          </cell>
          <cell r="J5454">
            <v>-2173.91</v>
          </cell>
          <cell r="K5454">
            <v>32608.69</v>
          </cell>
        </row>
        <row r="5455">
          <cell r="D5455" t="str">
            <v>Световой короб Activ KL 05</v>
          </cell>
          <cell r="E5455">
            <v>38349</v>
          </cell>
          <cell r="F5455">
            <v>34782.6</v>
          </cell>
          <cell r="G5455">
            <v>34782.6</v>
          </cell>
          <cell r="H5455">
            <v>0</v>
          </cell>
          <cell r="I5455">
            <v>25</v>
          </cell>
          <cell r="J5455">
            <v>-2173.91</v>
          </cell>
          <cell r="K5455">
            <v>32608.69</v>
          </cell>
        </row>
        <row r="5456">
          <cell r="D5456" t="str">
            <v>Световой короб Activ KL 05</v>
          </cell>
          <cell r="E5456">
            <v>38349</v>
          </cell>
          <cell r="F5456">
            <v>34782.6</v>
          </cell>
          <cell r="G5456">
            <v>34782.6</v>
          </cell>
          <cell r="H5456">
            <v>0</v>
          </cell>
          <cell r="I5456">
            <v>25</v>
          </cell>
          <cell r="J5456">
            <v>-2173.91</v>
          </cell>
          <cell r="K5456">
            <v>32608.69</v>
          </cell>
        </row>
        <row r="5457">
          <cell r="D5457" t="str">
            <v>Световой короб Activ KL 05</v>
          </cell>
          <cell r="E5457">
            <v>38349</v>
          </cell>
          <cell r="F5457">
            <v>34782.6</v>
          </cell>
          <cell r="G5457">
            <v>34782.6</v>
          </cell>
          <cell r="H5457">
            <v>0</v>
          </cell>
          <cell r="I5457">
            <v>25</v>
          </cell>
          <cell r="J5457">
            <v>-2173.91</v>
          </cell>
          <cell r="K5457">
            <v>32608.69</v>
          </cell>
        </row>
        <row r="5458">
          <cell r="D5458" t="str">
            <v>Световой короб Activ KL 05</v>
          </cell>
          <cell r="E5458">
            <v>38349</v>
          </cell>
          <cell r="F5458">
            <v>34782.6</v>
          </cell>
          <cell r="G5458">
            <v>34782.6</v>
          </cell>
          <cell r="H5458">
            <v>0</v>
          </cell>
          <cell r="I5458">
            <v>25</v>
          </cell>
          <cell r="J5458">
            <v>-2173.91</v>
          </cell>
          <cell r="K5458">
            <v>32608.69</v>
          </cell>
        </row>
        <row r="5459">
          <cell r="D5459" t="str">
            <v>Световой короб Activ KL 05</v>
          </cell>
          <cell r="E5459">
            <v>38349</v>
          </cell>
          <cell r="F5459">
            <v>34782.6</v>
          </cell>
          <cell r="G5459">
            <v>34782.6</v>
          </cell>
          <cell r="H5459">
            <v>0</v>
          </cell>
          <cell r="I5459">
            <v>25</v>
          </cell>
          <cell r="J5459">
            <v>-2173.91</v>
          </cell>
          <cell r="K5459">
            <v>32608.69</v>
          </cell>
        </row>
        <row r="5460">
          <cell r="D5460" t="str">
            <v>Световой короб K-cell 24 KL 04</v>
          </cell>
          <cell r="E5460">
            <v>38349</v>
          </cell>
          <cell r="F5460">
            <v>67469.539999999994</v>
          </cell>
          <cell r="G5460">
            <v>67469.539999999994</v>
          </cell>
          <cell r="H5460">
            <v>0</v>
          </cell>
          <cell r="I5460">
            <v>25</v>
          </cell>
          <cell r="J5460">
            <v>-4216.8500000000004</v>
          </cell>
          <cell r="K5460">
            <v>63252.69</v>
          </cell>
        </row>
        <row r="5461">
          <cell r="D5461" t="str">
            <v>Световой короб K-cell 24 KL 04</v>
          </cell>
          <cell r="E5461">
            <v>38349</v>
          </cell>
          <cell r="F5461">
            <v>67469.539999999994</v>
          </cell>
          <cell r="G5461">
            <v>67469.539999999994</v>
          </cell>
          <cell r="H5461">
            <v>0</v>
          </cell>
          <cell r="I5461">
            <v>25</v>
          </cell>
          <cell r="J5461">
            <v>-4216.8500000000004</v>
          </cell>
          <cell r="K5461">
            <v>63252.69</v>
          </cell>
        </row>
        <row r="5462">
          <cell r="D5462" t="str">
            <v>Световой короб K-cell 24 KL 04</v>
          </cell>
          <cell r="E5462">
            <v>38349</v>
          </cell>
          <cell r="F5462">
            <v>67469.539999999994</v>
          </cell>
          <cell r="G5462">
            <v>67469.539999999994</v>
          </cell>
          <cell r="H5462">
            <v>0</v>
          </cell>
          <cell r="I5462">
            <v>25</v>
          </cell>
          <cell r="J5462">
            <v>-4216.8500000000004</v>
          </cell>
          <cell r="K5462">
            <v>63252.69</v>
          </cell>
        </row>
        <row r="5463">
          <cell r="D5463" t="str">
            <v>Световой короб K-cell 24 KL 04</v>
          </cell>
          <cell r="E5463">
            <v>38349</v>
          </cell>
          <cell r="F5463">
            <v>67469.539999999994</v>
          </cell>
          <cell r="G5463">
            <v>67469.539999999994</v>
          </cell>
          <cell r="H5463">
            <v>0</v>
          </cell>
          <cell r="I5463">
            <v>25</v>
          </cell>
          <cell r="J5463">
            <v>-4216.8500000000004</v>
          </cell>
          <cell r="K5463">
            <v>63252.69</v>
          </cell>
        </row>
        <row r="5464">
          <cell r="D5464" t="str">
            <v>Световой короб K-cell 24 KL 04</v>
          </cell>
          <cell r="E5464">
            <v>38349</v>
          </cell>
          <cell r="F5464">
            <v>67469.539999999994</v>
          </cell>
          <cell r="G5464">
            <v>67469.539999999994</v>
          </cell>
          <cell r="H5464">
            <v>0</v>
          </cell>
          <cell r="I5464">
            <v>25</v>
          </cell>
          <cell r="J5464">
            <v>-4216.8500000000004</v>
          </cell>
          <cell r="K5464">
            <v>63252.69</v>
          </cell>
        </row>
        <row r="5465">
          <cell r="D5465" t="str">
            <v>Световой короб K-cell 24 KL 04</v>
          </cell>
          <cell r="E5465">
            <v>38349</v>
          </cell>
          <cell r="F5465">
            <v>67469.539999999994</v>
          </cell>
          <cell r="G5465">
            <v>67469.539999999994</v>
          </cell>
          <cell r="H5465">
            <v>0</v>
          </cell>
          <cell r="I5465">
            <v>25</v>
          </cell>
          <cell r="J5465">
            <v>-4216.8500000000004</v>
          </cell>
          <cell r="K5465">
            <v>63252.69</v>
          </cell>
        </row>
        <row r="5466">
          <cell r="D5466" t="str">
            <v>Световой короб K-cell 24 KL 04</v>
          </cell>
          <cell r="E5466">
            <v>38349</v>
          </cell>
          <cell r="F5466">
            <v>67469.539999999994</v>
          </cell>
          <cell r="G5466">
            <v>67469.539999999994</v>
          </cell>
          <cell r="H5466">
            <v>0</v>
          </cell>
          <cell r="I5466">
            <v>25</v>
          </cell>
          <cell r="J5466">
            <v>-4216.8500000000004</v>
          </cell>
          <cell r="K5466">
            <v>63252.69</v>
          </cell>
        </row>
        <row r="5467">
          <cell r="D5467" t="str">
            <v>Световой короб K-cell 24 KL 04</v>
          </cell>
          <cell r="E5467">
            <v>38349</v>
          </cell>
          <cell r="F5467">
            <v>67469.539999999994</v>
          </cell>
          <cell r="G5467">
            <v>67469.539999999994</v>
          </cell>
          <cell r="H5467">
            <v>0</v>
          </cell>
          <cell r="I5467">
            <v>25</v>
          </cell>
          <cell r="J5467">
            <v>-4216.8500000000004</v>
          </cell>
          <cell r="K5467">
            <v>63252.69</v>
          </cell>
        </row>
        <row r="5468">
          <cell r="D5468" t="str">
            <v>Световой короб K-cell 24 KL 04</v>
          </cell>
          <cell r="E5468">
            <v>38349</v>
          </cell>
          <cell r="F5468">
            <v>67469.539999999994</v>
          </cell>
          <cell r="G5468">
            <v>67469.539999999994</v>
          </cell>
          <cell r="H5468">
            <v>0</v>
          </cell>
          <cell r="I5468">
            <v>25</v>
          </cell>
          <cell r="J5468">
            <v>-4216.8500000000004</v>
          </cell>
          <cell r="K5468">
            <v>63252.69</v>
          </cell>
        </row>
        <row r="5469">
          <cell r="D5469" t="str">
            <v>Световой короб K-cell 24 KL 04</v>
          </cell>
          <cell r="E5469">
            <v>38349</v>
          </cell>
          <cell r="F5469">
            <v>67469.539999999994</v>
          </cell>
          <cell r="G5469">
            <v>67469.539999999994</v>
          </cell>
          <cell r="H5469">
            <v>0</v>
          </cell>
          <cell r="I5469">
            <v>25</v>
          </cell>
          <cell r="J5469">
            <v>-4216.8500000000004</v>
          </cell>
          <cell r="K5469">
            <v>63252.69</v>
          </cell>
        </row>
        <row r="5470">
          <cell r="D5470" t="str">
            <v>Световой короб K-cell 24 KL 04</v>
          </cell>
          <cell r="E5470">
            <v>38349</v>
          </cell>
          <cell r="F5470">
            <v>67469.539999999994</v>
          </cell>
          <cell r="G5470">
            <v>67469.539999999994</v>
          </cell>
          <cell r="H5470">
            <v>0</v>
          </cell>
          <cell r="I5470">
            <v>25</v>
          </cell>
          <cell r="J5470">
            <v>-4216.8500000000004</v>
          </cell>
          <cell r="K5470">
            <v>63252.69</v>
          </cell>
        </row>
        <row r="5471">
          <cell r="D5471" t="str">
            <v>Световой короб K-cell 24 KL 04</v>
          </cell>
          <cell r="E5471">
            <v>38349</v>
          </cell>
          <cell r="F5471">
            <v>67469.539999999994</v>
          </cell>
          <cell r="G5471">
            <v>67469.539999999994</v>
          </cell>
          <cell r="H5471">
            <v>0</v>
          </cell>
          <cell r="I5471">
            <v>25</v>
          </cell>
          <cell r="J5471">
            <v>-4216.8500000000004</v>
          </cell>
          <cell r="K5471">
            <v>63252.69</v>
          </cell>
        </row>
        <row r="5472">
          <cell r="D5472" t="str">
            <v>Световой короб K-cell 24 KL 04</v>
          </cell>
          <cell r="E5472">
            <v>38349</v>
          </cell>
          <cell r="F5472">
            <v>67469.539999999994</v>
          </cell>
          <cell r="G5472">
            <v>67469.539999999994</v>
          </cell>
          <cell r="H5472">
            <v>0</v>
          </cell>
          <cell r="I5472">
            <v>25</v>
          </cell>
          <cell r="J5472">
            <v>-4216.8500000000004</v>
          </cell>
          <cell r="K5472">
            <v>63252.69</v>
          </cell>
        </row>
        <row r="5473">
          <cell r="D5473" t="str">
            <v>Световой короб K-cell 24 KL 04</v>
          </cell>
          <cell r="E5473">
            <v>38349</v>
          </cell>
          <cell r="F5473">
            <v>67469.539999999994</v>
          </cell>
          <cell r="G5473">
            <v>67469.539999999994</v>
          </cell>
          <cell r="H5473">
            <v>0</v>
          </cell>
          <cell r="I5473">
            <v>25</v>
          </cell>
          <cell r="J5473">
            <v>-4216.8500000000004</v>
          </cell>
          <cell r="K5473">
            <v>63252.69</v>
          </cell>
        </row>
        <row r="5474">
          <cell r="D5474" t="str">
            <v>Световой короб K-cell 24 KL 04</v>
          </cell>
          <cell r="E5474">
            <v>38349</v>
          </cell>
          <cell r="F5474">
            <v>67469.539999999994</v>
          </cell>
          <cell r="G5474">
            <v>67469.539999999994</v>
          </cell>
          <cell r="H5474">
            <v>0</v>
          </cell>
          <cell r="I5474">
            <v>25</v>
          </cell>
          <cell r="J5474">
            <v>-4216.8500000000004</v>
          </cell>
          <cell r="K5474">
            <v>63252.69</v>
          </cell>
        </row>
        <row r="5475">
          <cell r="D5475" t="str">
            <v>Световой короб K-cell 24 KL 04</v>
          </cell>
          <cell r="E5475">
            <v>38349</v>
          </cell>
          <cell r="F5475">
            <v>67469.539999999994</v>
          </cell>
          <cell r="G5475">
            <v>67469.539999999994</v>
          </cell>
          <cell r="H5475">
            <v>0</v>
          </cell>
          <cell r="I5475">
            <v>25</v>
          </cell>
          <cell r="J5475">
            <v>-4216.8500000000004</v>
          </cell>
          <cell r="K5475">
            <v>63252.69</v>
          </cell>
        </row>
        <row r="5476">
          <cell r="D5476" t="str">
            <v>Световой короб K-cell 24 KL 04</v>
          </cell>
          <cell r="E5476">
            <v>38349</v>
          </cell>
          <cell r="F5476">
            <v>67469.539999999994</v>
          </cell>
          <cell r="G5476">
            <v>67469.539999999994</v>
          </cell>
          <cell r="H5476">
            <v>0</v>
          </cell>
          <cell r="I5476">
            <v>25</v>
          </cell>
          <cell r="J5476">
            <v>-4216.8500000000004</v>
          </cell>
          <cell r="K5476">
            <v>63252.69</v>
          </cell>
        </row>
        <row r="5477">
          <cell r="D5477" t="str">
            <v>Световой короб K-cell 24 KL 04</v>
          </cell>
          <cell r="E5477">
            <v>38349</v>
          </cell>
          <cell r="F5477">
            <v>67469.539999999994</v>
          </cell>
          <cell r="G5477">
            <v>67469.539999999994</v>
          </cell>
          <cell r="H5477">
            <v>0</v>
          </cell>
          <cell r="I5477">
            <v>25</v>
          </cell>
          <cell r="J5477">
            <v>-4216.8500000000004</v>
          </cell>
          <cell r="K5477">
            <v>63252.69</v>
          </cell>
        </row>
        <row r="5478">
          <cell r="D5478" t="str">
            <v>Световой короб K-cell 24 KL 04</v>
          </cell>
          <cell r="E5478">
            <v>38349</v>
          </cell>
          <cell r="F5478">
            <v>67469.539999999994</v>
          </cell>
          <cell r="G5478">
            <v>67469.539999999994</v>
          </cell>
          <cell r="H5478">
            <v>0</v>
          </cell>
          <cell r="I5478">
            <v>25</v>
          </cell>
          <cell r="J5478">
            <v>-4216.8500000000004</v>
          </cell>
          <cell r="K5478">
            <v>63252.69</v>
          </cell>
        </row>
        <row r="5479">
          <cell r="D5479" t="str">
            <v>Световой короб K-cell 24 KL 04</v>
          </cell>
          <cell r="E5479">
            <v>38349</v>
          </cell>
          <cell r="F5479">
            <v>67469.539999999994</v>
          </cell>
          <cell r="G5479">
            <v>67469.539999999994</v>
          </cell>
          <cell r="H5479">
            <v>0</v>
          </cell>
          <cell r="I5479">
            <v>25</v>
          </cell>
          <cell r="J5479">
            <v>-4216.8500000000004</v>
          </cell>
          <cell r="K5479">
            <v>63252.69</v>
          </cell>
        </row>
        <row r="5480">
          <cell r="D5480" t="str">
            <v>Световой короб K-cell 24 KL 04</v>
          </cell>
          <cell r="E5480">
            <v>38349</v>
          </cell>
          <cell r="F5480">
            <v>67469.539999999994</v>
          </cell>
          <cell r="G5480">
            <v>67469.539999999994</v>
          </cell>
          <cell r="H5480">
            <v>0</v>
          </cell>
          <cell r="I5480">
            <v>25</v>
          </cell>
          <cell r="J5480">
            <v>-4216.8500000000004</v>
          </cell>
          <cell r="K5480">
            <v>63252.69</v>
          </cell>
        </row>
        <row r="5481">
          <cell r="D5481" t="str">
            <v>Световой короб K-cell 24 KL 04</v>
          </cell>
          <cell r="E5481">
            <v>38349</v>
          </cell>
          <cell r="F5481">
            <v>67469.539999999994</v>
          </cell>
          <cell r="G5481">
            <v>67469.539999999994</v>
          </cell>
          <cell r="H5481">
            <v>0</v>
          </cell>
          <cell r="I5481">
            <v>25</v>
          </cell>
          <cell r="J5481">
            <v>-4216.8500000000004</v>
          </cell>
          <cell r="K5481">
            <v>63252.69</v>
          </cell>
        </row>
        <row r="5482">
          <cell r="D5482" t="str">
            <v>Световой короб K-cell 24 KL 04</v>
          </cell>
          <cell r="E5482">
            <v>38349</v>
          </cell>
          <cell r="F5482">
            <v>67469.539999999994</v>
          </cell>
          <cell r="G5482">
            <v>67469.539999999994</v>
          </cell>
          <cell r="H5482">
            <v>0</v>
          </cell>
          <cell r="I5482">
            <v>25</v>
          </cell>
          <cell r="J5482">
            <v>-4216.8500000000004</v>
          </cell>
          <cell r="K5482">
            <v>63252.69</v>
          </cell>
        </row>
        <row r="5483">
          <cell r="D5483" t="str">
            <v>Световой короб K-cell 24 KL 04</v>
          </cell>
          <cell r="E5483">
            <v>38349</v>
          </cell>
          <cell r="F5483">
            <v>67469.539999999994</v>
          </cell>
          <cell r="G5483">
            <v>67469.539999999994</v>
          </cell>
          <cell r="H5483">
            <v>0</v>
          </cell>
          <cell r="I5483">
            <v>25</v>
          </cell>
          <cell r="J5483">
            <v>-4216.8500000000004</v>
          </cell>
          <cell r="K5483">
            <v>63252.69</v>
          </cell>
        </row>
        <row r="5484">
          <cell r="D5484" t="str">
            <v>Световой короб K-cell 24 KL 04</v>
          </cell>
          <cell r="E5484">
            <v>38349</v>
          </cell>
          <cell r="F5484">
            <v>67469.539999999994</v>
          </cell>
          <cell r="G5484">
            <v>67469.539999999994</v>
          </cell>
          <cell r="H5484">
            <v>0</v>
          </cell>
          <cell r="I5484">
            <v>25</v>
          </cell>
          <cell r="J5484">
            <v>-4216.8500000000004</v>
          </cell>
          <cell r="K5484">
            <v>63252.69</v>
          </cell>
        </row>
        <row r="5485">
          <cell r="D5485" t="str">
            <v>Световой короб K-cell 24 KL 04</v>
          </cell>
          <cell r="E5485">
            <v>38349</v>
          </cell>
          <cell r="F5485">
            <v>67469.539999999994</v>
          </cell>
          <cell r="G5485">
            <v>67469.539999999994</v>
          </cell>
          <cell r="H5485">
            <v>0</v>
          </cell>
          <cell r="I5485">
            <v>25</v>
          </cell>
          <cell r="J5485">
            <v>-4216.8500000000004</v>
          </cell>
          <cell r="K5485">
            <v>63252.69</v>
          </cell>
        </row>
        <row r="5486">
          <cell r="D5486" t="str">
            <v>Световой короб K-cell 24 KL 04</v>
          </cell>
          <cell r="E5486">
            <v>38349</v>
          </cell>
          <cell r="F5486">
            <v>67469.539999999994</v>
          </cell>
          <cell r="G5486">
            <v>67469.539999999994</v>
          </cell>
          <cell r="H5486">
            <v>0</v>
          </cell>
          <cell r="I5486">
            <v>25</v>
          </cell>
          <cell r="J5486">
            <v>-4216.8500000000004</v>
          </cell>
          <cell r="K5486">
            <v>63252.69</v>
          </cell>
        </row>
        <row r="5487">
          <cell r="D5487" t="str">
            <v>Световой короб K-cell 24 KL 04</v>
          </cell>
          <cell r="E5487">
            <v>38349</v>
          </cell>
          <cell r="F5487">
            <v>67469.539999999994</v>
          </cell>
          <cell r="G5487">
            <v>67469.539999999994</v>
          </cell>
          <cell r="H5487">
            <v>0</v>
          </cell>
          <cell r="I5487">
            <v>25</v>
          </cell>
          <cell r="J5487">
            <v>-4216.8500000000004</v>
          </cell>
          <cell r="K5487">
            <v>63252.69</v>
          </cell>
        </row>
        <row r="5488">
          <cell r="D5488" t="str">
            <v>Световой короб K-cell 24 KL 04</v>
          </cell>
          <cell r="E5488">
            <v>38349</v>
          </cell>
          <cell r="F5488">
            <v>67469.539999999994</v>
          </cell>
          <cell r="G5488">
            <v>67469.539999999994</v>
          </cell>
          <cell r="H5488">
            <v>0</v>
          </cell>
          <cell r="I5488">
            <v>25</v>
          </cell>
          <cell r="J5488">
            <v>-4216.8500000000004</v>
          </cell>
          <cell r="K5488">
            <v>63252.69</v>
          </cell>
        </row>
        <row r="5489">
          <cell r="D5489" t="str">
            <v>Световой короб K-cell 24 KL 04</v>
          </cell>
          <cell r="E5489">
            <v>38349</v>
          </cell>
          <cell r="F5489">
            <v>67469.539999999994</v>
          </cell>
          <cell r="G5489">
            <v>67469.539999999994</v>
          </cell>
          <cell r="H5489">
            <v>0</v>
          </cell>
          <cell r="I5489">
            <v>25</v>
          </cell>
          <cell r="J5489">
            <v>-4216.8500000000004</v>
          </cell>
          <cell r="K5489">
            <v>63252.69</v>
          </cell>
        </row>
        <row r="5490">
          <cell r="D5490" t="str">
            <v>Световой короб Kcell KL 03</v>
          </cell>
          <cell r="E5490">
            <v>38349</v>
          </cell>
          <cell r="F5490">
            <v>33608.69</v>
          </cell>
          <cell r="G5490">
            <v>33608.69</v>
          </cell>
          <cell r="H5490">
            <v>0</v>
          </cell>
          <cell r="I5490">
            <v>25</v>
          </cell>
          <cell r="J5490">
            <v>-2100.54</v>
          </cell>
          <cell r="K5490">
            <v>31508.15</v>
          </cell>
        </row>
        <row r="5491">
          <cell r="D5491" t="str">
            <v>Световой короб Kcell KL 03</v>
          </cell>
          <cell r="E5491">
            <v>38349</v>
          </cell>
          <cell r="F5491">
            <v>33608.69</v>
          </cell>
          <cell r="G5491">
            <v>33608.69</v>
          </cell>
          <cell r="H5491">
            <v>0</v>
          </cell>
          <cell r="I5491">
            <v>25</v>
          </cell>
          <cell r="J5491">
            <v>-2100.54</v>
          </cell>
          <cell r="K5491">
            <v>31508.15</v>
          </cell>
        </row>
        <row r="5492">
          <cell r="D5492" t="str">
            <v>Световой короб Kcell KL 03</v>
          </cell>
          <cell r="E5492">
            <v>38349</v>
          </cell>
          <cell r="F5492">
            <v>33608.69</v>
          </cell>
          <cell r="G5492">
            <v>33608.69</v>
          </cell>
          <cell r="H5492">
            <v>0</v>
          </cell>
          <cell r="I5492">
            <v>25</v>
          </cell>
          <cell r="J5492">
            <v>-2100.54</v>
          </cell>
          <cell r="K5492">
            <v>31508.15</v>
          </cell>
        </row>
        <row r="5493">
          <cell r="D5493" t="str">
            <v>Световой короб Kcell KL 03</v>
          </cell>
          <cell r="E5493">
            <v>38349</v>
          </cell>
          <cell r="F5493">
            <v>33608.69</v>
          </cell>
          <cell r="G5493">
            <v>33608.69</v>
          </cell>
          <cell r="H5493">
            <v>0</v>
          </cell>
          <cell r="I5493">
            <v>25</v>
          </cell>
          <cell r="J5493">
            <v>-2100.54</v>
          </cell>
          <cell r="K5493">
            <v>31508.15</v>
          </cell>
        </row>
        <row r="5494">
          <cell r="D5494" t="str">
            <v>Световой короб Kcell KL 03</v>
          </cell>
          <cell r="E5494">
            <v>38349</v>
          </cell>
          <cell r="F5494">
            <v>33608.69</v>
          </cell>
          <cell r="G5494">
            <v>33608.69</v>
          </cell>
          <cell r="H5494">
            <v>0</v>
          </cell>
          <cell r="I5494">
            <v>25</v>
          </cell>
          <cell r="J5494">
            <v>-2100.54</v>
          </cell>
          <cell r="K5494">
            <v>31508.15</v>
          </cell>
        </row>
        <row r="5495">
          <cell r="D5495" t="str">
            <v>Световой короб Kcell KL 03</v>
          </cell>
          <cell r="E5495">
            <v>38349</v>
          </cell>
          <cell r="F5495">
            <v>33608.69</v>
          </cell>
          <cell r="G5495">
            <v>33608.69</v>
          </cell>
          <cell r="H5495">
            <v>0</v>
          </cell>
          <cell r="I5495">
            <v>25</v>
          </cell>
          <cell r="J5495">
            <v>-2100.54</v>
          </cell>
          <cell r="K5495">
            <v>31508.15</v>
          </cell>
        </row>
        <row r="5496">
          <cell r="D5496" t="str">
            <v>Световой короб Kcell KL 03</v>
          </cell>
          <cell r="E5496">
            <v>38349</v>
          </cell>
          <cell r="F5496">
            <v>33608.69</v>
          </cell>
          <cell r="G5496">
            <v>33608.69</v>
          </cell>
          <cell r="H5496">
            <v>0</v>
          </cell>
          <cell r="I5496">
            <v>25</v>
          </cell>
          <cell r="J5496">
            <v>-2100.54</v>
          </cell>
          <cell r="K5496">
            <v>31508.15</v>
          </cell>
        </row>
        <row r="5497">
          <cell r="D5497" t="str">
            <v>Световой короб Kcell KL 03</v>
          </cell>
          <cell r="E5497">
            <v>38349</v>
          </cell>
          <cell r="F5497">
            <v>33608.69</v>
          </cell>
          <cell r="G5497">
            <v>33608.69</v>
          </cell>
          <cell r="H5497">
            <v>0</v>
          </cell>
          <cell r="I5497">
            <v>25</v>
          </cell>
          <cell r="J5497">
            <v>-2100.54</v>
          </cell>
          <cell r="K5497">
            <v>31508.15</v>
          </cell>
        </row>
        <row r="5498">
          <cell r="D5498" t="str">
            <v>Световой короб Kcell KL 03</v>
          </cell>
          <cell r="E5498">
            <v>38349</v>
          </cell>
          <cell r="F5498">
            <v>33608.69</v>
          </cell>
          <cell r="G5498">
            <v>33608.69</v>
          </cell>
          <cell r="H5498">
            <v>0</v>
          </cell>
          <cell r="I5498">
            <v>25</v>
          </cell>
          <cell r="J5498">
            <v>-2100.54</v>
          </cell>
          <cell r="K5498">
            <v>31508.15</v>
          </cell>
        </row>
        <row r="5499">
          <cell r="D5499" t="str">
            <v>Световой короб Kcell KL 03</v>
          </cell>
          <cell r="E5499">
            <v>38349</v>
          </cell>
          <cell r="F5499">
            <v>33608.69</v>
          </cell>
          <cell r="G5499">
            <v>33608.69</v>
          </cell>
          <cell r="H5499">
            <v>0</v>
          </cell>
          <cell r="I5499">
            <v>25</v>
          </cell>
          <cell r="J5499">
            <v>-2100.54</v>
          </cell>
          <cell r="K5499">
            <v>31508.15</v>
          </cell>
        </row>
        <row r="5500">
          <cell r="D5500" t="str">
            <v>Световой короб Kcell KL 03</v>
          </cell>
          <cell r="E5500">
            <v>38349</v>
          </cell>
          <cell r="F5500">
            <v>33608.69</v>
          </cell>
          <cell r="G5500">
            <v>33608.69</v>
          </cell>
          <cell r="H5500">
            <v>0</v>
          </cell>
          <cell r="I5500">
            <v>25</v>
          </cell>
          <cell r="J5500">
            <v>-2100.54</v>
          </cell>
          <cell r="K5500">
            <v>31508.15</v>
          </cell>
        </row>
        <row r="5501">
          <cell r="D5501" t="str">
            <v>Световой короб Kcell KL 03</v>
          </cell>
          <cell r="E5501">
            <v>38349</v>
          </cell>
          <cell r="F5501">
            <v>33608.69</v>
          </cell>
          <cell r="G5501">
            <v>33608.69</v>
          </cell>
          <cell r="H5501">
            <v>0</v>
          </cell>
          <cell r="I5501">
            <v>25</v>
          </cell>
          <cell r="J5501">
            <v>-2100.54</v>
          </cell>
          <cell r="K5501">
            <v>31508.15</v>
          </cell>
        </row>
        <row r="5502">
          <cell r="D5502" t="str">
            <v>Световой короб Kcell KL 03</v>
          </cell>
          <cell r="E5502">
            <v>38349</v>
          </cell>
          <cell r="F5502">
            <v>33608.69</v>
          </cell>
          <cell r="G5502">
            <v>33608.69</v>
          </cell>
          <cell r="H5502">
            <v>0</v>
          </cell>
          <cell r="I5502">
            <v>25</v>
          </cell>
          <cell r="J5502">
            <v>-2100.54</v>
          </cell>
          <cell r="K5502">
            <v>31508.15</v>
          </cell>
        </row>
        <row r="5503">
          <cell r="D5503" t="str">
            <v>Световой короб Kcell KL 03</v>
          </cell>
          <cell r="E5503">
            <v>38349</v>
          </cell>
          <cell r="F5503">
            <v>33608.69</v>
          </cell>
          <cell r="G5503">
            <v>33608.69</v>
          </cell>
          <cell r="H5503">
            <v>0</v>
          </cell>
          <cell r="I5503">
            <v>25</v>
          </cell>
          <cell r="J5503">
            <v>-2100.54</v>
          </cell>
          <cell r="K5503">
            <v>31508.15</v>
          </cell>
        </row>
        <row r="5504">
          <cell r="D5504" t="str">
            <v>Световой короб Kcell KL 03</v>
          </cell>
          <cell r="E5504">
            <v>38349</v>
          </cell>
          <cell r="F5504">
            <v>33608.69</v>
          </cell>
          <cell r="G5504">
            <v>33608.69</v>
          </cell>
          <cell r="H5504">
            <v>0</v>
          </cell>
          <cell r="I5504">
            <v>25</v>
          </cell>
          <cell r="J5504">
            <v>-2100.54</v>
          </cell>
          <cell r="K5504">
            <v>31508.15</v>
          </cell>
        </row>
        <row r="5505">
          <cell r="D5505" t="str">
            <v>Световой короб Kcell KL 03</v>
          </cell>
          <cell r="E5505">
            <v>38349</v>
          </cell>
          <cell r="F5505">
            <v>33608.69</v>
          </cell>
          <cell r="G5505">
            <v>33608.69</v>
          </cell>
          <cell r="H5505">
            <v>0</v>
          </cell>
          <cell r="I5505">
            <v>25</v>
          </cell>
          <cell r="J5505">
            <v>-2100.54</v>
          </cell>
          <cell r="K5505">
            <v>31508.15</v>
          </cell>
        </row>
        <row r="5506">
          <cell r="D5506" t="str">
            <v>Световой короб Kcell KL 03</v>
          </cell>
          <cell r="E5506">
            <v>38349</v>
          </cell>
          <cell r="F5506">
            <v>33608.69</v>
          </cell>
          <cell r="G5506">
            <v>33608.69</v>
          </cell>
          <cell r="H5506">
            <v>0</v>
          </cell>
          <cell r="I5506">
            <v>25</v>
          </cell>
          <cell r="J5506">
            <v>-2100.54</v>
          </cell>
          <cell r="K5506">
            <v>31508.15</v>
          </cell>
        </row>
        <row r="5507">
          <cell r="D5507" t="str">
            <v>Световой короб Kcell KL 03</v>
          </cell>
          <cell r="E5507">
            <v>38349</v>
          </cell>
          <cell r="F5507">
            <v>33608.69</v>
          </cell>
          <cell r="G5507">
            <v>33608.69</v>
          </cell>
          <cell r="H5507">
            <v>0</v>
          </cell>
          <cell r="I5507">
            <v>25</v>
          </cell>
          <cell r="J5507">
            <v>-2100.54</v>
          </cell>
          <cell r="K5507">
            <v>31508.15</v>
          </cell>
        </row>
        <row r="5508">
          <cell r="D5508" t="str">
            <v>Световой короб Kcell KL 03</v>
          </cell>
          <cell r="E5508">
            <v>38349</v>
          </cell>
          <cell r="F5508">
            <v>33608.69</v>
          </cell>
          <cell r="G5508">
            <v>33608.69</v>
          </cell>
          <cell r="H5508">
            <v>0</v>
          </cell>
          <cell r="I5508">
            <v>25</v>
          </cell>
          <cell r="J5508">
            <v>-2100.54</v>
          </cell>
          <cell r="K5508">
            <v>31508.15</v>
          </cell>
        </row>
        <row r="5509">
          <cell r="D5509" t="str">
            <v>Световой короб Kcell KL 03</v>
          </cell>
          <cell r="E5509">
            <v>38349</v>
          </cell>
          <cell r="F5509">
            <v>33608.69</v>
          </cell>
          <cell r="G5509">
            <v>33608.69</v>
          </cell>
          <cell r="H5509">
            <v>0</v>
          </cell>
          <cell r="I5509">
            <v>25</v>
          </cell>
          <cell r="J5509">
            <v>-2100.54</v>
          </cell>
          <cell r="K5509">
            <v>31508.15</v>
          </cell>
        </row>
        <row r="5510">
          <cell r="D5510" t="str">
            <v>Световой короб Kcell KL 03</v>
          </cell>
          <cell r="E5510">
            <v>38349</v>
          </cell>
          <cell r="F5510">
            <v>33608.69</v>
          </cell>
          <cell r="G5510">
            <v>33608.69</v>
          </cell>
          <cell r="H5510">
            <v>0</v>
          </cell>
          <cell r="I5510">
            <v>25</v>
          </cell>
          <cell r="J5510">
            <v>-2100.54</v>
          </cell>
          <cell r="K5510">
            <v>31508.15</v>
          </cell>
        </row>
        <row r="5511">
          <cell r="D5511" t="str">
            <v>Световой короб Kcell KL 03</v>
          </cell>
          <cell r="E5511">
            <v>38349</v>
          </cell>
          <cell r="F5511">
            <v>33608.69</v>
          </cell>
          <cell r="G5511">
            <v>33608.69</v>
          </cell>
          <cell r="H5511">
            <v>0</v>
          </cell>
          <cell r="I5511">
            <v>25</v>
          </cell>
          <cell r="J5511">
            <v>-2100.54</v>
          </cell>
          <cell r="K5511">
            <v>31508.15</v>
          </cell>
        </row>
        <row r="5512">
          <cell r="D5512" t="str">
            <v>Световой короб Kcell KL 03</v>
          </cell>
          <cell r="E5512">
            <v>38349</v>
          </cell>
          <cell r="F5512">
            <v>33608.69</v>
          </cell>
          <cell r="G5512">
            <v>33608.69</v>
          </cell>
          <cell r="H5512">
            <v>0</v>
          </cell>
          <cell r="I5512">
            <v>25</v>
          </cell>
          <cell r="J5512">
            <v>-2100.54</v>
          </cell>
          <cell r="K5512">
            <v>31508.15</v>
          </cell>
        </row>
        <row r="5513">
          <cell r="D5513" t="str">
            <v>Световой короб Kcell KL 03</v>
          </cell>
          <cell r="E5513">
            <v>38349</v>
          </cell>
          <cell r="F5513">
            <v>33608.69</v>
          </cell>
          <cell r="G5513">
            <v>33608.69</v>
          </cell>
          <cell r="H5513">
            <v>0</v>
          </cell>
          <cell r="I5513">
            <v>25</v>
          </cell>
          <cell r="J5513">
            <v>-2100.54</v>
          </cell>
          <cell r="K5513">
            <v>31508.15</v>
          </cell>
        </row>
        <row r="5514">
          <cell r="D5514" t="str">
            <v>Световой короб Kcell KL 03</v>
          </cell>
          <cell r="E5514">
            <v>38349</v>
          </cell>
          <cell r="F5514">
            <v>33608.69</v>
          </cell>
          <cell r="G5514">
            <v>33608.69</v>
          </cell>
          <cell r="H5514">
            <v>0</v>
          </cell>
          <cell r="I5514">
            <v>25</v>
          </cell>
          <cell r="J5514">
            <v>-2100.54</v>
          </cell>
          <cell r="K5514">
            <v>31508.15</v>
          </cell>
        </row>
        <row r="5515">
          <cell r="D5515" t="str">
            <v>Световой короб Kcell KL 03</v>
          </cell>
          <cell r="E5515">
            <v>38349</v>
          </cell>
          <cell r="F5515">
            <v>33608.69</v>
          </cell>
          <cell r="G5515">
            <v>33608.69</v>
          </cell>
          <cell r="H5515">
            <v>0</v>
          </cell>
          <cell r="I5515">
            <v>25</v>
          </cell>
          <cell r="J5515">
            <v>-2100.54</v>
          </cell>
          <cell r="K5515">
            <v>31508.15</v>
          </cell>
        </row>
        <row r="5516">
          <cell r="D5516" t="str">
            <v>Световой короб Kcell KL 03</v>
          </cell>
          <cell r="E5516">
            <v>38349</v>
          </cell>
          <cell r="F5516">
            <v>33608.69</v>
          </cell>
          <cell r="G5516">
            <v>33608.69</v>
          </cell>
          <cell r="H5516">
            <v>0</v>
          </cell>
          <cell r="I5516">
            <v>25</v>
          </cell>
          <cell r="J5516">
            <v>-2100.54</v>
          </cell>
          <cell r="K5516">
            <v>31508.15</v>
          </cell>
        </row>
        <row r="5517">
          <cell r="D5517" t="str">
            <v>Световой короб Kcell KL 03</v>
          </cell>
          <cell r="E5517">
            <v>38349</v>
          </cell>
          <cell r="F5517">
            <v>33608.69</v>
          </cell>
          <cell r="G5517">
            <v>33608.69</v>
          </cell>
          <cell r="H5517">
            <v>0</v>
          </cell>
          <cell r="I5517">
            <v>25</v>
          </cell>
          <cell r="J5517">
            <v>-2100.54</v>
          </cell>
          <cell r="K5517">
            <v>31508.15</v>
          </cell>
        </row>
        <row r="5518">
          <cell r="D5518" t="str">
            <v>Световой короб Kcell KL 03</v>
          </cell>
          <cell r="E5518">
            <v>38349</v>
          </cell>
          <cell r="F5518">
            <v>33608.69</v>
          </cell>
          <cell r="G5518">
            <v>33608.69</v>
          </cell>
          <cell r="H5518">
            <v>0</v>
          </cell>
          <cell r="I5518">
            <v>25</v>
          </cell>
          <cell r="J5518">
            <v>-2100.54</v>
          </cell>
          <cell r="K5518">
            <v>31508.15</v>
          </cell>
        </row>
        <row r="5519">
          <cell r="D5519" t="str">
            <v>Световой короб Kcell KL 03</v>
          </cell>
          <cell r="E5519">
            <v>38349</v>
          </cell>
          <cell r="F5519">
            <v>33608.69</v>
          </cell>
          <cell r="G5519">
            <v>33608.69</v>
          </cell>
          <cell r="H5519">
            <v>0</v>
          </cell>
          <cell r="I5519">
            <v>25</v>
          </cell>
          <cell r="J5519">
            <v>-2100.54</v>
          </cell>
          <cell r="K5519">
            <v>31508.15</v>
          </cell>
        </row>
        <row r="5520">
          <cell r="D5520" t="str">
            <v>Световой короб Kcell KL 03</v>
          </cell>
          <cell r="E5520">
            <v>38349</v>
          </cell>
          <cell r="F5520">
            <v>33608.69</v>
          </cell>
          <cell r="G5520">
            <v>33608.69</v>
          </cell>
          <cell r="H5520">
            <v>0</v>
          </cell>
          <cell r="I5520">
            <v>25</v>
          </cell>
          <cell r="J5520">
            <v>-2100.54</v>
          </cell>
          <cell r="K5520">
            <v>31508.15</v>
          </cell>
        </row>
        <row r="5521">
          <cell r="D5521" t="str">
            <v>Световой короб Kcell KL 03</v>
          </cell>
          <cell r="E5521">
            <v>38349</v>
          </cell>
          <cell r="F5521">
            <v>33608.69</v>
          </cell>
          <cell r="G5521">
            <v>33608.69</v>
          </cell>
          <cell r="H5521">
            <v>0</v>
          </cell>
          <cell r="I5521">
            <v>25</v>
          </cell>
          <cell r="J5521">
            <v>-2100.54</v>
          </cell>
          <cell r="K5521">
            <v>31508.15</v>
          </cell>
        </row>
        <row r="5522">
          <cell r="D5522" t="str">
            <v>Световой короб Kcell KL 03</v>
          </cell>
          <cell r="E5522">
            <v>38349</v>
          </cell>
          <cell r="F5522">
            <v>33608.69</v>
          </cell>
          <cell r="G5522">
            <v>33608.69</v>
          </cell>
          <cell r="H5522">
            <v>0</v>
          </cell>
          <cell r="I5522">
            <v>25</v>
          </cell>
          <cell r="J5522">
            <v>-2100.54</v>
          </cell>
          <cell r="K5522">
            <v>31508.15</v>
          </cell>
        </row>
        <row r="5523">
          <cell r="D5523" t="str">
            <v>Световой короб Kcell KL 03</v>
          </cell>
          <cell r="E5523">
            <v>38349</v>
          </cell>
          <cell r="F5523">
            <v>33608.69</v>
          </cell>
          <cell r="G5523">
            <v>33608.69</v>
          </cell>
          <cell r="H5523">
            <v>0</v>
          </cell>
          <cell r="I5523">
            <v>25</v>
          </cell>
          <cell r="J5523">
            <v>-2100.54</v>
          </cell>
          <cell r="K5523">
            <v>31508.15</v>
          </cell>
        </row>
        <row r="5524">
          <cell r="D5524" t="str">
            <v>Световой короб Kcell KL 03</v>
          </cell>
          <cell r="E5524">
            <v>38349</v>
          </cell>
          <cell r="F5524">
            <v>33608.69</v>
          </cell>
          <cell r="G5524">
            <v>33608.69</v>
          </cell>
          <cell r="H5524">
            <v>0</v>
          </cell>
          <cell r="I5524">
            <v>25</v>
          </cell>
          <cell r="J5524">
            <v>-2100.54</v>
          </cell>
          <cell r="K5524">
            <v>31508.15</v>
          </cell>
        </row>
        <row r="5525">
          <cell r="D5525" t="str">
            <v>Световой короб Kcell KL 03</v>
          </cell>
          <cell r="E5525">
            <v>38349</v>
          </cell>
          <cell r="F5525">
            <v>33608.69</v>
          </cell>
          <cell r="G5525">
            <v>33608.69</v>
          </cell>
          <cell r="H5525">
            <v>0</v>
          </cell>
          <cell r="I5525">
            <v>25</v>
          </cell>
          <cell r="J5525">
            <v>-2100.54</v>
          </cell>
          <cell r="K5525">
            <v>31508.15</v>
          </cell>
        </row>
        <row r="5526">
          <cell r="D5526" t="str">
            <v>Световой короб Kcell KL 03</v>
          </cell>
          <cell r="E5526">
            <v>38349</v>
          </cell>
          <cell r="F5526">
            <v>33608.69</v>
          </cell>
          <cell r="G5526">
            <v>33608.69</v>
          </cell>
          <cell r="H5526">
            <v>0</v>
          </cell>
          <cell r="I5526">
            <v>25</v>
          </cell>
          <cell r="J5526">
            <v>-2100.54</v>
          </cell>
          <cell r="K5526">
            <v>31508.15</v>
          </cell>
        </row>
        <row r="5527">
          <cell r="D5527" t="str">
            <v>Световой короб Kcell KL 03</v>
          </cell>
          <cell r="E5527">
            <v>38349</v>
          </cell>
          <cell r="F5527">
            <v>33608.69</v>
          </cell>
          <cell r="G5527">
            <v>33608.69</v>
          </cell>
          <cell r="H5527">
            <v>0</v>
          </cell>
          <cell r="I5527">
            <v>25</v>
          </cell>
          <cell r="J5527">
            <v>-2100.54</v>
          </cell>
          <cell r="K5527">
            <v>31508.15</v>
          </cell>
        </row>
        <row r="5528">
          <cell r="D5528" t="str">
            <v>Световой короб Kcell KL 03</v>
          </cell>
          <cell r="E5528">
            <v>38349</v>
          </cell>
          <cell r="F5528">
            <v>33608.69</v>
          </cell>
          <cell r="G5528">
            <v>33608.69</v>
          </cell>
          <cell r="H5528">
            <v>0</v>
          </cell>
          <cell r="I5528">
            <v>25</v>
          </cell>
          <cell r="J5528">
            <v>-2100.54</v>
          </cell>
          <cell r="K5528">
            <v>31508.15</v>
          </cell>
        </row>
        <row r="5529">
          <cell r="D5529" t="str">
            <v>Световой короб Kcell KL 03</v>
          </cell>
          <cell r="E5529">
            <v>38349</v>
          </cell>
          <cell r="F5529">
            <v>33608.69</v>
          </cell>
          <cell r="G5529">
            <v>33608.69</v>
          </cell>
          <cell r="H5529">
            <v>0</v>
          </cell>
          <cell r="I5529">
            <v>25</v>
          </cell>
          <cell r="J5529">
            <v>-2100.54</v>
          </cell>
          <cell r="K5529">
            <v>31508.15</v>
          </cell>
        </row>
        <row r="5530">
          <cell r="D5530" t="str">
            <v>Световой короб Kcell KL 03</v>
          </cell>
          <cell r="E5530">
            <v>38349</v>
          </cell>
          <cell r="F5530">
            <v>33608.69</v>
          </cell>
          <cell r="G5530">
            <v>33608.69</v>
          </cell>
          <cell r="H5530">
            <v>0</v>
          </cell>
          <cell r="I5530">
            <v>25</v>
          </cell>
          <cell r="J5530">
            <v>-2100.54</v>
          </cell>
          <cell r="K5530">
            <v>31508.15</v>
          </cell>
        </row>
        <row r="5531">
          <cell r="D5531" t="str">
            <v>Световой короб Kcell KL 03</v>
          </cell>
          <cell r="E5531">
            <v>38349</v>
          </cell>
          <cell r="F5531">
            <v>33608.69</v>
          </cell>
          <cell r="G5531">
            <v>33608.69</v>
          </cell>
          <cell r="H5531">
            <v>0</v>
          </cell>
          <cell r="I5531">
            <v>25</v>
          </cell>
          <cell r="J5531">
            <v>-2100.54</v>
          </cell>
          <cell r="K5531">
            <v>31508.15</v>
          </cell>
        </row>
        <row r="5532">
          <cell r="D5532" t="str">
            <v>Световой короб Kcell KL 03</v>
          </cell>
          <cell r="E5532">
            <v>38349</v>
          </cell>
          <cell r="F5532">
            <v>33608.69</v>
          </cell>
          <cell r="G5532">
            <v>33608.69</v>
          </cell>
          <cell r="H5532">
            <v>0</v>
          </cell>
          <cell r="I5532">
            <v>25</v>
          </cell>
          <cell r="J5532">
            <v>-2100.54</v>
          </cell>
          <cell r="K5532">
            <v>31508.15</v>
          </cell>
        </row>
        <row r="5533">
          <cell r="D5533" t="str">
            <v>Световой короб Kcell KL 03</v>
          </cell>
          <cell r="E5533">
            <v>38349</v>
          </cell>
          <cell r="F5533">
            <v>33608.69</v>
          </cell>
          <cell r="G5533">
            <v>33608.69</v>
          </cell>
          <cell r="H5533">
            <v>0</v>
          </cell>
          <cell r="I5533">
            <v>25</v>
          </cell>
          <cell r="J5533">
            <v>-2100.54</v>
          </cell>
          <cell r="K5533">
            <v>31508.15</v>
          </cell>
        </row>
        <row r="5534">
          <cell r="D5534" t="str">
            <v>Световой короб Kcell KL 03</v>
          </cell>
          <cell r="E5534">
            <v>38349</v>
          </cell>
          <cell r="F5534">
            <v>33608.69</v>
          </cell>
          <cell r="G5534">
            <v>33608.69</v>
          </cell>
          <cell r="H5534">
            <v>0</v>
          </cell>
          <cell r="I5534">
            <v>25</v>
          </cell>
          <cell r="J5534">
            <v>-2100.54</v>
          </cell>
          <cell r="K5534">
            <v>31508.15</v>
          </cell>
        </row>
        <row r="5535">
          <cell r="D5535" t="str">
            <v>Световой короб Kcell KL 03</v>
          </cell>
          <cell r="E5535">
            <v>38349</v>
          </cell>
          <cell r="F5535">
            <v>33608.69</v>
          </cell>
          <cell r="G5535">
            <v>33608.69</v>
          </cell>
          <cell r="H5535">
            <v>0</v>
          </cell>
          <cell r="I5535">
            <v>25</v>
          </cell>
          <cell r="J5535">
            <v>-2100.54</v>
          </cell>
          <cell r="K5535">
            <v>31508.15</v>
          </cell>
        </row>
        <row r="5536">
          <cell r="D5536" t="str">
            <v>Световой короб Kcell KL 03</v>
          </cell>
          <cell r="E5536">
            <v>38349</v>
          </cell>
          <cell r="F5536">
            <v>33608.69</v>
          </cell>
          <cell r="G5536">
            <v>33608.69</v>
          </cell>
          <cell r="H5536">
            <v>0</v>
          </cell>
          <cell r="I5536">
            <v>25</v>
          </cell>
          <cell r="J5536">
            <v>-2100.54</v>
          </cell>
          <cell r="K5536">
            <v>31508.15</v>
          </cell>
        </row>
        <row r="5537">
          <cell r="D5537" t="str">
            <v>Световой короб Kcell KL 03</v>
          </cell>
          <cell r="E5537">
            <v>38349</v>
          </cell>
          <cell r="F5537">
            <v>33608.69</v>
          </cell>
          <cell r="G5537">
            <v>33608.69</v>
          </cell>
          <cell r="H5537">
            <v>0</v>
          </cell>
          <cell r="I5537">
            <v>25</v>
          </cell>
          <cell r="J5537">
            <v>-2100.54</v>
          </cell>
          <cell r="K5537">
            <v>31508.15</v>
          </cell>
        </row>
        <row r="5538">
          <cell r="D5538" t="str">
            <v>Световой короб Kcell KL 03</v>
          </cell>
          <cell r="E5538">
            <v>38349</v>
          </cell>
          <cell r="F5538">
            <v>33608.69</v>
          </cell>
          <cell r="G5538">
            <v>33608.69</v>
          </cell>
          <cell r="H5538">
            <v>0</v>
          </cell>
          <cell r="I5538">
            <v>25</v>
          </cell>
          <cell r="J5538">
            <v>-2100.54</v>
          </cell>
          <cell r="K5538">
            <v>31508.15</v>
          </cell>
        </row>
        <row r="5539">
          <cell r="D5539" t="str">
            <v>Световой короб Kcell KL 03</v>
          </cell>
          <cell r="E5539">
            <v>38349</v>
          </cell>
          <cell r="F5539">
            <v>33608.69</v>
          </cell>
          <cell r="G5539">
            <v>33608.69</v>
          </cell>
          <cell r="H5539">
            <v>0</v>
          </cell>
          <cell r="I5539">
            <v>25</v>
          </cell>
          <cell r="J5539">
            <v>-2100.54</v>
          </cell>
          <cell r="K5539">
            <v>31508.15</v>
          </cell>
        </row>
        <row r="5540">
          <cell r="D5540" t="str">
            <v>ВИТРИНА KF 01</v>
          </cell>
          <cell r="E5540">
            <v>38349</v>
          </cell>
          <cell r="F5540">
            <v>71000</v>
          </cell>
          <cell r="G5540">
            <v>71000</v>
          </cell>
          <cell r="H5540">
            <v>0</v>
          </cell>
          <cell r="I5540">
            <v>25</v>
          </cell>
          <cell r="J5540">
            <v>-4437.5</v>
          </cell>
          <cell r="K5540">
            <v>66562.5</v>
          </cell>
        </row>
        <row r="5541">
          <cell r="D5541" t="str">
            <v>ВИТРИНА KF 01</v>
          </cell>
          <cell r="E5541">
            <v>38349</v>
          </cell>
          <cell r="F5541">
            <v>71000</v>
          </cell>
          <cell r="G5541">
            <v>71000</v>
          </cell>
          <cell r="H5541">
            <v>0</v>
          </cell>
          <cell r="I5541">
            <v>25</v>
          </cell>
          <cell r="J5541">
            <v>-4437.5</v>
          </cell>
          <cell r="K5541">
            <v>66562.5</v>
          </cell>
        </row>
        <row r="5542">
          <cell r="D5542" t="str">
            <v>ВИТРИНА KF 01</v>
          </cell>
          <cell r="E5542">
            <v>38349</v>
          </cell>
          <cell r="F5542">
            <v>71000</v>
          </cell>
          <cell r="G5542">
            <v>71000</v>
          </cell>
          <cell r="H5542">
            <v>0</v>
          </cell>
          <cell r="I5542">
            <v>25</v>
          </cell>
          <cell r="J5542">
            <v>-4437.5</v>
          </cell>
          <cell r="K5542">
            <v>66562.5</v>
          </cell>
        </row>
        <row r="5543">
          <cell r="D5543" t="str">
            <v>ВИТРИНА KF 01</v>
          </cell>
          <cell r="E5543">
            <v>38349</v>
          </cell>
          <cell r="F5543">
            <v>71000</v>
          </cell>
          <cell r="G5543">
            <v>71000</v>
          </cell>
          <cell r="H5543">
            <v>0</v>
          </cell>
          <cell r="I5543">
            <v>25</v>
          </cell>
          <cell r="J5543">
            <v>-4437.5</v>
          </cell>
          <cell r="K5543">
            <v>66562.5</v>
          </cell>
        </row>
        <row r="5544">
          <cell r="D5544" t="str">
            <v>ВИТРИНА KF 01</v>
          </cell>
          <cell r="E5544">
            <v>38349</v>
          </cell>
          <cell r="F5544">
            <v>71000</v>
          </cell>
          <cell r="G5544">
            <v>71000</v>
          </cell>
          <cell r="H5544">
            <v>0</v>
          </cell>
          <cell r="I5544">
            <v>25</v>
          </cell>
          <cell r="J5544">
            <v>-4437.5</v>
          </cell>
          <cell r="K5544">
            <v>66562.5</v>
          </cell>
        </row>
        <row r="5545">
          <cell r="D5545" t="str">
            <v>ВИТРИНА KF 01</v>
          </cell>
          <cell r="E5545">
            <v>38349</v>
          </cell>
          <cell r="F5545">
            <v>71000</v>
          </cell>
          <cell r="G5545">
            <v>71000</v>
          </cell>
          <cell r="H5545">
            <v>0</v>
          </cell>
          <cell r="I5545">
            <v>25</v>
          </cell>
          <cell r="J5545">
            <v>-4437.5</v>
          </cell>
          <cell r="K5545">
            <v>66562.5</v>
          </cell>
        </row>
        <row r="5546">
          <cell r="D5546" t="str">
            <v>ВИТРИНА KF 01</v>
          </cell>
          <cell r="E5546">
            <v>38349</v>
          </cell>
          <cell r="F5546">
            <v>71000</v>
          </cell>
          <cell r="G5546">
            <v>71000</v>
          </cell>
          <cell r="H5546">
            <v>0</v>
          </cell>
          <cell r="I5546">
            <v>25</v>
          </cell>
          <cell r="J5546">
            <v>-4437.5</v>
          </cell>
          <cell r="K5546">
            <v>66562.5</v>
          </cell>
        </row>
        <row r="5547">
          <cell r="D5547" t="str">
            <v>ВИТРИНА KF 01</v>
          </cell>
          <cell r="E5547">
            <v>38349</v>
          </cell>
          <cell r="F5547">
            <v>71000</v>
          </cell>
          <cell r="G5547">
            <v>71000</v>
          </cell>
          <cell r="H5547">
            <v>0</v>
          </cell>
          <cell r="I5547">
            <v>25</v>
          </cell>
          <cell r="J5547">
            <v>-4437.5</v>
          </cell>
          <cell r="K5547">
            <v>66562.5</v>
          </cell>
        </row>
        <row r="5548">
          <cell r="D5548" t="str">
            <v>ВИТРИНА KF 01</v>
          </cell>
          <cell r="E5548">
            <v>38349</v>
          </cell>
          <cell r="F5548">
            <v>71000</v>
          </cell>
          <cell r="G5548">
            <v>71000</v>
          </cell>
          <cell r="H5548">
            <v>0</v>
          </cell>
          <cell r="I5548">
            <v>25</v>
          </cell>
          <cell r="J5548">
            <v>-4437.5</v>
          </cell>
          <cell r="K5548">
            <v>66562.5</v>
          </cell>
        </row>
        <row r="5549">
          <cell r="D5549" t="str">
            <v>ВИТРИНА KF 01</v>
          </cell>
          <cell r="E5549">
            <v>38349</v>
          </cell>
          <cell r="F5549">
            <v>71000</v>
          </cell>
          <cell r="G5549">
            <v>71000</v>
          </cell>
          <cell r="H5549">
            <v>0</v>
          </cell>
          <cell r="I5549">
            <v>25</v>
          </cell>
          <cell r="J5549">
            <v>-4437.5</v>
          </cell>
          <cell r="K5549">
            <v>66562.5</v>
          </cell>
        </row>
        <row r="5550">
          <cell r="D5550" t="str">
            <v>ВИТРИНА KF 01</v>
          </cell>
          <cell r="E5550">
            <v>38349</v>
          </cell>
          <cell r="F5550">
            <v>71000</v>
          </cell>
          <cell r="G5550">
            <v>71000</v>
          </cell>
          <cell r="H5550">
            <v>0</v>
          </cell>
          <cell r="I5550">
            <v>25</v>
          </cell>
          <cell r="J5550">
            <v>-4437.5</v>
          </cell>
          <cell r="K5550">
            <v>66562.5</v>
          </cell>
        </row>
        <row r="5551">
          <cell r="D5551" t="str">
            <v>ВИТРИНА KF 01</v>
          </cell>
          <cell r="E5551">
            <v>38349</v>
          </cell>
          <cell r="F5551">
            <v>71000</v>
          </cell>
          <cell r="G5551">
            <v>71000</v>
          </cell>
          <cell r="H5551">
            <v>0</v>
          </cell>
          <cell r="I5551">
            <v>25</v>
          </cell>
          <cell r="J5551">
            <v>-4437.5</v>
          </cell>
          <cell r="K5551">
            <v>66562.5</v>
          </cell>
        </row>
        <row r="5552">
          <cell r="D5552" t="str">
            <v>ВИТРИНА KF 01</v>
          </cell>
          <cell r="E5552">
            <v>38349</v>
          </cell>
          <cell r="F5552">
            <v>71000</v>
          </cell>
          <cell r="G5552">
            <v>71000</v>
          </cell>
          <cell r="H5552">
            <v>0</v>
          </cell>
          <cell r="I5552">
            <v>25</v>
          </cell>
          <cell r="J5552">
            <v>-4437.5</v>
          </cell>
          <cell r="K5552">
            <v>66562.5</v>
          </cell>
        </row>
        <row r="5553">
          <cell r="D5553" t="str">
            <v>ВИТРИНА KF 01</v>
          </cell>
          <cell r="E5553">
            <v>38349</v>
          </cell>
          <cell r="F5553">
            <v>71000</v>
          </cell>
          <cell r="G5553">
            <v>71000</v>
          </cell>
          <cell r="H5553">
            <v>0</v>
          </cell>
          <cell r="I5553">
            <v>25</v>
          </cell>
          <cell r="J5553">
            <v>-4437.5</v>
          </cell>
          <cell r="K5553">
            <v>66562.5</v>
          </cell>
        </row>
        <row r="5554">
          <cell r="D5554" t="str">
            <v>ВИТРИНА KF 01</v>
          </cell>
          <cell r="E5554">
            <v>38349</v>
          </cell>
          <cell r="F5554">
            <v>71000</v>
          </cell>
          <cell r="G5554">
            <v>71000</v>
          </cell>
          <cell r="H5554">
            <v>0</v>
          </cell>
          <cell r="I5554">
            <v>25</v>
          </cell>
          <cell r="J5554">
            <v>-4437.5</v>
          </cell>
          <cell r="K5554">
            <v>66562.5</v>
          </cell>
        </row>
        <row r="5555">
          <cell r="D5555" t="str">
            <v>ВИТРИНА KF 01</v>
          </cell>
          <cell r="E5555">
            <v>38349</v>
          </cell>
          <cell r="F5555">
            <v>71000</v>
          </cell>
          <cell r="G5555">
            <v>71000</v>
          </cell>
          <cell r="H5555">
            <v>0</v>
          </cell>
          <cell r="I5555">
            <v>25</v>
          </cell>
          <cell r="J5555">
            <v>-4437.5</v>
          </cell>
          <cell r="K5555">
            <v>66562.5</v>
          </cell>
        </row>
        <row r="5556">
          <cell r="D5556" t="str">
            <v>ВИТРИНА KF 01</v>
          </cell>
          <cell r="E5556">
            <v>38349</v>
          </cell>
          <cell r="F5556">
            <v>71000</v>
          </cell>
          <cell r="G5556">
            <v>71000</v>
          </cell>
          <cell r="H5556">
            <v>0</v>
          </cell>
          <cell r="I5556">
            <v>25</v>
          </cell>
          <cell r="J5556">
            <v>-4437.5</v>
          </cell>
          <cell r="K5556">
            <v>66562.5</v>
          </cell>
        </row>
        <row r="5557">
          <cell r="D5557" t="str">
            <v>ВИТРИНА KF 01</v>
          </cell>
          <cell r="E5557">
            <v>38349</v>
          </cell>
          <cell r="F5557">
            <v>71000</v>
          </cell>
          <cell r="G5557">
            <v>71000</v>
          </cell>
          <cell r="H5557">
            <v>0</v>
          </cell>
          <cell r="I5557">
            <v>25</v>
          </cell>
          <cell r="J5557">
            <v>-4437.5</v>
          </cell>
          <cell r="K5557">
            <v>66562.5</v>
          </cell>
        </row>
        <row r="5558">
          <cell r="D5558" t="str">
            <v>ВИТРИНА KF 01</v>
          </cell>
          <cell r="E5558">
            <v>38349</v>
          </cell>
          <cell r="F5558">
            <v>71000</v>
          </cell>
          <cell r="G5558">
            <v>71000</v>
          </cell>
          <cell r="H5558">
            <v>0</v>
          </cell>
          <cell r="I5558">
            <v>25</v>
          </cell>
          <cell r="J5558">
            <v>-4437.5</v>
          </cell>
          <cell r="K5558">
            <v>66562.5</v>
          </cell>
        </row>
        <row r="5559">
          <cell r="D5559" t="str">
            <v>ВИТРИНА KF 01</v>
          </cell>
          <cell r="E5559">
            <v>38349</v>
          </cell>
          <cell r="F5559">
            <v>71000</v>
          </cell>
          <cell r="G5559">
            <v>71000</v>
          </cell>
          <cell r="H5559">
            <v>0</v>
          </cell>
          <cell r="I5559">
            <v>25</v>
          </cell>
          <cell r="J5559">
            <v>-4437.5</v>
          </cell>
          <cell r="K5559">
            <v>66562.5</v>
          </cell>
        </row>
        <row r="5560">
          <cell r="D5560" t="str">
            <v>ВИТРИНА KF 01</v>
          </cell>
          <cell r="E5560">
            <v>38349</v>
          </cell>
          <cell r="F5560">
            <v>71000</v>
          </cell>
          <cell r="G5560">
            <v>71000</v>
          </cell>
          <cell r="H5560">
            <v>0</v>
          </cell>
          <cell r="I5560">
            <v>25</v>
          </cell>
          <cell r="J5560">
            <v>-4437.5</v>
          </cell>
          <cell r="K5560">
            <v>66562.5</v>
          </cell>
        </row>
        <row r="5561">
          <cell r="D5561" t="str">
            <v>ВИТРИНА KF 01</v>
          </cell>
          <cell r="E5561">
            <v>38349</v>
          </cell>
          <cell r="F5561">
            <v>71000</v>
          </cell>
          <cell r="G5561">
            <v>71000</v>
          </cell>
          <cell r="H5561">
            <v>0</v>
          </cell>
          <cell r="I5561">
            <v>25</v>
          </cell>
          <cell r="J5561">
            <v>-4437.5</v>
          </cell>
          <cell r="K5561">
            <v>66562.5</v>
          </cell>
        </row>
        <row r="5562">
          <cell r="D5562" t="str">
            <v>ВИТРИНА KF 01</v>
          </cell>
          <cell r="E5562">
            <v>38349</v>
          </cell>
          <cell r="F5562">
            <v>71000</v>
          </cell>
          <cell r="G5562">
            <v>71000</v>
          </cell>
          <cell r="H5562">
            <v>0</v>
          </cell>
          <cell r="I5562">
            <v>25</v>
          </cell>
          <cell r="J5562">
            <v>-4437.5</v>
          </cell>
          <cell r="K5562">
            <v>66562.5</v>
          </cell>
        </row>
        <row r="5563">
          <cell r="D5563" t="str">
            <v>ВИТРИНА KF 01</v>
          </cell>
          <cell r="E5563">
            <v>38349</v>
          </cell>
          <cell r="F5563">
            <v>71000</v>
          </cell>
          <cell r="G5563">
            <v>71000</v>
          </cell>
          <cell r="H5563">
            <v>0</v>
          </cell>
          <cell r="I5563">
            <v>25</v>
          </cell>
          <cell r="J5563">
            <v>-4437.5</v>
          </cell>
          <cell r="K5563">
            <v>66562.5</v>
          </cell>
        </row>
        <row r="5564">
          <cell r="D5564" t="str">
            <v>ВИТРИНА KF 01</v>
          </cell>
          <cell r="E5564">
            <v>38349</v>
          </cell>
          <cell r="F5564">
            <v>71000</v>
          </cell>
          <cell r="G5564">
            <v>71000</v>
          </cell>
          <cell r="H5564">
            <v>0</v>
          </cell>
          <cell r="I5564">
            <v>25</v>
          </cell>
          <cell r="J5564">
            <v>-4437.5</v>
          </cell>
          <cell r="K5564">
            <v>66562.5</v>
          </cell>
        </row>
        <row r="5565">
          <cell r="D5565" t="str">
            <v>ВИТРИНА KF 01</v>
          </cell>
          <cell r="E5565">
            <v>38349</v>
          </cell>
          <cell r="F5565">
            <v>71000</v>
          </cell>
          <cell r="G5565">
            <v>71000</v>
          </cell>
          <cell r="H5565">
            <v>0</v>
          </cell>
          <cell r="I5565">
            <v>25</v>
          </cell>
          <cell r="J5565">
            <v>-4437.5</v>
          </cell>
          <cell r="K5565">
            <v>66562.5</v>
          </cell>
        </row>
        <row r="5566">
          <cell r="D5566" t="str">
            <v>ВИТРИНА KF 01</v>
          </cell>
          <cell r="E5566">
            <v>38349</v>
          </cell>
          <cell r="F5566">
            <v>71000</v>
          </cell>
          <cell r="G5566">
            <v>71000</v>
          </cell>
          <cell r="H5566">
            <v>0</v>
          </cell>
          <cell r="I5566">
            <v>25</v>
          </cell>
          <cell r="J5566">
            <v>-4437.5</v>
          </cell>
          <cell r="K5566">
            <v>66562.5</v>
          </cell>
        </row>
        <row r="5567">
          <cell r="D5567" t="str">
            <v>ВИТРИНА KF 01</v>
          </cell>
          <cell r="E5567">
            <v>38349</v>
          </cell>
          <cell r="F5567">
            <v>71000</v>
          </cell>
          <cell r="G5567">
            <v>71000</v>
          </cell>
          <cell r="H5567">
            <v>0</v>
          </cell>
          <cell r="I5567">
            <v>25</v>
          </cell>
          <cell r="J5567">
            <v>-4437.5</v>
          </cell>
          <cell r="K5567">
            <v>66562.5</v>
          </cell>
        </row>
        <row r="5568">
          <cell r="D5568" t="str">
            <v>ВИТРИНА KF 01</v>
          </cell>
          <cell r="E5568">
            <v>38349</v>
          </cell>
          <cell r="F5568">
            <v>71000</v>
          </cell>
          <cell r="G5568">
            <v>71000</v>
          </cell>
          <cell r="H5568">
            <v>0</v>
          </cell>
          <cell r="I5568">
            <v>25</v>
          </cell>
          <cell r="J5568">
            <v>-4437.5</v>
          </cell>
          <cell r="K5568">
            <v>66562.5</v>
          </cell>
        </row>
        <row r="5569">
          <cell r="D5569" t="str">
            <v>ВИТРИНА KF 01</v>
          </cell>
          <cell r="E5569">
            <v>38349</v>
          </cell>
          <cell r="F5569">
            <v>71000</v>
          </cell>
          <cell r="G5569">
            <v>71000</v>
          </cell>
          <cell r="H5569">
            <v>0</v>
          </cell>
          <cell r="I5569">
            <v>25</v>
          </cell>
          <cell r="J5569">
            <v>-4437.5</v>
          </cell>
          <cell r="K5569">
            <v>66562.5</v>
          </cell>
        </row>
        <row r="5570">
          <cell r="D5570" t="str">
            <v>ВИТРИНА KF 01</v>
          </cell>
          <cell r="E5570">
            <v>38349</v>
          </cell>
          <cell r="F5570">
            <v>71000</v>
          </cell>
          <cell r="G5570">
            <v>71000</v>
          </cell>
          <cell r="H5570">
            <v>0</v>
          </cell>
          <cell r="I5570">
            <v>25</v>
          </cell>
          <cell r="J5570">
            <v>-4437.5</v>
          </cell>
          <cell r="K5570">
            <v>66562.5</v>
          </cell>
        </row>
        <row r="5571">
          <cell r="D5571" t="str">
            <v>ВИТРИНА KF 01</v>
          </cell>
          <cell r="E5571">
            <v>38349</v>
          </cell>
          <cell r="F5571">
            <v>71000</v>
          </cell>
          <cell r="G5571">
            <v>71000</v>
          </cell>
          <cell r="H5571">
            <v>0</v>
          </cell>
          <cell r="I5571">
            <v>25</v>
          </cell>
          <cell r="J5571">
            <v>-4437.5</v>
          </cell>
          <cell r="K5571">
            <v>66562.5</v>
          </cell>
        </row>
        <row r="5572">
          <cell r="D5572" t="str">
            <v>ВИТРИНА KF 01</v>
          </cell>
          <cell r="E5572">
            <v>38349</v>
          </cell>
          <cell r="F5572">
            <v>71000</v>
          </cell>
          <cell r="G5572">
            <v>71000</v>
          </cell>
          <cell r="H5572">
            <v>0</v>
          </cell>
          <cell r="I5572">
            <v>25</v>
          </cell>
          <cell r="J5572">
            <v>-4437.5</v>
          </cell>
          <cell r="K5572">
            <v>66562.5</v>
          </cell>
        </row>
        <row r="5573">
          <cell r="D5573" t="str">
            <v>ВИТРИНА KF 01</v>
          </cell>
          <cell r="E5573">
            <v>38349</v>
          </cell>
          <cell r="F5573">
            <v>71000</v>
          </cell>
          <cell r="G5573">
            <v>71000</v>
          </cell>
          <cell r="H5573">
            <v>0</v>
          </cell>
          <cell r="I5573">
            <v>25</v>
          </cell>
          <cell r="J5573">
            <v>-4437.5</v>
          </cell>
          <cell r="K5573">
            <v>66562.5</v>
          </cell>
        </row>
        <row r="5574">
          <cell r="D5574" t="str">
            <v>ВИТРИНА KF 01</v>
          </cell>
          <cell r="E5574">
            <v>38349</v>
          </cell>
          <cell r="F5574">
            <v>71000</v>
          </cell>
          <cell r="G5574">
            <v>71000</v>
          </cell>
          <cell r="H5574">
            <v>0</v>
          </cell>
          <cell r="I5574">
            <v>25</v>
          </cell>
          <cell r="J5574">
            <v>-4437.5</v>
          </cell>
          <cell r="K5574">
            <v>66562.5</v>
          </cell>
        </row>
        <row r="5575">
          <cell r="D5575" t="str">
            <v>ВИТРИНА KF 01</v>
          </cell>
          <cell r="E5575">
            <v>38349</v>
          </cell>
          <cell r="F5575">
            <v>71000</v>
          </cell>
          <cell r="G5575">
            <v>71000</v>
          </cell>
          <cell r="H5575">
            <v>0</v>
          </cell>
          <cell r="I5575">
            <v>25</v>
          </cell>
          <cell r="J5575">
            <v>-4437.5</v>
          </cell>
          <cell r="K5575">
            <v>66562.5</v>
          </cell>
        </row>
        <row r="5576">
          <cell r="D5576" t="str">
            <v>ВИТРИНА KF 01</v>
          </cell>
          <cell r="E5576">
            <v>38349</v>
          </cell>
          <cell r="F5576">
            <v>71000</v>
          </cell>
          <cell r="G5576">
            <v>71000</v>
          </cell>
          <cell r="H5576">
            <v>0</v>
          </cell>
          <cell r="I5576">
            <v>25</v>
          </cell>
          <cell r="J5576">
            <v>-4437.5</v>
          </cell>
          <cell r="K5576">
            <v>66562.5</v>
          </cell>
        </row>
        <row r="5577">
          <cell r="D5577" t="str">
            <v>ВИТРИНА KF 01</v>
          </cell>
          <cell r="E5577">
            <v>38349</v>
          </cell>
          <cell r="F5577">
            <v>71000</v>
          </cell>
          <cell r="G5577">
            <v>71000</v>
          </cell>
          <cell r="H5577">
            <v>0</v>
          </cell>
          <cell r="I5577">
            <v>25</v>
          </cell>
          <cell r="J5577">
            <v>-4437.5</v>
          </cell>
          <cell r="K5577">
            <v>66562.5</v>
          </cell>
        </row>
        <row r="5578">
          <cell r="D5578" t="str">
            <v>ВИТРИНА KF 01</v>
          </cell>
          <cell r="E5578">
            <v>38349</v>
          </cell>
          <cell r="F5578">
            <v>71000</v>
          </cell>
          <cell r="G5578">
            <v>71000</v>
          </cell>
          <cell r="H5578">
            <v>0</v>
          </cell>
          <cell r="I5578">
            <v>25</v>
          </cell>
          <cell r="J5578">
            <v>-4437.5</v>
          </cell>
          <cell r="K5578">
            <v>66562.5</v>
          </cell>
        </row>
        <row r="5579">
          <cell r="D5579" t="str">
            <v>ВИТРИНА KF 01</v>
          </cell>
          <cell r="E5579">
            <v>38349</v>
          </cell>
          <cell r="F5579">
            <v>71000</v>
          </cell>
          <cell r="G5579">
            <v>71000</v>
          </cell>
          <cell r="H5579">
            <v>0</v>
          </cell>
          <cell r="I5579">
            <v>25</v>
          </cell>
          <cell r="J5579">
            <v>-4437.5</v>
          </cell>
          <cell r="K5579">
            <v>66562.5</v>
          </cell>
        </row>
        <row r="5580">
          <cell r="D5580" t="str">
            <v>ВИТРИНА KF 01</v>
          </cell>
          <cell r="E5580">
            <v>38349</v>
          </cell>
          <cell r="F5580">
            <v>71000</v>
          </cell>
          <cell r="G5580">
            <v>71000</v>
          </cell>
          <cell r="H5580">
            <v>0</v>
          </cell>
          <cell r="I5580">
            <v>25</v>
          </cell>
          <cell r="J5580">
            <v>-4437.5</v>
          </cell>
          <cell r="K5580">
            <v>66562.5</v>
          </cell>
        </row>
        <row r="5581">
          <cell r="D5581" t="str">
            <v>ВИТРИНА KF 01</v>
          </cell>
          <cell r="E5581">
            <v>38349</v>
          </cell>
          <cell r="F5581">
            <v>71000</v>
          </cell>
          <cell r="G5581">
            <v>71000</v>
          </cell>
          <cell r="H5581">
            <v>0</v>
          </cell>
          <cell r="I5581">
            <v>25</v>
          </cell>
          <cell r="J5581">
            <v>-4437.5</v>
          </cell>
          <cell r="K5581">
            <v>66562.5</v>
          </cell>
        </row>
        <row r="5582">
          <cell r="D5582" t="str">
            <v>ВИТРИНА KF 01</v>
          </cell>
          <cell r="E5582">
            <v>38349</v>
          </cell>
          <cell r="F5582">
            <v>71000</v>
          </cell>
          <cell r="G5582">
            <v>71000</v>
          </cell>
          <cell r="H5582">
            <v>0</v>
          </cell>
          <cell r="I5582">
            <v>25</v>
          </cell>
          <cell r="J5582">
            <v>-4437.5</v>
          </cell>
          <cell r="K5582">
            <v>66562.5</v>
          </cell>
        </row>
        <row r="5583">
          <cell r="D5583" t="str">
            <v>ВИТРИНА KF 01</v>
          </cell>
          <cell r="E5583">
            <v>38349</v>
          </cell>
          <cell r="F5583">
            <v>71000</v>
          </cell>
          <cell r="G5583">
            <v>71000</v>
          </cell>
          <cell r="H5583">
            <v>0</v>
          </cell>
          <cell r="I5583">
            <v>25</v>
          </cell>
          <cell r="J5583">
            <v>-4437.5</v>
          </cell>
          <cell r="K5583">
            <v>66562.5</v>
          </cell>
        </row>
        <row r="5584">
          <cell r="D5584" t="str">
            <v>ВИТРИНА KF 01</v>
          </cell>
          <cell r="E5584">
            <v>38349</v>
          </cell>
          <cell r="F5584">
            <v>71000</v>
          </cell>
          <cell r="G5584">
            <v>71000</v>
          </cell>
          <cell r="H5584">
            <v>0</v>
          </cell>
          <cell r="I5584">
            <v>25</v>
          </cell>
          <cell r="J5584">
            <v>-4437.5</v>
          </cell>
          <cell r="K5584">
            <v>66562.5</v>
          </cell>
        </row>
        <row r="5585">
          <cell r="D5585" t="str">
            <v>ВИТРИНА KF 01</v>
          </cell>
          <cell r="E5585">
            <v>38349</v>
          </cell>
          <cell r="F5585">
            <v>71000</v>
          </cell>
          <cell r="G5585">
            <v>71000</v>
          </cell>
          <cell r="H5585">
            <v>0</v>
          </cell>
          <cell r="I5585">
            <v>25</v>
          </cell>
          <cell r="J5585">
            <v>-4437.5</v>
          </cell>
          <cell r="K5585">
            <v>66562.5</v>
          </cell>
        </row>
        <row r="5586">
          <cell r="D5586" t="str">
            <v>ВИТРИНА KF 01</v>
          </cell>
          <cell r="E5586">
            <v>38349</v>
          </cell>
          <cell r="F5586">
            <v>71000</v>
          </cell>
          <cell r="G5586">
            <v>71000</v>
          </cell>
          <cell r="H5586">
            <v>0</v>
          </cell>
          <cell r="I5586">
            <v>25</v>
          </cell>
          <cell r="J5586">
            <v>-4437.5</v>
          </cell>
          <cell r="K5586">
            <v>66562.5</v>
          </cell>
        </row>
        <row r="5587">
          <cell r="D5587" t="str">
            <v>ВИТРИНА KF 01</v>
          </cell>
          <cell r="E5587">
            <v>38349</v>
          </cell>
          <cell r="F5587">
            <v>71000</v>
          </cell>
          <cell r="G5587">
            <v>71000</v>
          </cell>
          <cell r="H5587">
            <v>0</v>
          </cell>
          <cell r="I5587">
            <v>25</v>
          </cell>
          <cell r="J5587">
            <v>-4437.5</v>
          </cell>
          <cell r="K5587">
            <v>66562.5</v>
          </cell>
        </row>
        <row r="5588">
          <cell r="D5588" t="str">
            <v>ВИТРИНА KF 01</v>
          </cell>
          <cell r="E5588">
            <v>38349</v>
          </cell>
          <cell r="F5588">
            <v>71000</v>
          </cell>
          <cell r="G5588">
            <v>71000</v>
          </cell>
          <cell r="H5588">
            <v>0</v>
          </cell>
          <cell r="I5588">
            <v>25</v>
          </cell>
          <cell r="J5588">
            <v>-4437.5</v>
          </cell>
          <cell r="K5588">
            <v>66562.5</v>
          </cell>
        </row>
        <row r="5589">
          <cell r="D5589" t="str">
            <v>ВИТРИНА KF 01</v>
          </cell>
          <cell r="E5589">
            <v>38349</v>
          </cell>
          <cell r="F5589">
            <v>71000</v>
          </cell>
          <cell r="G5589">
            <v>71000</v>
          </cell>
          <cell r="H5589">
            <v>0</v>
          </cell>
          <cell r="I5589">
            <v>25</v>
          </cell>
          <cell r="J5589">
            <v>-4437.5</v>
          </cell>
          <cell r="K5589">
            <v>66562.5</v>
          </cell>
        </row>
        <row r="5590">
          <cell r="D5590" t="str">
            <v>ВИТРИНА KF 01</v>
          </cell>
          <cell r="E5590">
            <v>38349</v>
          </cell>
          <cell r="F5590">
            <v>71000</v>
          </cell>
          <cell r="G5590">
            <v>71000</v>
          </cell>
          <cell r="H5590">
            <v>0</v>
          </cell>
          <cell r="I5590">
            <v>25</v>
          </cell>
          <cell r="J5590">
            <v>-4437.5</v>
          </cell>
          <cell r="K5590">
            <v>66562.5</v>
          </cell>
        </row>
        <row r="5591">
          <cell r="D5591" t="str">
            <v>ВИТРИНА KF 01</v>
          </cell>
          <cell r="E5591">
            <v>38349</v>
          </cell>
          <cell r="F5591">
            <v>71000</v>
          </cell>
          <cell r="G5591">
            <v>71000</v>
          </cell>
          <cell r="H5591">
            <v>0</v>
          </cell>
          <cell r="I5591">
            <v>25</v>
          </cell>
          <cell r="J5591">
            <v>-4437.5</v>
          </cell>
          <cell r="K5591">
            <v>66562.5</v>
          </cell>
        </row>
        <row r="5592">
          <cell r="D5592" t="str">
            <v>ВИТРИНА KF 01</v>
          </cell>
          <cell r="E5592">
            <v>38349</v>
          </cell>
          <cell r="F5592">
            <v>71000</v>
          </cell>
          <cell r="G5592">
            <v>71000</v>
          </cell>
          <cell r="H5592">
            <v>0</v>
          </cell>
          <cell r="I5592">
            <v>25</v>
          </cell>
          <cell r="J5592">
            <v>-4437.5</v>
          </cell>
          <cell r="K5592">
            <v>66562.5</v>
          </cell>
        </row>
        <row r="5593">
          <cell r="D5593" t="str">
            <v>ВИТРИНА KF 01</v>
          </cell>
          <cell r="E5593">
            <v>38349</v>
          </cell>
          <cell r="F5593">
            <v>71000</v>
          </cell>
          <cell r="G5593">
            <v>71000</v>
          </cell>
          <cell r="H5593">
            <v>0</v>
          </cell>
          <cell r="I5593">
            <v>25</v>
          </cell>
          <cell r="J5593">
            <v>-4437.5</v>
          </cell>
          <cell r="K5593">
            <v>66562.5</v>
          </cell>
        </row>
        <row r="5594">
          <cell r="D5594" t="str">
            <v>ВИТРИНА KF 01</v>
          </cell>
          <cell r="E5594">
            <v>38349</v>
          </cell>
          <cell r="F5594">
            <v>71000</v>
          </cell>
          <cell r="G5594">
            <v>71000</v>
          </cell>
          <cell r="H5594">
            <v>0</v>
          </cell>
          <cell r="I5594">
            <v>25</v>
          </cell>
          <cell r="J5594">
            <v>-4437.5</v>
          </cell>
          <cell r="K5594">
            <v>66562.5</v>
          </cell>
        </row>
        <row r="5595">
          <cell r="D5595" t="str">
            <v>ВИТРИНА KF 01</v>
          </cell>
          <cell r="E5595">
            <v>38349</v>
          </cell>
          <cell r="F5595">
            <v>71000</v>
          </cell>
          <cell r="G5595">
            <v>71000</v>
          </cell>
          <cell r="H5595">
            <v>0</v>
          </cell>
          <cell r="I5595">
            <v>25</v>
          </cell>
          <cell r="J5595">
            <v>-4437.5</v>
          </cell>
          <cell r="K5595">
            <v>66562.5</v>
          </cell>
        </row>
        <row r="5596">
          <cell r="D5596" t="str">
            <v>ВИТРИНА KF 01</v>
          </cell>
          <cell r="E5596">
            <v>38349</v>
          </cell>
          <cell r="F5596">
            <v>71000</v>
          </cell>
          <cell r="G5596">
            <v>71000</v>
          </cell>
          <cell r="H5596">
            <v>0</v>
          </cell>
          <cell r="I5596">
            <v>25</v>
          </cell>
          <cell r="J5596">
            <v>-4437.5</v>
          </cell>
          <cell r="K5596">
            <v>66562.5</v>
          </cell>
        </row>
        <row r="5597">
          <cell r="D5597" t="str">
            <v>ВИТРИНА KF 01</v>
          </cell>
          <cell r="E5597">
            <v>38349</v>
          </cell>
          <cell r="F5597">
            <v>71000</v>
          </cell>
          <cell r="G5597">
            <v>71000</v>
          </cell>
          <cell r="H5597">
            <v>0</v>
          </cell>
          <cell r="I5597">
            <v>25</v>
          </cell>
          <cell r="J5597">
            <v>-4437.5</v>
          </cell>
          <cell r="K5597">
            <v>66562.5</v>
          </cell>
        </row>
        <row r="5598">
          <cell r="D5598" t="str">
            <v>ВИТРИНА KF 01</v>
          </cell>
          <cell r="E5598">
            <v>38349</v>
          </cell>
          <cell r="F5598">
            <v>71000</v>
          </cell>
          <cell r="G5598">
            <v>71000</v>
          </cell>
          <cell r="H5598">
            <v>0</v>
          </cell>
          <cell r="I5598">
            <v>25</v>
          </cell>
          <cell r="J5598">
            <v>-4437.5</v>
          </cell>
          <cell r="K5598">
            <v>66562.5</v>
          </cell>
        </row>
        <row r="5599">
          <cell r="D5599" t="str">
            <v>ВИТРИНА KF 01</v>
          </cell>
          <cell r="E5599">
            <v>38349</v>
          </cell>
          <cell r="F5599">
            <v>71000</v>
          </cell>
          <cell r="G5599">
            <v>71000</v>
          </cell>
          <cell r="H5599">
            <v>0</v>
          </cell>
          <cell r="I5599">
            <v>25</v>
          </cell>
          <cell r="J5599">
            <v>-4437.5</v>
          </cell>
          <cell r="K5599">
            <v>66562.5</v>
          </cell>
        </row>
        <row r="5600">
          <cell r="D5600" t="str">
            <v>ВИТРИНА KF 01</v>
          </cell>
          <cell r="E5600">
            <v>38349</v>
          </cell>
          <cell r="F5600">
            <v>71000</v>
          </cell>
          <cell r="G5600">
            <v>71000</v>
          </cell>
          <cell r="H5600">
            <v>0</v>
          </cell>
          <cell r="I5600">
            <v>25</v>
          </cell>
          <cell r="J5600">
            <v>-4437.5</v>
          </cell>
          <cell r="K5600">
            <v>66562.5</v>
          </cell>
        </row>
        <row r="5601">
          <cell r="D5601" t="str">
            <v>ВИТРИНА KF 01</v>
          </cell>
          <cell r="E5601">
            <v>38349</v>
          </cell>
          <cell r="F5601">
            <v>71000</v>
          </cell>
          <cell r="G5601">
            <v>71000</v>
          </cell>
          <cell r="H5601">
            <v>0</v>
          </cell>
          <cell r="I5601">
            <v>25</v>
          </cell>
          <cell r="J5601">
            <v>-4437.5</v>
          </cell>
          <cell r="K5601">
            <v>66562.5</v>
          </cell>
        </row>
        <row r="5602">
          <cell r="D5602" t="str">
            <v>ВИТРИНА KF 01</v>
          </cell>
          <cell r="E5602">
            <v>38349</v>
          </cell>
          <cell r="F5602">
            <v>71000</v>
          </cell>
          <cell r="G5602">
            <v>71000</v>
          </cell>
          <cell r="H5602">
            <v>0</v>
          </cell>
          <cell r="I5602">
            <v>25</v>
          </cell>
          <cell r="J5602">
            <v>-4437.5</v>
          </cell>
          <cell r="K5602">
            <v>66562.5</v>
          </cell>
        </row>
        <row r="5603">
          <cell r="D5603" t="str">
            <v>ВИТРИНА KF 01</v>
          </cell>
          <cell r="E5603">
            <v>38349</v>
          </cell>
          <cell r="F5603">
            <v>71000</v>
          </cell>
          <cell r="G5603">
            <v>71000</v>
          </cell>
          <cell r="H5603">
            <v>0</v>
          </cell>
          <cell r="I5603">
            <v>25</v>
          </cell>
          <cell r="J5603">
            <v>-4437.5</v>
          </cell>
          <cell r="K5603">
            <v>66562.5</v>
          </cell>
        </row>
        <row r="5604">
          <cell r="D5604" t="str">
            <v>ВИТРИНА KF 01</v>
          </cell>
          <cell r="E5604">
            <v>38349</v>
          </cell>
          <cell r="F5604">
            <v>71000</v>
          </cell>
          <cell r="G5604">
            <v>71000</v>
          </cell>
          <cell r="H5604">
            <v>0</v>
          </cell>
          <cell r="I5604">
            <v>25</v>
          </cell>
          <cell r="J5604">
            <v>-4437.5</v>
          </cell>
          <cell r="K5604">
            <v>66562.5</v>
          </cell>
        </row>
        <row r="5605">
          <cell r="D5605" t="str">
            <v>ВИТРИНА KF 01</v>
          </cell>
          <cell r="E5605">
            <v>38349</v>
          </cell>
          <cell r="F5605">
            <v>71000</v>
          </cell>
          <cell r="G5605">
            <v>71000</v>
          </cell>
          <cell r="H5605">
            <v>0</v>
          </cell>
          <cell r="I5605">
            <v>25</v>
          </cell>
          <cell r="J5605">
            <v>-4437.5</v>
          </cell>
          <cell r="K5605">
            <v>66562.5</v>
          </cell>
        </row>
        <row r="5606">
          <cell r="D5606" t="str">
            <v>ВИТРИНА KF 01</v>
          </cell>
          <cell r="E5606">
            <v>38349</v>
          </cell>
          <cell r="F5606">
            <v>71000</v>
          </cell>
          <cell r="G5606">
            <v>71000</v>
          </cell>
          <cell r="H5606">
            <v>0</v>
          </cell>
          <cell r="I5606">
            <v>25</v>
          </cell>
          <cell r="J5606">
            <v>-4437.5</v>
          </cell>
          <cell r="K5606">
            <v>66562.5</v>
          </cell>
        </row>
        <row r="5607">
          <cell r="D5607" t="str">
            <v>ВИТРИНА KF 01</v>
          </cell>
          <cell r="E5607">
            <v>38349</v>
          </cell>
          <cell r="F5607">
            <v>71000</v>
          </cell>
          <cell r="G5607">
            <v>71000</v>
          </cell>
          <cell r="H5607">
            <v>0</v>
          </cell>
          <cell r="I5607">
            <v>25</v>
          </cell>
          <cell r="J5607">
            <v>-4437.5</v>
          </cell>
          <cell r="K5607">
            <v>66562.5</v>
          </cell>
        </row>
        <row r="5608">
          <cell r="D5608" t="str">
            <v>ВИТРИНА KF 01</v>
          </cell>
          <cell r="E5608">
            <v>38349</v>
          </cell>
          <cell r="F5608">
            <v>71000</v>
          </cell>
          <cell r="G5608">
            <v>71000</v>
          </cell>
          <cell r="H5608">
            <v>0</v>
          </cell>
          <cell r="I5608">
            <v>25</v>
          </cell>
          <cell r="J5608">
            <v>-4437.5</v>
          </cell>
          <cell r="K5608">
            <v>66562.5</v>
          </cell>
        </row>
        <row r="5609">
          <cell r="D5609" t="str">
            <v>ВИТРИНА KF 01</v>
          </cell>
          <cell r="E5609">
            <v>38349</v>
          </cell>
          <cell r="F5609">
            <v>71000</v>
          </cell>
          <cell r="G5609">
            <v>71000</v>
          </cell>
          <cell r="H5609">
            <v>0</v>
          </cell>
          <cell r="I5609">
            <v>25</v>
          </cell>
          <cell r="J5609">
            <v>-4437.5</v>
          </cell>
          <cell r="K5609">
            <v>66562.5</v>
          </cell>
        </row>
        <row r="5610">
          <cell r="D5610" t="str">
            <v>ВИТРИНА KF 01</v>
          </cell>
          <cell r="E5610">
            <v>38349</v>
          </cell>
          <cell r="F5610">
            <v>71000</v>
          </cell>
          <cell r="G5610">
            <v>71000</v>
          </cell>
          <cell r="H5610">
            <v>0</v>
          </cell>
          <cell r="I5610">
            <v>25</v>
          </cell>
          <cell r="J5610">
            <v>-4437.5</v>
          </cell>
          <cell r="K5610">
            <v>66562.5</v>
          </cell>
        </row>
        <row r="5611">
          <cell r="D5611" t="str">
            <v>ВИТРИНА KF 01</v>
          </cell>
          <cell r="E5611">
            <v>38349</v>
          </cell>
          <cell r="F5611">
            <v>71000</v>
          </cell>
          <cell r="G5611">
            <v>71000</v>
          </cell>
          <cell r="H5611">
            <v>0</v>
          </cell>
          <cell r="I5611">
            <v>25</v>
          </cell>
          <cell r="J5611">
            <v>-4437.5</v>
          </cell>
          <cell r="K5611">
            <v>66562.5</v>
          </cell>
        </row>
        <row r="5612">
          <cell r="D5612" t="str">
            <v>ВИТРИНА KF 01</v>
          </cell>
          <cell r="E5612">
            <v>38349</v>
          </cell>
          <cell r="F5612">
            <v>71000</v>
          </cell>
          <cell r="G5612">
            <v>71000</v>
          </cell>
          <cell r="H5612">
            <v>0</v>
          </cell>
          <cell r="I5612">
            <v>25</v>
          </cell>
          <cell r="J5612">
            <v>-4437.5</v>
          </cell>
          <cell r="K5612">
            <v>66562.5</v>
          </cell>
        </row>
        <row r="5613">
          <cell r="D5613" t="str">
            <v>ВИТРИНА KF 01</v>
          </cell>
          <cell r="E5613">
            <v>38349</v>
          </cell>
          <cell r="F5613">
            <v>71000</v>
          </cell>
          <cell r="G5613">
            <v>71000</v>
          </cell>
          <cell r="H5613">
            <v>0</v>
          </cell>
          <cell r="I5613">
            <v>25</v>
          </cell>
          <cell r="J5613">
            <v>-4437.5</v>
          </cell>
          <cell r="K5613">
            <v>66562.5</v>
          </cell>
        </row>
        <row r="5614">
          <cell r="D5614" t="str">
            <v>ВИТРИНА KF 01</v>
          </cell>
          <cell r="E5614">
            <v>38349</v>
          </cell>
          <cell r="F5614">
            <v>71000</v>
          </cell>
          <cell r="G5614">
            <v>71000</v>
          </cell>
          <cell r="H5614">
            <v>0</v>
          </cell>
          <cell r="I5614">
            <v>25</v>
          </cell>
          <cell r="J5614">
            <v>-4437.5</v>
          </cell>
          <cell r="K5614">
            <v>66562.5</v>
          </cell>
        </row>
        <row r="5615">
          <cell r="D5615" t="str">
            <v>ВИТРИНА KF 01</v>
          </cell>
          <cell r="E5615">
            <v>38349</v>
          </cell>
          <cell r="F5615">
            <v>71000</v>
          </cell>
          <cell r="G5615">
            <v>71000</v>
          </cell>
          <cell r="H5615">
            <v>0</v>
          </cell>
          <cell r="I5615">
            <v>25</v>
          </cell>
          <cell r="J5615">
            <v>-4437.5</v>
          </cell>
          <cell r="K5615">
            <v>66562.5</v>
          </cell>
        </row>
        <row r="5616">
          <cell r="D5616" t="str">
            <v>ВИТРИНА KF 01</v>
          </cell>
          <cell r="E5616">
            <v>38349</v>
          </cell>
          <cell r="F5616">
            <v>71000</v>
          </cell>
          <cell r="G5616">
            <v>71000</v>
          </cell>
          <cell r="H5616">
            <v>0</v>
          </cell>
          <cell r="I5616">
            <v>25</v>
          </cell>
          <cell r="J5616">
            <v>-4437.5</v>
          </cell>
          <cell r="K5616">
            <v>66562.5</v>
          </cell>
        </row>
        <row r="5617">
          <cell r="D5617" t="str">
            <v>ВИТРИНА KF 01</v>
          </cell>
          <cell r="E5617">
            <v>38349</v>
          </cell>
          <cell r="F5617">
            <v>71000</v>
          </cell>
          <cell r="G5617">
            <v>71000</v>
          </cell>
          <cell r="H5617">
            <v>0</v>
          </cell>
          <cell r="I5617">
            <v>25</v>
          </cell>
          <cell r="J5617">
            <v>-4437.5</v>
          </cell>
          <cell r="K5617">
            <v>66562.5</v>
          </cell>
        </row>
        <row r="5618">
          <cell r="D5618" t="str">
            <v>ВИТРИНА KF 01</v>
          </cell>
          <cell r="E5618">
            <v>38349</v>
          </cell>
          <cell r="F5618">
            <v>71000</v>
          </cell>
          <cell r="G5618">
            <v>71000</v>
          </cell>
          <cell r="H5618">
            <v>0</v>
          </cell>
          <cell r="I5618">
            <v>25</v>
          </cell>
          <cell r="J5618">
            <v>-4437.5</v>
          </cell>
          <cell r="K5618">
            <v>66562.5</v>
          </cell>
        </row>
        <row r="5619">
          <cell r="D5619" t="str">
            <v>ВИТРИНА KF 01</v>
          </cell>
          <cell r="E5619">
            <v>38349</v>
          </cell>
          <cell r="F5619">
            <v>71000</v>
          </cell>
          <cell r="G5619">
            <v>71000</v>
          </cell>
          <cell r="H5619">
            <v>0</v>
          </cell>
          <cell r="I5619">
            <v>25</v>
          </cell>
          <cell r="J5619">
            <v>-4437.5</v>
          </cell>
          <cell r="K5619">
            <v>66562.5</v>
          </cell>
        </row>
        <row r="5620">
          <cell r="D5620" t="str">
            <v>ВИТРИНА KF 01</v>
          </cell>
          <cell r="E5620">
            <v>38349</v>
          </cell>
          <cell r="F5620">
            <v>71000</v>
          </cell>
          <cell r="G5620">
            <v>71000</v>
          </cell>
          <cell r="H5620">
            <v>0</v>
          </cell>
          <cell r="I5620">
            <v>25</v>
          </cell>
          <cell r="J5620">
            <v>-4437.5</v>
          </cell>
          <cell r="K5620">
            <v>66562.5</v>
          </cell>
        </row>
        <row r="5621">
          <cell r="D5621" t="str">
            <v>ВИТРИНА KF 01</v>
          </cell>
          <cell r="E5621">
            <v>38349</v>
          </cell>
          <cell r="F5621">
            <v>71000</v>
          </cell>
          <cell r="G5621">
            <v>71000</v>
          </cell>
          <cell r="H5621">
            <v>0</v>
          </cell>
          <cell r="I5621">
            <v>25</v>
          </cell>
          <cell r="J5621">
            <v>-4437.5</v>
          </cell>
          <cell r="K5621">
            <v>66562.5</v>
          </cell>
        </row>
        <row r="5622">
          <cell r="D5622" t="str">
            <v>ВИТРИНА KF 01</v>
          </cell>
          <cell r="E5622">
            <v>38349</v>
          </cell>
          <cell r="F5622">
            <v>71000</v>
          </cell>
          <cell r="G5622">
            <v>71000</v>
          </cell>
          <cell r="H5622">
            <v>0</v>
          </cell>
          <cell r="I5622">
            <v>25</v>
          </cell>
          <cell r="J5622">
            <v>-4437.5</v>
          </cell>
          <cell r="K5622">
            <v>66562.5</v>
          </cell>
        </row>
        <row r="5623">
          <cell r="D5623" t="str">
            <v>ВИТРИНА KF 01</v>
          </cell>
          <cell r="E5623">
            <v>38349</v>
          </cell>
          <cell r="F5623">
            <v>71000</v>
          </cell>
          <cell r="G5623">
            <v>71000</v>
          </cell>
          <cell r="H5623">
            <v>0</v>
          </cell>
          <cell r="I5623">
            <v>25</v>
          </cell>
          <cell r="J5623">
            <v>-4437.5</v>
          </cell>
          <cell r="K5623">
            <v>66562.5</v>
          </cell>
        </row>
        <row r="5624">
          <cell r="D5624" t="str">
            <v>ВИТРИНА KF 01</v>
          </cell>
          <cell r="E5624">
            <v>38349</v>
          </cell>
          <cell r="F5624">
            <v>71000</v>
          </cell>
          <cell r="G5624">
            <v>71000</v>
          </cell>
          <cell r="H5624">
            <v>0</v>
          </cell>
          <cell r="I5624">
            <v>25</v>
          </cell>
          <cell r="J5624">
            <v>-4437.5</v>
          </cell>
          <cell r="K5624">
            <v>66562.5</v>
          </cell>
        </row>
        <row r="5625">
          <cell r="D5625" t="str">
            <v>ВИТРИНА KF 01</v>
          </cell>
          <cell r="E5625">
            <v>38349</v>
          </cell>
          <cell r="F5625">
            <v>71000</v>
          </cell>
          <cell r="G5625">
            <v>71000</v>
          </cell>
          <cell r="H5625">
            <v>0</v>
          </cell>
          <cell r="I5625">
            <v>25</v>
          </cell>
          <cell r="J5625">
            <v>-4437.5</v>
          </cell>
          <cell r="K5625">
            <v>66562.5</v>
          </cell>
        </row>
        <row r="5626">
          <cell r="D5626" t="str">
            <v>ВИТРИНА KF 01</v>
          </cell>
          <cell r="E5626">
            <v>38349</v>
          </cell>
          <cell r="F5626">
            <v>71000</v>
          </cell>
          <cell r="G5626">
            <v>71000</v>
          </cell>
          <cell r="H5626">
            <v>0</v>
          </cell>
          <cell r="I5626">
            <v>25</v>
          </cell>
          <cell r="J5626">
            <v>-4437.5</v>
          </cell>
          <cell r="K5626">
            <v>66562.5</v>
          </cell>
        </row>
        <row r="5627">
          <cell r="D5627" t="str">
            <v>ВИТРИНА KF 01</v>
          </cell>
          <cell r="E5627">
            <v>38349</v>
          </cell>
          <cell r="F5627">
            <v>71000</v>
          </cell>
          <cell r="G5627">
            <v>71000</v>
          </cell>
          <cell r="H5627">
            <v>0</v>
          </cell>
          <cell r="I5627">
            <v>25</v>
          </cell>
          <cell r="J5627">
            <v>-4437.5</v>
          </cell>
          <cell r="K5627">
            <v>66562.5</v>
          </cell>
        </row>
        <row r="5628">
          <cell r="D5628" t="str">
            <v>ВИТРИНА KF 01</v>
          </cell>
          <cell r="E5628">
            <v>38349</v>
          </cell>
          <cell r="F5628">
            <v>71000</v>
          </cell>
          <cell r="G5628">
            <v>71000</v>
          </cell>
          <cell r="H5628">
            <v>0</v>
          </cell>
          <cell r="I5628">
            <v>25</v>
          </cell>
          <cell r="J5628">
            <v>-4437.5</v>
          </cell>
          <cell r="K5628">
            <v>66562.5</v>
          </cell>
        </row>
        <row r="5629">
          <cell r="D5629" t="str">
            <v>ВИТРИНА KF 01</v>
          </cell>
          <cell r="E5629">
            <v>38349</v>
          </cell>
          <cell r="F5629">
            <v>71000</v>
          </cell>
          <cell r="G5629">
            <v>71000</v>
          </cell>
          <cell r="H5629">
            <v>0</v>
          </cell>
          <cell r="I5629">
            <v>25</v>
          </cell>
          <cell r="J5629">
            <v>-4437.5</v>
          </cell>
          <cell r="K5629">
            <v>66562.5</v>
          </cell>
        </row>
        <row r="5630">
          <cell r="D5630" t="str">
            <v>ВИТРИНА KF 01</v>
          </cell>
          <cell r="E5630">
            <v>38349</v>
          </cell>
          <cell r="F5630">
            <v>71000</v>
          </cell>
          <cell r="G5630">
            <v>71000</v>
          </cell>
          <cell r="H5630">
            <v>0</v>
          </cell>
          <cell r="I5630">
            <v>25</v>
          </cell>
          <cell r="J5630">
            <v>-4437.5</v>
          </cell>
          <cell r="K5630">
            <v>66562.5</v>
          </cell>
        </row>
        <row r="5631">
          <cell r="D5631" t="str">
            <v>ВИТРИНА KF 01</v>
          </cell>
          <cell r="E5631">
            <v>38349</v>
          </cell>
          <cell r="F5631">
            <v>71000</v>
          </cell>
          <cell r="G5631">
            <v>71000</v>
          </cell>
          <cell r="H5631">
            <v>0</v>
          </cell>
          <cell r="I5631">
            <v>25</v>
          </cell>
          <cell r="J5631">
            <v>-4437.5</v>
          </cell>
          <cell r="K5631">
            <v>66562.5</v>
          </cell>
        </row>
        <row r="5632">
          <cell r="D5632" t="str">
            <v>ВИТРИНА KF 01</v>
          </cell>
          <cell r="E5632">
            <v>38349</v>
          </cell>
          <cell r="F5632">
            <v>71000</v>
          </cell>
          <cell r="G5632">
            <v>71000</v>
          </cell>
          <cell r="H5632">
            <v>0</v>
          </cell>
          <cell r="I5632">
            <v>25</v>
          </cell>
          <cell r="J5632">
            <v>-4437.5</v>
          </cell>
          <cell r="K5632">
            <v>66562.5</v>
          </cell>
        </row>
        <row r="5633">
          <cell r="D5633" t="str">
            <v>ВИТРИНА KF 01</v>
          </cell>
          <cell r="E5633">
            <v>38349</v>
          </cell>
          <cell r="F5633">
            <v>71000</v>
          </cell>
          <cell r="G5633">
            <v>71000</v>
          </cell>
          <cell r="H5633">
            <v>0</v>
          </cell>
          <cell r="I5633">
            <v>25</v>
          </cell>
          <cell r="J5633">
            <v>-4437.5</v>
          </cell>
          <cell r="K5633">
            <v>66562.5</v>
          </cell>
        </row>
        <row r="5634">
          <cell r="D5634" t="str">
            <v>ВИТРИНА KF 01</v>
          </cell>
          <cell r="E5634">
            <v>38349</v>
          </cell>
          <cell r="F5634">
            <v>71000</v>
          </cell>
          <cell r="G5634">
            <v>71000</v>
          </cell>
          <cell r="H5634">
            <v>0</v>
          </cell>
          <cell r="I5634">
            <v>25</v>
          </cell>
          <cell r="J5634">
            <v>-4437.5</v>
          </cell>
          <cell r="K5634">
            <v>66562.5</v>
          </cell>
        </row>
        <row r="5635">
          <cell r="D5635" t="str">
            <v>ВИТРИНА KF 01</v>
          </cell>
          <cell r="E5635">
            <v>38349</v>
          </cell>
          <cell r="F5635">
            <v>71000</v>
          </cell>
          <cell r="G5635">
            <v>71000</v>
          </cell>
          <cell r="H5635">
            <v>0</v>
          </cell>
          <cell r="I5635">
            <v>25</v>
          </cell>
          <cell r="J5635">
            <v>-4437.5</v>
          </cell>
          <cell r="K5635">
            <v>66562.5</v>
          </cell>
        </row>
        <row r="5636">
          <cell r="D5636" t="str">
            <v>ВИТРИНА KF 01</v>
          </cell>
          <cell r="E5636">
            <v>38349</v>
          </cell>
          <cell r="F5636">
            <v>71000</v>
          </cell>
          <cell r="G5636">
            <v>71000</v>
          </cell>
          <cell r="H5636">
            <v>0</v>
          </cell>
          <cell r="I5636">
            <v>25</v>
          </cell>
          <cell r="J5636">
            <v>-4437.5</v>
          </cell>
          <cell r="K5636">
            <v>66562.5</v>
          </cell>
        </row>
        <row r="5637">
          <cell r="D5637" t="str">
            <v>ВИТРИНА KF 01</v>
          </cell>
          <cell r="E5637">
            <v>38349</v>
          </cell>
          <cell r="F5637">
            <v>71000</v>
          </cell>
          <cell r="G5637">
            <v>71000</v>
          </cell>
          <cell r="H5637">
            <v>0</v>
          </cell>
          <cell r="I5637">
            <v>25</v>
          </cell>
          <cell r="J5637">
            <v>-4437.5</v>
          </cell>
          <cell r="K5637">
            <v>66562.5</v>
          </cell>
        </row>
        <row r="5638">
          <cell r="D5638" t="str">
            <v>ВИТРИНА KF 01</v>
          </cell>
          <cell r="E5638">
            <v>38349</v>
          </cell>
          <cell r="F5638">
            <v>71000</v>
          </cell>
          <cell r="G5638">
            <v>71000</v>
          </cell>
          <cell r="H5638">
            <v>0</v>
          </cell>
          <cell r="I5638">
            <v>25</v>
          </cell>
          <cell r="J5638">
            <v>-4437.5</v>
          </cell>
          <cell r="K5638">
            <v>66562.5</v>
          </cell>
        </row>
        <row r="5639">
          <cell r="D5639" t="str">
            <v>ВИТРИНА KF 01</v>
          </cell>
          <cell r="E5639">
            <v>38349</v>
          </cell>
          <cell r="F5639">
            <v>71000</v>
          </cell>
          <cell r="G5639">
            <v>71000</v>
          </cell>
          <cell r="H5639">
            <v>0</v>
          </cell>
          <cell r="I5639">
            <v>25</v>
          </cell>
          <cell r="J5639">
            <v>-4437.5</v>
          </cell>
          <cell r="K5639">
            <v>66562.5</v>
          </cell>
        </row>
        <row r="5640">
          <cell r="D5640" t="str">
            <v>Световой короб Activ KL 05</v>
          </cell>
          <cell r="E5640">
            <v>38349</v>
          </cell>
          <cell r="F5640">
            <v>34782.6</v>
          </cell>
          <cell r="G5640">
            <v>34782.6</v>
          </cell>
          <cell r="H5640">
            <v>0</v>
          </cell>
          <cell r="I5640">
            <v>25</v>
          </cell>
          <cell r="J5640">
            <v>-2173.91</v>
          </cell>
          <cell r="K5640">
            <v>32608.69</v>
          </cell>
        </row>
        <row r="5641">
          <cell r="D5641" t="str">
            <v>Световой короб Activ KL 05</v>
          </cell>
          <cell r="E5641">
            <v>38349</v>
          </cell>
          <cell r="F5641">
            <v>34782.6</v>
          </cell>
          <cell r="G5641">
            <v>34782.6</v>
          </cell>
          <cell r="H5641">
            <v>0</v>
          </cell>
          <cell r="I5641">
            <v>25</v>
          </cell>
          <cell r="J5641">
            <v>-2173.91</v>
          </cell>
          <cell r="K5641">
            <v>32608.69</v>
          </cell>
        </row>
        <row r="5642">
          <cell r="D5642" t="str">
            <v>Световой короб Activ KL 05</v>
          </cell>
          <cell r="E5642">
            <v>38349</v>
          </cell>
          <cell r="F5642">
            <v>34782.6</v>
          </cell>
          <cell r="G5642">
            <v>34782.6</v>
          </cell>
          <cell r="H5642">
            <v>0</v>
          </cell>
          <cell r="I5642">
            <v>25</v>
          </cell>
          <cell r="J5642">
            <v>-2173.91</v>
          </cell>
          <cell r="K5642">
            <v>32608.69</v>
          </cell>
        </row>
        <row r="5643">
          <cell r="D5643" t="str">
            <v>Световой короб Activ KL 05</v>
          </cell>
          <cell r="E5643">
            <v>38349</v>
          </cell>
          <cell r="F5643">
            <v>34782.6</v>
          </cell>
          <cell r="G5643">
            <v>34782.6</v>
          </cell>
          <cell r="H5643">
            <v>0</v>
          </cell>
          <cell r="I5643">
            <v>25</v>
          </cell>
          <cell r="J5643">
            <v>-2173.91</v>
          </cell>
          <cell r="K5643">
            <v>32608.69</v>
          </cell>
        </row>
        <row r="5644">
          <cell r="D5644" t="str">
            <v>Световой короб Activ KL 05</v>
          </cell>
          <cell r="E5644">
            <v>38349</v>
          </cell>
          <cell r="F5644">
            <v>34782.6</v>
          </cell>
          <cell r="G5644">
            <v>34782.6</v>
          </cell>
          <cell r="H5644">
            <v>0</v>
          </cell>
          <cell r="I5644">
            <v>25</v>
          </cell>
          <cell r="J5644">
            <v>-2173.91</v>
          </cell>
          <cell r="K5644">
            <v>32608.69</v>
          </cell>
        </row>
        <row r="5645">
          <cell r="D5645" t="str">
            <v>Световой короб Activ KL 05</v>
          </cell>
          <cell r="E5645">
            <v>38349</v>
          </cell>
          <cell r="F5645">
            <v>34782.6</v>
          </cell>
          <cell r="G5645">
            <v>34782.6</v>
          </cell>
          <cell r="H5645">
            <v>0</v>
          </cell>
          <cell r="I5645">
            <v>25</v>
          </cell>
          <cell r="J5645">
            <v>-2173.91</v>
          </cell>
          <cell r="K5645">
            <v>32608.69</v>
          </cell>
        </row>
        <row r="5646">
          <cell r="D5646" t="str">
            <v>Световой короб Activ KL 05</v>
          </cell>
          <cell r="E5646">
            <v>38349</v>
          </cell>
          <cell r="F5646">
            <v>34782.6</v>
          </cell>
          <cell r="G5646">
            <v>34782.6</v>
          </cell>
          <cell r="H5646">
            <v>0</v>
          </cell>
          <cell r="I5646">
            <v>25</v>
          </cell>
          <cell r="J5646">
            <v>-2173.91</v>
          </cell>
          <cell r="K5646">
            <v>32608.69</v>
          </cell>
        </row>
        <row r="5647">
          <cell r="D5647" t="str">
            <v>Световой короб Activ KL 05</v>
          </cell>
          <cell r="E5647">
            <v>38349</v>
          </cell>
          <cell r="F5647">
            <v>34782.6</v>
          </cell>
          <cell r="G5647">
            <v>34782.6</v>
          </cell>
          <cell r="H5647">
            <v>0</v>
          </cell>
          <cell r="I5647">
            <v>25</v>
          </cell>
          <cell r="J5647">
            <v>-2173.91</v>
          </cell>
          <cell r="K5647">
            <v>32608.69</v>
          </cell>
        </row>
        <row r="5648">
          <cell r="D5648" t="str">
            <v>Световой короб Activ KL 05</v>
          </cell>
          <cell r="E5648">
            <v>38349</v>
          </cell>
          <cell r="F5648">
            <v>34782.6</v>
          </cell>
          <cell r="G5648">
            <v>34782.6</v>
          </cell>
          <cell r="H5648">
            <v>0</v>
          </cell>
          <cell r="I5648">
            <v>25</v>
          </cell>
          <cell r="J5648">
            <v>-2173.91</v>
          </cell>
          <cell r="K5648">
            <v>32608.69</v>
          </cell>
        </row>
        <row r="5649">
          <cell r="D5649" t="str">
            <v>Световой короб Activ KL 05</v>
          </cell>
          <cell r="E5649">
            <v>38349</v>
          </cell>
          <cell r="F5649">
            <v>34782.6</v>
          </cell>
          <cell r="G5649">
            <v>34782.6</v>
          </cell>
          <cell r="H5649">
            <v>0</v>
          </cell>
          <cell r="I5649">
            <v>25</v>
          </cell>
          <cell r="J5649">
            <v>-2173.91</v>
          </cell>
          <cell r="K5649">
            <v>32608.69</v>
          </cell>
        </row>
        <row r="5650">
          <cell r="D5650" t="str">
            <v>Световой короб Activ KL 05</v>
          </cell>
          <cell r="E5650">
            <v>38349</v>
          </cell>
          <cell r="F5650">
            <v>34782.6</v>
          </cell>
          <cell r="G5650">
            <v>34782.6</v>
          </cell>
          <cell r="H5650">
            <v>0</v>
          </cell>
          <cell r="I5650">
            <v>25</v>
          </cell>
          <cell r="J5650">
            <v>-2173.91</v>
          </cell>
          <cell r="K5650">
            <v>32608.69</v>
          </cell>
        </row>
        <row r="5651">
          <cell r="D5651" t="str">
            <v>Световой короб Activ KL 05</v>
          </cell>
          <cell r="E5651">
            <v>38349</v>
          </cell>
          <cell r="F5651">
            <v>34782.6</v>
          </cell>
          <cell r="G5651">
            <v>34782.6</v>
          </cell>
          <cell r="H5651">
            <v>0</v>
          </cell>
          <cell r="I5651">
            <v>25</v>
          </cell>
          <cell r="J5651">
            <v>-2173.91</v>
          </cell>
          <cell r="K5651">
            <v>32608.69</v>
          </cell>
        </row>
        <row r="5652">
          <cell r="D5652" t="str">
            <v>Световой короб Activ KL 05</v>
          </cell>
          <cell r="E5652">
            <v>38349</v>
          </cell>
          <cell r="F5652">
            <v>34782.6</v>
          </cell>
          <cell r="G5652">
            <v>34782.6</v>
          </cell>
          <cell r="H5652">
            <v>0</v>
          </cell>
          <cell r="I5652">
            <v>25</v>
          </cell>
          <cell r="J5652">
            <v>-2173.91</v>
          </cell>
          <cell r="K5652">
            <v>32608.69</v>
          </cell>
        </row>
        <row r="5653">
          <cell r="D5653" t="str">
            <v>Световой короб Activ KL 05</v>
          </cell>
          <cell r="E5653">
            <v>38349</v>
          </cell>
          <cell r="F5653">
            <v>34782.6</v>
          </cell>
          <cell r="G5653">
            <v>34782.6</v>
          </cell>
          <cell r="H5653">
            <v>0</v>
          </cell>
          <cell r="I5653">
            <v>25</v>
          </cell>
          <cell r="J5653">
            <v>-2173.91</v>
          </cell>
          <cell r="K5653">
            <v>32608.69</v>
          </cell>
        </row>
        <row r="5654">
          <cell r="D5654" t="str">
            <v>Световой короб Activ KL 05</v>
          </cell>
          <cell r="E5654">
            <v>38349</v>
          </cell>
          <cell r="F5654">
            <v>34782.6</v>
          </cell>
          <cell r="G5654">
            <v>34782.6</v>
          </cell>
          <cell r="H5654">
            <v>0</v>
          </cell>
          <cell r="I5654">
            <v>25</v>
          </cell>
          <cell r="J5654">
            <v>-2173.91</v>
          </cell>
          <cell r="K5654">
            <v>32608.69</v>
          </cell>
        </row>
        <row r="5655">
          <cell r="D5655" t="str">
            <v>Световой короб Activ KL 05</v>
          </cell>
          <cell r="E5655">
            <v>38349</v>
          </cell>
          <cell r="F5655">
            <v>34782.6</v>
          </cell>
          <cell r="G5655">
            <v>34782.6</v>
          </cell>
          <cell r="H5655">
            <v>0</v>
          </cell>
          <cell r="I5655">
            <v>25</v>
          </cell>
          <cell r="J5655">
            <v>-2173.91</v>
          </cell>
          <cell r="K5655">
            <v>32608.69</v>
          </cell>
        </row>
        <row r="5656">
          <cell r="D5656" t="str">
            <v>Световой короб Activ KL 05</v>
          </cell>
          <cell r="E5656">
            <v>38349</v>
          </cell>
          <cell r="F5656">
            <v>34782.6</v>
          </cell>
          <cell r="G5656">
            <v>34782.6</v>
          </cell>
          <cell r="H5656">
            <v>0</v>
          </cell>
          <cell r="I5656">
            <v>25</v>
          </cell>
          <cell r="J5656">
            <v>-2173.91</v>
          </cell>
          <cell r="K5656">
            <v>32608.69</v>
          </cell>
        </row>
        <row r="5657">
          <cell r="D5657" t="str">
            <v>Световой короб Activ KL 05</v>
          </cell>
          <cell r="E5657">
            <v>38349</v>
          </cell>
          <cell r="F5657">
            <v>34782.6</v>
          </cell>
          <cell r="G5657">
            <v>34782.6</v>
          </cell>
          <cell r="H5657">
            <v>0</v>
          </cell>
          <cell r="I5657">
            <v>25</v>
          </cell>
          <cell r="J5657">
            <v>-2173.91</v>
          </cell>
          <cell r="K5657">
            <v>32608.69</v>
          </cell>
        </row>
        <row r="5658">
          <cell r="D5658" t="str">
            <v>Световой короб Activ KL 05</v>
          </cell>
          <cell r="E5658">
            <v>38349</v>
          </cell>
          <cell r="F5658">
            <v>34782.6</v>
          </cell>
          <cell r="G5658">
            <v>34782.6</v>
          </cell>
          <cell r="H5658">
            <v>0</v>
          </cell>
          <cell r="I5658">
            <v>25</v>
          </cell>
          <cell r="J5658">
            <v>-2173.91</v>
          </cell>
          <cell r="K5658">
            <v>32608.69</v>
          </cell>
        </row>
        <row r="5659">
          <cell r="D5659" t="str">
            <v>Световой короб Activ KL 05</v>
          </cell>
          <cell r="E5659">
            <v>38349</v>
          </cell>
          <cell r="F5659">
            <v>34782.6</v>
          </cell>
          <cell r="G5659">
            <v>34782.6</v>
          </cell>
          <cell r="H5659">
            <v>0</v>
          </cell>
          <cell r="I5659">
            <v>25</v>
          </cell>
          <cell r="J5659">
            <v>-2173.91</v>
          </cell>
          <cell r="K5659">
            <v>32608.69</v>
          </cell>
        </row>
        <row r="5660">
          <cell r="D5660" t="str">
            <v>Световой короб Activ KL 05</v>
          </cell>
          <cell r="E5660">
            <v>38349</v>
          </cell>
          <cell r="F5660">
            <v>34782.6</v>
          </cell>
          <cell r="G5660">
            <v>34782.6</v>
          </cell>
          <cell r="H5660">
            <v>0</v>
          </cell>
          <cell r="I5660">
            <v>25</v>
          </cell>
          <cell r="J5660">
            <v>-2173.91</v>
          </cell>
          <cell r="K5660">
            <v>32608.69</v>
          </cell>
        </row>
        <row r="5661">
          <cell r="D5661" t="str">
            <v>Световой короб Activ KL 05</v>
          </cell>
          <cell r="E5661">
            <v>38349</v>
          </cell>
          <cell r="F5661">
            <v>34782.6</v>
          </cell>
          <cell r="G5661">
            <v>34782.6</v>
          </cell>
          <cell r="H5661">
            <v>0</v>
          </cell>
          <cell r="I5661">
            <v>25</v>
          </cell>
          <cell r="J5661">
            <v>-2173.91</v>
          </cell>
          <cell r="K5661">
            <v>32608.69</v>
          </cell>
        </row>
        <row r="5662">
          <cell r="D5662" t="str">
            <v>Световой короб Activ KL 05</v>
          </cell>
          <cell r="E5662">
            <v>38349</v>
          </cell>
          <cell r="F5662">
            <v>34782.6</v>
          </cell>
          <cell r="G5662">
            <v>34782.6</v>
          </cell>
          <cell r="H5662">
            <v>0</v>
          </cell>
          <cell r="I5662">
            <v>25</v>
          </cell>
          <cell r="J5662">
            <v>-2173.91</v>
          </cell>
          <cell r="K5662">
            <v>32608.69</v>
          </cell>
        </row>
        <row r="5663">
          <cell r="D5663" t="str">
            <v>Световой короб Activ KL 05</v>
          </cell>
          <cell r="E5663">
            <v>38349</v>
          </cell>
          <cell r="F5663">
            <v>34782.6</v>
          </cell>
          <cell r="G5663">
            <v>34782.6</v>
          </cell>
          <cell r="H5663">
            <v>0</v>
          </cell>
          <cell r="I5663">
            <v>25</v>
          </cell>
          <cell r="J5663">
            <v>-2173.91</v>
          </cell>
          <cell r="K5663">
            <v>32608.69</v>
          </cell>
        </row>
        <row r="5664">
          <cell r="D5664" t="str">
            <v>Световой короб Activ KL 05</v>
          </cell>
          <cell r="E5664">
            <v>38349</v>
          </cell>
          <cell r="F5664">
            <v>34782.6</v>
          </cell>
          <cell r="G5664">
            <v>34782.6</v>
          </cell>
          <cell r="H5664">
            <v>0</v>
          </cell>
          <cell r="I5664">
            <v>25</v>
          </cell>
          <cell r="J5664">
            <v>-2173.91</v>
          </cell>
          <cell r="K5664">
            <v>32608.69</v>
          </cell>
        </row>
        <row r="5665">
          <cell r="D5665" t="str">
            <v>Световой короб Activ KL 05</v>
          </cell>
          <cell r="E5665">
            <v>38349</v>
          </cell>
          <cell r="F5665">
            <v>34782.6</v>
          </cell>
          <cell r="G5665">
            <v>34782.6</v>
          </cell>
          <cell r="H5665">
            <v>0</v>
          </cell>
          <cell r="I5665">
            <v>25</v>
          </cell>
          <cell r="J5665">
            <v>-2173.91</v>
          </cell>
          <cell r="K5665">
            <v>32608.69</v>
          </cell>
        </row>
        <row r="5666">
          <cell r="D5666" t="str">
            <v>Световой короб Activ KL 05</v>
          </cell>
          <cell r="E5666">
            <v>38349</v>
          </cell>
          <cell r="F5666">
            <v>34782.6</v>
          </cell>
          <cell r="G5666">
            <v>34782.6</v>
          </cell>
          <cell r="H5666">
            <v>0</v>
          </cell>
          <cell r="I5666">
            <v>25</v>
          </cell>
          <cell r="J5666">
            <v>-2173.91</v>
          </cell>
          <cell r="K5666">
            <v>32608.69</v>
          </cell>
        </row>
        <row r="5667">
          <cell r="D5667" t="str">
            <v>Световой короб Activ KL 05</v>
          </cell>
          <cell r="E5667">
            <v>38349</v>
          </cell>
          <cell r="F5667">
            <v>34782.6</v>
          </cell>
          <cell r="G5667">
            <v>34782.6</v>
          </cell>
          <cell r="H5667">
            <v>0</v>
          </cell>
          <cell r="I5667">
            <v>25</v>
          </cell>
          <cell r="J5667">
            <v>-2173.91</v>
          </cell>
          <cell r="K5667">
            <v>32608.69</v>
          </cell>
        </row>
        <row r="5668">
          <cell r="D5668" t="str">
            <v>Световой короб Activ KL 05</v>
          </cell>
          <cell r="E5668">
            <v>38349</v>
          </cell>
          <cell r="F5668">
            <v>34782.6</v>
          </cell>
          <cell r="G5668">
            <v>34782.6</v>
          </cell>
          <cell r="H5668">
            <v>0</v>
          </cell>
          <cell r="I5668">
            <v>25</v>
          </cell>
          <cell r="J5668">
            <v>-2173.91</v>
          </cell>
          <cell r="K5668">
            <v>32608.69</v>
          </cell>
        </row>
        <row r="5669">
          <cell r="D5669" t="str">
            <v>Световой короб Activ KL 05</v>
          </cell>
          <cell r="E5669">
            <v>38349</v>
          </cell>
          <cell r="F5669">
            <v>34782.6</v>
          </cell>
          <cell r="G5669">
            <v>34782.6</v>
          </cell>
          <cell r="H5669">
            <v>0</v>
          </cell>
          <cell r="I5669">
            <v>25</v>
          </cell>
          <cell r="J5669">
            <v>-2173.91</v>
          </cell>
          <cell r="K5669">
            <v>32608.69</v>
          </cell>
        </row>
        <row r="5670">
          <cell r="D5670" t="str">
            <v>Световой короб Activ KL 05</v>
          </cell>
          <cell r="E5670">
            <v>38349</v>
          </cell>
          <cell r="F5670">
            <v>34782.6</v>
          </cell>
          <cell r="G5670">
            <v>34782.6</v>
          </cell>
          <cell r="H5670">
            <v>0</v>
          </cell>
          <cell r="I5670">
            <v>25</v>
          </cell>
          <cell r="J5670">
            <v>-2173.91</v>
          </cell>
          <cell r="K5670">
            <v>32608.69</v>
          </cell>
        </row>
        <row r="5671">
          <cell r="D5671" t="str">
            <v>Световой короб Activ KL 05</v>
          </cell>
          <cell r="E5671">
            <v>38349</v>
          </cell>
          <cell r="F5671">
            <v>34782.6</v>
          </cell>
          <cell r="G5671">
            <v>34782.6</v>
          </cell>
          <cell r="H5671">
            <v>0</v>
          </cell>
          <cell r="I5671">
            <v>25</v>
          </cell>
          <cell r="J5671">
            <v>-2173.91</v>
          </cell>
          <cell r="K5671">
            <v>32608.69</v>
          </cell>
        </row>
        <row r="5672">
          <cell r="D5672" t="str">
            <v>Световой короб Activ KL 05</v>
          </cell>
          <cell r="E5672">
            <v>38349</v>
          </cell>
          <cell r="F5672">
            <v>34782.6</v>
          </cell>
          <cell r="G5672">
            <v>34782.6</v>
          </cell>
          <cell r="H5672">
            <v>0</v>
          </cell>
          <cell r="I5672">
            <v>25</v>
          </cell>
          <cell r="J5672">
            <v>-2173.91</v>
          </cell>
          <cell r="K5672">
            <v>32608.69</v>
          </cell>
        </row>
        <row r="5673">
          <cell r="D5673" t="str">
            <v>Световой короб Activ KL 05</v>
          </cell>
          <cell r="E5673">
            <v>38349</v>
          </cell>
          <cell r="F5673">
            <v>34782.6</v>
          </cell>
          <cell r="G5673">
            <v>34782.6</v>
          </cell>
          <cell r="H5673">
            <v>0</v>
          </cell>
          <cell r="I5673">
            <v>25</v>
          </cell>
          <cell r="J5673">
            <v>-2173.91</v>
          </cell>
          <cell r="K5673">
            <v>32608.69</v>
          </cell>
        </row>
        <row r="5674">
          <cell r="D5674" t="str">
            <v>Световой короб Activ KL 05</v>
          </cell>
          <cell r="E5674">
            <v>38349</v>
          </cell>
          <cell r="F5674">
            <v>34782.6</v>
          </cell>
          <cell r="G5674">
            <v>34782.6</v>
          </cell>
          <cell r="H5674">
            <v>0</v>
          </cell>
          <cell r="I5674">
            <v>25</v>
          </cell>
          <cell r="J5674">
            <v>-2173.91</v>
          </cell>
          <cell r="K5674">
            <v>32608.69</v>
          </cell>
        </row>
        <row r="5675">
          <cell r="D5675" t="str">
            <v>Световой короб Activ KL 05</v>
          </cell>
          <cell r="E5675">
            <v>38349</v>
          </cell>
          <cell r="F5675">
            <v>34782.6</v>
          </cell>
          <cell r="G5675">
            <v>34782.6</v>
          </cell>
          <cell r="H5675">
            <v>0</v>
          </cell>
          <cell r="I5675">
            <v>25</v>
          </cell>
          <cell r="J5675">
            <v>-2173.91</v>
          </cell>
          <cell r="K5675">
            <v>32608.69</v>
          </cell>
        </row>
        <row r="5676">
          <cell r="D5676" t="str">
            <v>Световой короб Activ KL 05</v>
          </cell>
          <cell r="E5676">
            <v>38349</v>
          </cell>
          <cell r="F5676">
            <v>34782.6</v>
          </cell>
          <cell r="G5676">
            <v>34782.6</v>
          </cell>
          <cell r="H5676">
            <v>0</v>
          </cell>
          <cell r="I5676">
            <v>25</v>
          </cell>
          <cell r="J5676">
            <v>-2173.91</v>
          </cell>
          <cell r="K5676">
            <v>32608.69</v>
          </cell>
        </row>
        <row r="5677">
          <cell r="D5677" t="str">
            <v>Световой короб Activ KL 05</v>
          </cell>
          <cell r="E5677">
            <v>38349</v>
          </cell>
          <cell r="F5677">
            <v>34782.6</v>
          </cell>
          <cell r="G5677">
            <v>34782.6</v>
          </cell>
          <cell r="H5677">
            <v>0</v>
          </cell>
          <cell r="I5677">
            <v>25</v>
          </cell>
          <cell r="J5677">
            <v>-2173.91</v>
          </cell>
          <cell r="K5677">
            <v>32608.69</v>
          </cell>
        </row>
        <row r="5678">
          <cell r="D5678" t="str">
            <v>Световой короб Activ KL 05</v>
          </cell>
          <cell r="E5678">
            <v>38349</v>
          </cell>
          <cell r="F5678">
            <v>34782.6</v>
          </cell>
          <cell r="G5678">
            <v>34782.6</v>
          </cell>
          <cell r="H5678">
            <v>0</v>
          </cell>
          <cell r="I5678">
            <v>25</v>
          </cell>
          <cell r="J5678">
            <v>-2173.91</v>
          </cell>
          <cell r="K5678">
            <v>32608.69</v>
          </cell>
        </row>
        <row r="5679">
          <cell r="D5679" t="str">
            <v>Световой короб Activ KL 05</v>
          </cell>
          <cell r="E5679">
            <v>38349</v>
          </cell>
          <cell r="F5679">
            <v>34782.6</v>
          </cell>
          <cell r="G5679">
            <v>34782.6</v>
          </cell>
          <cell r="H5679">
            <v>0</v>
          </cell>
          <cell r="I5679">
            <v>25</v>
          </cell>
          <cell r="J5679">
            <v>-2173.91</v>
          </cell>
          <cell r="K5679">
            <v>32608.69</v>
          </cell>
        </row>
        <row r="5680">
          <cell r="D5680" t="str">
            <v>Световой короб Activ KL 05</v>
          </cell>
          <cell r="E5680">
            <v>38349</v>
          </cell>
          <cell r="F5680">
            <v>34782.6</v>
          </cell>
          <cell r="G5680">
            <v>34782.6</v>
          </cell>
          <cell r="H5680">
            <v>0</v>
          </cell>
          <cell r="I5680">
            <v>25</v>
          </cell>
          <cell r="J5680">
            <v>-2173.91</v>
          </cell>
          <cell r="K5680">
            <v>32608.69</v>
          </cell>
        </row>
        <row r="5681">
          <cell r="D5681" t="str">
            <v>Световой короб Activ KL 05</v>
          </cell>
          <cell r="E5681">
            <v>38349</v>
          </cell>
          <cell r="F5681">
            <v>34782.6</v>
          </cell>
          <cell r="G5681">
            <v>34782.6</v>
          </cell>
          <cell r="H5681">
            <v>0</v>
          </cell>
          <cell r="I5681">
            <v>25</v>
          </cell>
          <cell r="J5681">
            <v>-2173.91</v>
          </cell>
          <cell r="K5681">
            <v>32608.69</v>
          </cell>
        </row>
        <row r="5682">
          <cell r="D5682" t="str">
            <v>Световой короб Activ KL 05</v>
          </cell>
          <cell r="E5682">
            <v>38349</v>
          </cell>
          <cell r="F5682">
            <v>34782.6</v>
          </cell>
          <cell r="G5682">
            <v>34782.6</v>
          </cell>
          <cell r="H5682">
            <v>0</v>
          </cell>
          <cell r="I5682">
            <v>25</v>
          </cell>
          <cell r="J5682">
            <v>-2173.91</v>
          </cell>
          <cell r="K5682">
            <v>32608.69</v>
          </cell>
        </row>
        <row r="5683">
          <cell r="D5683" t="str">
            <v>Световой короб Activ KL 05</v>
          </cell>
          <cell r="E5683">
            <v>38349</v>
          </cell>
          <cell r="F5683">
            <v>34782.6</v>
          </cell>
          <cell r="G5683">
            <v>34782.6</v>
          </cell>
          <cell r="H5683">
            <v>0</v>
          </cell>
          <cell r="I5683">
            <v>25</v>
          </cell>
          <cell r="J5683">
            <v>-2173.91</v>
          </cell>
          <cell r="K5683">
            <v>32608.69</v>
          </cell>
        </row>
        <row r="5684">
          <cell r="D5684" t="str">
            <v>Световой короб Activ KL 05</v>
          </cell>
          <cell r="E5684">
            <v>38349</v>
          </cell>
          <cell r="F5684">
            <v>34782.6</v>
          </cell>
          <cell r="G5684">
            <v>34782.6</v>
          </cell>
          <cell r="H5684">
            <v>0</v>
          </cell>
          <cell r="I5684">
            <v>25</v>
          </cell>
          <cell r="J5684">
            <v>-2173.91</v>
          </cell>
          <cell r="K5684">
            <v>32608.69</v>
          </cell>
        </row>
        <row r="5685">
          <cell r="D5685" t="str">
            <v>Световой короб Activ KL 05</v>
          </cell>
          <cell r="E5685">
            <v>38349</v>
          </cell>
          <cell r="F5685">
            <v>34782.6</v>
          </cell>
          <cell r="G5685">
            <v>34782.6</v>
          </cell>
          <cell r="H5685">
            <v>0</v>
          </cell>
          <cell r="I5685">
            <v>25</v>
          </cell>
          <cell r="J5685">
            <v>-2173.91</v>
          </cell>
          <cell r="K5685">
            <v>32608.69</v>
          </cell>
        </row>
        <row r="5686">
          <cell r="D5686" t="str">
            <v>Световой короб Activ KL 05</v>
          </cell>
          <cell r="E5686">
            <v>38349</v>
          </cell>
          <cell r="F5686">
            <v>34782.6</v>
          </cell>
          <cell r="G5686">
            <v>34782.6</v>
          </cell>
          <cell r="H5686">
            <v>0</v>
          </cell>
          <cell r="I5686">
            <v>25</v>
          </cell>
          <cell r="J5686">
            <v>-2173.91</v>
          </cell>
          <cell r="K5686">
            <v>32608.69</v>
          </cell>
        </row>
        <row r="5687">
          <cell r="D5687" t="str">
            <v>Световой короб Activ KL 05</v>
          </cell>
          <cell r="E5687">
            <v>38349</v>
          </cell>
          <cell r="F5687">
            <v>34782.6</v>
          </cell>
          <cell r="G5687">
            <v>34782.6</v>
          </cell>
          <cell r="H5687">
            <v>0</v>
          </cell>
          <cell r="I5687">
            <v>25</v>
          </cell>
          <cell r="J5687">
            <v>-2173.91</v>
          </cell>
          <cell r="K5687">
            <v>32608.69</v>
          </cell>
        </row>
        <row r="5688">
          <cell r="D5688" t="str">
            <v>Световой короб Activ KL 05</v>
          </cell>
          <cell r="E5688">
            <v>38349</v>
          </cell>
          <cell r="F5688">
            <v>34782.6</v>
          </cell>
          <cell r="G5688">
            <v>34782.6</v>
          </cell>
          <cell r="H5688">
            <v>0</v>
          </cell>
          <cell r="I5688">
            <v>25</v>
          </cell>
          <cell r="J5688">
            <v>-2173.91</v>
          </cell>
          <cell r="K5688">
            <v>32608.69</v>
          </cell>
        </row>
        <row r="5689">
          <cell r="D5689" t="str">
            <v>Световой короб Activ KL 05</v>
          </cell>
          <cell r="E5689">
            <v>38349</v>
          </cell>
          <cell r="F5689">
            <v>34782.6</v>
          </cell>
          <cell r="G5689">
            <v>34782.6</v>
          </cell>
          <cell r="H5689">
            <v>0</v>
          </cell>
          <cell r="I5689">
            <v>25</v>
          </cell>
          <cell r="J5689">
            <v>-2173.91</v>
          </cell>
          <cell r="K5689">
            <v>32608.69</v>
          </cell>
        </row>
        <row r="5690">
          <cell r="D5690" t="str">
            <v>Световой короб Kcell 24 KL 04</v>
          </cell>
          <cell r="E5690">
            <v>38349</v>
          </cell>
          <cell r="F5690">
            <v>67469.539999999994</v>
          </cell>
          <cell r="G5690">
            <v>67469.539999999994</v>
          </cell>
          <cell r="H5690">
            <v>0</v>
          </cell>
          <cell r="I5690">
            <v>25</v>
          </cell>
          <cell r="J5690">
            <v>-4216.8500000000004</v>
          </cell>
          <cell r="K5690">
            <v>63252.69</v>
          </cell>
        </row>
        <row r="5691">
          <cell r="D5691" t="str">
            <v>Световой короб Kcell 24 KL 04</v>
          </cell>
          <cell r="E5691">
            <v>38349</v>
          </cell>
          <cell r="F5691">
            <v>67469.539999999994</v>
          </cell>
          <cell r="G5691">
            <v>67469.539999999994</v>
          </cell>
          <cell r="H5691">
            <v>0</v>
          </cell>
          <cell r="I5691">
            <v>25</v>
          </cell>
          <cell r="J5691">
            <v>-4216.8500000000004</v>
          </cell>
          <cell r="K5691">
            <v>63252.69</v>
          </cell>
        </row>
        <row r="5692">
          <cell r="D5692" t="str">
            <v>Световой короб Kcell 24 KL 04</v>
          </cell>
          <cell r="E5692">
            <v>38349</v>
          </cell>
          <cell r="F5692">
            <v>67469.539999999994</v>
          </cell>
          <cell r="G5692">
            <v>67469.539999999994</v>
          </cell>
          <cell r="H5692">
            <v>0</v>
          </cell>
          <cell r="I5692">
            <v>25</v>
          </cell>
          <cell r="J5692">
            <v>-4216.8500000000004</v>
          </cell>
          <cell r="K5692">
            <v>63252.69</v>
          </cell>
        </row>
        <row r="5693">
          <cell r="D5693" t="str">
            <v>Световой короб Kcell 24 KL 04</v>
          </cell>
          <cell r="E5693">
            <v>38349</v>
          </cell>
          <cell r="F5693">
            <v>67469.539999999994</v>
          </cell>
          <cell r="G5693">
            <v>67469.539999999994</v>
          </cell>
          <cell r="H5693">
            <v>0</v>
          </cell>
          <cell r="I5693">
            <v>25</v>
          </cell>
          <cell r="J5693">
            <v>-4216.8500000000004</v>
          </cell>
          <cell r="K5693">
            <v>63252.69</v>
          </cell>
        </row>
        <row r="5694">
          <cell r="D5694" t="str">
            <v>Световой короб Kcell 24 KL 04</v>
          </cell>
          <cell r="E5694">
            <v>38349</v>
          </cell>
          <cell r="F5694">
            <v>67469.539999999994</v>
          </cell>
          <cell r="G5694">
            <v>67469.539999999994</v>
          </cell>
          <cell r="H5694">
            <v>0</v>
          </cell>
          <cell r="I5694">
            <v>25</v>
          </cell>
          <cell r="J5694">
            <v>-4216.8500000000004</v>
          </cell>
          <cell r="K5694">
            <v>63252.69</v>
          </cell>
        </row>
        <row r="5695">
          <cell r="D5695" t="str">
            <v>Световой короб Kcell 24 KL 04</v>
          </cell>
          <cell r="E5695">
            <v>38349</v>
          </cell>
          <cell r="F5695">
            <v>67469.539999999994</v>
          </cell>
          <cell r="G5695">
            <v>67469.539999999994</v>
          </cell>
          <cell r="H5695">
            <v>0</v>
          </cell>
          <cell r="I5695">
            <v>25</v>
          </cell>
          <cell r="J5695">
            <v>-4216.8500000000004</v>
          </cell>
          <cell r="K5695">
            <v>63252.69</v>
          </cell>
        </row>
        <row r="5696">
          <cell r="D5696" t="str">
            <v>Световой короб Kcell 24 KL 04</v>
          </cell>
          <cell r="E5696">
            <v>38349</v>
          </cell>
          <cell r="F5696">
            <v>67469.539999999994</v>
          </cell>
          <cell r="G5696">
            <v>67469.539999999994</v>
          </cell>
          <cell r="H5696">
            <v>0</v>
          </cell>
          <cell r="I5696">
            <v>25</v>
          </cell>
          <cell r="J5696">
            <v>-4216.8500000000004</v>
          </cell>
          <cell r="K5696">
            <v>63252.69</v>
          </cell>
        </row>
        <row r="5697">
          <cell r="D5697" t="str">
            <v>Световой короб Kcell 24 KL 04</v>
          </cell>
          <cell r="E5697">
            <v>38349</v>
          </cell>
          <cell r="F5697">
            <v>67469.539999999994</v>
          </cell>
          <cell r="G5697">
            <v>67469.539999999994</v>
          </cell>
          <cell r="H5697">
            <v>0</v>
          </cell>
          <cell r="I5697">
            <v>25</v>
          </cell>
          <cell r="J5697">
            <v>-4216.8500000000004</v>
          </cell>
          <cell r="K5697">
            <v>63252.69</v>
          </cell>
        </row>
        <row r="5698">
          <cell r="D5698" t="str">
            <v>Световой короб Kcell 24 KL 04</v>
          </cell>
          <cell r="E5698">
            <v>38349</v>
          </cell>
          <cell r="F5698">
            <v>67469.539999999994</v>
          </cell>
          <cell r="G5698">
            <v>67469.539999999994</v>
          </cell>
          <cell r="H5698">
            <v>0</v>
          </cell>
          <cell r="I5698">
            <v>25</v>
          </cell>
          <cell r="J5698">
            <v>-4216.8500000000004</v>
          </cell>
          <cell r="K5698">
            <v>63252.69</v>
          </cell>
        </row>
        <row r="5699">
          <cell r="D5699" t="str">
            <v>Световой короб Kcell 24 KL 04</v>
          </cell>
          <cell r="E5699">
            <v>38349</v>
          </cell>
          <cell r="F5699">
            <v>67469.539999999994</v>
          </cell>
          <cell r="G5699">
            <v>67469.539999999994</v>
          </cell>
          <cell r="H5699">
            <v>0</v>
          </cell>
          <cell r="I5699">
            <v>25</v>
          </cell>
          <cell r="J5699">
            <v>-4216.8500000000004</v>
          </cell>
          <cell r="K5699">
            <v>63252.69</v>
          </cell>
        </row>
        <row r="5700">
          <cell r="D5700" t="str">
            <v>Световой короб Kcell KL 03</v>
          </cell>
          <cell r="E5700">
            <v>38349</v>
          </cell>
          <cell r="F5700">
            <v>33608.69</v>
          </cell>
          <cell r="G5700">
            <v>33608.69</v>
          </cell>
          <cell r="H5700">
            <v>0</v>
          </cell>
          <cell r="I5700">
            <v>25</v>
          </cell>
          <cell r="J5700">
            <v>-2100.54</v>
          </cell>
          <cell r="K5700">
            <v>31508.15</v>
          </cell>
        </row>
        <row r="5701">
          <cell r="D5701" t="str">
            <v>Световой короб Kcell KL 03</v>
          </cell>
          <cell r="E5701">
            <v>38349</v>
          </cell>
          <cell r="F5701">
            <v>33608.69</v>
          </cell>
          <cell r="G5701">
            <v>33608.69</v>
          </cell>
          <cell r="H5701">
            <v>0</v>
          </cell>
          <cell r="I5701">
            <v>25</v>
          </cell>
          <cell r="J5701">
            <v>-2100.54</v>
          </cell>
          <cell r="K5701">
            <v>31508.15</v>
          </cell>
        </row>
        <row r="5702">
          <cell r="D5702" t="str">
            <v>Световой короб Kcell KL 03</v>
          </cell>
          <cell r="E5702">
            <v>38349</v>
          </cell>
          <cell r="F5702">
            <v>33608.69</v>
          </cell>
          <cell r="G5702">
            <v>33608.69</v>
          </cell>
          <cell r="H5702">
            <v>0</v>
          </cell>
          <cell r="I5702">
            <v>25</v>
          </cell>
          <cell r="J5702">
            <v>-2100.54</v>
          </cell>
          <cell r="K5702">
            <v>31508.15</v>
          </cell>
        </row>
        <row r="5703">
          <cell r="D5703" t="str">
            <v>Световой короб Kcell KL 03</v>
          </cell>
          <cell r="E5703">
            <v>38349</v>
          </cell>
          <cell r="F5703">
            <v>33608.69</v>
          </cell>
          <cell r="G5703">
            <v>33608.69</v>
          </cell>
          <cell r="H5703">
            <v>0</v>
          </cell>
          <cell r="I5703">
            <v>25</v>
          </cell>
          <cell r="J5703">
            <v>-2100.54</v>
          </cell>
          <cell r="K5703">
            <v>31508.15</v>
          </cell>
        </row>
        <row r="5704">
          <cell r="D5704" t="str">
            <v>Световой короб Kcell KL 03</v>
          </cell>
          <cell r="E5704">
            <v>38349</v>
          </cell>
          <cell r="F5704">
            <v>33608.69</v>
          </cell>
          <cell r="G5704">
            <v>33608.69</v>
          </cell>
          <cell r="H5704">
            <v>0</v>
          </cell>
          <cell r="I5704">
            <v>25</v>
          </cell>
          <cell r="J5704">
            <v>-2100.54</v>
          </cell>
          <cell r="K5704">
            <v>31508.15</v>
          </cell>
        </row>
        <row r="5705">
          <cell r="D5705" t="str">
            <v>Световой короб Kcell KL 03</v>
          </cell>
          <cell r="E5705">
            <v>38349</v>
          </cell>
          <cell r="F5705">
            <v>33608.69</v>
          </cell>
          <cell r="G5705">
            <v>33608.69</v>
          </cell>
          <cell r="H5705">
            <v>0</v>
          </cell>
          <cell r="I5705">
            <v>25</v>
          </cell>
          <cell r="J5705">
            <v>-2100.54</v>
          </cell>
          <cell r="K5705">
            <v>31508.15</v>
          </cell>
        </row>
        <row r="5706">
          <cell r="D5706" t="str">
            <v>Световой короб Kcell KL 03</v>
          </cell>
          <cell r="E5706">
            <v>38349</v>
          </cell>
          <cell r="F5706">
            <v>33608.69</v>
          </cell>
          <cell r="G5706">
            <v>33608.69</v>
          </cell>
          <cell r="H5706">
            <v>0</v>
          </cell>
          <cell r="I5706">
            <v>25</v>
          </cell>
          <cell r="J5706">
            <v>-2100.54</v>
          </cell>
          <cell r="K5706">
            <v>31508.15</v>
          </cell>
        </row>
        <row r="5707">
          <cell r="D5707" t="str">
            <v>Световой короб Kcell KL 03</v>
          </cell>
          <cell r="E5707">
            <v>38349</v>
          </cell>
          <cell r="F5707">
            <v>33608.69</v>
          </cell>
          <cell r="G5707">
            <v>33608.69</v>
          </cell>
          <cell r="H5707">
            <v>0</v>
          </cell>
          <cell r="I5707">
            <v>25</v>
          </cell>
          <cell r="J5707">
            <v>-2100.54</v>
          </cell>
          <cell r="K5707">
            <v>31508.15</v>
          </cell>
        </row>
        <row r="5708">
          <cell r="D5708" t="str">
            <v>Световой короб Kcell KL 03</v>
          </cell>
          <cell r="E5708">
            <v>38349</v>
          </cell>
          <cell r="F5708">
            <v>33608.69</v>
          </cell>
          <cell r="G5708">
            <v>33608.69</v>
          </cell>
          <cell r="H5708">
            <v>0</v>
          </cell>
          <cell r="I5708">
            <v>25</v>
          </cell>
          <cell r="J5708">
            <v>-2100.54</v>
          </cell>
          <cell r="K5708">
            <v>31508.15</v>
          </cell>
        </row>
        <row r="5709">
          <cell r="D5709" t="str">
            <v>Световой короб Kcell KL 03</v>
          </cell>
          <cell r="E5709">
            <v>38349</v>
          </cell>
          <cell r="F5709">
            <v>33608.69</v>
          </cell>
          <cell r="G5709">
            <v>33608.69</v>
          </cell>
          <cell r="H5709">
            <v>0</v>
          </cell>
          <cell r="I5709">
            <v>25</v>
          </cell>
          <cell r="J5709">
            <v>-2100.54</v>
          </cell>
          <cell r="K5709">
            <v>31508.15</v>
          </cell>
        </row>
        <row r="5710">
          <cell r="D5710" t="str">
            <v>Световой короб Kcell KL 03</v>
          </cell>
          <cell r="E5710">
            <v>38349</v>
          </cell>
          <cell r="F5710">
            <v>33608.69</v>
          </cell>
          <cell r="G5710">
            <v>33608.69</v>
          </cell>
          <cell r="H5710">
            <v>0</v>
          </cell>
          <cell r="I5710">
            <v>25</v>
          </cell>
          <cell r="J5710">
            <v>-2100.54</v>
          </cell>
          <cell r="K5710">
            <v>31508.15</v>
          </cell>
        </row>
        <row r="5711">
          <cell r="D5711" t="str">
            <v>Световой короб Kcell KL 03</v>
          </cell>
          <cell r="E5711">
            <v>38349</v>
          </cell>
          <cell r="F5711">
            <v>33608.69</v>
          </cell>
          <cell r="G5711">
            <v>33608.69</v>
          </cell>
          <cell r="H5711">
            <v>0</v>
          </cell>
          <cell r="I5711">
            <v>25</v>
          </cell>
          <cell r="J5711">
            <v>-2100.54</v>
          </cell>
          <cell r="K5711">
            <v>31508.15</v>
          </cell>
        </row>
        <row r="5712">
          <cell r="D5712" t="str">
            <v>Световой короб Kcell KL 03</v>
          </cell>
          <cell r="E5712">
            <v>38349</v>
          </cell>
          <cell r="F5712">
            <v>33608.69</v>
          </cell>
          <cell r="G5712">
            <v>33608.69</v>
          </cell>
          <cell r="H5712">
            <v>0</v>
          </cell>
          <cell r="I5712">
            <v>25</v>
          </cell>
          <cell r="J5712">
            <v>-2100.54</v>
          </cell>
          <cell r="K5712">
            <v>31508.15</v>
          </cell>
        </row>
        <row r="5713">
          <cell r="D5713" t="str">
            <v>Световой короб Kcell KL 03</v>
          </cell>
          <cell r="E5713">
            <v>38349</v>
          </cell>
          <cell r="F5713">
            <v>33608.69</v>
          </cell>
          <cell r="G5713">
            <v>33608.69</v>
          </cell>
          <cell r="H5713">
            <v>0</v>
          </cell>
          <cell r="I5713">
            <v>25</v>
          </cell>
          <cell r="J5713">
            <v>-2100.54</v>
          </cell>
          <cell r="K5713">
            <v>31508.15</v>
          </cell>
        </row>
        <row r="5714">
          <cell r="D5714" t="str">
            <v>Световой короб Kcell KL 03</v>
          </cell>
          <cell r="E5714">
            <v>38349</v>
          </cell>
          <cell r="F5714">
            <v>33608.69</v>
          </cell>
          <cell r="G5714">
            <v>33608.69</v>
          </cell>
          <cell r="H5714">
            <v>0</v>
          </cell>
          <cell r="I5714">
            <v>25</v>
          </cell>
          <cell r="J5714">
            <v>-2100.54</v>
          </cell>
          <cell r="K5714">
            <v>31508.15</v>
          </cell>
        </row>
        <row r="5715">
          <cell r="D5715" t="str">
            <v>Световой короб Kcell KL 03</v>
          </cell>
          <cell r="E5715">
            <v>38349</v>
          </cell>
          <cell r="F5715">
            <v>33608.69</v>
          </cell>
          <cell r="G5715">
            <v>33608.69</v>
          </cell>
          <cell r="H5715">
            <v>0</v>
          </cell>
          <cell r="I5715">
            <v>25</v>
          </cell>
          <cell r="J5715">
            <v>-2100.54</v>
          </cell>
          <cell r="K5715">
            <v>31508.15</v>
          </cell>
        </row>
        <row r="5716">
          <cell r="D5716" t="str">
            <v>Световой короб Kcell KL 03</v>
          </cell>
          <cell r="E5716">
            <v>38349</v>
          </cell>
          <cell r="F5716">
            <v>33608.69</v>
          </cell>
          <cell r="G5716">
            <v>33608.69</v>
          </cell>
          <cell r="H5716">
            <v>0</v>
          </cell>
          <cell r="I5716">
            <v>25</v>
          </cell>
          <cell r="J5716">
            <v>-2100.54</v>
          </cell>
          <cell r="K5716">
            <v>31508.15</v>
          </cell>
        </row>
        <row r="5717">
          <cell r="D5717" t="str">
            <v>Световой короб Kcell KL 03</v>
          </cell>
          <cell r="E5717">
            <v>38349</v>
          </cell>
          <cell r="F5717">
            <v>33608.69</v>
          </cell>
          <cell r="G5717">
            <v>33608.69</v>
          </cell>
          <cell r="H5717">
            <v>0</v>
          </cell>
          <cell r="I5717">
            <v>25</v>
          </cell>
          <cell r="J5717">
            <v>-2100.54</v>
          </cell>
          <cell r="K5717">
            <v>31508.15</v>
          </cell>
        </row>
        <row r="5718">
          <cell r="D5718" t="str">
            <v>Световой короб Kcell KL 03</v>
          </cell>
          <cell r="E5718">
            <v>38349</v>
          </cell>
          <cell r="F5718">
            <v>33608.69</v>
          </cell>
          <cell r="G5718">
            <v>33608.69</v>
          </cell>
          <cell r="H5718">
            <v>0</v>
          </cell>
          <cell r="I5718">
            <v>25</v>
          </cell>
          <cell r="J5718">
            <v>-2100.54</v>
          </cell>
          <cell r="K5718">
            <v>31508.15</v>
          </cell>
        </row>
        <row r="5719">
          <cell r="D5719" t="str">
            <v>Световой короб Kcell KL 03</v>
          </cell>
          <cell r="E5719">
            <v>38349</v>
          </cell>
          <cell r="F5719">
            <v>33608.69</v>
          </cell>
          <cell r="G5719">
            <v>33608.69</v>
          </cell>
          <cell r="H5719">
            <v>0</v>
          </cell>
          <cell r="I5719">
            <v>25</v>
          </cell>
          <cell r="J5719">
            <v>-2100.54</v>
          </cell>
          <cell r="K5719">
            <v>31508.15</v>
          </cell>
        </row>
        <row r="5720">
          <cell r="D5720" t="str">
            <v>Световой короб Kcell KL 03</v>
          </cell>
          <cell r="E5720">
            <v>38349</v>
          </cell>
          <cell r="F5720">
            <v>33608.69</v>
          </cell>
          <cell r="G5720">
            <v>33608.69</v>
          </cell>
          <cell r="H5720">
            <v>0</v>
          </cell>
          <cell r="I5720">
            <v>25</v>
          </cell>
          <cell r="J5720">
            <v>-2100.54</v>
          </cell>
          <cell r="K5720">
            <v>31508.15</v>
          </cell>
        </row>
        <row r="5721">
          <cell r="D5721" t="str">
            <v>Световой короб Kcell KL 03</v>
          </cell>
          <cell r="E5721">
            <v>38349</v>
          </cell>
          <cell r="F5721">
            <v>33608.69</v>
          </cell>
          <cell r="G5721">
            <v>33608.69</v>
          </cell>
          <cell r="H5721">
            <v>0</v>
          </cell>
          <cell r="I5721">
            <v>25</v>
          </cell>
          <cell r="J5721">
            <v>-2100.54</v>
          </cell>
          <cell r="K5721">
            <v>31508.15</v>
          </cell>
        </row>
        <row r="5722">
          <cell r="D5722" t="str">
            <v>Световой короб Kcell KL 03</v>
          </cell>
          <cell r="E5722">
            <v>38349</v>
          </cell>
          <cell r="F5722">
            <v>33608.69</v>
          </cell>
          <cell r="G5722">
            <v>33608.69</v>
          </cell>
          <cell r="H5722">
            <v>0</v>
          </cell>
          <cell r="I5722">
            <v>25</v>
          </cell>
          <cell r="J5722">
            <v>-2100.54</v>
          </cell>
          <cell r="K5722">
            <v>31508.15</v>
          </cell>
        </row>
        <row r="5723">
          <cell r="D5723" t="str">
            <v>Световой короб Kcell KL 03</v>
          </cell>
          <cell r="E5723">
            <v>38349</v>
          </cell>
          <cell r="F5723">
            <v>33608.69</v>
          </cell>
          <cell r="G5723">
            <v>33608.69</v>
          </cell>
          <cell r="H5723">
            <v>0</v>
          </cell>
          <cell r="I5723">
            <v>25</v>
          </cell>
          <cell r="J5723">
            <v>-2100.54</v>
          </cell>
          <cell r="K5723">
            <v>31508.15</v>
          </cell>
        </row>
        <row r="5724">
          <cell r="D5724" t="str">
            <v>Световой короб Kcell KL 03</v>
          </cell>
          <cell r="E5724">
            <v>38349</v>
          </cell>
          <cell r="F5724">
            <v>33608.69</v>
          </cell>
          <cell r="G5724">
            <v>33608.69</v>
          </cell>
          <cell r="H5724">
            <v>0</v>
          </cell>
          <cell r="I5724">
            <v>25</v>
          </cell>
          <cell r="J5724">
            <v>-2100.54</v>
          </cell>
          <cell r="K5724">
            <v>31508.15</v>
          </cell>
        </row>
        <row r="5725">
          <cell r="D5725" t="str">
            <v>Световой короб Kcell KL 03</v>
          </cell>
          <cell r="E5725">
            <v>38349</v>
          </cell>
          <cell r="F5725">
            <v>33608.69</v>
          </cell>
          <cell r="G5725">
            <v>33608.69</v>
          </cell>
          <cell r="H5725">
            <v>0</v>
          </cell>
          <cell r="I5725">
            <v>25</v>
          </cell>
          <cell r="J5725">
            <v>-2100.54</v>
          </cell>
          <cell r="K5725">
            <v>31508.15</v>
          </cell>
        </row>
        <row r="5726">
          <cell r="D5726" t="str">
            <v>Световой короб Kcell KL 03</v>
          </cell>
          <cell r="E5726">
            <v>38349</v>
          </cell>
          <cell r="F5726">
            <v>33608.69</v>
          </cell>
          <cell r="G5726">
            <v>33608.69</v>
          </cell>
          <cell r="H5726">
            <v>0</v>
          </cell>
          <cell r="I5726">
            <v>25</v>
          </cell>
          <cell r="J5726">
            <v>-2100.54</v>
          </cell>
          <cell r="K5726">
            <v>31508.15</v>
          </cell>
        </row>
        <row r="5727">
          <cell r="D5727" t="str">
            <v>Световой короб Kcell KL 03</v>
          </cell>
          <cell r="E5727">
            <v>38349</v>
          </cell>
          <cell r="F5727">
            <v>33608.69</v>
          </cell>
          <cell r="G5727">
            <v>33608.69</v>
          </cell>
          <cell r="H5727">
            <v>0</v>
          </cell>
          <cell r="I5727">
            <v>25</v>
          </cell>
          <cell r="J5727">
            <v>-2100.54</v>
          </cell>
          <cell r="K5727">
            <v>31508.15</v>
          </cell>
        </row>
        <row r="5728">
          <cell r="D5728" t="str">
            <v>Световой короб Kcell KL 03</v>
          </cell>
          <cell r="E5728">
            <v>38349</v>
          </cell>
          <cell r="F5728">
            <v>33608.69</v>
          </cell>
          <cell r="G5728">
            <v>33608.69</v>
          </cell>
          <cell r="H5728">
            <v>0</v>
          </cell>
          <cell r="I5728">
            <v>25</v>
          </cell>
          <cell r="J5728">
            <v>-2100.54</v>
          </cell>
          <cell r="K5728">
            <v>31508.15</v>
          </cell>
        </row>
        <row r="5729">
          <cell r="D5729" t="str">
            <v>Световой короб Kcell KL 03</v>
          </cell>
          <cell r="E5729">
            <v>38349</v>
          </cell>
          <cell r="F5729">
            <v>33608.69</v>
          </cell>
          <cell r="G5729">
            <v>33608.69</v>
          </cell>
          <cell r="H5729">
            <v>0</v>
          </cell>
          <cell r="I5729">
            <v>25</v>
          </cell>
          <cell r="J5729">
            <v>-2100.54</v>
          </cell>
          <cell r="K5729">
            <v>31508.15</v>
          </cell>
        </row>
        <row r="5730">
          <cell r="D5730" t="str">
            <v>Световой короб Kcell KL 03</v>
          </cell>
          <cell r="E5730">
            <v>38349</v>
          </cell>
          <cell r="F5730">
            <v>33608.69</v>
          </cell>
          <cell r="G5730">
            <v>33608.69</v>
          </cell>
          <cell r="H5730">
            <v>0</v>
          </cell>
          <cell r="I5730">
            <v>25</v>
          </cell>
          <cell r="J5730">
            <v>-2100.54</v>
          </cell>
          <cell r="K5730">
            <v>31508.15</v>
          </cell>
        </row>
        <row r="5731">
          <cell r="D5731" t="str">
            <v>Световой короб Kcell KL 03</v>
          </cell>
          <cell r="E5731">
            <v>38349</v>
          </cell>
          <cell r="F5731">
            <v>33608.69</v>
          </cell>
          <cell r="G5731">
            <v>33608.69</v>
          </cell>
          <cell r="H5731">
            <v>0</v>
          </cell>
          <cell r="I5731">
            <v>25</v>
          </cell>
          <cell r="J5731">
            <v>-2100.54</v>
          </cell>
          <cell r="K5731">
            <v>31508.15</v>
          </cell>
        </row>
        <row r="5732">
          <cell r="D5732" t="str">
            <v>Световой короб Kcell KL 03</v>
          </cell>
          <cell r="E5732">
            <v>38349</v>
          </cell>
          <cell r="F5732">
            <v>33608.69</v>
          </cell>
          <cell r="G5732">
            <v>33608.69</v>
          </cell>
          <cell r="H5732">
            <v>0</v>
          </cell>
          <cell r="I5732">
            <v>25</v>
          </cell>
          <cell r="J5732">
            <v>-2100.54</v>
          </cell>
          <cell r="K5732">
            <v>31508.15</v>
          </cell>
        </row>
        <row r="5733">
          <cell r="D5733" t="str">
            <v>Световой короб Kcell KL 03</v>
          </cell>
          <cell r="E5733">
            <v>38349</v>
          </cell>
          <cell r="F5733">
            <v>33608.69</v>
          </cell>
          <cell r="G5733">
            <v>33608.69</v>
          </cell>
          <cell r="H5733">
            <v>0</v>
          </cell>
          <cell r="I5733">
            <v>25</v>
          </cell>
          <cell r="J5733">
            <v>-2100.54</v>
          </cell>
          <cell r="K5733">
            <v>31508.15</v>
          </cell>
        </row>
        <row r="5734">
          <cell r="D5734" t="str">
            <v>Световой короб Kcell KL 03</v>
          </cell>
          <cell r="E5734">
            <v>38349</v>
          </cell>
          <cell r="F5734">
            <v>33608.69</v>
          </cell>
          <cell r="G5734">
            <v>33608.69</v>
          </cell>
          <cell r="H5734">
            <v>0</v>
          </cell>
          <cell r="I5734">
            <v>25</v>
          </cell>
          <cell r="J5734">
            <v>-2100.54</v>
          </cell>
          <cell r="K5734">
            <v>31508.15</v>
          </cell>
        </row>
        <row r="5735">
          <cell r="D5735" t="str">
            <v>Световой короб Kcell KL 03</v>
          </cell>
          <cell r="E5735">
            <v>38349</v>
          </cell>
          <cell r="F5735">
            <v>33608.69</v>
          </cell>
          <cell r="G5735">
            <v>33608.69</v>
          </cell>
          <cell r="H5735">
            <v>0</v>
          </cell>
          <cell r="I5735">
            <v>25</v>
          </cell>
          <cell r="J5735">
            <v>-2100.54</v>
          </cell>
          <cell r="K5735">
            <v>31508.15</v>
          </cell>
        </row>
        <row r="5736">
          <cell r="D5736" t="str">
            <v>Световой короб Kcell KL 03</v>
          </cell>
          <cell r="E5736">
            <v>38349</v>
          </cell>
          <cell r="F5736">
            <v>33608.69</v>
          </cell>
          <cell r="G5736">
            <v>33608.69</v>
          </cell>
          <cell r="H5736">
            <v>0</v>
          </cell>
          <cell r="I5736">
            <v>25</v>
          </cell>
          <cell r="J5736">
            <v>-2100.54</v>
          </cell>
          <cell r="K5736">
            <v>31508.15</v>
          </cell>
        </row>
        <row r="5737">
          <cell r="D5737" t="str">
            <v>Световой короб Kcell KL 03</v>
          </cell>
          <cell r="E5737">
            <v>38349</v>
          </cell>
          <cell r="F5737">
            <v>33608.69</v>
          </cell>
          <cell r="G5737">
            <v>33608.69</v>
          </cell>
          <cell r="H5737">
            <v>0</v>
          </cell>
          <cell r="I5737">
            <v>25</v>
          </cell>
          <cell r="J5737">
            <v>-2100.54</v>
          </cell>
          <cell r="K5737">
            <v>31508.15</v>
          </cell>
        </row>
        <row r="5738">
          <cell r="D5738" t="str">
            <v>Световой короб Kcell KL 03</v>
          </cell>
          <cell r="E5738">
            <v>38349</v>
          </cell>
          <cell r="F5738">
            <v>33608.69</v>
          </cell>
          <cell r="G5738">
            <v>33608.69</v>
          </cell>
          <cell r="H5738">
            <v>0</v>
          </cell>
          <cell r="I5738">
            <v>25</v>
          </cell>
          <cell r="J5738">
            <v>-2100.54</v>
          </cell>
          <cell r="K5738">
            <v>31508.15</v>
          </cell>
        </row>
        <row r="5739">
          <cell r="D5739" t="str">
            <v>Световой короб Kcell KL 03</v>
          </cell>
          <cell r="E5739">
            <v>38349</v>
          </cell>
          <cell r="F5739">
            <v>33608.69</v>
          </cell>
          <cell r="G5739">
            <v>33608.69</v>
          </cell>
          <cell r="H5739">
            <v>0</v>
          </cell>
          <cell r="I5739">
            <v>25</v>
          </cell>
          <cell r="J5739">
            <v>-2100.54</v>
          </cell>
          <cell r="K5739">
            <v>31508.15</v>
          </cell>
        </row>
        <row r="5740">
          <cell r="D5740" t="str">
            <v>Световой короб Kcell KL 03</v>
          </cell>
          <cell r="E5740">
            <v>38349</v>
          </cell>
          <cell r="F5740">
            <v>33608.69</v>
          </cell>
          <cell r="G5740">
            <v>33608.69</v>
          </cell>
          <cell r="H5740">
            <v>0</v>
          </cell>
          <cell r="I5740">
            <v>25</v>
          </cell>
          <cell r="J5740">
            <v>-2100.54</v>
          </cell>
          <cell r="K5740">
            <v>31508.15</v>
          </cell>
        </row>
        <row r="5741">
          <cell r="D5741" t="str">
            <v>Световой короб Kcell KL 03</v>
          </cell>
          <cell r="E5741">
            <v>38349</v>
          </cell>
          <cell r="F5741">
            <v>33608.69</v>
          </cell>
          <cell r="G5741">
            <v>33608.69</v>
          </cell>
          <cell r="H5741">
            <v>0</v>
          </cell>
          <cell r="I5741">
            <v>25</v>
          </cell>
          <cell r="J5741">
            <v>-2100.54</v>
          </cell>
          <cell r="K5741">
            <v>31508.15</v>
          </cell>
        </row>
        <row r="5742">
          <cell r="D5742" t="str">
            <v>Световой короб Kcell KL 03</v>
          </cell>
          <cell r="E5742">
            <v>38349</v>
          </cell>
          <cell r="F5742">
            <v>33608.69</v>
          </cell>
          <cell r="G5742">
            <v>33608.69</v>
          </cell>
          <cell r="H5742">
            <v>0</v>
          </cell>
          <cell r="I5742">
            <v>25</v>
          </cell>
          <cell r="J5742">
            <v>-2100.54</v>
          </cell>
          <cell r="K5742">
            <v>31508.15</v>
          </cell>
        </row>
        <row r="5743">
          <cell r="D5743" t="str">
            <v>Световой короб Kcell KL 03</v>
          </cell>
          <cell r="E5743">
            <v>38349</v>
          </cell>
          <cell r="F5743">
            <v>33608.69</v>
          </cell>
          <cell r="G5743">
            <v>33608.69</v>
          </cell>
          <cell r="H5743">
            <v>0</v>
          </cell>
          <cell r="I5743">
            <v>25</v>
          </cell>
          <cell r="J5743">
            <v>-2100.54</v>
          </cell>
          <cell r="K5743">
            <v>31508.15</v>
          </cell>
        </row>
        <row r="5744">
          <cell r="D5744" t="str">
            <v>Световой короб Kcell KL 03</v>
          </cell>
          <cell r="E5744">
            <v>38349</v>
          </cell>
          <cell r="F5744">
            <v>33608.69</v>
          </cell>
          <cell r="G5744">
            <v>33608.69</v>
          </cell>
          <cell r="H5744">
            <v>0</v>
          </cell>
          <cell r="I5744">
            <v>25</v>
          </cell>
          <cell r="J5744">
            <v>-2100.54</v>
          </cell>
          <cell r="K5744">
            <v>31508.15</v>
          </cell>
        </row>
        <row r="5745">
          <cell r="D5745" t="str">
            <v>Световой короб Kcell KL 03</v>
          </cell>
          <cell r="E5745">
            <v>38349</v>
          </cell>
          <cell r="F5745">
            <v>33608.69</v>
          </cell>
          <cell r="G5745">
            <v>33608.69</v>
          </cell>
          <cell r="H5745">
            <v>0</v>
          </cell>
          <cell r="I5745">
            <v>25</v>
          </cell>
          <cell r="J5745">
            <v>-2100.54</v>
          </cell>
          <cell r="K5745">
            <v>31508.15</v>
          </cell>
        </row>
        <row r="5746">
          <cell r="D5746" t="str">
            <v>Световой короб Kcell KL 03</v>
          </cell>
          <cell r="E5746">
            <v>38349</v>
          </cell>
          <cell r="F5746">
            <v>33608.69</v>
          </cell>
          <cell r="G5746">
            <v>33608.69</v>
          </cell>
          <cell r="H5746">
            <v>0</v>
          </cell>
          <cell r="I5746">
            <v>25</v>
          </cell>
          <cell r="J5746">
            <v>-2100.54</v>
          </cell>
          <cell r="K5746">
            <v>31508.15</v>
          </cell>
        </row>
        <row r="5747">
          <cell r="D5747" t="str">
            <v>Световой короб Kcell KL 03</v>
          </cell>
          <cell r="E5747">
            <v>38349</v>
          </cell>
          <cell r="F5747">
            <v>33608.69</v>
          </cell>
          <cell r="G5747">
            <v>33608.69</v>
          </cell>
          <cell r="H5747">
            <v>0</v>
          </cell>
          <cell r="I5747">
            <v>25</v>
          </cell>
          <cell r="J5747">
            <v>-2100.54</v>
          </cell>
          <cell r="K5747">
            <v>31508.15</v>
          </cell>
        </row>
        <row r="5748">
          <cell r="D5748" t="str">
            <v>Световой короб Kcell KL 03</v>
          </cell>
          <cell r="E5748">
            <v>38349</v>
          </cell>
          <cell r="F5748">
            <v>33608.69</v>
          </cell>
          <cell r="G5748">
            <v>33608.69</v>
          </cell>
          <cell r="H5748">
            <v>0</v>
          </cell>
          <cell r="I5748">
            <v>25</v>
          </cell>
          <cell r="J5748">
            <v>-2100.54</v>
          </cell>
          <cell r="K5748">
            <v>31508.15</v>
          </cell>
        </row>
        <row r="5749">
          <cell r="D5749" t="str">
            <v>Световой короб Kcell KL 03</v>
          </cell>
          <cell r="E5749">
            <v>38349</v>
          </cell>
          <cell r="F5749">
            <v>33608.69</v>
          </cell>
          <cell r="G5749">
            <v>33608.69</v>
          </cell>
          <cell r="H5749">
            <v>0</v>
          </cell>
          <cell r="I5749">
            <v>25</v>
          </cell>
          <cell r="J5749">
            <v>-2100.54</v>
          </cell>
          <cell r="K5749">
            <v>31508.15</v>
          </cell>
        </row>
        <row r="5750">
          <cell r="D5750" t="str">
            <v>ВИНИЛОВЫЙ БИЛБОРД 9,6*27,4</v>
          </cell>
          <cell r="E5750">
            <v>36524</v>
          </cell>
          <cell r="F5750">
            <v>1597822.8</v>
          </cell>
          <cell r="G5750">
            <v>1</v>
          </cell>
          <cell r="H5750">
            <v>0</v>
          </cell>
          <cell r="I5750">
            <v>25</v>
          </cell>
          <cell r="J5750">
            <v>0</v>
          </cell>
          <cell r="K5750">
            <v>1</v>
          </cell>
        </row>
        <row r="5751">
          <cell r="D5751" t="str">
            <v>ОПТИКОВОЛОКОННАЯ КАРТА</v>
          </cell>
          <cell r="E5751">
            <v>36628</v>
          </cell>
          <cell r="F5751">
            <v>215250</v>
          </cell>
          <cell r="G5751">
            <v>1</v>
          </cell>
          <cell r="H5751">
            <v>0</v>
          </cell>
          <cell r="I5751">
            <v>25</v>
          </cell>
          <cell r="J5751">
            <v>0</v>
          </cell>
          <cell r="K5751">
            <v>1</v>
          </cell>
        </row>
        <row r="5752">
          <cell r="D5752" t="str">
            <v>"NEON LIGHT LETTER""KCELL ACTIV"""</v>
          </cell>
          <cell r="E5752">
            <v>36776</v>
          </cell>
          <cell r="F5752">
            <v>601250</v>
          </cell>
          <cell r="G5752">
            <v>1</v>
          </cell>
          <cell r="H5752">
            <v>0</v>
          </cell>
          <cell r="I5752">
            <v>25</v>
          </cell>
          <cell r="J5752">
            <v>0</v>
          </cell>
          <cell r="K5752">
            <v>1</v>
          </cell>
        </row>
        <row r="5753">
          <cell r="D5753" t="str">
            <v>ОБЪЕМН СВЕТ ЛОГОТИП AKTIV</v>
          </cell>
          <cell r="E5753">
            <v>36480</v>
          </cell>
          <cell r="F5753">
            <v>181848.33</v>
          </cell>
          <cell r="G5753">
            <v>1</v>
          </cell>
          <cell r="H5753">
            <v>0</v>
          </cell>
          <cell r="I5753">
            <v>25</v>
          </cell>
          <cell r="J5753">
            <v>0</v>
          </cell>
          <cell r="K5753">
            <v>1</v>
          </cell>
        </row>
        <row r="5754">
          <cell r="D5754" t="str">
            <v>Световой короб</v>
          </cell>
          <cell r="E5754">
            <v>38366</v>
          </cell>
          <cell r="F5754">
            <v>0</v>
          </cell>
          <cell r="G5754">
            <v>0</v>
          </cell>
          <cell r="H5754">
            <v>0</v>
          </cell>
          <cell r="I5754">
            <v>25</v>
          </cell>
          <cell r="J5754">
            <v>0</v>
          </cell>
          <cell r="K5754">
            <v>0</v>
          </cell>
        </row>
        <row r="5755">
          <cell r="D5755" t="str">
            <v>Световой короб/Аэропорт VIP-зал</v>
          </cell>
          <cell r="E5755">
            <v>38366</v>
          </cell>
          <cell r="F5755">
            <v>0</v>
          </cell>
          <cell r="G5755">
            <v>0</v>
          </cell>
          <cell r="H5755">
            <v>0</v>
          </cell>
          <cell r="I5755">
            <v>25</v>
          </cell>
          <cell r="J5755">
            <v>0</v>
          </cell>
          <cell r="K5755">
            <v>0</v>
          </cell>
        </row>
        <row r="5756">
          <cell r="D5756" t="str">
            <v>Световой короб</v>
          </cell>
          <cell r="E5756">
            <v>38366</v>
          </cell>
          <cell r="F5756">
            <v>88043.48</v>
          </cell>
          <cell r="G5756">
            <v>0</v>
          </cell>
          <cell r="H5756">
            <v>88043.48</v>
          </cell>
          <cell r="I5756">
            <v>25</v>
          </cell>
          <cell r="J5756">
            <v>-3668.48</v>
          </cell>
          <cell r="K5756">
            <v>84375</v>
          </cell>
        </row>
        <row r="5757">
          <cell r="D5757" t="str">
            <v>Световой короб/Аэропорт VIP-зал</v>
          </cell>
          <cell r="E5757">
            <v>38366</v>
          </cell>
          <cell r="F5757">
            <v>88043.48</v>
          </cell>
          <cell r="G5757">
            <v>0</v>
          </cell>
          <cell r="H5757">
            <v>88043.48</v>
          </cell>
          <cell r="I5757">
            <v>25</v>
          </cell>
          <cell r="J5757">
            <v>-3668.48</v>
          </cell>
          <cell r="K5757">
            <v>84375</v>
          </cell>
        </row>
        <row r="5758">
          <cell r="D5758" t="str">
            <v>Световой короб KL 06</v>
          </cell>
          <cell r="E5758">
            <v>38441</v>
          </cell>
          <cell r="F5758">
            <v>1850434.78</v>
          </cell>
          <cell r="G5758">
            <v>0</v>
          </cell>
          <cell r="H5758">
            <v>1850434.78</v>
          </cell>
          <cell r="I5758">
            <v>25</v>
          </cell>
          <cell r="J5758">
            <v>0</v>
          </cell>
          <cell r="K5758">
            <v>1850434.78</v>
          </cell>
        </row>
        <row r="5759">
          <cell r="D5759" t="str">
            <v>Световой Короб KL 06</v>
          </cell>
          <cell r="E5759">
            <v>38441</v>
          </cell>
          <cell r="F5759">
            <v>2775652.17</v>
          </cell>
          <cell r="G5759">
            <v>0</v>
          </cell>
          <cell r="H5759">
            <v>2775652.17</v>
          </cell>
          <cell r="I5759">
            <v>25</v>
          </cell>
          <cell r="J5759">
            <v>0</v>
          </cell>
          <cell r="K5759">
            <v>2775652.17</v>
          </cell>
        </row>
        <row r="5760">
          <cell r="D5760" t="str">
            <v>Световой короб KL 06</v>
          </cell>
          <cell r="E5760">
            <v>38440</v>
          </cell>
          <cell r="F5760">
            <v>4626086.96</v>
          </cell>
          <cell r="G5760">
            <v>0</v>
          </cell>
          <cell r="H5760">
            <v>4626086.96</v>
          </cell>
          <cell r="I5760">
            <v>25</v>
          </cell>
          <cell r="J5760">
            <v>0</v>
          </cell>
          <cell r="K5760">
            <v>4626086.96</v>
          </cell>
        </row>
        <row r="5761">
          <cell r="D5761" t="str">
            <v>METAL RACK- TWO SIDES</v>
          </cell>
          <cell r="E5761">
            <v>36987</v>
          </cell>
          <cell r="F5761">
            <v>21741.67</v>
          </cell>
          <cell r="G5761">
            <v>1812.72</v>
          </cell>
          <cell r="H5761">
            <v>0</v>
          </cell>
          <cell r="I5761">
            <v>25</v>
          </cell>
          <cell r="J5761">
            <v>-1358.86</v>
          </cell>
          <cell r="K5761">
            <v>453.86</v>
          </cell>
        </row>
        <row r="5762">
          <cell r="D5762" t="str">
            <v>METAL RACK- ONE SIDES</v>
          </cell>
          <cell r="E5762">
            <v>36987</v>
          </cell>
          <cell r="F5762">
            <v>10440.83</v>
          </cell>
          <cell r="G5762">
            <v>870.99</v>
          </cell>
          <cell r="H5762">
            <v>0</v>
          </cell>
          <cell r="I5762">
            <v>25</v>
          </cell>
          <cell r="J5762">
            <v>-652.54999999999995</v>
          </cell>
          <cell r="K5762">
            <v>218.44</v>
          </cell>
        </row>
        <row r="5763">
          <cell r="D5763" t="str">
            <v>METAL RACK- 25 SECTION</v>
          </cell>
          <cell r="E5763">
            <v>37041</v>
          </cell>
          <cell r="F5763">
            <v>164583.32999999999</v>
          </cell>
          <cell r="G5763">
            <v>17144.990000000002</v>
          </cell>
          <cell r="H5763">
            <v>0</v>
          </cell>
          <cell r="I5763">
            <v>25</v>
          </cell>
          <cell r="J5763">
            <v>-10286.459999999999</v>
          </cell>
          <cell r="K5763">
            <v>6858.53</v>
          </cell>
        </row>
        <row r="5764">
          <cell r="D5764" t="str">
            <v>METAL RACK- 13 SECTION</v>
          </cell>
          <cell r="E5764">
            <v>37062</v>
          </cell>
          <cell r="F5764">
            <v>146802.5</v>
          </cell>
          <cell r="G5764">
            <v>18351.189999999999</v>
          </cell>
          <cell r="H5764">
            <v>0</v>
          </cell>
          <cell r="I5764">
            <v>25</v>
          </cell>
          <cell r="J5764">
            <v>-9175.16</v>
          </cell>
          <cell r="K5764">
            <v>9176.0300000000007</v>
          </cell>
        </row>
        <row r="5765">
          <cell r="D5765" t="str">
            <v>DESK 160*80*72</v>
          </cell>
          <cell r="E5765">
            <v>37069</v>
          </cell>
          <cell r="F5765">
            <v>22298</v>
          </cell>
          <cell r="G5765">
            <v>2788.12</v>
          </cell>
          <cell r="H5765">
            <v>0</v>
          </cell>
          <cell r="I5765">
            <v>25</v>
          </cell>
          <cell r="J5765">
            <v>-1393.63</v>
          </cell>
          <cell r="K5765">
            <v>1394.49</v>
          </cell>
        </row>
        <row r="5766">
          <cell r="D5766" t="str">
            <v>КОНТЕЙНЕР РОЛИКОВЫЙ  42*57*61</v>
          </cell>
          <cell r="E5766">
            <v>37069</v>
          </cell>
          <cell r="F5766">
            <v>21981</v>
          </cell>
          <cell r="G5766">
            <v>2748.5</v>
          </cell>
          <cell r="H5766">
            <v>0</v>
          </cell>
          <cell r="I5766">
            <v>25</v>
          </cell>
          <cell r="J5766">
            <v>-1373.81</v>
          </cell>
          <cell r="K5766">
            <v>1374.69</v>
          </cell>
        </row>
        <row r="5767">
          <cell r="D5767" t="str">
            <v>УГЛОВОЕ СОЕДИНЕНИЕ  80*80*2.5</v>
          </cell>
          <cell r="E5767">
            <v>37069</v>
          </cell>
          <cell r="F5767">
            <v>12935</v>
          </cell>
          <cell r="G5767">
            <v>1617.75</v>
          </cell>
          <cell r="H5767">
            <v>0</v>
          </cell>
          <cell r="I5767">
            <v>25</v>
          </cell>
          <cell r="J5767">
            <v>-808.44</v>
          </cell>
          <cell r="K5767">
            <v>809.31</v>
          </cell>
        </row>
        <row r="5768">
          <cell r="D5768" t="str">
            <v>СТОЛ КОМЬЮТЕРНЫЙ 80*80*72</v>
          </cell>
          <cell r="E5768">
            <v>37069</v>
          </cell>
          <cell r="F5768">
            <v>17538</v>
          </cell>
          <cell r="G5768">
            <v>2193.12</v>
          </cell>
          <cell r="H5768">
            <v>0</v>
          </cell>
          <cell r="I5768">
            <v>25</v>
          </cell>
          <cell r="J5768">
            <v>-1096.1300000000001</v>
          </cell>
          <cell r="K5768">
            <v>1096.99</v>
          </cell>
        </row>
        <row r="5769">
          <cell r="D5769" t="str">
            <v>CONFERENCE DESKTOP 101*108*72</v>
          </cell>
          <cell r="E5769">
            <v>37069</v>
          </cell>
          <cell r="F5769">
            <v>24758</v>
          </cell>
          <cell r="G5769">
            <v>3095.62</v>
          </cell>
          <cell r="H5769">
            <v>0</v>
          </cell>
          <cell r="I5769">
            <v>25</v>
          </cell>
          <cell r="J5769">
            <v>-1547.38</v>
          </cell>
          <cell r="K5769">
            <v>1548.24</v>
          </cell>
        </row>
        <row r="5770">
          <cell r="D5770" t="str">
            <v>ШКАФ ГАРДЕРОБ  82*49*198</v>
          </cell>
          <cell r="E5770">
            <v>37069</v>
          </cell>
          <cell r="F5770">
            <v>46898</v>
          </cell>
          <cell r="G5770">
            <v>5863.12</v>
          </cell>
          <cell r="H5770">
            <v>0</v>
          </cell>
          <cell r="I5770">
            <v>25</v>
          </cell>
          <cell r="J5770">
            <v>-2931.13</v>
          </cell>
          <cell r="K5770">
            <v>2931.99</v>
          </cell>
        </row>
        <row r="5771">
          <cell r="D5771" t="str">
            <v>ШКАФ ФАЙЛ СТЕКЛЯН  82*49*198</v>
          </cell>
          <cell r="E5771">
            <v>37069</v>
          </cell>
          <cell r="F5771">
            <v>76577</v>
          </cell>
          <cell r="G5771">
            <v>9573</v>
          </cell>
          <cell r="H5771">
            <v>0</v>
          </cell>
          <cell r="I5771">
            <v>25</v>
          </cell>
          <cell r="J5771">
            <v>-4786.0600000000004</v>
          </cell>
          <cell r="K5771">
            <v>4786.9399999999996</v>
          </cell>
        </row>
        <row r="5772">
          <cell r="D5772" t="str">
            <v>ОТКРЫТЫЙ ШКАФ 82*49*198</v>
          </cell>
          <cell r="E5772">
            <v>37069</v>
          </cell>
          <cell r="F5772">
            <v>45708</v>
          </cell>
          <cell r="G5772">
            <v>5714.37</v>
          </cell>
          <cell r="H5772">
            <v>0</v>
          </cell>
          <cell r="I5772">
            <v>25</v>
          </cell>
          <cell r="J5772">
            <v>-2856.75</v>
          </cell>
          <cell r="K5772">
            <v>2857.62</v>
          </cell>
        </row>
        <row r="5773">
          <cell r="D5773" t="str">
            <v>ШКАФ ЗАКРЫТЫЙ 82*49*144</v>
          </cell>
          <cell r="E5773">
            <v>37069</v>
          </cell>
          <cell r="F5773">
            <v>39916</v>
          </cell>
          <cell r="G5773">
            <v>4990.37</v>
          </cell>
          <cell r="H5773">
            <v>0</v>
          </cell>
          <cell r="I5773">
            <v>25</v>
          </cell>
          <cell r="J5773">
            <v>-2494.75</v>
          </cell>
          <cell r="K5773">
            <v>2495.62</v>
          </cell>
        </row>
        <row r="5774">
          <cell r="D5774" t="str">
            <v>ШКАФ ЗАКРЫТЫЙ 82*49*144</v>
          </cell>
          <cell r="E5774">
            <v>37069</v>
          </cell>
          <cell r="F5774">
            <v>39914</v>
          </cell>
          <cell r="G5774">
            <v>4990.12</v>
          </cell>
          <cell r="H5774">
            <v>0</v>
          </cell>
          <cell r="I5774">
            <v>25</v>
          </cell>
          <cell r="J5774">
            <v>-2494.63</v>
          </cell>
          <cell r="K5774">
            <v>2495.4899999999998</v>
          </cell>
        </row>
        <row r="5775">
          <cell r="D5775" t="str">
            <v>КРЕСЛО КОЖАНОЕ</v>
          </cell>
          <cell r="E5775">
            <v>37069</v>
          </cell>
          <cell r="F5775">
            <v>34037</v>
          </cell>
          <cell r="G5775">
            <v>4255.5</v>
          </cell>
          <cell r="H5775">
            <v>0</v>
          </cell>
          <cell r="I5775">
            <v>25</v>
          </cell>
          <cell r="J5775">
            <v>-2127.31</v>
          </cell>
          <cell r="K5775">
            <v>2128.19</v>
          </cell>
        </row>
        <row r="5776">
          <cell r="D5776" t="str">
            <v>КРЕСЛО КОНФЕРЕНЦ</v>
          </cell>
          <cell r="E5776">
            <v>37069</v>
          </cell>
          <cell r="F5776">
            <v>28018</v>
          </cell>
          <cell r="G5776">
            <v>3503.12</v>
          </cell>
          <cell r="H5776">
            <v>0</v>
          </cell>
          <cell r="I5776">
            <v>25</v>
          </cell>
          <cell r="J5776">
            <v>-1751.13</v>
          </cell>
          <cell r="K5776">
            <v>1751.99</v>
          </cell>
        </row>
        <row r="5777">
          <cell r="D5777" t="str">
            <v>КРЕСЛО КОНФЕРЕНЦ</v>
          </cell>
          <cell r="E5777">
            <v>37069</v>
          </cell>
          <cell r="F5777">
            <v>28018</v>
          </cell>
          <cell r="G5777">
            <v>3503.12</v>
          </cell>
          <cell r="H5777">
            <v>0</v>
          </cell>
          <cell r="I5777">
            <v>25</v>
          </cell>
          <cell r="J5777">
            <v>-1751.13</v>
          </cell>
          <cell r="K5777">
            <v>1751.99</v>
          </cell>
        </row>
        <row r="5778">
          <cell r="D5778" t="str">
            <v>КРЕСЛО МЯГКОЕ</v>
          </cell>
          <cell r="E5778">
            <v>37069</v>
          </cell>
          <cell r="F5778">
            <v>42119</v>
          </cell>
          <cell r="G5778">
            <v>5265.75</v>
          </cell>
          <cell r="H5778">
            <v>0</v>
          </cell>
          <cell r="I5778">
            <v>25</v>
          </cell>
          <cell r="J5778">
            <v>-2632.44</v>
          </cell>
          <cell r="K5778">
            <v>2633.31</v>
          </cell>
        </row>
        <row r="5779">
          <cell r="D5779" t="str">
            <v>КРЕСЛО МЯГКОЕ</v>
          </cell>
          <cell r="E5779">
            <v>37069</v>
          </cell>
          <cell r="F5779">
            <v>42118</v>
          </cell>
          <cell r="G5779">
            <v>5265.62</v>
          </cell>
          <cell r="H5779">
            <v>0</v>
          </cell>
          <cell r="I5779">
            <v>25</v>
          </cell>
          <cell r="J5779">
            <v>-2632.38</v>
          </cell>
          <cell r="K5779">
            <v>2633.24</v>
          </cell>
        </row>
        <row r="5780">
          <cell r="D5780" t="str">
            <v>ЖУРНАЛЬНЫЙ СТОЛИК 80*60*40</v>
          </cell>
          <cell r="E5780">
            <v>37069</v>
          </cell>
          <cell r="F5780">
            <v>36625</v>
          </cell>
          <cell r="G5780">
            <v>4579</v>
          </cell>
          <cell r="H5780">
            <v>0</v>
          </cell>
          <cell r="I5780">
            <v>25</v>
          </cell>
          <cell r="J5780">
            <v>-2289.06</v>
          </cell>
          <cell r="K5780">
            <v>2289.94</v>
          </cell>
        </row>
        <row r="5781">
          <cell r="D5781" t="str">
            <v>ПИСЬМ СТОЛ 60*80*72+КОНТ+ПЕР-2</v>
          </cell>
          <cell r="E5781">
            <v>37069</v>
          </cell>
          <cell r="F5781">
            <v>65071</v>
          </cell>
          <cell r="G5781">
            <v>8134.75</v>
          </cell>
          <cell r="H5781">
            <v>0</v>
          </cell>
          <cell r="I5781">
            <v>25</v>
          </cell>
          <cell r="J5781">
            <v>-4066.94</v>
          </cell>
          <cell r="K5781">
            <v>4067.81</v>
          </cell>
        </row>
        <row r="5782">
          <cell r="D5782" t="str">
            <v>ПИСЬМ СТОЛ 160*80*72+КОНТ</v>
          </cell>
          <cell r="E5782">
            <v>37069</v>
          </cell>
          <cell r="F5782">
            <v>37852</v>
          </cell>
          <cell r="G5782">
            <v>4732.37</v>
          </cell>
          <cell r="H5782">
            <v>0</v>
          </cell>
          <cell r="I5782">
            <v>25</v>
          </cell>
          <cell r="J5782">
            <v>-2365.75</v>
          </cell>
          <cell r="K5782">
            <v>2366.62</v>
          </cell>
        </row>
        <row r="5783">
          <cell r="D5783" t="str">
            <v>ПИСЬМ СТОЛ160*80*72+КОНТ+ПЕР-2</v>
          </cell>
          <cell r="E5783">
            <v>37069</v>
          </cell>
          <cell r="F5783">
            <v>37852</v>
          </cell>
          <cell r="G5783">
            <v>4732.37</v>
          </cell>
          <cell r="H5783">
            <v>0</v>
          </cell>
          <cell r="I5783">
            <v>25</v>
          </cell>
          <cell r="J5783">
            <v>-2365.75</v>
          </cell>
          <cell r="K5783">
            <v>2366.62</v>
          </cell>
        </row>
        <row r="5784">
          <cell r="D5784" t="str">
            <v>ПИСЬМ СТОЛ160*80*72+КОНТ+ПЕР-2</v>
          </cell>
          <cell r="E5784">
            <v>37069</v>
          </cell>
          <cell r="F5784">
            <v>65070</v>
          </cell>
          <cell r="G5784">
            <v>8134.62</v>
          </cell>
          <cell r="H5784">
            <v>0</v>
          </cell>
          <cell r="I5784">
            <v>25</v>
          </cell>
          <cell r="J5784">
            <v>-4066.88</v>
          </cell>
          <cell r="K5784">
            <v>4067.74</v>
          </cell>
        </row>
        <row r="5785">
          <cell r="D5785" t="str">
            <v>ПИСЬМ СТОЛ140*80*72+КОНТ+ПЕР-2</v>
          </cell>
          <cell r="E5785">
            <v>37069</v>
          </cell>
          <cell r="F5785">
            <v>48327</v>
          </cell>
          <cell r="G5785">
            <v>6041.75</v>
          </cell>
          <cell r="H5785">
            <v>0</v>
          </cell>
          <cell r="I5785">
            <v>25</v>
          </cell>
          <cell r="J5785">
            <v>-3020.44</v>
          </cell>
          <cell r="K5785">
            <v>3021.31</v>
          </cell>
        </row>
        <row r="5786">
          <cell r="D5786" t="str">
            <v>ШКАФ ПЕНАЛ 42*49*144</v>
          </cell>
          <cell r="E5786">
            <v>37069</v>
          </cell>
          <cell r="F5786">
            <v>26425</v>
          </cell>
          <cell r="G5786">
            <v>3304</v>
          </cell>
          <cell r="H5786">
            <v>0</v>
          </cell>
          <cell r="I5786">
            <v>25</v>
          </cell>
          <cell r="J5786">
            <v>-1651.56</v>
          </cell>
          <cell r="K5786">
            <v>1652.44</v>
          </cell>
        </row>
        <row r="5787">
          <cell r="D5787" t="str">
            <v>СТОЛ ПРИСТАВНОЙ 100*60*65</v>
          </cell>
          <cell r="E5787">
            <v>37069</v>
          </cell>
          <cell r="F5787">
            <v>15950</v>
          </cell>
          <cell r="G5787">
            <v>1994.62</v>
          </cell>
          <cell r="H5787">
            <v>0</v>
          </cell>
          <cell r="I5787">
            <v>25</v>
          </cell>
          <cell r="J5787">
            <v>-996.88</v>
          </cell>
          <cell r="K5787">
            <v>997.74</v>
          </cell>
        </row>
        <row r="5788">
          <cell r="D5788" t="str">
            <v>ВЕШАЛКА</v>
          </cell>
          <cell r="E5788">
            <v>37069</v>
          </cell>
          <cell r="F5788">
            <v>6348</v>
          </cell>
          <cell r="G5788">
            <v>794.37</v>
          </cell>
          <cell r="H5788">
            <v>0</v>
          </cell>
          <cell r="I5788">
            <v>25</v>
          </cell>
          <cell r="J5788">
            <v>-396.75</v>
          </cell>
          <cell r="K5788">
            <v>397.62</v>
          </cell>
        </row>
        <row r="5789">
          <cell r="D5789" t="str">
            <v>ВЕШАЛКА</v>
          </cell>
          <cell r="E5789">
            <v>37069</v>
          </cell>
          <cell r="F5789">
            <v>6348</v>
          </cell>
          <cell r="G5789">
            <v>794.37</v>
          </cell>
          <cell r="H5789">
            <v>0</v>
          </cell>
          <cell r="I5789">
            <v>25</v>
          </cell>
          <cell r="J5789">
            <v>-396.75</v>
          </cell>
          <cell r="K5789">
            <v>397.62</v>
          </cell>
        </row>
        <row r="5790">
          <cell r="D5790" t="str">
            <v>ВЕШАЛКА</v>
          </cell>
          <cell r="E5790">
            <v>37069</v>
          </cell>
          <cell r="F5790">
            <v>6348</v>
          </cell>
          <cell r="G5790">
            <v>794.37</v>
          </cell>
          <cell r="H5790">
            <v>0</v>
          </cell>
          <cell r="I5790">
            <v>25</v>
          </cell>
          <cell r="J5790">
            <v>-396.75</v>
          </cell>
          <cell r="K5790">
            <v>397.62</v>
          </cell>
        </row>
        <row r="5791">
          <cell r="D5791" t="str">
            <v>КРЕСЛО РОЛИКОВОЕ</v>
          </cell>
          <cell r="E5791">
            <v>37069</v>
          </cell>
          <cell r="F5791">
            <v>11415</v>
          </cell>
          <cell r="G5791">
            <v>1427.75</v>
          </cell>
          <cell r="H5791">
            <v>0</v>
          </cell>
          <cell r="I5791">
            <v>25</v>
          </cell>
          <cell r="J5791">
            <v>-713.44</v>
          </cell>
          <cell r="K5791">
            <v>714.31</v>
          </cell>
        </row>
        <row r="5792">
          <cell r="D5792" t="str">
            <v>КРЕСЛО РОЛИКОВОЕ</v>
          </cell>
          <cell r="E5792">
            <v>37069</v>
          </cell>
          <cell r="F5792">
            <v>11415</v>
          </cell>
          <cell r="G5792">
            <v>1427.75</v>
          </cell>
          <cell r="H5792">
            <v>0</v>
          </cell>
          <cell r="I5792">
            <v>25</v>
          </cell>
          <cell r="J5792">
            <v>-713.44</v>
          </cell>
          <cell r="K5792">
            <v>714.31</v>
          </cell>
        </row>
        <row r="5793">
          <cell r="D5793" t="str">
            <v>КРЕСЛО РОЛИКОВОЕ</v>
          </cell>
          <cell r="E5793">
            <v>37069</v>
          </cell>
          <cell r="F5793">
            <v>11415</v>
          </cell>
          <cell r="G5793">
            <v>1427.75</v>
          </cell>
          <cell r="H5793">
            <v>0</v>
          </cell>
          <cell r="I5793">
            <v>25</v>
          </cell>
          <cell r="J5793">
            <v>-713.44</v>
          </cell>
          <cell r="K5793">
            <v>714.31</v>
          </cell>
        </row>
        <row r="5794">
          <cell r="D5794" t="str">
            <v>КРЕСЛО РОЛИКОВОЕ</v>
          </cell>
          <cell r="E5794">
            <v>37069</v>
          </cell>
          <cell r="F5794">
            <v>11415</v>
          </cell>
          <cell r="G5794">
            <v>1427.75</v>
          </cell>
          <cell r="H5794">
            <v>0</v>
          </cell>
          <cell r="I5794">
            <v>25</v>
          </cell>
          <cell r="J5794">
            <v>-713.44</v>
          </cell>
          <cell r="K5794">
            <v>714.31</v>
          </cell>
        </row>
        <row r="5795">
          <cell r="D5795" t="str">
            <v>КРЕСЛО РОЛИКОВОЕ</v>
          </cell>
          <cell r="E5795">
            <v>37069</v>
          </cell>
          <cell r="F5795">
            <v>11415</v>
          </cell>
          <cell r="G5795">
            <v>1427.75</v>
          </cell>
          <cell r="H5795">
            <v>0</v>
          </cell>
          <cell r="I5795">
            <v>25</v>
          </cell>
          <cell r="J5795">
            <v>-713.44</v>
          </cell>
          <cell r="K5795">
            <v>714.31</v>
          </cell>
        </row>
        <row r="5796">
          <cell r="D5796" t="str">
            <v>КРЕСЛО РОЛИКОВОЕ</v>
          </cell>
          <cell r="E5796">
            <v>37069</v>
          </cell>
          <cell r="F5796">
            <v>11415</v>
          </cell>
          <cell r="G5796">
            <v>1427.75</v>
          </cell>
          <cell r="H5796">
            <v>0</v>
          </cell>
          <cell r="I5796">
            <v>25</v>
          </cell>
          <cell r="J5796">
            <v>-713.44</v>
          </cell>
          <cell r="K5796">
            <v>714.31</v>
          </cell>
        </row>
        <row r="5797">
          <cell r="D5797" t="str">
            <v>КРЕСЛО РОЛИКОВОЕ</v>
          </cell>
          <cell r="E5797">
            <v>37069</v>
          </cell>
          <cell r="F5797">
            <v>11413</v>
          </cell>
          <cell r="G5797">
            <v>1427.5</v>
          </cell>
          <cell r="H5797">
            <v>0</v>
          </cell>
          <cell r="I5797">
            <v>25</v>
          </cell>
          <cell r="J5797">
            <v>-713.31</v>
          </cell>
          <cell r="K5797">
            <v>714.19</v>
          </cell>
        </row>
        <row r="5798">
          <cell r="D5798" t="str">
            <v>КОНТЕЙНЕР РОЛИКОВЫЙ  42*57*61</v>
          </cell>
          <cell r="E5798">
            <v>37069</v>
          </cell>
          <cell r="F5798">
            <v>21981</v>
          </cell>
          <cell r="G5798">
            <v>2748.5</v>
          </cell>
          <cell r="H5798">
            <v>0</v>
          </cell>
          <cell r="I5798">
            <v>25</v>
          </cell>
          <cell r="J5798">
            <v>-1373.81</v>
          </cell>
          <cell r="K5798">
            <v>1374.69</v>
          </cell>
        </row>
        <row r="5799">
          <cell r="D5799" t="str">
            <v>КОНТЕЙНЕР РОЛИКОВЫЙ 42*57*61</v>
          </cell>
          <cell r="E5799">
            <v>37069</v>
          </cell>
          <cell r="F5799">
            <v>21982</v>
          </cell>
          <cell r="G5799">
            <v>2748.62</v>
          </cell>
          <cell r="H5799">
            <v>0</v>
          </cell>
          <cell r="I5799">
            <v>25</v>
          </cell>
          <cell r="J5799">
            <v>-1373.88</v>
          </cell>
          <cell r="K5799">
            <v>1374.74</v>
          </cell>
        </row>
        <row r="5800">
          <cell r="D5800" t="str">
            <v>ШКАФ ФАЙЛОВЫЙ 82*49*73</v>
          </cell>
          <cell r="E5800">
            <v>37069</v>
          </cell>
          <cell r="F5800">
            <v>69011.38</v>
          </cell>
          <cell r="G5800">
            <v>18926.650000000001</v>
          </cell>
          <cell r="H5800">
            <v>0</v>
          </cell>
          <cell r="I5800">
            <v>25</v>
          </cell>
          <cell r="J5800">
            <v>-4313.21</v>
          </cell>
          <cell r="K5800">
            <v>14613.44</v>
          </cell>
        </row>
        <row r="5801">
          <cell r="D5801" t="str">
            <v>ШКАФ ФАЙЛОВЫЙ 82*49*73</v>
          </cell>
          <cell r="E5801">
            <v>37069</v>
          </cell>
          <cell r="F5801">
            <v>45470</v>
          </cell>
          <cell r="G5801">
            <v>5684.62</v>
          </cell>
          <cell r="H5801">
            <v>0</v>
          </cell>
          <cell r="I5801">
            <v>25</v>
          </cell>
          <cell r="J5801">
            <v>-2841.88</v>
          </cell>
          <cell r="K5801">
            <v>2842.74</v>
          </cell>
        </row>
        <row r="5802">
          <cell r="D5802" t="str">
            <v>СТОЛ ПИСЬМ 42*57*36+КОНТ</v>
          </cell>
          <cell r="E5802">
            <v>37069</v>
          </cell>
          <cell r="F5802">
            <v>37852</v>
          </cell>
          <cell r="G5802">
            <v>4732.37</v>
          </cell>
          <cell r="H5802">
            <v>0</v>
          </cell>
          <cell r="I5802">
            <v>25</v>
          </cell>
          <cell r="J5802">
            <v>-2365.75</v>
          </cell>
          <cell r="K5802">
            <v>2366.62</v>
          </cell>
        </row>
        <row r="5803">
          <cell r="D5803" t="str">
            <v>СТОЛ ПИСЬМ 42*57*36+КОНТ</v>
          </cell>
          <cell r="E5803">
            <v>37069</v>
          </cell>
          <cell r="F5803">
            <v>37852</v>
          </cell>
          <cell r="G5803">
            <v>4732.37</v>
          </cell>
          <cell r="H5803">
            <v>0</v>
          </cell>
          <cell r="I5803">
            <v>25</v>
          </cell>
          <cell r="J5803">
            <v>-2365.75</v>
          </cell>
          <cell r="K5803">
            <v>2366.62</v>
          </cell>
        </row>
        <row r="5804">
          <cell r="D5804" t="str">
            <v>СТОЛ ПИСЬМ 42*57*36+КОНТ</v>
          </cell>
          <cell r="E5804">
            <v>37069</v>
          </cell>
          <cell r="F5804">
            <v>37852</v>
          </cell>
          <cell r="G5804">
            <v>4732.37</v>
          </cell>
          <cell r="H5804">
            <v>0</v>
          </cell>
          <cell r="I5804">
            <v>25</v>
          </cell>
          <cell r="J5804">
            <v>-2365.75</v>
          </cell>
          <cell r="K5804">
            <v>2366.62</v>
          </cell>
        </row>
        <row r="5805">
          <cell r="D5805" t="str">
            <v>СТОЛ ПИСЬМ 42*57*36+КОНТ</v>
          </cell>
          <cell r="E5805">
            <v>37069</v>
          </cell>
          <cell r="F5805">
            <v>37852</v>
          </cell>
          <cell r="G5805">
            <v>4732.37</v>
          </cell>
          <cell r="H5805">
            <v>0</v>
          </cell>
          <cell r="I5805">
            <v>25</v>
          </cell>
          <cell r="J5805">
            <v>-2365.75</v>
          </cell>
          <cell r="K5805">
            <v>2366.62</v>
          </cell>
        </row>
        <row r="5806">
          <cell r="D5806" t="str">
            <v>СТОЛ ПИСЬМ 42*57*36+КОНТ</v>
          </cell>
          <cell r="E5806">
            <v>37069</v>
          </cell>
          <cell r="F5806">
            <v>37852</v>
          </cell>
          <cell r="G5806">
            <v>4732.37</v>
          </cell>
          <cell r="H5806">
            <v>0</v>
          </cell>
          <cell r="I5806">
            <v>25</v>
          </cell>
          <cell r="J5806">
            <v>-2365.75</v>
          </cell>
          <cell r="K5806">
            <v>2366.62</v>
          </cell>
        </row>
        <row r="5807">
          <cell r="D5807" t="str">
            <v>СТОЛ ПИСЬМ 42*57*36+КОНТ</v>
          </cell>
          <cell r="E5807">
            <v>37069</v>
          </cell>
          <cell r="F5807">
            <v>37852</v>
          </cell>
          <cell r="G5807">
            <v>4732.37</v>
          </cell>
          <cell r="H5807">
            <v>0</v>
          </cell>
          <cell r="I5807">
            <v>25</v>
          </cell>
          <cell r="J5807">
            <v>-2365.75</v>
          </cell>
          <cell r="K5807">
            <v>2366.62</v>
          </cell>
        </row>
        <row r="5808">
          <cell r="D5808" t="str">
            <v>СТОЛ ПИСЬМ 42*57*36+КОНТ</v>
          </cell>
          <cell r="E5808">
            <v>37069</v>
          </cell>
          <cell r="F5808">
            <v>37852</v>
          </cell>
          <cell r="G5808">
            <v>4732.37</v>
          </cell>
          <cell r="H5808">
            <v>0</v>
          </cell>
          <cell r="I5808">
            <v>25</v>
          </cell>
          <cell r="J5808">
            <v>-2365.75</v>
          </cell>
          <cell r="K5808">
            <v>2366.62</v>
          </cell>
        </row>
        <row r="5809">
          <cell r="D5809" t="str">
            <v>СТОЛ ПИСЬМ 2*57*36+КОНТ+ПЕР-1</v>
          </cell>
          <cell r="E5809">
            <v>37069</v>
          </cell>
          <cell r="F5809">
            <v>53563</v>
          </cell>
          <cell r="G5809">
            <v>6696.25</v>
          </cell>
          <cell r="H5809">
            <v>0</v>
          </cell>
          <cell r="I5809">
            <v>25</v>
          </cell>
          <cell r="J5809">
            <v>-3347.69</v>
          </cell>
          <cell r="K5809">
            <v>3348.56</v>
          </cell>
        </row>
        <row r="5810">
          <cell r="D5810" t="str">
            <v>ПИСЬМ СТОЛ 42*57*36+КОНТ+ПЕР-1</v>
          </cell>
          <cell r="E5810">
            <v>37069</v>
          </cell>
          <cell r="F5810">
            <v>53564</v>
          </cell>
          <cell r="G5810">
            <v>6696.37</v>
          </cell>
          <cell r="H5810">
            <v>0</v>
          </cell>
          <cell r="I5810">
            <v>25</v>
          </cell>
          <cell r="J5810">
            <v>-3347.75</v>
          </cell>
          <cell r="K5810">
            <v>3348.62</v>
          </cell>
        </row>
        <row r="5811">
          <cell r="D5811" t="str">
            <v>ПИСЬМ СТОЛ42*57*36+КОНТ+ПЕР-1</v>
          </cell>
          <cell r="E5811">
            <v>37069</v>
          </cell>
          <cell r="F5811">
            <v>53567</v>
          </cell>
          <cell r="G5811">
            <v>6696.75</v>
          </cell>
          <cell r="H5811">
            <v>0</v>
          </cell>
          <cell r="I5811">
            <v>25</v>
          </cell>
          <cell r="J5811">
            <v>-3347.94</v>
          </cell>
          <cell r="K5811">
            <v>3348.81</v>
          </cell>
        </row>
        <row r="5812">
          <cell r="D5812" t="str">
            <v>ВЕШАЛКА</v>
          </cell>
          <cell r="E5812">
            <v>37069</v>
          </cell>
          <cell r="F5812">
            <v>6348</v>
          </cell>
          <cell r="G5812">
            <v>794.37</v>
          </cell>
          <cell r="H5812">
            <v>0</v>
          </cell>
          <cell r="I5812">
            <v>25</v>
          </cell>
          <cell r="J5812">
            <v>-396.75</v>
          </cell>
          <cell r="K5812">
            <v>397.62</v>
          </cell>
        </row>
        <row r="5813">
          <cell r="D5813" t="str">
            <v>ВЕШАЛКА</v>
          </cell>
          <cell r="E5813">
            <v>37069</v>
          </cell>
          <cell r="F5813">
            <v>6348</v>
          </cell>
          <cell r="G5813">
            <v>794.37</v>
          </cell>
          <cell r="H5813">
            <v>0</v>
          </cell>
          <cell r="I5813">
            <v>25</v>
          </cell>
          <cell r="J5813">
            <v>-396.75</v>
          </cell>
          <cell r="K5813">
            <v>397.62</v>
          </cell>
        </row>
        <row r="5814">
          <cell r="D5814" t="str">
            <v>СТОЛ ПРИСТАВНОЙ 100*60*65</v>
          </cell>
          <cell r="E5814">
            <v>37069</v>
          </cell>
          <cell r="F5814">
            <v>15950</v>
          </cell>
          <cell r="G5814">
            <v>1994.62</v>
          </cell>
          <cell r="H5814">
            <v>0</v>
          </cell>
          <cell r="I5814">
            <v>25</v>
          </cell>
          <cell r="J5814">
            <v>-996.88</v>
          </cell>
          <cell r="K5814">
            <v>997.74</v>
          </cell>
        </row>
        <row r="5815">
          <cell r="D5815" t="str">
            <v>СТОЛ ПРИСТАВНОЙ 100*60*65</v>
          </cell>
          <cell r="E5815">
            <v>37069</v>
          </cell>
          <cell r="F5815">
            <v>15950</v>
          </cell>
          <cell r="G5815">
            <v>1994.62</v>
          </cell>
          <cell r="H5815">
            <v>0</v>
          </cell>
          <cell r="I5815">
            <v>25</v>
          </cell>
          <cell r="J5815">
            <v>-996.88</v>
          </cell>
          <cell r="K5815">
            <v>997.74</v>
          </cell>
        </row>
        <row r="5816">
          <cell r="D5816" t="str">
            <v>СТОЛ ПРИСТАВНОЙ 100*60*65</v>
          </cell>
          <cell r="E5816">
            <v>37069</v>
          </cell>
          <cell r="F5816">
            <v>15951</v>
          </cell>
          <cell r="G5816">
            <v>1994.75</v>
          </cell>
          <cell r="H5816">
            <v>0</v>
          </cell>
          <cell r="I5816">
            <v>25</v>
          </cell>
          <cell r="J5816">
            <v>-996.94</v>
          </cell>
          <cell r="K5816">
            <v>997.81</v>
          </cell>
        </row>
        <row r="5817">
          <cell r="D5817" t="str">
            <v>КРЕСЛО РОЛИКОВОЕ С ПОДЛОК</v>
          </cell>
          <cell r="E5817">
            <v>37069</v>
          </cell>
          <cell r="F5817">
            <v>11413</v>
          </cell>
          <cell r="G5817">
            <v>1427.5</v>
          </cell>
          <cell r="H5817">
            <v>0</v>
          </cell>
          <cell r="I5817">
            <v>25</v>
          </cell>
          <cell r="J5817">
            <v>-713.31</v>
          </cell>
          <cell r="K5817">
            <v>714.19</v>
          </cell>
        </row>
        <row r="5818">
          <cell r="D5818" t="str">
            <v>КРЕСЛО РОЛИКОВОЕ С ПОДЛОК</v>
          </cell>
          <cell r="E5818">
            <v>37069</v>
          </cell>
          <cell r="F5818">
            <v>11415</v>
          </cell>
          <cell r="G5818">
            <v>1427.75</v>
          </cell>
          <cell r="H5818">
            <v>0</v>
          </cell>
          <cell r="I5818">
            <v>25</v>
          </cell>
          <cell r="J5818">
            <v>-713.44</v>
          </cell>
          <cell r="K5818">
            <v>714.31</v>
          </cell>
        </row>
        <row r="5819">
          <cell r="D5819" t="str">
            <v>КРЕСЛО РОЛИКОВОЕ С ПОДЛОК</v>
          </cell>
          <cell r="E5819">
            <v>37069</v>
          </cell>
          <cell r="F5819">
            <v>11415</v>
          </cell>
          <cell r="G5819">
            <v>1427.75</v>
          </cell>
          <cell r="H5819">
            <v>0</v>
          </cell>
          <cell r="I5819">
            <v>25</v>
          </cell>
          <cell r="J5819">
            <v>-713.44</v>
          </cell>
          <cell r="K5819">
            <v>714.31</v>
          </cell>
        </row>
        <row r="5820">
          <cell r="D5820" t="str">
            <v>КРЕСЛО РОЛИКОВОЕ С ПОДЛОК</v>
          </cell>
          <cell r="E5820">
            <v>37069</v>
          </cell>
          <cell r="F5820">
            <v>11415</v>
          </cell>
          <cell r="G5820">
            <v>1427.75</v>
          </cell>
          <cell r="H5820">
            <v>0</v>
          </cell>
          <cell r="I5820">
            <v>25</v>
          </cell>
          <cell r="J5820">
            <v>-713.44</v>
          </cell>
          <cell r="K5820">
            <v>714.31</v>
          </cell>
        </row>
        <row r="5821">
          <cell r="D5821" t="str">
            <v>КРЕСЛО РОЛИКОВОЕ С ПОДЛОК</v>
          </cell>
          <cell r="E5821">
            <v>37069</v>
          </cell>
          <cell r="F5821">
            <v>11415</v>
          </cell>
          <cell r="G5821">
            <v>1427.75</v>
          </cell>
          <cell r="H5821">
            <v>0</v>
          </cell>
          <cell r="I5821">
            <v>25</v>
          </cell>
          <cell r="J5821">
            <v>-713.44</v>
          </cell>
          <cell r="K5821">
            <v>714.31</v>
          </cell>
        </row>
        <row r="5822">
          <cell r="D5822" t="str">
            <v>КРЕСЛО РОЛИКОВОЕ С ПОДЛОК</v>
          </cell>
          <cell r="E5822">
            <v>37069</v>
          </cell>
          <cell r="F5822">
            <v>11415</v>
          </cell>
          <cell r="G5822">
            <v>1427.75</v>
          </cell>
          <cell r="H5822">
            <v>0</v>
          </cell>
          <cell r="I5822">
            <v>25</v>
          </cell>
          <cell r="J5822">
            <v>-713.44</v>
          </cell>
          <cell r="K5822">
            <v>714.31</v>
          </cell>
        </row>
        <row r="5823">
          <cell r="D5823" t="str">
            <v>КРЕСЛО РОЛИКОВОЕ С ПОДЛОК</v>
          </cell>
          <cell r="E5823">
            <v>37069</v>
          </cell>
          <cell r="F5823">
            <v>11415</v>
          </cell>
          <cell r="G5823">
            <v>1427.75</v>
          </cell>
          <cell r="H5823">
            <v>0</v>
          </cell>
          <cell r="I5823">
            <v>25</v>
          </cell>
          <cell r="J5823">
            <v>-713.44</v>
          </cell>
          <cell r="K5823">
            <v>714.31</v>
          </cell>
        </row>
        <row r="5824">
          <cell r="D5824" t="str">
            <v>КРЕСЛО РОЛИКОВЕО С ПОДЛОК</v>
          </cell>
          <cell r="E5824">
            <v>37069</v>
          </cell>
          <cell r="F5824">
            <v>11415</v>
          </cell>
          <cell r="G5824">
            <v>1427.75</v>
          </cell>
          <cell r="H5824">
            <v>0</v>
          </cell>
          <cell r="I5824">
            <v>25</v>
          </cell>
          <cell r="J5824">
            <v>-713.44</v>
          </cell>
          <cell r="K5824">
            <v>714.31</v>
          </cell>
        </row>
        <row r="5825">
          <cell r="D5825" t="str">
            <v>КРЕСЛО РОЛИКОВОЕ С ПОДЛОК</v>
          </cell>
          <cell r="E5825">
            <v>37069</v>
          </cell>
          <cell r="F5825">
            <v>11415</v>
          </cell>
          <cell r="G5825">
            <v>1427.75</v>
          </cell>
          <cell r="H5825">
            <v>0</v>
          </cell>
          <cell r="I5825">
            <v>25</v>
          </cell>
          <cell r="J5825">
            <v>-713.44</v>
          </cell>
          <cell r="K5825">
            <v>714.31</v>
          </cell>
        </row>
        <row r="5826">
          <cell r="D5826" t="str">
            <v>КРЕСЛО РОЛИКОВОЕ С ПОДЛОК</v>
          </cell>
          <cell r="E5826">
            <v>37069</v>
          </cell>
          <cell r="F5826">
            <v>11415</v>
          </cell>
          <cell r="G5826">
            <v>1427.75</v>
          </cell>
          <cell r="H5826">
            <v>0</v>
          </cell>
          <cell r="I5826">
            <v>25</v>
          </cell>
          <cell r="J5826">
            <v>-713.44</v>
          </cell>
          <cell r="K5826">
            <v>714.31</v>
          </cell>
        </row>
        <row r="5827">
          <cell r="D5827" t="str">
            <v>КРЕСЛО РОЛИКОВОЕ С ПОДЛОК</v>
          </cell>
          <cell r="E5827">
            <v>37069</v>
          </cell>
          <cell r="F5827">
            <v>11415</v>
          </cell>
          <cell r="G5827">
            <v>1427.75</v>
          </cell>
          <cell r="H5827">
            <v>0</v>
          </cell>
          <cell r="I5827">
            <v>25</v>
          </cell>
          <cell r="J5827">
            <v>-713.44</v>
          </cell>
          <cell r="K5827">
            <v>714.31</v>
          </cell>
        </row>
        <row r="5828">
          <cell r="D5828" t="str">
            <v>КРЕСЛО РОЛИКОВОЕ С ПОДЛОК</v>
          </cell>
          <cell r="E5828">
            <v>37069</v>
          </cell>
          <cell r="F5828">
            <v>11415</v>
          </cell>
          <cell r="G5828">
            <v>1427.75</v>
          </cell>
          <cell r="H5828">
            <v>0</v>
          </cell>
          <cell r="I5828">
            <v>25</v>
          </cell>
          <cell r="J5828">
            <v>-713.44</v>
          </cell>
          <cell r="K5828">
            <v>714.31</v>
          </cell>
        </row>
        <row r="5829">
          <cell r="D5829" t="str">
            <v>КРЕСЛО РОЛИКОВОЕ С ПОДЛОК</v>
          </cell>
          <cell r="E5829">
            <v>37069</v>
          </cell>
          <cell r="F5829">
            <v>11415</v>
          </cell>
          <cell r="G5829">
            <v>1427.75</v>
          </cell>
          <cell r="H5829">
            <v>0</v>
          </cell>
          <cell r="I5829">
            <v>25</v>
          </cell>
          <cell r="J5829">
            <v>-713.44</v>
          </cell>
          <cell r="K5829">
            <v>714.31</v>
          </cell>
        </row>
        <row r="5830">
          <cell r="D5830" t="str">
            <v>КРЕСЛО РОЛИКОВОЕ С ПОДЛОК</v>
          </cell>
          <cell r="E5830">
            <v>37069</v>
          </cell>
          <cell r="F5830">
            <v>11415</v>
          </cell>
          <cell r="G5830">
            <v>1427.75</v>
          </cell>
          <cell r="H5830">
            <v>0</v>
          </cell>
          <cell r="I5830">
            <v>25</v>
          </cell>
          <cell r="J5830">
            <v>-713.44</v>
          </cell>
          <cell r="K5830">
            <v>714.31</v>
          </cell>
        </row>
        <row r="5831">
          <cell r="D5831" t="str">
            <v>КРЕСЛО РОЛИКОВОЕ С ПОДЛОК</v>
          </cell>
          <cell r="E5831">
            <v>37069</v>
          </cell>
          <cell r="F5831">
            <v>11415</v>
          </cell>
          <cell r="G5831">
            <v>1427.75</v>
          </cell>
          <cell r="H5831">
            <v>0</v>
          </cell>
          <cell r="I5831">
            <v>25</v>
          </cell>
          <cell r="J5831">
            <v>-713.44</v>
          </cell>
          <cell r="K5831">
            <v>714.31</v>
          </cell>
        </row>
        <row r="5832">
          <cell r="D5832" t="str">
            <v>КРЕСЛО РОЛИКОВОЕ С ПОДЛОК</v>
          </cell>
          <cell r="E5832">
            <v>37069</v>
          </cell>
          <cell r="F5832">
            <v>11413</v>
          </cell>
          <cell r="G5832">
            <v>1427.5</v>
          </cell>
          <cell r="H5832">
            <v>0</v>
          </cell>
          <cell r="I5832">
            <v>25</v>
          </cell>
          <cell r="J5832">
            <v>-713.31</v>
          </cell>
          <cell r="K5832">
            <v>714.19</v>
          </cell>
        </row>
        <row r="5833">
          <cell r="D5833" t="str">
            <v>ШКАФ ЗАКРЫТЫЙ 82*49*109</v>
          </cell>
          <cell r="E5833">
            <v>37069</v>
          </cell>
          <cell r="F5833">
            <v>26743</v>
          </cell>
          <cell r="G5833">
            <v>3343.75</v>
          </cell>
          <cell r="H5833">
            <v>0</v>
          </cell>
          <cell r="I5833">
            <v>25</v>
          </cell>
          <cell r="J5833">
            <v>-1671.44</v>
          </cell>
          <cell r="K5833">
            <v>1672.31</v>
          </cell>
        </row>
        <row r="5834">
          <cell r="D5834" t="str">
            <v>ШКАФ ЗАКРЫТЫЙ 82*49*109</v>
          </cell>
          <cell r="E5834">
            <v>37069</v>
          </cell>
          <cell r="F5834">
            <v>26743</v>
          </cell>
          <cell r="G5834">
            <v>3343.75</v>
          </cell>
          <cell r="H5834">
            <v>0</v>
          </cell>
          <cell r="I5834">
            <v>25</v>
          </cell>
          <cell r="J5834">
            <v>-1671.44</v>
          </cell>
          <cell r="K5834">
            <v>1672.31</v>
          </cell>
        </row>
        <row r="5835">
          <cell r="D5835" t="str">
            <v>КРЕСЛО КОЛИКОВОЕ С ПОДЛОК</v>
          </cell>
          <cell r="E5835">
            <v>37069</v>
          </cell>
          <cell r="F5835">
            <v>11415</v>
          </cell>
          <cell r="G5835">
            <v>1427.75</v>
          </cell>
          <cell r="H5835">
            <v>0</v>
          </cell>
          <cell r="I5835">
            <v>25</v>
          </cell>
          <cell r="J5835">
            <v>-713.44</v>
          </cell>
          <cell r="K5835">
            <v>714.31</v>
          </cell>
        </row>
        <row r="5836">
          <cell r="D5836" t="str">
            <v>КРЕСЛО РОЛИКОВОЕ С ПОДЛОК</v>
          </cell>
          <cell r="E5836">
            <v>37069</v>
          </cell>
          <cell r="F5836">
            <v>11415</v>
          </cell>
          <cell r="G5836">
            <v>1427.75</v>
          </cell>
          <cell r="H5836">
            <v>0</v>
          </cell>
          <cell r="I5836">
            <v>25</v>
          </cell>
          <cell r="J5836">
            <v>-713.44</v>
          </cell>
          <cell r="K5836">
            <v>714.31</v>
          </cell>
        </row>
        <row r="5837">
          <cell r="D5837" t="str">
            <v>КРЕСЛО РОЛИКОВОЕ С ПОДЛОК</v>
          </cell>
          <cell r="E5837">
            <v>37069</v>
          </cell>
          <cell r="F5837">
            <v>11415</v>
          </cell>
          <cell r="G5837">
            <v>1427.75</v>
          </cell>
          <cell r="H5837">
            <v>0</v>
          </cell>
          <cell r="I5837">
            <v>25</v>
          </cell>
          <cell r="J5837">
            <v>-713.44</v>
          </cell>
          <cell r="K5837">
            <v>714.31</v>
          </cell>
        </row>
        <row r="5838">
          <cell r="D5838" t="str">
            <v>КРЕСЛО РОЛИКОВОЕ С ПОДЛОК</v>
          </cell>
          <cell r="E5838">
            <v>37069</v>
          </cell>
          <cell r="F5838">
            <v>11414</v>
          </cell>
          <cell r="G5838">
            <v>1427.62</v>
          </cell>
          <cell r="H5838">
            <v>0</v>
          </cell>
          <cell r="I5838">
            <v>25</v>
          </cell>
          <cell r="J5838">
            <v>-713.38</v>
          </cell>
          <cell r="K5838">
            <v>714.24</v>
          </cell>
        </row>
        <row r="5839">
          <cell r="D5839" t="str">
            <v>СТОЛ ПИСЬМ 160*80*72+КОНТ</v>
          </cell>
          <cell r="E5839">
            <v>37069</v>
          </cell>
          <cell r="F5839">
            <v>37948</v>
          </cell>
          <cell r="G5839">
            <v>4744.37</v>
          </cell>
          <cell r="H5839">
            <v>0</v>
          </cell>
          <cell r="I5839">
            <v>25</v>
          </cell>
          <cell r="J5839">
            <v>-2371.75</v>
          </cell>
          <cell r="K5839">
            <v>2372.62</v>
          </cell>
        </row>
        <row r="5840">
          <cell r="D5840" t="str">
            <v>СТОЛ ПИСЬМ 160*80*72+КОНТ</v>
          </cell>
          <cell r="E5840">
            <v>37069</v>
          </cell>
          <cell r="F5840">
            <v>37948</v>
          </cell>
          <cell r="G5840">
            <v>4744.37</v>
          </cell>
          <cell r="H5840">
            <v>0</v>
          </cell>
          <cell r="I5840">
            <v>25</v>
          </cell>
          <cell r="J5840">
            <v>-2371.75</v>
          </cell>
          <cell r="K5840">
            <v>2372.62</v>
          </cell>
        </row>
        <row r="5841">
          <cell r="D5841" t="str">
            <v>ПИСЬМ СТОЛ160*80*72+КОНТ+ПЕР-1</v>
          </cell>
          <cell r="E5841">
            <v>37069</v>
          </cell>
          <cell r="F5841">
            <v>52708</v>
          </cell>
          <cell r="G5841">
            <v>6589.37</v>
          </cell>
          <cell r="H5841">
            <v>0</v>
          </cell>
          <cell r="I5841">
            <v>25</v>
          </cell>
          <cell r="J5841">
            <v>-3294.25</v>
          </cell>
          <cell r="K5841">
            <v>3295.12</v>
          </cell>
        </row>
        <row r="5842">
          <cell r="D5842" t="str">
            <v>ПИСЬМ СТОЛ160*80*72+КОНТ+ПЕР-1</v>
          </cell>
          <cell r="E5842">
            <v>37069</v>
          </cell>
          <cell r="F5842">
            <v>52709</v>
          </cell>
          <cell r="G5842">
            <v>6589.5</v>
          </cell>
          <cell r="H5842">
            <v>0</v>
          </cell>
          <cell r="I5842">
            <v>25</v>
          </cell>
          <cell r="J5842">
            <v>-3294.31</v>
          </cell>
          <cell r="K5842">
            <v>3295.19</v>
          </cell>
        </row>
        <row r="5843">
          <cell r="D5843" t="str">
            <v>ПИСЬМ СТОЛ160*80*72+КОНТ+ПЕР-1</v>
          </cell>
          <cell r="E5843">
            <v>37069</v>
          </cell>
          <cell r="F5843">
            <v>53660</v>
          </cell>
          <cell r="G5843">
            <v>6708.37</v>
          </cell>
          <cell r="H5843">
            <v>0</v>
          </cell>
          <cell r="I5843">
            <v>25</v>
          </cell>
          <cell r="J5843">
            <v>-3353.75</v>
          </cell>
          <cell r="K5843">
            <v>3354.62</v>
          </cell>
        </row>
        <row r="5844">
          <cell r="D5844" t="str">
            <v>ПИСЬМ СТОЛ160*80*72+КОНТ+ПЕР-1</v>
          </cell>
          <cell r="E5844">
            <v>37069</v>
          </cell>
          <cell r="F5844">
            <v>53659</v>
          </cell>
          <cell r="G5844">
            <v>6708.25</v>
          </cell>
          <cell r="H5844">
            <v>0</v>
          </cell>
          <cell r="I5844">
            <v>25</v>
          </cell>
          <cell r="J5844">
            <v>-3353.69</v>
          </cell>
          <cell r="K5844">
            <v>3354.56</v>
          </cell>
        </row>
        <row r="5845">
          <cell r="D5845" t="str">
            <v>СТОЛ ПИСЬМ 160*80*72+КОНТ</v>
          </cell>
          <cell r="E5845">
            <v>37069</v>
          </cell>
          <cell r="F5845">
            <v>37948</v>
          </cell>
          <cell r="G5845">
            <v>4744.37</v>
          </cell>
          <cell r="H5845">
            <v>0</v>
          </cell>
          <cell r="I5845">
            <v>25</v>
          </cell>
          <cell r="J5845">
            <v>-2371.75</v>
          </cell>
          <cell r="K5845">
            <v>2372.62</v>
          </cell>
        </row>
        <row r="5846">
          <cell r="D5846" t="str">
            <v>СТОЛ ПИСЬМ 160*80*72+КОНТ</v>
          </cell>
          <cell r="E5846">
            <v>37069</v>
          </cell>
          <cell r="F5846">
            <v>37949</v>
          </cell>
          <cell r="G5846">
            <v>4744.5</v>
          </cell>
          <cell r="H5846">
            <v>0</v>
          </cell>
          <cell r="I5846">
            <v>25</v>
          </cell>
          <cell r="J5846">
            <v>-2371.81</v>
          </cell>
          <cell r="K5846">
            <v>2372.69</v>
          </cell>
        </row>
        <row r="5847">
          <cell r="D5847" t="str">
            <v>КРЕСЛО РОЛИКОВОЕ С ПОДЛОК</v>
          </cell>
          <cell r="E5847">
            <v>37069</v>
          </cell>
          <cell r="F5847">
            <v>11415</v>
          </cell>
          <cell r="G5847">
            <v>1427.75</v>
          </cell>
          <cell r="H5847">
            <v>0</v>
          </cell>
          <cell r="I5847">
            <v>25</v>
          </cell>
          <cell r="J5847">
            <v>-713.44</v>
          </cell>
          <cell r="K5847">
            <v>714.31</v>
          </cell>
        </row>
        <row r="5848">
          <cell r="D5848" t="str">
            <v>КРЕСЛО РОЛИКОВОЕ С ПОДЛОКОТ</v>
          </cell>
          <cell r="E5848">
            <v>37069</v>
          </cell>
          <cell r="F5848">
            <v>11415</v>
          </cell>
          <cell r="G5848">
            <v>1427.75</v>
          </cell>
          <cell r="H5848">
            <v>0</v>
          </cell>
          <cell r="I5848">
            <v>25</v>
          </cell>
          <cell r="J5848">
            <v>-713.44</v>
          </cell>
          <cell r="K5848">
            <v>714.31</v>
          </cell>
        </row>
        <row r="5849">
          <cell r="D5849" t="str">
            <v>КРЕСЛО РОЛИКОВОЕ С ПОДЛОК</v>
          </cell>
          <cell r="E5849">
            <v>37069</v>
          </cell>
          <cell r="F5849">
            <v>11415</v>
          </cell>
          <cell r="G5849">
            <v>1427.75</v>
          </cell>
          <cell r="H5849">
            <v>0</v>
          </cell>
          <cell r="I5849">
            <v>25</v>
          </cell>
          <cell r="J5849">
            <v>-713.44</v>
          </cell>
          <cell r="K5849">
            <v>714.31</v>
          </cell>
        </row>
        <row r="5850">
          <cell r="D5850" t="str">
            <v>КРЕСЛО РОЛИКОВОЕ С ПОДЛОК</v>
          </cell>
          <cell r="E5850">
            <v>37069</v>
          </cell>
          <cell r="F5850">
            <v>11414</v>
          </cell>
          <cell r="G5850">
            <v>1427.62</v>
          </cell>
          <cell r="H5850">
            <v>0</v>
          </cell>
          <cell r="I5850">
            <v>25</v>
          </cell>
          <cell r="J5850">
            <v>-713.38</v>
          </cell>
          <cell r="K5850">
            <v>714.24</v>
          </cell>
        </row>
        <row r="5851">
          <cell r="D5851" t="str">
            <v>СТОЛ ПИСЬМ 160*80*72</v>
          </cell>
          <cell r="E5851">
            <v>37069</v>
          </cell>
          <cell r="F5851">
            <v>22298</v>
          </cell>
          <cell r="G5851">
            <v>2788.12</v>
          </cell>
          <cell r="H5851">
            <v>0</v>
          </cell>
          <cell r="I5851">
            <v>25</v>
          </cell>
          <cell r="J5851">
            <v>-1393.63</v>
          </cell>
          <cell r="K5851">
            <v>1394.49</v>
          </cell>
        </row>
        <row r="5852">
          <cell r="D5852" t="str">
            <v>КРЕСЛО РОЛИКОВОЕ С ПОДЛОКОТН</v>
          </cell>
          <cell r="E5852">
            <v>37069</v>
          </cell>
          <cell r="F5852">
            <v>11415</v>
          </cell>
          <cell r="G5852">
            <v>1427.75</v>
          </cell>
          <cell r="H5852">
            <v>0</v>
          </cell>
          <cell r="I5852">
            <v>25</v>
          </cell>
          <cell r="J5852">
            <v>-713.44</v>
          </cell>
          <cell r="K5852">
            <v>714.31</v>
          </cell>
        </row>
        <row r="5853">
          <cell r="D5853" t="str">
            <v>КРЕСЛО РОЛИКОВОЕ С ПОДЛОКОТН</v>
          </cell>
          <cell r="E5853">
            <v>37069</v>
          </cell>
          <cell r="F5853">
            <v>11415</v>
          </cell>
          <cell r="G5853">
            <v>1427.75</v>
          </cell>
          <cell r="H5853">
            <v>0</v>
          </cell>
          <cell r="I5853">
            <v>25</v>
          </cell>
          <cell r="J5853">
            <v>-713.44</v>
          </cell>
          <cell r="K5853">
            <v>714.31</v>
          </cell>
        </row>
        <row r="5854">
          <cell r="D5854" t="str">
            <v>КРЕСЛО РОЛИКОВОЕ С ПОДЛОКОТ</v>
          </cell>
          <cell r="E5854">
            <v>37069</v>
          </cell>
          <cell r="F5854">
            <v>11414</v>
          </cell>
          <cell r="G5854">
            <v>1427.62</v>
          </cell>
          <cell r="H5854">
            <v>0</v>
          </cell>
          <cell r="I5854">
            <v>25</v>
          </cell>
          <cell r="J5854">
            <v>-713.38</v>
          </cell>
          <cell r="K5854">
            <v>714.24</v>
          </cell>
        </row>
        <row r="5855">
          <cell r="D5855" t="str">
            <v>СТОЛ140*80*107+НАДСТ+СТЕКЛ ПАН</v>
          </cell>
          <cell r="E5855">
            <v>37069</v>
          </cell>
          <cell r="F5855">
            <v>83499</v>
          </cell>
          <cell r="G5855">
            <v>10438.25</v>
          </cell>
          <cell r="H5855">
            <v>0</v>
          </cell>
          <cell r="I5855">
            <v>25</v>
          </cell>
          <cell r="J5855">
            <v>-5218.6899999999996</v>
          </cell>
          <cell r="K5855">
            <v>5219.5600000000004</v>
          </cell>
        </row>
        <row r="5856">
          <cell r="D5856" t="str">
            <v>СТОЛ140*80*107+НАДС+СТЕКЛ ПАН</v>
          </cell>
          <cell r="E5856">
            <v>37069</v>
          </cell>
          <cell r="F5856">
            <v>83496</v>
          </cell>
          <cell r="G5856">
            <v>10437.870000000001</v>
          </cell>
          <cell r="H5856">
            <v>0</v>
          </cell>
          <cell r="I5856">
            <v>25</v>
          </cell>
          <cell r="J5856">
            <v>-5218.5</v>
          </cell>
          <cell r="K5856">
            <v>5219.37</v>
          </cell>
        </row>
        <row r="5857">
          <cell r="D5857" t="str">
            <v>СТОЛ ПИСЬМ 140*80*72</v>
          </cell>
          <cell r="E5857">
            <v>37069</v>
          </cell>
          <cell r="F5857">
            <v>28250</v>
          </cell>
          <cell r="G5857">
            <v>3532.12</v>
          </cell>
          <cell r="H5857">
            <v>0</v>
          </cell>
          <cell r="I5857">
            <v>25</v>
          </cell>
          <cell r="J5857">
            <v>-1765.63</v>
          </cell>
          <cell r="K5857">
            <v>1766.49</v>
          </cell>
        </row>
        <row r="5858">
          <cell r="D5858" t="str">
            <v>DESK (115CM) 140*80*72</v>
          </cell>
          <cell r="E5858">
            <v>37069</v>
          </cell>
          <cell r="F5858">
            <v>28250</v>
          </cell>
          <cell r="G5858">
            <v>3532.12</v>
          </cell>
          <cell r="H5858">
            <v>0</v>
          </cell>
          <cell r="I5858">
            <v>25</v>
          </cell>
          <cell r="J5858">
            <v>-1765.63</v>
          </cell>
          <cell r="K5858">
            <v>1766.49</v>
          </cell>
        </row>
        <row r="5859">
          <cell r="D5859" t="str">
            <v>СТОЛ ПИСЬМ (115CM) 160*80*72</v>
          </cell>
          <cell r="E5859">
            <v>37069</v>
          </cell>
          <cell r="F5859">
            <v>30631</v>
          </cell>
          <cell r="G5859">
            <v>3829.75</v>
          </cell>
          <cell r="H5859">
            <v>0</v>
          </cell>
          <cell r="I5859">
            <v>25</v>
          </cell>
          <cell r="J5859">
            <v>-1914.44</v>
          </cell>
          <cell r="K5859">
            <v>1915.31</v>
          </cell>
        </row>
        <row r="5860">
          <cell r="D5860" t="str">
            <v>УГЛОВОЕ СОЕДИНЕНИЕ 90ГР</v>
          </cell>
          <cell r="E5860">
            <v>37069</v>
          </cell>
          <cell r="F5860">
            <v>21823</v>
          </cell>
          <cell r="G5860">
            <v>2728.75</v>
          </cell>
          <cell r="H5860">
            <v>0</v>
          </cell>
          <cell r="I5860">
            <v>25</v>
          </cell>
          <cell r="J5860">
            <v>-1363.94</v>
          </cell>
          <cell r="K5860">
            <v>1364.81</v>
          </cell>
        </row>
        <row r="5861">
          <cell r="D5861" t="str">
            <v>ПРИСТАВНОЙ СТОЛ 80*60*72</v>
          </cell>
          <cell r="E5861">
            <v>37069</v>
          </cell>
          <cell r="F5861">
            <v>14839</v>
          </cell>
          <cell r="G5861">
            <v>1855.75</v>
          </cell>
          <cell r="H5861">
            <v>0</v>
          </cell>
          <cell r="I5861">
            <v>25</v>
          </cell>
          <cell r="J5861">
            <v>-927.44</v>
          </cell>
          <cell r="K5861">
            <v>928.31</v>
          </cell>
        </row>
        <row r="5862">
          <cell r="D5862" t="str">
            <v>ПРИСТАВНОЙ СТОЛ 80*60*72</v>
          </cell>
          <cell r="E5862">
            <v>37069</v>
          </cell>
          <cell r="F5862">
            <v>14839</v>
          </cell>
          <cell r="G5862">
            <v>1855.75</v>
          </cell>
          <cell r="H5862">
            <v>0</v>
          </cell>
          <cell r="I5862">
            <v>25</v>
          </cell>
          <cell r="J5862">
            <v>-927.44</v>
          </cell>
          <cell r="K5862">
            <v>928.31</v>
          </cell>
        </row>
        <row r="5863">
          <cell r="D5863" t="str">
            <v>СТОЛ ПРИСТАВНОЙ 80*60*72</v>
          </cell>
          <cell r="E5863">
            <v>37069</v>
          </cell>
          <cell r="F5863">
            <v>14839</v>
          </cell>
          <cell r="G5863">
            <v>1855.75</v>
          </cell>
          <cell r="H5863">
            <v>0</v>
          </cell>
          <cell r="I5863">
            <v>25</v>
          </cell>
          <cell r="J5863">
            <v>-927.44</v>
          </cell>
          <cell r="K5863">
            <v>928.31</v>
          </cell>
        </row>
        <row r="5864">
          <cell r="D5864" t="str">
            <v>КОНТЕЙНЕР РОЛИКОВЫЙ  42*57*61</v>
          </cell>
          <cell r="E5864">
            <v>37069</v>
          </cell>
          <cell r="F5864">
            <v>21981</v>
          </cell>
          <cell r="G5864">
            <v>2748.5</v>
          </cell>
          <cell r="H5864">
            <v>0</v>
          </cell>
          <cell r="I5864">
            <v>25</v>
          </cell>
          <cell r="J5864">
            <v>-1373.81</v>
          </cell>
          <cell r="K5864">
            <v>1374.69</v>
          </cell>
        </row>
        <row r="5865">
          <cell r="D5865" t="str">
            <v>КОНТЕЙНЕР РОЛИКОВЫЙ 42*57*61</v>
          </cell>
          <cell r="E5865">
            <v>37069</v>
          </cell>
          <cell r="F5865">
            <v>21981</v>
          </cell>
          <cell r="G5865">
            <v>2748.5</v>
          </cell>
          <cell r="H5865">
            <v>0</v>
          </cell>
          <cell r="I5865">
            <v>25</v>
          </cell>
          <cell r="J5865">
            <v>-1373.81</v>
          </cell>
          <cell r="K5865">
            <v>1374.69</v>
          </cell>
        </row>
        <row r="5866">
          <cell r="D5866" t="str">
            <v>КОНТЕЙНЕР РОЛИКОВЫЙ  42*57*61</v>
          </cell>
          <cell r="E5866">
            <v>37069</v>
          </cell>
          <cell r="F5866">
            <v>21981</v>
          </cell>
          <cell r="G5866">
            <v>2748.5</v>
          </cell>
          <cell r="H5866">
            <v>0</v>
          </cell>
          <cell r="I5866">
            <v>25</v>
          </cell>
          <cell r="J5866">
            <v>-1373.81</v>
          </cell>
          <cell r="K5866">
            <v>1374.69</v>
          </cell>
        </row>
        <row r="5867">
          <cell r="D5867" t="str">
            <v>КОНТЕЙНЕР РОЛИКОВЫЙ 42*57*61</v>
          </cell>
          <cell r="E5867">
            <v>37069</v>
          </cell>
          <cell r="F5867">
            <v>21982</v>
          </cell>
          <cell r="G5867">
            <v>2748.62</v>
          </cell>
          <cell r="H5867">
            <v>0</v>
          </cell>
          <cell r="I5867">
            <v>25</v>
          </cell>
          <cell r="J5867">
            <v>-1373.88</v>
          </cell>
          <cell r="K5867">
            <v>1374.74</v>
          </cell>
        </row>
        <row r="5868">
          <cell r="D5868" t="str">
            <v>ШКАФ СРЕДН ЗАКР 82*49*144</v>
          </cell>
          <cell r="E5868">
            <v>37069</v>
          </cell>
          <cell r="F5868">
            <v>38673</v>
          </cell>
          <cell r="G5868">
            <v>4835</v>
          </cell>
          <cell r="H5868">
            <v>0</v>
          </cell>
          <cell r="I5868">
            <v>25</v>
          </cell>
          <cell r="J5868">
            <v>-2417.06</v>
          </cell>
          <cell r="K5868">
            <v>2417.94</v>
          </cell>
        </row>
        <row r="5869">
          <cell r="D5869" t="str">
            <v>ШКАФ СРЕДНИЙ ЗАКРЫТЫ 82*49*144</v>
          </cell>
          <cell r="E5869">
            <v>37069</v>
          </cell>
          <cell r="F5869">
            <v>38672</v>
          </cell>
          <cell r="G5869">
            <v>4834.87</v>
          </cell>
          <cell r="H5869">
            <v>0</v>
          </cell>
          <cell r="I5869">
            <v>25</v>
          </cell>
          <cell r="J5869">
            <v>-2417</v>
          </cell>
          <cell r="K5869">
            <v>2417.87</v>
          </cell>
        </row>
        <row r="5870">
          <cell r="D5870" t="str">
            <v>ШКАФ ГАРДЕРОБ 82*49*198</v>
          </cell>
          <cell r="E5870">
            <v>37069</v>
          </cell>
          <cell r="F5870">
            <v>49623</v>
          </cell>
          <cell r="G5870">
            <v>6203.75</v>
          </cell>
          <cell r="H5870">
            <v>0</v>
          </cell>
          <cell r="I5870">
            <v>25</v>
          </cell>
          <cell r="J5870">
            <v>-3101.44</v>
          </cell>
          <cell r="K5870">
            <v>3102.31</v>
          </cell>
        </row>
        <row r="5871">
          <cell r="D5871" t="str">
            <v>КРЕСЛО РОЛИК СО СТРЕДН СПИНК</v>
          </cell>
          <cell r="E5871">
            <v>37069</v>
          </cell>
          <cell r="F5871">
            <v>33207</v>
          </cell>
          <cell r="G5871">
            <v>4151.75</v>
          </cell>
          <cell r="H5871">
            <v>0</v>
          </cell>
          <cell r="I5871">
            <v>25</v>
          </cell>
          <cell r="J5871">
            <v>-2075.44</v>
          </cell>
          <cell r="K5871">
            <v>2076.31</v>
          </cell>
        </row>
        <row r="5872">
          <cell r="D5872" t="str">
            <v>КРЕСЛО РОЛИК СО СРЕДН СПИНК</v>
          </cell>
          <cell r="E5872">
            <v>37069</v>
          </cell>
          <cell r="F5872">
            <v>33207</v>
          </cell>
          <cell r="G5872">
            <v>4151.75</v>
          </cell>
          <cell r="H5872">
            <v>0</v>
          </cell>
          <cell r="I5872">
            <v>25</v>
          </cell>
          <cell r="J5872">
            <v>-2075.44</v>
          </cell>
          <cell r="K5872">
            <v>2076.31</v>
          </cell>
        </row>
        <row r="5873">
          <cell r="D5873" t="str">
            <v>КРЕСЛО РОЛИК СО СРЕДН СПИНК</v>
          </cell>
          <cell r="E5873">
            <v>37069</v>
          </cell>
          <cell r="F5873">
            <v>33207</v>
          </cell>
          <cell r="G5873">
            <v>4151.75</v>
          </cell>
          <cell r="H5873">
            <v>0</v>
          </cell>
          <cell r="I5873">
            <v>25</v>
          </cell>
          <cell r="J5873">
            <v>-2075.44</v>
          </cell>
          <cell r="K5873">
            <v>2076.31</v>
          </cell>
        </row>
        <row r="5874">
          <cell r="D5874" t="str">
            <v>КРЕСАЛО РОЛИК СО СРЕДН СПИНК</v>
          </cell>
          <cell r="E5874">
            <v>37069</v>
          </cell>
          <cell r="F5874">
            <v>33207</v>
          </cell>
          <cell r="G5874">
            <v>4151.75</v>
          </cell>
          <cell r="H5874">
            <v>0</v>
          </cell>
          <cell r="I5874">
            <v>25</v>
          </cell>
          <cell r="J5874">
            <v>-2075.44</v>
          </cell>
          <cell r="K5874">
            <v>2076.31</v>
          </cell>
        </row>
        <row r="5875">
          <cell r="D5875" t="str">
            <v>КРЕСЛО РОЛИК СО СРЕДН СПИНК</v>
          </cell>
          <cell r="E5875">
            <v>37069</v>
          </cell>
          <cell r="F5875">
            <v>33207</v>
          </cell>
          <cell r="G5875">
            <v>4151.75</v>
          </cell>
          <cell r="H5875">
            <v>0</v>
          </cell>
          <cell r="I5875">
            <v>25</v>
          </cell>
          <cell r="J5875">
            <v>-2075.44</v>
          </cell>
          <cell r="K5875">
            <v>2076.31</v>
          </cell>
        </row>
        <row r="5876">
          <cell r="D5876" t="str">
            <v>КРЕСЛО ДЛЯ ПОСИТЕТЕЛЕЙ</v>
          </cell>
          <cell r="E5876">
            <v>37069</v>
          </cell>
          <cell r="F5876">
            <v>29263</v>
          </cell>
          <cell r="G5876">
            <v>3658.75</v>
          </cell>
          <cell r="H5876">
            <v>0</v>
          </cell>
          <cell r="I5876">
            <v>25</v>
          </cell>
          <cell r="J5876">
            <v>-1828.94</v>
          </cell>
          <cell r="K5876">
            <v>1829.81</v>
          </cell>
        </row>
        <row r="5877">
          <cell r="D5877" t="str">
            <v>КРЕСЛО ДЛЯ ПОСИТИТЕЛЕЙ</v>
          </cell>
          <cell r="E5877">
            <v>37069</v>
          </cell>
          <cell r="F5877">
            <v>29263</v>
          </cell>
          <cell r="G5877">
            <v>3658.75</v>
          </cell>
          <cell r="H5877">
            <v>0</v>
          </cell>
          <cell r="I5877">
            <v>25</v>
          </cell>
          <cell r="J5877">
            <v>-1828.94</v>
          </cell>
          <cell r="K5877">
            <v>1829.81</v>
          </cell>
        </row>
        <row r="5878">
          <cell r="D5878" t="str">
            <v>КРЕСЛО ДЛЯ ПОСИТИТЕЛЕЙ</v>
          </cell>
          <cell r="E5878">
            <v>37069</v>
          </cell>
          <cell r="F5878">
            <v>29263</v>
          </cell>
          <cell r="G5878">
            <v>3658.75</v>
          </cell>
          <cell r="H5878">
            <v>0</v>
          </cell>
          <cell r="I5878">
            <v>25</v>
          </cell>
          <cell r="J5878">
            <v>-1828.94</v>
          </cell>
          <cell r="K5878">
            <v>1829.81</v>
          </cell>
        </row>
        <row r="5879">
          <cell r="D5879" t="str">
            <v>КРЕСЛО ДЛЯ ПОСИТИТЕЛЕЙ</v>
          </cell>
          <cell r="E5879">
            <v>37069</v>
          </cell>
          <cell r="F5879">
            <v>29263</v>
          </cell>
          <cell r="G5879">
            <v>3658.75</v>
          </cell>
          <cell r="H5879">
            <v>0</v>
          </cell>
          <cell r="I5879">
            <v>25</v>
          </cell>
          <cell r="J5879">
            <v>-1828.94</v>
          </cell>
          <cell r="K5879">
            <v>1829.81</v>
          </cell>
        </row>
        <row r="5880">
          <cell r="D5880" t="str">
            <v>КРЕСЛО ДЛЯ ПОСЕТИТЕЛЕЙ</v>
          </cell>
          <cell r="E5880">
            <v>37069</v>
          </cell>
          <cell r="F5880">
            <v>29263</v>
          </cell>
          <cell r="G5880">
            <v>3658.75</v>
          </cell>
          <cell r="H5880">
            <v>0</v>
          </cell>
          <cell r="I5880">
            <v>25</v>
          </cell>
          <cell r="J5880">
            <v>-1828.94</v>
          </cell>
          <cell r="K5880">
            <v>1829.81</v>
          </cell>
        </row>
        <row r="5881">
          <cell r="D5881" t="str">
            <v>СТОЛ ПИСЬМ 140*80*72+КОНТ</v>
          </cell>
          <cell r="E5881">
            <v>37069</v>
          </cell>
          <cell r="F5881">
            <v>36916</v>
          </cell>
          <cell r="G5881">
            <v>4615.37</v>
          </cell>
          <cell r="H5881">
            <v>0</v>
          </cell>
          <cell r="I5881">
            <v>25</v>
          </cell>
          <cell r="J5881">
            <v>-2307.25</v>
          </cell>
          <cell r="K5881">
            <v>2308.12</v>
          </cell>
        </row>
        <row r="5882">
          <cell r="D5882" t="str">
            <v>КРЕСЛО РОЛИК СО СТРЕДН СПИНК</v>
          </cell>
          <cell r="E5882">
            <v>37069</v>
          </cell>
          <cell r="F5882">
            <v>33207</v>
          </cell>
          <cell r="G5882">
            <v>4151.75</v>
          </cell>
          <cell r="H5882">
            <v>0</v>
          </cell>
          <cell r="I5882">
            <v>25</v>
          </cell>
          <cell r="J5882">
            <v>-2075.44</v>
          </cell>
          <cell r="K5882">
            <v>2076.31</v>
          </cell>
        </row>
        <row r="5883">
          <cell r="D5883" t="str">
            <v>ШКАФ СРЕНД ЗАКРЫТЫЙ 82*49*109</v>
          </cell>
          <cell r="E5883">
            <v>37069</v>
          </cell>
          <cell r="F5883">
            <v>26663</v>
          </cell>
          <cell r="G5883">
            <v>3333.75</v>
          </cell>
          <cell r="H5883">
            <v>0</v>
          </cell>
          <cell r="I5883">
            <v>25</v>
          </cell>
          <cell r="J5883">
            <v>-1666.44</v>
          </cell>
          <cell r="K5883">
            <v>1667.31</v>
          </cell>
        </row>
        <row r="5884">
          <cell r="D5884" t="str">
            <v>ШКАФ СРЕДН ЗАКР 82*49*109</v>
          </cell>
          <cell r="E5884">
            <v>37069</v>
          </cell>
          <cell r="F5884">
            <v>26663</v>
          </cell>
          <cell r="G5884">
            <v>3333.75</v>
          </cell>
          <cell r="H5884">
            <v>0</v>
          </cell>
          <cell r="I5884">
            <v>25</v>
          </cell>
          <cell r="J5884">
            <v>-1666.44</v>
          </cell>
          <cell r="K5884">
            <v>1667.31</v>
          </cell>
        </row>
        <row r="5885">
          <cell r="D5885" t="str">
            <v>ШКАФ СРЕДН ЗАКР 82*49*109</v>
          </cell>
          <cell r="E5885">
            <v>37069</v>
          </cell>
          <cell r="F5885">
            <v>26663</v>
          </cell>
          <cell r="G5885">
            <v>3333.75</v>
          </cell>
          <cell r="H5885">
            <v>0</v>
          </cell>
          <cell r="I5885">
            <v>25</v>
          </cell>
          <cell r="J5885">
            <v>-1666.44</v>
          </cell>
          <cell r="K5885">
            <v>1667.31</v>
          </cell>
        </row>
        <row r="5886">
          <cell r="D5886" t="str">
            <v>ШКАФ СРЕДН ЗАКР 82*49*109</v>
          </cell>
          <cell r="E5886">
            <v>37069</v>
          </cell>
          <cell r="F5886">
            <v>26663</v>
          </cell>
          <cell r="G5886">
            <v>3333.75</v>
          </cell>
          <cell r="H5886">
            <v>0</v>
          </cell>
          <cell r="I5886">
            <v>25</v>
          </cell>
          <cell r="J5886">
            <v>-1666.44</v>
          </cell>
          <cell r="K5886">
            <v>1667.31</v>
          </cell>
        </row>
        <row r="5887">
          <cell r="D5887" t="str">
            <v>ШКАФ СРЕДН ЗАКР 82*49*109</v>
          </cell>
          <cell r="E5887">
            <v>37069</v>
          </cell>
          <cell r="F5887">
            <v>26663</v>
          </cell>
          <cell r="G5887">
            <v>3333.75</v>
          </cell>
          <cell r="H5887">
            <v>0</v>
          </cell>
          <cell r="I5887">
            <v>25</v>
          </cell>
          <cell r="J5887">
            <v>-1666.44</v>
          </cell>
          <cell r="K5887">
            <v>1667.31</v>
          </cell>
        </row>
        <row r="5888">
          <cell r="D5888" t="str">
            <v>ШКАФ СРЕНД ЗАКР 82*49*109</v>
          </cell>
          <cell r="E5888">
            <v>37069</v>
          </cell>
          <cell r="F5888">
            <v>26665</v>
          </cell>
          <cell r="G5888">
            <v>3334</v>
          </cell>
          <cell r="H5888">
            <v>0</v>
          </cell>
          <cell r="I5888">
            <v>25</v>
          </cell>
          <cell r="J5888">
            <v>-1666.56</v>
          </cell>
          <cell r="K5888">
            <v>1667.44</v>
          </cell>
        </row>
        <row r="5889">
          <cell r="D5889" t="str">
            <v>РАБ СТ160*160*72+КОНТ+ПЕР</v>
          </cell>
          <cell r="E5889">
            <v>37069</v>
          </cell>
          <cell r="F5889">
            <v>91972</v>
          </cell>
          <cell r="G5889">
            <v>11497.37</v>
          </cell>
          <cell r="H5889">
            <v>0</v>
          </cell>
          <cell r="I5889">
            <v>25</v>
          </cell>
          <cell r="J5889">
            <v>-5748.25</v>
          </cell>
          <cell r="K5889">
            <v>5749.12</v>
          </cell>
        </row>
        <row r="5890">
          <cell r="D5890" t="str">
            <v>РАБ СТ160*160*72+КОНТ+ПЕР</v>
          </cell>
          <cell r="E5890">
            <v>37069</v>
          </cell>
          <cell r="F5890">
            <v>91971</v>
          </cell>
          <cell r="G5890">
            <v>11497.25</v>
          </cell>
          <cell r="H5890">
            <v>0</v>
          </cell>
          <cell r="I5890">
            <v>25</v>
          </cell>
          <cell r="J5890">
            <v>-5748.19</v>
          </cell>
          <cell r="K5890">
            <v>5749.06</v>
          </cell>
        </row>
        <row r="5891">
          <cell r="D5891" t="str">
            <v>РАБ СТ160*160*72+КОНТ</v>
          </cell>
          <cell r="E5891">
            <v>37069</v>
          </cell>
          <cell r="F5891">
            <v>76259</v>
          </cell>
          <cell r="G5891">
            <v>9533.25</v>
          </cell>
          <cell r="H5891">
            <v>0</v>
          </cell>
          <cell r="I5891">
            <v>25</v>
          </cell>
          <cell r="J5891">
            <v>-4766.1899999999996</v>
          </cell>
          <cell r="K5891">
            <v>4767.0600000000004</v>
          </cell>
        </row>
        <row r="5892">
          <cell r="D5892" t="str">
            <v>РАБ СТ160*160*72+КОНТ</v>
          </cell>
          <cell r="E5892">
            <v>37069</v>
          </cell>
          <cell r="F5892">
            <v>76259</v>
          </cell>
          <cell r="G5892">
            <v>9533.25</v>
          </cell>
          <cell r="H5892">
            <v>0</v>
          </cell>
          <cell r="I5892">
            <v>25</v>
          </cell>
          <cell r="J5892">
            <v>-4766.1899999999996</v>
          </cell>
          <cell r="K5892">
            <v>4767.0600000000004</v>
          </cell>
        </row>
        <row r="5893">
          <cell r="D5893" t="str">
            <v>ШКАФ ФАЙЛ 50*50*91 2СЕКЦ</v>
          </cell>
          <cell r="E5893">
            <v>37069</v>
          </cell>
          <cell r="F5893">
            <v>54676</v>
          </cell>
          <cell r="G5893">
            <v>6835.37</v>
          </cell>
          <cell r="H5893">
            <v>0</v>
          </cell>
          <cell r="I5893">
            <v>25</v>
          </cell>
          <cell r="J5893">
            <v>-3417.25</v>
          </cell>
          <cell r="K5893">
            <v>3418.12</v>
          </cell>
        </row>
        <row r="5894">
          <cell r="D5894" t="str">
            <v>ШКАФ ФАЙЛ 50*50*91 2СЕКЦ</v>
          </cell>
          <cell r="E5894">
            <v>37069</v>
          </cell>
          <cell r="F5894">
            <v>54674</v>
          </cell>
          <cell r="G5894">
            <v>6835.12</v>
          </cell>
          <cell r="H5894">
            <v>0</v>
          </cell>
          <cell r="I5894">
            <v>25</v>
          </cell>
          <cell r="J5894">
            <v>-3417.13</v>
          </cell>
          <cell r="K5894">
            <v>3417.99</v>
          </cell>
        </row>
        <row r="5895">
          <cell r="D5895" t="str">
            <v>СТОЛ ПИСЬМ 160*80*72+КОНТ</v>
          </cell>
          <cell r="E5895">
            <v>37069</v>
          </cell>
          <cell r="F5895">
            <v>37948</v>
          </cell>
          <cell r="G5895">
            <v>4744.37</v>
          </cell>
          <cell r="H5895">
            <v>0</v>
          </cell>
          <cell r="I5895">
            <v>25</v>
          </cell>
          <cell r="J5895">
            <v>-2371.75</v>
          </cell>
          <cell r="K5895">
            <v>2372.62</v>
          </cell>
        </row>
        <row r="5896">
          <cell r="D5896" t="str">
            <v>СТОЛ ПИСЬМ 160*80*72+КОНТ</v>
          </cell>
          <cell r="E5896">
            <v>37069</v>
          </cell>
          <cell r="F5896">
            <v>37948</v>
          </cell>
          <cell r="G5896">
            <v>4744.37</v>
          </cell>
          <cell r="H5896">
            <v>0</v>
          </cell>
          <cell r="I5896">
            <v>25</v>
          </cell>
          <cell r="J5896">
            <v>-2371.75</v>
          </cell>
          <cell r="K5896">
            <v>2372.62</v>
          </cell>
        </row>
        <row r="5897">
          <cell r="D5897" t="str">
            <v>СТОЛ ПИСЬМ 160*80*72+КОНТ</v>
          </cell>
          <cell r="E5897">
            <v>37069</v>
          </cell>
          <cell r="F5897">
            <v>37948</v>
          </cell>
          <cell r="G5897">
            <v>4744.37</v>
          </cell>
          <cell r="H5897">
            <v>0</v>
          </cell>
          <cell r="I5897">
            <v>25</v>
          </cell>
          <cell r="J5897">
            <v>-2371.75</v>
          </cell>
          <cell r="K5897">
            <v>2372.62</v>
          </cell>
        </row>
        <row r="5898">
          <cell r="D5898" t="str">
            <v>СТОЛ ПИСЬМ 160*80*72+КОНТ</v>
          </cell>
          <cell r="E5898">
            <v>37069</v>
          </cell>
          <cell r="F5898">
            <v>37948</v>
          </cell>
          <cell r="G5898">
            <v>4744.37</v>
          </cell>
          <cell r="H5898">
            <v>0</v>
          </cell>
          <cell r="I5898">
            <v>25</v>
          </cell>
          <cell r="J5898">
            <v>-2371.75</v>
          </cell>
          <cell r="K5898">
            <v>2372.62</v>
          </cell>
        </row>
        <row r="5899">
          <cell r="D5899" t="str">
            <v>СТОЛ ПИСЬМ 160*80*72+КОНТ+ПЕР</v>
          </cell>
          <cell r="E5899">
            <v>37069</v>
          </cell>
          <cell r="F5899">
            <v>49454</v>
          </cell>
          <cell r="G5899">
            <v>6182.62</v>
          </cell>
          <cell r="H5899">
            <v>0</v>
          </cell>
          <cell r="I5899">
            <v>25</v>
          </cell>
          <cell r="J5899">
            <v>-3090.88</v>
          </cell>
          <cell r="K5899">
            <v>3091.74</v>
          </cell>
        </row>
        <row r="5900">
          <cell r="D5900" t="str">
            <v>СТОЛ ПИСЬМ 160*80*72+КОНТ+ПЕР</v>
          </cell>
          <cell r="E5900">
            <v>37069</v>
          </cell>
          <cell r="F5900">
            <v>49454</v>
          </cell>
          <cell r="G5900">
            <v>6182.62</v>
          </cell>
          <cell r="H5900">
            <v>0</v>
          </cell>
          <cell r="I5900">
            <v>25</v>
          </cell>
          <cell r="J5900">
            <v>-3090.88</v>
          </cell>
          <cell r="K5900">
            <v>3091.74</v>
          </cell>
        </row>
        <row r="5901">
          <cell r="D5901" t="str">
            <v>СТОЛ ПИСЬ 160*80*72+КОНТ+2ПЕР</v>
          </cell>
          <cell r="E5901">
            <v>37069</v>
          </cell>
          <cell r="F5901">
            <v>65167</v>
          </cell>
          <cell r="G5901">
            <v>8146.75</v>
          </cell>
          <cell r="H5901">
            <v>0</v>
          </cell>
          <cell r="I5901">
            <v>25</v>
          </cell>
          <cell r="J5901">
            <v>-4072.94</v>
          </cell>
          <cell r="K5901">
            <v>4073.81</v>
          </cell>
        </row>
        <row r="5902">
          <cell r="D5902" t="str">
            <v>СТОЛ ПИСЬМ160*80*72+КОНТ+2ПЕР</v>
          </cell>
          <cell r="E5902">
            <v>37069</v>
          </cell>
          <cell r="F5902">
            <v>65166</v>
          </cell>
          <cell r="G5902">
            <v>8146.62</v>
          </cell>
          <cell r="H5902">
            <v>0</v>
          </cell>
          <cell r="I5902">
            <v>25</v>
          </cell>
          <cell r="J5902">
            <v>-4072.88</v>
          </cell>
          <cell r="K5902">
            <v>4073.74</v>
          </cell>
        </row>
        <row r="5903">
          <cell r="D5903" t="str">
            <v>СТОЛ ПИСЬМ160*80*72+КОНТ+2ПЕР</v>
          </cell>
          <cell r="E5903">
            <v>37069</v>
          </cell>
          <cell r="F5903">
            <v>65167</v>
          </cell>
          <cell r="G5903">
            <v>8146.75</v>
          </cell>
          <cell r="H5903">
            <v>0</v>
          </cell>
          <cell r="I5903">
            <v>25</v>
          </cell>
          <cell r="J5903">
            <v>-4072.94</v>
          </cell>
          <cell r="K5903">
            <v>4073.81</v>
          </cell>
        </row>
        <row r="5904">
          <cell r="D5904" t="str">
            <v>СТОЛ ПИСЬМ160*80*72+КОНТ+2ПЕР</v>
          </cell>
          <cell r="E5904">
            <v>37069</v>
          </cell>
          <cell r="F5904">
            <v>65167</v>
          </cell>
          <cell r="G5904">
            <v>8146.75</v>
          </cell>
          <cell r="H5904">
            <v>0</v>
          </cell>
          <cell r="I5904">
            <v>25</v>
          </cell>
          <cell r="J5904">
            <v>-4072.94</v>
          </cell>
          <cell r="K5904">
            <v>4073.81</v>
          </cell>
        </row>
        <row r="5905">
          <cell r="D5905" t="str">
            <v>СТОЛ ПИСЬМ160*80*72+КОНТ+2ПЕР</v>
          </cell>
          <cell r="E5905">
            <v>37069</v>
          </cell>
          <cell r="F5905">
            <v>65167</v>
          </cell>
          <cell r="G5905">
            <v>8146.75</v>
          </cell>
          <cell r="H5905">
            <v>0</v>
          </cell>
          <cell r="I5905">
            <v>25</v>
          </cell>
          <cell r="J5905">
            <v>-4072.94</v>
          </cell>
          <cell r="K5905">
            <v>4073.81</v>
          </cell>
        </row>
        <row r="5906">
          <cell r="D5906" t="str">
            <v>СТОЛ ПИСЬМ160*80*72+КОНТ+2ПЕР</v>
          </cell>
          <cell r="E5906">
            <v>37069</v>
          </cell>
          <cell r="F5906">
            <v>65167</v>
          </cell>
          <cell r="G5906">
            <v>8146.75</v>
          </cell>
          <cell r="H5906">
            <v>0</v>
          </cell>
          <cell r="I5906">
            <v>25</v>
          </cell>
          <cell r="J5906">
            <v>-4072.94</v>
          </cell>
          <cell r="K5906">
            <v>4073.81</v>
          </cell>
        </row>
        <row r="5907">
          <cell r="D5907" t="str">
            <v>СТОЛ ПИСЬМ 160*80*72+КОНТ</v>
          </cell>
          <cell r="E5907">
            <v>37069</v>
          </cell>
          <cell r="F5907">
            <v>37948</v>
          </cell>
          <cell r="G5907">
            <v>4744.37</v>
          </cell>
          <cell r="H5907">
            <v>0</v>
          </cell>
          <cell r="I5907">
            <v>25</v>
          </cell>
          <cell r="J5907">
            <v>-2371.75</v>
          </cell>
          <cell r="K5907">
            <v>2372.62</v>
          </cell>
        </row>
        <row r="5908">
          <cell r="D5908" t="str">
            <v>СТОЛ ПИСЬМ 160*80*72+КОНТ</v>
          </cell>
          <cell r="E5908">
            <v>37069</v>
          </cell>
          <cell r="F5908">
            <v>37948</v>
          </cell>
          <cell r="G5908">
            <v>4744.37</v>
          </cell>
          <cell r="H5908">
            <v>0</v>
          </cell>
          <cell r="I5908">
            <v>25</v>
          </cell>
          <cell r="J5908">
            <v>-2371.75</v>
          </cell>
          <cell r="K5908">
            <v>2372.62</v>
          </cell>
        </row>
        <row r="5909">
          <cell r="D5909" t="str">
            <v>СТОЛ ПИСЬМ 160*80*72+КОНТ</v>
          </cell>
          <cell r="E5909">
            <v>37069</v>
          </cell>
          <cell r="F5909">
            <v>37948</v>
          </cell>
          <cell r="G5909">
            <v>4744.37</v>
          </cell>
          <cell r="H5909">
            <v>0</v>
          </cell>
          <cell r="I5909">
            <v>25</v>
          </cell>
          <cell r="J5909">
            <v>-2371.75</v>
          </cell>
          <cell r="K5909">
            <v>2372.62</v>
          </cell>
        </row>
        <row r="5910">
          <cell r="D5910" t="str">
            <v>СТОЛ ПИСЬМ 160*80*72+КОНТ</v>
          </cell>
          <cell r="E5910">
            <v>37069</v>
          </cell>
          <cell r="F5910">
            <v>37948</v>
          </cell>
          <cell r="G5910">
            <v>4744.37</v>
          </cell>
          <cell r="H5910">
            <v>0</v>
          </cell>
          <cell r="I5910">
            <v>25</v>
          </cell>
          <cell r="J5910">
            <v>-2371.75</v>
          </cell>
          <cell r="K5910">
            <v>2372.62</v>
          </cell>
        </row>
        <row r="5911">
          <cell r="D5911" t="str">
            <v>СТОЛ ПИСЬМ160*80*72+КОНТ+ПЕР</v>
          </cell>
          <cell r="E5911">
            <v>37069</v>
          </cell>
          <cell r="F5911">
            <v>49454</v>
          </cell>
          <cell r="G5911">
            <v>6182.62</v>
          </cell>
          <cell r="H5911">
            <v>0</v>
          </cell>
          <cell r="I5911">
            <v>25</v>
          </cell>
          <cell r="J5911">
            <v>-3090.88</v>
          </cell>
          <cell r="K5911">
            <v>3091.74</v>
          </cell>
        </row>
        <row r="5912">
          <cell r="D5912" t="str">
            <v>СТОЛ ПИСЬ160*80*72+КОНТ+ПЕР</v>
          </cell>
          <cell r="E5912">
            <v>37069</v>
          </cell>
          <cell r="F5912">
            <v>49454</v>
          </cell>
          <cell r="G5912">
            <v>6182.62</v>
          </cell>
          <cell r="H5912">
            <v>0</v>
          </cell>
          <cell r="I5912">
            <v>25</v>
          </cell>
          <cell r="J5912">
            <v>-3090.88</v>
          </cell>
          <cell r="K5912">
            <v>3091.74</v>
          </cell>
        </row>
        <row r="5913">
          <cell r="D5913" t="str">
            <v>СТОЛ ПИСЬМ160*80*72+КОНТ+ПЕР2</v>
          </cell>
          <cell r="E5913">
            <v>37069</v>
          </cell>
          <cell r="F5913">
            <v>65164</v>
          </cell>
          <cell r="G5913">
            <v>8146.37</v>
          </cell>
          <cell r="H5913">
            <v>0</v>
          </cell>
          <cell r="I5913">
            <v>25</v>
          </cell>
          <cell r="J5913">
            <v>-4072.75</v>
          </cell>
          <cell r="K5913">
            <v>4073.62</v>
          </cell>
        </row>
        <row r="5914">
          <cell r="D5914" t="str">
            <v>СТОЛЛ ПИСЬМ160*80*72+КОНТ+ПЕР2</v>
          </cell>
          <cell r="E5914">
            <v>37069</v>
          </cell>
          <cell r="F5914">
            <v>65166</v>
          </cell>
          <cell r="G5914">
            <v>8146.62</v>
          </cell>
          <cell r="H5914">
            <v>0</v>
          </cell>
          <cell r="I5914">
            <v>25</v>
          </cell>
          <cell r="J5914">
            <v>-4072.88</v>
          </cell>
          <cell r="K5914">
            <v>4073.74</v>
          </cell>
        </row>
        <row r="5915">
          <cell r="D5915" t="str">
            <v>СТОЛ ПИСЬМ160*80*72+КОНТ+ПЕР2</v>
          </cell>
          <cell r="E5915">
            <v>37069</v>
          </cell>
          <cell r="F5915">
            <v>65166</v>
          </cell>
          <cell r="G5915">
            <v>8146.62</v>
          </cell>
          <cell r="H5915">
            <v>0</v>
          </cell>
          <cell r="I5915">
            <v>25</v>
          </cell>
          <cell r="J5915">
            <v>-4072.88</v>
          </cell>
          <cell r="K5915">
            <v>4073.74</v>
          </cell>
        </row>
        <row r="5916">
          <cell r="D5916" t="str">
            <v>СТОЛ ПИСЬМ160*80*72+КОНТ+ПЕР2</v>
          </cell>
          <cell r="E5916">
            <v>37069</v>
          </cell>
          <cell r="F5916">
            <v>65167</v>
          </cell>
          <cell r="G5916">
            <v>8146.75</v>
          </cell>
          <cell r="H5916">
            <v>0</v>
          </cell>
          <cell r="I5916">
            <v>25</v>
          </cell>
          <cell r="J5916">
            <v>-4072.94</v>
          </cell>
          <cell r="K5916">
            <v>4073.81</v>
          </cell>
        </row>
        <row r="5917">
          <cell r="D5917" t="str">
            <v>СТОЛ ПИСЬМ160*80*72+КОНТ+ПЕР2</v>
          </cell>
          <cell r="E5917">
            <v>37069</v>
          </cell>
          <cell r="F5917">
            <v>65167</v>
          </cell>
          <cell r="G5917">
            <v>8146.75</v>
          </cell>
          <cell r="H5917">
            <v>0</v>
          </cell>
          <cell r="I5917">
            <v>25</v>
          </cell>
          <cell r="J5917">
            <v>-4072.94</v>
          </cell>
          <cell r="K5917">
            <v>4073.81</v>
          </cell>
        </row>
        <row r="5918">
          <cell r="D5918" t="str">
            <v>СТОЛ ПИСМЬ160*80*72+КОНТ+ПЕР2</v>
          </cell>
          <cell r="E5918">
            <v>37069</v>
          </cell>
          <cell r="F5918">
            <v>65170</v>
          </cell>
          <cell r="G5918">
            <v>8147.12</v>
          </cell>
          <cell r="H5918">
            <v>0</v>
          </cell>
          <cell r="I5918">
            <v>25</v>
          </cell>
          <cell r="J5918">
            <v>-4073.13</v>
          </cell>
          <cell r="K5918">
            <v>4073.99</v>
          </cell>
        </row>
        <row r="5919">
          <cell r="D5919" t="str">
            <v>СТОЛ ПРИСТАВН 100*60*65</v>
          </cell>
          <cell r="E5919">
            <v>37069</v>
          </cell>
          <cell r="F5919">
            <v>15950</v>
          </cell>
          <cell r="G5919">
            <v>1994.62</v>
          </cell>
          <cell r="H5919">
            <v>0</v>
          </cell>
          <cell r="I5919">
            <v>25</v>
          </cell>
          <cell r="J5919">
            <v>-996.88</v>
          </cell>
          <cell r="K5919">
            <v>997.74</v>
          </cell>
        </row>
        <row r="5920">
          <cell r="D5920" t="str">
            <v>СТОЛ ПРИСТАВН 100*60*65</v>
          </cell>
          <cell r="E5920">
            <v>37069</v>
          </cell>
          <cell r="F5920">
            <v>15950</v>
          </cell>
          <cell r="G5920">
            <v>1994.62</v>
          </cell>
          <cell r="H5920">
            <v>0</v>
          </cell>
          <cell r="I5920">
            <v>25</v>
          </cell>
          <cell r="J5920">
            <v>-996.88</v>
          </cell>
          <cell r="K5920">
            <v>997.74</v>
          </cell>
        </row>
        <row r="5921">
          <cell r="D5921" t="str">
            <v>СТОЛ ПРИСТАВН 100*60*65</v>
          </cell>
          <cell r="E5921">
            <v>37069</v>
          </cell>
          <cell r="F5921">
            <v>15950</v>
          </cell>
          <cell r="G5921">
            <v>1994.62</v>
          </cell>
          <cell r="H5921">
            <v>0</v>
          </cell>
          <cell r="I5921">
            <v>25</v>
          </cell>
          <cell r="J5921">
            <v>-996.88</v>
          </cell>
          <cell r="K5921">
            <v>997.74</v>
          </cell>
        </row>
        <row r="5922">
          <cell r="D5922" t="str">
            <v>СТОЛ ПРИСТАВН 100*60*65</v>
          </cell>
          <cell r="E5922">
            <v>37069</v>
          </cell>
          <cell r="F5922">
            <v>15950</v>
          </cell>
          <cell r="G5922">
            <v>1994.62</v>
          </cell>
          <cell r="H5922">
            <v>0</v>
          </cell>
          <cell r="I5922">
            <v>25</v>
          </cell>
          <cell r="J5922">
            <v>-996.88</v>
          </cell>
          <cell r="K5922">
            <v>997.74</v>
          </cell>
        </row>
        <row r="5923">
          <cell r="D5923" t="str">
            <v>СТОЛ ПРИСТАВН 100*60*65</v>
          </cell>
          <cell r="E5923">
            <v>37069</v>
          </cell>
          <cell r="F5923">
            <v>15950</v>
          </cell>
          <cell r="G5923">
            <v>1994.62</v>
          </cell>
          <cell r="H5923">
            <v>0</v>
          </cell>
          <cell r="I5923">
            <v>25</v>
          </cell>
          <cell r="J5923">
            <v>-996.88</v>
          </cell>
          <cell r="K5923">
            <v>997.74</v>
          </cell>
        </row>
        <row r="5924">
          <cell r="D5924" t="str">
            <v>СТОЛ ПРИСТАВН 100*60*65</v>
          </cell>
          <cell r="E5924">
            <v>37069</v>
          </cell>
          <cell r="F5924">
            <v>15951</v>
          </cell>
          <cell r="G5924">
            <v>1994.75</v>
          </cell>
          <cell r="H5924">
            <v>0</v>
          </cell>
          <cell r="I5924">
            <v>25</v>
          </cell>
          <cell r="J5924">
            <v>-996.94</v>
          </cell>
          <cell r="K5924">
            <v>997.81</v>
          </cell>
        </row>
        <row r="5925">
          <cell r="D5925" t="str">
            <v>УГЛОВОЕ СОЕДИН 90 ГР 80*80</v>
          </cell>
          <cell r="E5925">
            <v>37069</v>
          </cell>
          <cell r="F5925">
            <v>12935</v>
          </cell>
          <cell r="G5925">
            <v>1617.75</v>
          </cell>
          <cell r="H5925">
            <v>0</v>
          </cell>
          <cell r="I5925">
            <v>25</v>
          </cell>
          <cell r="J5925">
            <v>-808.44</v>
          </cell>
          <cell r="K5925">
            <v>809.31</v>
          </cell>
        </row>
        <row r="5926">
          <cell r="D5926" t="str">
            <v>УГЛОВОЕ СОЕДИН 90ГР 80*80</v>
          </cell>
          <cell r="E5926">
            <v>37069</v>
          </cell>
          <cell r="F5926">
            <v>12934</v>
          </cell>
          <cell r="G5926">
            <v>1617.62</v>
          </cell>
          <cell r="H5926">
            <v>0</v>
          </cell>
          <cell r="I5926">
            <v>25</v>
          </cell>
          <cell r="J5926">
            <v>-808.38</v>
          </cell>
          <cell r="K5926">
            <v>809.24</v>
          </cell>
        </row>
        <row r="5927">
          <cell r="D5927" t="str">
            <v>ШКАФ ФАЙЛОВЫЙ 42*49*73 2СЕКЦ</v>
          </cell>
          <cell r="E5927">
            <v>37069</v>
          </cell>
          <cell r="F5927">
            <v>28727</v>
          </cell>
          <cell r="G5927">
            <v>3591.75</v>
          </cell>
          <cell r="H5927">
            <v>0</v>
          </cell>
          <cell r="I5927">
            <v>25</v>
          </cell>
          <cell r="J5927">
            <v>-1795.44</v>
          </cell>
          <cell r="K5927">
            <v>1796.31</v>
          </cell>
        </row>
        <row r="5928">
          <cell r="D5928" t="str">
            <v>ШКАФ ФАЙЛОВЫЙ 42*49*73 2СЕКЦ</v>
          </cell>
          <cell r="E5928">
            <v>37069</v>
          </cell>
          <cell r="F5928">
            <v>28727</v>
          </cell>
          <cell r="G5928">
            <v>3591.75</v>
          </cell>
          <cell r="H5928">
            <v>0</v>
          </cell>
          <cell r="I5928">
            <v>25</v>
          </cell>
          <cell r="J5928">
            <v>-1795.44</v>
          </cell>
          <cell r="K5928">
            <v>1796.31</v>
          </cell>
        </row>
        <row r="5929">
          <cell r="D5929" t="str">
            <v>ШКАФ ФАЙЛОВЫЙ 42*49*73 2СЕКЦ</v>
          </cell>
          <cell r="E5929">
            <v>37069</v>
          </cell>
          <cell r="F5929">
            <v>28727</v>
          </cell>
          <cell r="G5929">
            <v>3591.75</v>
          </cell>
          <cell r="H5929">
            <v>0</v>
          </cell>
          <cell r="I5929">
            <v>25</v>
          </cell>
          <cell r="J5929">
            <v>-1795.44</v>
          </cell>
          <cell r="K5929">
            <v>1796.31</v>
          </cell>
        </row>
        <row r="5930">
          <cell r="D5930" t="str">
            <v>ШКАФ ФАЙЛОВЫЙ 42*49*73 2СЕКЦ</v>
          </cell>
          <cell r="E5930">
            <v>37069</v>
          </cell>
          <cell r="F5930">
            <v>28727</v>
          </cell>
          <cell r="G5930">
            <v>3591.75</v>
          </cell>
          <cell r="H5930">
            <v>0</v>
          </cell>
          <cell r="I5930">
            <v>25</v>
          </cell>
          <cell r="J5930">
            <v>-1795.44</v>
          </cell>
          <cell r="K5930">
            <v>1796.31</v>
          </cell>
        </row>
        <row r="5931">
          <cell r="D5931" t="str">
            <v>ШКАФ ФАЙЛОВЫЙ 42*49*73 2СЕКЦ</v>
          </cell>
          <cell r="E5931">
            <v>37069</v>
          </cell>
          <cell r="F5931">
            <v>28727</v>
          </cell>
          <cell r="G5931">
            <v>3591.75</v>
          </cell>
          <cell r="H5931">
            <v>0</v>
          </cell>
          <cell r="I5931">
            <v>25</v>
          </cell>
          <cell r="J5931">
            <v>-1795.44</v>
          </cell>
          <cell r="K5931">
            <v>1796.31</v>
          </cell>
        </row>
        <row r="5932">
          <cell r="D5932" t="str">
            <v>ШКАФ ФАЙЛОВЫЙ 42*49*73 2СЕКЦ</v>
          </cell>
          <cell r="E5932">
            <v>37069</v>
          </cell>
          <cell r="F5932">
            <v>28727</v>
          </cell>
          <cell r="G5932">
            <v>3591.75</v>
          </cell>
          <cell r="H5932">
            <v>0</v>
          </cell>
          <cell r="I5932">
            <v>25</v>
          </cell>
          <cell r="J5932">
            <v>-1795.44</v>
          </cell>
          <cell r="K5932">
            <v>1796.31</v>
          </cell>
        </row>
        <row r="5933">
          <cell r="D5933" t="str">
            <v>ШКАФ ФАЙЛОВЫЙ 42*49*73 2СЕКЦ</v>
          </cell>
          <cell r="E5933">
            <v>37069</v>
          </cell>
          <cell r="F5933">
            <v>28727</v>
          </cell>
          <cell r="G5933">
            <v>3591.75</v>
          </cell>
          <cell r="H5933">
            <v>0</v>
          </cell>
          <cell r="I5933">
            <v>25</v>
          </cell>
          <cell r="J5933">
            <v>-1795.44</v>
          </cell>
          <cell r="K5933">
            <v>1796.31</v>
          </cell>
        </row>
        <row r="5934">
          <cell r="D5934" t="str">
            <v>ШКАФ ФАЙЛОВЫЙ 42*49*73 2СЕКЦ</v>
          </cell>
          <cell r="E5934">
            <v>37069</v>
          </cell>
          <cell r="F5934">
            <v>28727</v>
          </cell>
          <cell r="G5934">
            <v>3591.75</v>
          </cell>
          <cell r="H5934">
            <v>0</v>
          </cell>
          <cell r="I5934">
            <v>25</v>
          </cell>
          <cell r="J5934">
            <v>-1795.44</v>
          </cell>
          <cell r="K5934">
            <v>1796.31</v>
          </cell>
        </row>
        <row r="5935">
          <cell r="D5935" t="str">
            <v>ШКАФ ФАЙЛОВЫЙ 42*49*73 2СЕКЦ</v>
          </cell>
          <cell r="E5935">
            <v>37069</v>
          </cell>
          <cell r="F5935">
            <v>28727</v>
          </cell>
          <cell r="G5935">
            <v>3591.75</v>
          </cell>
          <cell r="H5935">
            <v>0</v>
          </cell>
          <cell r="I5935">
            <v>25</v>
          </cell>
          <cell r="J5935">
            <v>-1795.44</v>
          </cell>
          <cell r="K5935">
            <v>1796.31</v>
          </cell>
        </row>
        <row r="5936">
          <cell r="D5936" t="str">
            <v>ШКАФ ФАЙЛОВЫЙ 42*49*73 2СЕКЦ</v>
          </cell>
          <cell r="E5936">
            <v>37069</v>
          </cell>
          <cell r="F5936">
            <v>28727</v>
          </cell>
          <cell r="G5936">
            <v>3591.75</v>
          </cell>
          <cell r="H5936">
            <v>0</v>
          </cell>
          <cell r="I5936">
            <v>25</v>
          </cell>
          <cell r="J5936">
            <v>-1795.44</v>
          </cell>
          <cell r="K5936">
            <v>1796.31</v>
          </cell>
        </row>
        <row r="5937">
          <cell r="D5937" t="str">
            <v>ШКАФ ФАЙЛОВЫЙ 42*49*73 2СЕКЦ</v>
          </cell>
          <cell r="E5937">
            <v>37069</v>
          </cell>
          <cell r="F5937">
            <v>28727</v>
          </cell>
          <cell r="G5937">
            <v>3591.75</v>
          </cell>
          <cell r="H5937">
            <v>0</v>
          </cell>
          <cell r="I5937">
            <v>25</v>
          </cell>
          <cell r="J5937">
            <v>-1795.44</v>
          </cell>
          <cell r="K5937">
            <v>1796.31</v>
          </cell>
        </row>
        <row r="5938">
          <cell r="D5938" t="str">
            <v>ШКАФ ФАЙЛОВЫЙ 42*49*73 2СЕКЦ</v>
          </cell>
          <cell r="E5938">
            <v>37069</v>
          </cell>
          <cell r="F5938">
            <v>28722</v>
          </cell>
          <cell r="G5938">
            <v>3591.12</v>
          </cell>
          <cell r="H5938">
            <v>0</v>
          </cell>
          <cell r="I5938">
            <v>25</v>
          </cell>
          <cell r="J5938">
            <v>-1795.13</v>
          </cell>
          <cell r="K5938">
            <v>1795.99</v>
          </cell>
        </row>
        <row r="5939">
          <cell r="D5939" t="str">
            <v>ШКАФ СРЕДНИЙ 82*49*144</v>
          </cell>
          <cell r="E5939">
            <v>37069</v>
          </cell>
          <cell r="F5939">
            <v>39836</v>
          </cell>
          <cell r="G5939">
            <v>4980.37</v>
          </cell>
          <cell r="H5939">
            <v>0</v>
          </cell>
          <cell r="I5939">
            <v>25</v>
          </cell>
          <cell r="J5939">
            <v>-2489.75</v>
          </cell>
          <cell r="K5939">
            <v>2490.62</v>
          </cell>
        </row>
        <row r="5940">
          <cell r="D5940" t="str">
            <v>ШКАФ СРЕДНИЙ 82*49*144</v>
          </cell>
          <cell r="E5940">
            <v>37069</v>
          </cell>
          <cell r="F5940">
            <v>39836</v>
          </cell>
          <cell r="G5940">
            <v>4980.37</v>
          </cell>
          <cell r="H5940">
            <v>0</v>
          </cell>
          <cell r="I5940">
            <v>25</v>
          </cell>
          <cell r="J5940">
            <v>-2489.75</v>
          </cell>
          <cell r="K5940">
            <v>2490.62</v>
          </cell>
        </row>
        <row r="5941">
          <cell r="D5941" t="str">
            <v>ШКАФ СРЕДНИЙ 82*49*144</v>
          </cell>
          <cell r="E5941">
            <v>37069</v>
          </cell>
          <cell r="F5941">
            <v>39837</v>
          </cell>
          <cell r="G5941">
            <v>4980.5</v>
          </cell>
          <cell r="H5941">
            <v>0</v>
          </cell>
          <cell r="I5941">
            <v>25</v>
          </cell>
          <cell r="J5941">
            <v>-2489.81</v>
          </cell>
          <cell r="K5941">
            <v>2490.69</v>
          </cell>
        </row>
        <row r="5942">
          <cell r="D5942" t="str">
            <v>ШКАФ СРЕДНИЙ 82*49*144</v>
          </cell>
          <cell r="E5942">
            <v>37069</v>
          </cell>
          <cell r="F5942">
            <v>39836</v>
          </cell>
          <cell r="G5942">
            <v>4980.37</v>
          </cell>
          <cell r="H5942">
            <v>0</v>
          </cell>
          <cell r="I5942">
            <v>25</v>
          </cell>
          <cell r="J5942">
            <v>-2489.75</v>
          </cell>
          <cell r="K5942">
            <v>2490.62</v>
          </cell>
        </row>
        <row r="5943">
          <cell r="D5943" t="str">
            <v>ШКАФ СРЕДНИЙ 82*49*144</v>
          </cell>
          <cell r="E5943">
            <v>37069</v>
          </cell>
          <cell r="F5943">
            <v>39836</v>
          </cell>
          <cell r="G5943">
            <v>4980.37</v>
          </cell>
          <cell r="H5943">
            <v>0</v>
          </cell>
          <cell r="I5943">
            <v>25</v>
          </cell>
          <cell r="J5943">
            <v>-2489.75</v>
          </cell>
          <cell r="K5943">
            <v>2490.62</v>
          </cell>
        </row>
        <row r="5944">
          <cell r="D5944" t="str">
            <v>ШКАФ СРЕДНИЙ 82*49*144</v>
          </cell>
          <cell r="E5944">
            <v>37069</v>
          </cell>
          <cell r="F5944">
            <v>39837</v>
          </cell>
          <cell r="G5944">
            <v>4980.5</v>
          </cell>
          <cell r="H5944">
            <v>0</v>
          </cell>
          <cell r="I5944">
            <v>25</v>
          </cell>
          <cell r="J5944">
            <v>-2489.81</v>
          </cell>
          <cell r="K5944">
            <v>2490.69</v>
          </cell>
        </row>
        <row r="5945">
          <cell r="D5945" t="str">
            <v>ШКАФ СРЕДНИЙ 82*49*144</v>
          </cell>
          <cell r="E5945">
            <v>37069</v>
          </cell>
          <cell r="F5945">
            <v>39836</v>
          </cell>
          <cell r="G5945">
            <v>4980.37</v>
          </cell>
          <cell r="H5945">
            <v>0</v>
          </cell>
          <cell r="I5945">
            <v>25</v>
          </cell>
          <cell r="J5945">
            <v>-2489.75</v>
          </cell>
          <cell r="K5945">
            <v>2490.62</v>
          </cell>
        </row>
        <row r="5946">
          <cell r="D5946" t="str">
            <v>ШКАФ СРЕДНИЙ 82*49*144</v>
          </cell>
          <cell r="E5946">
            <v>37069</v>
          </cell>
          <cell r="F5946">
            <v>39836</v>
          </cell>
          <cell r="G5946">
            <v>4980.37</v>
          </cell>
          <cell r="H5946">
            <v>0</v>
          </cell>
          <cell r="I5946">
            <v>25</v>
          </cell>
          <cell r="J5946">
            <v>-2489.75</v>
          </cell>
          <cell r="K5946">
            <v>2490.62</v>
          </cell>
        </row>
        <row r="5947">
          <cell r="D5947" t="str">
            <v>ШКАФ СРЕДНИЙ 82*49*144</v>
          </cell>
          <cell r="E5947">
            <v>37069</v>
          </cell>
          <cell r="F5947">
            <v>39837</v>
          </cell>
          <cell r="G5947">
            <v>4980.5</v>
          </cell>
          <cell r="H5947">
            <v>0</v>
          </cell>
          <cell r="I5947">
            <v>25</v>
          </cell>
          <cell r="J5947">
            <v>-2489.81</v>
          </cell>
          <cell r="K5947">
            <v>2490.69</v>
          </cell>
        </row>
        <row r="5948">
          <cell r="D5948" t="str">
            <v>ШКАФ СРЕДНИЙ 82*49*144</v>
          </cell>
          <cell r="E5948">
            <v>37069</v>
          </cell>
          <cell r="F5948">
            <v>40074</v>
          </cell>
          <cell r="G5948">
            <v>5010.12</v>
          </cell>
          <cell r="H5948">
            <v>0</v>
          </cell>
          <cell r="I5948">
            <v>25</v>
          </cell>
          <cell r="J5948">
            <v>-2504.63</v>
          </cell>
          <cell r="K5948">
            <v>2505.4899999999998</v>
          </cell>
        </row>
        <row r="5949">
          <cell r="D5949" t="str">
            <v>ШКАФ СРЕДНИЙ 82*49*144</v>
          </cell>
          <cell r="E5949">
            <v>37069</v>
          </cell>
          <cell r="F5949">
            <v>40074</v>
          </cell>
          <cell r="G5949">
            <v>5010.12</v>
          </cell>
          <cell r="H5949">
            <v>0</v>
          </cell>
          <cell r="I5949">
            <v>25</v>
          </cell>
          <cell r="J5949">
            <v>-2504.63</v>
          </cell>
          <cell r="K5949">
            <v>2505.4899999999998</v>
          </cell>
        </row>
        <row r="5950">
          <cell r="D5950" t="str">
            <v>ШКАФ СРЕДНИЙ 82*49*144</v>
          </cell>
          <cell r="E5950">
            <v>37069</v>
          </cell>
          <cell r="F5950">
            <v>39916</v>
          </cell>
          <cell r="G5950">
            <v>4990.37</v>
          </cell>
          <cell r="H5950">
            <v>0</v>
          </cell>
          <cell r="I5950">
            <v>25</v>
          </cell>
          <cell r="J5950">
            <v>-2494.75</v>
          </cell>
          <cell r="K5950">
            <v>2495.62</v>
          </cell>
        </row>
        <row r="5951">
          <cell r="D5951" t="str">
            <v>ШКАФ СРЕДНИЙ 82*49*144</v>
          </cell>
          <cell r="E5951">
            <v>37069</v>
          </cell>
          <cell r="F5951">
            <v>39911</v>
          </cell>
          <cell r="G5951">
            <v>4989.75</v>
          </cell>
          <cell r="H5951">
            <v>0</v>
          </cell>
          <cell r="I5951">
            <v>25</v>
          </cell>
          <cell r="J5951">
            <v>-2494.44</v>
          </cell>
          <cell r="K5951">
            <v>2495.31</v>
          </cell>
        </row>
        <row r="5952">
          <cell r="D5952" t="str">
            <v>ШКАФ ВЫСОКИЙ УЗКИЙ 41.5*49*198</v>
          </cell>
          <cell r="E5952">
            <v>37069</v>
          </cell>
          <cell r="F5952">
            <v>36186</v>
          </cell>
          <cell r="G5952">
            <v>4524.12</v>
          </cell>
          <cell r="H5952">
            <v>0</v>
          </cell>
          <cell r="I5952">
            <v>25</v>
          </cell>
          <cell r="J5952">
            <v>-2261.63</v>
          </cell>
          <cell r="K5952">
            <v>2262.4899999999998</v>
          </cell>
        </row>
        <row r="5953">
          <cell r="D5953" t="str">
            <v>ШКАФ ГАРДЕРОБ 82*49*198</v>
          </cell>
          <cell r="E5953">
            <v>37069</v>
          </cell>
          <cell r="F5953">
            <v>43645</v>
          </cell>
          <cell r="G5953">
            <v>5456.5</v>
          </cell>
          <cell r="H5953">
            <v>0</v>
          </cell>
          <cell r="I5953">
            <v>25</v>
          </cell>
          <cell r="J5953">
            <v>-2727.81</v>
          </cell>
          <cell r="K5953">
            <v>2728.69</v>
          </cell>
        </row>
        <row r="5954">
          <cell r="D5954" t="str">
            <v>ШКАФ ГАРДЕРОБ 82*49*198</v>
          </cell>
          <cell r="E5954">
            <v>37069</v>
          </cell>
          <cell r="F5954">
            <v>43644</v>
          </cell>
          <cell r="G5954">
            <v>5456.37</v>
          </cell>
          <cell r="H5954">
            <v>0</v>
          </cell>
          <cell r="I5954">
            <v>25</v>
          </cell>
          <cell r="J5954">
            <v>-2727.75</v>
          </cell>
          <cell r="K5954">
            <v>2728.62</v>
          </cell>
        </row>
        <row r="5955">
          <cell r="D5955" t="str">
            <v>ШКАФ ГАРДЕРОБ 82*49*198</v>
          </cell>
          <cell r="E5955">
            <v>37069</v>
          </cell>
          <cell r="F5955">
            <v>44438</v>
          </cell>
          <cell r="G5955">
            <v>5555.62</v>
          </cell>
          <cell r="H5955">
            <v>0</v>
          </cell>
          <cell r="I5955">
            <v>25</v>
          </cell>
          <cell r="J5955">
            <v>-2777.38</v>
          </cell>
          <cell r="K5955">
            <v>2778.24</v>
          </cell>
        </row>
        <row r="5956">
          <cell r="D5956" t="str">
            <v>ШКАФ ГАРДЕРОБ 82*49*198</v>
          </cell>
          <cell r="E5956">
            <v>37069</v>
          </cell>
          <cell r="F5956">
            <v>44280</v>
          </cell>
          <cell r="G5956">
            <v>5535.87</v>
          </cell>
          <cell r="H5956">
            <v>0</v>
          </cell>
          <cell r="I5956">
            <v>25</v>
          </cell>
          <cell r="J5956">
            <v>-2767.5</v>
          </cell>
          <cell r="K5956">
            <v>2768.37</v>
          </cell>
        </row>
        <row r="5957">
          <cell r="D5957" t="str">
            <v>ШКАФ ГАРДЕРОБ 82*49*198</v>
          </cell>
          <cell r="E5957">
            <v>37069</v>
          </cell>
          <cell r="F5957">
            <v>44279</v>
          </cell>
          <cell r="G5957">
            <v>5535.75</v>
          </cell>
          <cell r="H5957">
            <v>0</v>
          </cell>
          <cell r="I5957">
            <v>25</v>
          </cell>
          <cell r="J5957">
            <v>-2767.44</v>
          </cell>
          <cell r="K5957">
            <v>2768.31</v>
          </cell>
        </row>
        <row r="5958">
          <cell r="D5958" t="str">
            <v>КРЕСЛО РОЛИКОВОЕ С ПОДЛОК ЧЕРН</v>
          </cell>
          <cell r="E5958">
            <v>37069</v>
          </cell>
          <cell r="F5958">
            <v>11415</v>
          </cell>
          <cell r="G5958">
            <v>1427.75</v>
          </cell>
          <cell r="H5958">
            <v>0</v>
          </cell>
          <cell r="I5958">
            <v>25</v>
          </cell>
          <cell r="J5958">
            <v>-713.44</v>
          </cell>
          <cell r="K5958">
            <v>714.31</v>
          </cell>
        </row>
        <row r="5959">
          <cell r="D5959" t="str">
            <v>КРЕСЛО РОЛИКОВОЕ СПОДЛОК ЧЕРН</v>
          </cell>
          <cell r="E5959">
            <v>37069</v>
          </cell>
          <cell r="F5959">
            <v>11415</v>
          </cell>
          <cell r="G5959">
            <v>1427.75</v>
          </cell>
          <cell r="H5959">
            <v>0</v>
          </cell>
          <cell r="I5959">
            <v>25</v>
          </cell>
          <cell r="J5959">
            <v>-713.44</v>
          </cell>
          <cell r="K5959">
            <v>714.31</v>
          </cell>
        </row>
        <row r="5960">
          <cell r="D5960" t="str">
            <v>КРЕСЛО РОЛИКОВ С ПОДЛОК ЧЕРН</v>
          </cell>
          <cell r="E5960">
            <v>37069</v>
          </cell>
          <cell r="F5960">
            <v>11415</v>
          </cell>
          <cell r="G5960">
            <v>1427.75</v>
          </cell>
          <cell r="H5960">
            <v>0</v>
          </cell>
          <cell r="I5960">
            <v>25</v>
          </cell>
          <cell r="J5960">
            <v>-713.44</v>
          </cell>
          <cell r="K5960">
            <v>714.31</v>
          </cell>
        </row>
        <row r="5961">
          <cell r="D5961" t="str">
            <v>КРЕСЛО РОЛИКОВ С ПОДЛОК ЧЕРН</v>
          </cell>
          <cell r="E5961">
            <v>37069</v>
          </cell>
          <cell r="F5961">
            <v>11415</v>
          </cell>
          <cell r="G5961">
            <v>1427.75</v>
          </cell>
          <cell r="H5961">
            <v>0</v>
          </cell>
          <cell r="I5961">
            <v>25</v>
          </cell>
          <cell r="J5961">
            <v>-713.44</v>
          </cell>
          <cell r="K5961">
            <v>714.31</v>
          </cell>
        </row>
        <row r="5962">
          <cell r="D5962" t="str">
            <v>КРЕСЛО РОЛИКОВ С ПОДЛОК ЧЕРН</v>
          </cell>
          <cell r="E5962">
            <v>37069</v>
          </cell>
          <cell r="F5962">
            <v>11415</v>
          </cell>
          <cell r="G5962">
            <v>1427.75</v>
          </cell>
          <cell r="H5962">
            <v>0</v>
          </cell>
          <cell r="I5962">
            <v>25</v>
          </cell>
          <cell r="J5962">
            <v>-713.44</v>
          </cell>
          <cell r="K5962">
            <v>714.31</v>
          </cell>
        </row>
        <row r="5963">
          <cell r="D5963" t="str">
            <v>КРЕСЛО РОЛИКОВ С ПОДЛОК ЧЕРН</v>
          </cell>
          <cell r="E5963">
            <v>37069</v>
          </cell>
          <cell r="F5963">
            <v>11415</v>
          </cell>
          <cell r="G5963">
            <v>1427.75</v>
          </cell>
          <cell r="H5963">
            <v>0</v>
          </cell>
          <cell r="I5963">
            <v>25</v>
          </cell>
          <cell r="J5963">
            <v>-713.44</v>
          </cell>
          <cell r="K5963">
            <v>714.31</v>
          </cell>
        </row>
        <row r="5964">
          <cell r="D5964" t="str">
            <v>КРЕСЛО РОЛИКОВ С ПОДЛОК ЧЕРН</v>
          </cell>
          <cell r="E5964">
            <v>37069</v>
          </cell>
          <cell r="F5964">
            <v>11415</v>
          </cell>
          <cell r="G5964">
            <v>1427.75</v>
          </cell>
          <cell r="H5964">
            <v>0</v>
          </cell>
          <cell r="I5964">
            <v>25</v>
          </cell>
          <cell r="J5964">
            <v>-713.44</v>
          </cell>
          <cell r="K5964">
            <v>714.31</v>
          </cell>
        </row>
        <row r="5965">
          <cell r="D5965" t="str">
            <v>КРЕСЛО РОЛИКОВ С ПОДЛОК ЧЕРН</v>
          </cell>
          <cell r="E5965">
            <v>37069</v>
          </cell>
          <cell r="F5965">
            <v>11415</v>
          </cell>
          <cell r="G5965">
            <v>1427.75</v>
          </cell>
          <cell r="H5965">
            <v>0</v>
          </cell>
          <cell r="I5965">
            <v>25</v>
          </cell>
          <cell r="J5965">
            <v>-713.44</v>
          </cell>
          <cell r="K5965">
            <v>714.31</v>
          </cell>
        </row>
        <row r="5966">
          <cell r="D5966" t="str">
            <v>КРЕСЛО РОЛИКОВ С ПОДЛОК ЧЕРН</v>
          </cell>
          <cell r="E5966">
            <v>37069</v>
          </cell>
          <cell r="F5966">
            <v>11415</v>
          </cell>
          <cell r="G5966">
            <v>1427.75</v>
          </cell>
          <cell r="H5966">
            <v>0</v>
          </cell>
          <cell r="I5966">
            <v>25</v>
          </cell>
          <cell r="J5966">
            <v>-713.44</v>
          </cell>
          <cell r="K5966">
            <v>714.31</v>
          </cell>
        </row>
        <row r="5967">
          <cell r="D5967" t="str">
            <v>КРЕСЛО РОЛИКОВ С ПОДЛОК ЧЕРН</v>
          </cell>
          <cell r="E5967">
            <v>37069</v>
          </cell>
          <cell r="F5967">
            <v>11415</v>
          </cell>
          <cell r="G5967">
            <v>1427.75</v>
          </cell>
          <cell r="H5967">
            <v>0</v>
          </cell>
          <cell r="I5967">
            <v>25</v>
          </cell>
          <cell r="J5967">
            <v>-713.44</v>
          </cell>
          <cell r="K5967">
            <v>714.31</v>
          </cell>
        </row>
        <row r="5968">
          <cell r="D5968" t="str">
            <v>КРЕСЛО РОЛИКОВ С ПОДЛОК ЧЕРН</v>
          </cell>
          <cell r="E5968">
            <v>37069</v>
          </cell>
          <cell r="F5968">
            <v>11415</v>
          </cell>
          <cell r="G5968">
            <v>1427.75</v>
          </cell>
          <cell r="H5968">
            <v>0</v>
          </cell>
          <cell r="I5968">
            <v>25</v>
          </cell>
          <cell r="J5968">
            <v>-713.44</v>
          </cell>
          <cell r="K5968">
            <v>714.31</v>
          </cell>
        </row>
        <row r="5969">
          <cell r="D5969" t="str">
            <v>КРЕСЛО РОЛИКОВ С ПОДЛОК ЧЕРН</v>
          </cell>
          <cell r="E5969">
            <v>37069</v>
          </cell>
          <cell r="F5969">
            <v>11415</v>
          </cell>
          <cell r="G5969">
            <v>1427.75</v>
          </cell>
          <cell r="H5969">
            <v>0</v>
          </cell>
          <cell r="I5969">
            <v>25</v>
          </cell>
          <cell r="J5969">
            <v>-713.44</v>
          </cell>
          <cell r="K5969">
            <v>714.31</v>
          </cell>
        </row>
        <row r="5970">
          <cell r="D5970" t="str">
            <v>КРЕСЛО РОЛИКОВ С ПОДЛОК ЧЕРН</v>
          </cell>
          <cell r="E5970">
            <v>37069</v>
          </cell>
          <cell r="F5970">
            <v>11415</v>
          </cell>
          <cell r="G5970">
            <v>1427.75</v>
          </cell>
          <cell r="H5970">
            <v>0</v>
          </cell>
          <cell r="I5970">
            <v>25</v>
          </cell>
          <cell r="J5970">
            <v>-713.44</v>
          </cell>
          <cell r="K5970">
            <v>714.31</v>
          </cell>
        </row>
        <row r="5971">
          <cell r="D5971" t="str">
            <v>КРЕСЛО РОЛИКОВ С ПОДЛОК ЧЕРН</v>
          </cell>
          <cell r="E5971">
            <v>37069</v>
          </cell>
          <cell r="F5971">
            <v>11415</v>
          </cell>
          <cell r="G5971">
            <v>1427.75</v>
          </cell>
          <cell r="H5971">
            <v>0</v>
          </cell>
          <cell r="I5971">
            <v>25</v>
          </cell>
          <cell r="J5971">
            <v>-713.44</v>
          </cell>
          <cell r="K5971">
            <v>714.31</v>
          </cell>
        </row>
        <row r="5972">
          <cell r="D5972" t="str">
            <v>КРЕСЛО РОЛОКОВ С ПОДЛОК ЧЕРН</v>
          </cell>
          <cell r="E5972">
            <v>37069</v>
          </cell>
          <cell r="F5972">
            <v>11415</v>
          </cell>
          <cell r="G5972">
            <v>1427.75</v>
          </cell>
          <cell r="H5972">
            <v>0</v>
          </cell>
          <cell r="I5972">
            <v>25</v>
          </cell>
          <cell r="J5972">
            <v>-713.44</v>
          </cell>
          <cell r="K5972">
            <v>714.31</v>
          </cell>
        </row>
        <row r="5973">
          <cell r="D5973" t="str">
            <v>КРЕСЛО РОЛИКОВ С ПОДЛОК ЧЕРН</v>
          </cell>
          <cell r="E5973">
            <v>37069</v>
          </cell>
          <cell r="F5973">
            <v>11415</v>
          </cell>
          <cell r="G5973">
            <v>1427.75</v>
          </cell>
          <cell r="H5973">
            <v>0</v>
          </cell>
          <cell r="I5973">
            <v>25</v>
          </cell>
          <cell r="J5973">
            <v>-713.44</v>
          </cell>
          <cell r="K5973">
            <v>714.31</v>
          </cell>
        </row>
        <row r="5974">
          <cell r="D5974" t="str">
            <v>КРЕСЛО РОЛИКОВ С ПОДЛОК ЧЕРН</v>
          </cell>
          <cell r="E5974">
            <v>37069</v>
          </cell>
          <cell r="F5974">
            <v>11415</v>
          </cell>
          <cell r="G5974">
            <v>1427.75</v>
          </cell>
          <cell r="H5974">
            <v>0</v>
          </cell>
          <cell r="I5974">
            <v>25</v>
          </cell>
          <cell r="J5974">
            <v>-713.44</v>
          </cell>
          <cell r="K5974">
            <v>714.31</v>
          </cell>
        </row>
        <row r="5975">
          <cell r="D5975" t="str">
            <v>КРЕСЛО РОЛИКОВ С ПОДЛОК ЧЕРН</v>
          </cell>
          <cell r="E5975">
            <v>37069</v>
          </cell>
          <cell r="F5975">
            <v>11415</v>
          </cell>
          <cell r="G5975">
            <v>1427.75</v>
          </cell>
          <cell r="H5975">
            <v>0</v>
          </cell>
          <cell r="I5975">
            <v>25</v>
          </cell>
          <cell r="J5975">
            <v>-713.44</v>
          </cell>
          <cell r="K5975">
            <v>714.31</v>
          </cell>
        </row>
        <row r="5976">
          <cell r="D5976" t="str">
            <v>КРЕСЛО РОЛИКОВ С ПОДЛОК ЧЕРН</v>
          </cell>
          <cell r="E5976">
            <v>37069</v>
          </cell>
          <cell r="F5976">
            <v>11415</v>
          </cell>
          <cell r="G5976">
            <v>1427.75</v>
          </cell>
          <cell r="H5976">
            <v>0</v>
          </cell>
          <cell r="I5976">
            <v>25</v>
          </cell>
          <cell r="J5976">
            <v>-713.44</v>
          </cell>
          <cell r="K5976">
            <v>714.31</v>
          </cell>
        </row>
        <row r="5977">
          <cell r="D5977" t="str">
            <v>КРЕСЛО РОЛИКОВ С ПОЛОК ЧЕРН</v>
          </cell>
          <cell r="E5977">
            <v>37069</v>
          </cell>
          <cell r="F5977">
            <v>11415</v>
          </cell>
          <cell r="G5977">
            <v>1427.75</v>
          </cell>
          <cell r="H5977">
            <v>0</v>
          </cell>
          <cell r="I5977">
            <v>25</v>
          </cell>
          <cell r="J5977">
            <v>-713.44</v>
          </cell>
          <cell r="K5977">
            <v>714.31</v>
          </cell>
        </row>
        <row r="5978">
          <cell r="D5978" t="str">
            <v>КРЕСЛО РОЛИКОВ С ПОДЛОК ЧЕРН</v>
          </cell>
          <cell r="E5978">
            <v>37069</v>
          </cell>
          <cell r="F5978">
            <v>11415</v>
          </cell>
          <cell r="G5978">
            <v>1427.75</v>
          </cell>
          <cell r="H5978">
            <v>0</v>
          </cell>
          <cell r="I5978">
            <v>25</v>
          </cell>
          <cell r="J5978">
            <v>-713.44</v>
          </cell>
          <cell r="K5978">
            <v>714.31</v>
          </cell>
        </row>
        <row r="5979">
          <cell r="D5979" t="str">
            <v>КРЕСЛО РОЛИКОВ С ПОДЛОК ЧЕРН</v>
          </cell>
          <cell r="E5979">
            <v>37069</v>
          </cell>
          <cell r="F5979">
            <v>11415</v>
          </cell>
          <cell r="G5979">
            <v>1427.75</v>
          </cell>
          <cell r="H5979">
            <v>0</v>
          </cell>
          <cell r="I5979">
            <v>25</v>
          </cell>
          <cell r="J5979">
            <v>-713.44</v>
          </cell>
          <cell r="K5979">
            <v>714.31</v>
          </cell>
        </row>
        <row r="5980">
          <cell r="D5980" t="str">
            <v>КРЕСЛО РОЛИКОВ С ПОДЛОК ЧЕРН</v>
          </cell>
          <cell r="E5980">
            <v>37069</v>
          </cell>
          <cell r="F5980">
            <v>11415</v>
          </cell>
          <cell r="G5980">
            <v>1427.75</v>
          </cell>
          <cell r="H5980">
            <v>0</v>
          </cell>
          <cell r="I5980">
            <v>25</v>
          </cell>
          <cell r="J5980">
            <v>-713.44</v>
          </cell>
          <cell r="K5980">
            <v>714.31</v>
          </cell>
        </row>
        <row r="5981">
          <cell r="D5981" t="str">
            <v>КРЕСЛО РОЛИКОВ С ПОДЛОК ЧЕРН</v>
          </cell>
          <cell r="E5981">
            <v>37069</v>
          </cell>
          <cell r="F5981">
            <v>11415</v>
          </cell>
          <cell r="G5981">
            <v>1427.75</v>
          </cell>
          <cell r="H5981">
            <v>0</v>
          </cell>
          <cell r="I5981">
            <v>25</v>
          </cell>
          <cell r="J5981">
            <v>-713.44</v>
          </cell>
          <cell r="K5981">
            <v>714.31</v>
          </cell>
        </row>
        <row r="5982">
          <cell r="D5982" t="str">
            <v>КРЕСЛО РОЛИКОВ С ПОДЛОК ЧЕРН</v>
          </cell>
          <cell r="E5982">
            <v>37069</v>
          </cell>
          <cell r="F5982">
            <v>11415</v>
          </cell>
          <cell r="G5982">
            <v>1427.75</v>
          </cell>
          <cell r="H5982">
            <v>0</v>
          </cell>
          <cell r="I5982">
            <v>25</v>
          </cell>
          <cell r="J5982">
            <v>-713.44</v>
          </cell>
          <cell r="K5982">
            <v>714.31</v>
          </cell>
        </row>
        <row r="5983">
          <cell r="D5983" t="str">
            <v>КРЕСЛО РОЛИКОВ С ПОДЛОК ЧЕРН</v>
          </cell>
          <cell r="E5983">
            <v>37069</v>
          </cell>
          <cell r="F5983">
            <v>11415</v>
          </cell>
          <cell r="G5983">
            <v>1427.75</v>
          </cell>
          <cell r="H5983">
            <v>0</v>
          </cell>
          <cell r="I5983">
            <v>25</v>
          </cell>
          <cell r="J5983">
            <v>-713.44</v>
          </cell>
          <cell r="K5983">
            <v>714.31</v>
          </cell>
        </row>
        <row r="5984">
          <cell r="D5984" t="str">
            <v>КРЕСЛО РОЛИКОВ С ПОДЛОК ЧЕРН</v>
          </cell>
          <cell r="E5984">
            <v>37069</v>
          </cell>
          <cell r="F5984">
            <v>11415</v>
          </cell>
          <cell r="G5984">
            <v>1427.75</v>
          </cell>
          <cell r="H5984">
            <v>0</v>
          </cell>
          <cell r="I5984">
            <v>25</v>
          </cell>
          <cell r="J5984">
            <v>-713.44</v>
          </cell>
          <cell r="K5984">
            <v>714.31</v>
          </cell>
        </row>
        <row r="5985">
          <cell r="D5985" t="str">
            <v>КРЕСЛО РОЛИКОВ С ПОДЛОК ЧЕРН</v>
          </cell>
          <cell r="E5985">
            <v>37069</v>
          </cell>
          <cell r="F5985">
            <v>11409</v>
          </cell>
          <cell r="G5985">
            <v>1427</v>
          </cell>
          <cell r="H5985">
            <v>0</v>
          </cell>
          <cell r="I5985">
            <v>25</v>
          </cell>
          <cell r="J5985">
            <v>-713.06</v>
          </cell>
          <cell r="K5985">
            <v>713.94</v>
          </cell>
        </row>
        <row r="5986">
          <cell r="D5986" t="str">
            <v>СТОЛ ПИСЬМ160*80*72+КОНТ</v>
          </cell>
          <cell r="E5986">
            <v>37069</v>
          </cell>
          <cell r="F5986">
            <v>36820</v>
          </cell>
          <cell r="G5986">
            <v>4603.37</v>
          </cell>
          <cell r="H5986">
            <v>0</v>
          </cell>
          <cell r="I5986">
            <v>25</v>
          </cell>
          <cell r="J5986">
            <v>-2301.25</v>
          </cell>
          <cell r="K5986">
            <v>2302.12</v>
          </cell>
        </row>
        <row r="5987">
          <cell r="D5987" t="str">
            <v>ШКАФ СТЕЛЛАЖ 90*45*198</v>
          </cell>
          <cell r="E5987">
            <v>37069</v>
          </cell>
          <cell r="F5987">
            <v>40471</v>
          </cell>
          <cell r="G5987">
            <v>5059.75</v>
          </cell>
          <cell r="H5987">
            <v>0</v>
          </cell>
          <cell r="I5987">
            <v>25</v>
          </cell>
          <cell r="J5987">
            <v>-2529.44</v>
          </cell>
          <cell r="K5987">
            <v>2530.31</v>
          </cell>
        </row>
        <row r="5988">
          <cell r="D5988" t="str">
            <v>ШКАФ СТЕЛЛАЖ 90*45*198</v>
          </cell>
          <cell r="E5988">
            <v>37069</v>
          </cell>
          <cell r="F5988">
            <v>40471</v>
          </cell>
          <cell r="G5988">
            <v>5059.75</v>
          </cell>
          <cell r="H5988">
            <v>0</v>
          </cell>
          <cell r="I5988">
            <v>25</v>
          </cell>
          <cell r="J5988">
            <v>-2529.44</v>
          </cell>
          <cell r="K5988">
            <v>2530.31</v>
          </cell>
        </row>
        <row r="5989">
          <cell r="D5989" t="str">
            <v>ШКАФ СТЕЛЛАЖ 90*45*198</v>
          </cell>
          <cell r="E5989">
            <v>37069</v>
          </cell>
          <cell r="F5989">
            <v>40471</v>
          </cell>
          <cell r="G5989">
            <v>5059.75</v>
          </cell>
          <cell r="H5989">
            <v>0</v>
          </cell>
          <cell r="I5989">
            <v>25</v>
          </cell>
          <cell r="J5989">
            <v>-2529.44</v>
          </cell>
          <cell r="K5989">
            <v>2530.31</v>
          </cell>
        </row>
        <row r="5990">
          <cell r="D5990" t="str">
            <v>ШКАФ СТЕЛЛАЖ 90*45*198</v>
          </cell>
          <cell r="E5990">
            <v>37069</v>
          </cell>
          <cell r="F5990">
            <v>44042</v>
          </cell>
          <cell r="G5990">
            <v>5506.12</v>
          </cell>
          <cell r="H5990">
            <v>0</v>
          </cell>
          <cell r="I5990">
            <v>25</v>
          </cell>
          <cell r="J5990">
            <v>-2752.63</v>
          </cell>
          <cell r="K5990">
            <v>2753.49</v>
          </cell>
        </row>
        <row r="5991">
          <cell r="D5991" t="str">
            <v>ШКАФ СТЕЛЛАЖ 90*45*198</v>
          </cell>
          <cell r="E5991">
            <v>37069</v>
          </cell>
          <cell r="F5991">
            <v>44042</v>
          </cell>
          <cell r="G5991">
            <v>5506.12</v>
          </cell>
          <cell r="H5991">
            <v>0</v>
          </cell>
          <cell r="I5991">
            <v>25</v>
          </cell>
          <cell r="J5991">
            <v>-2752.63</v>
          </cell>
          <cell r="K5991">
            <v>2753.49</v>
          </cell>
        </row>
        <row r="5992">
          <cell r="D5992" t="str">
            <v>КРЕСЛО РОЛИКОВОЕ С ПОДЛОКОТ</v>
          </cell>
          <cell r="E5992">
            <v>37069</v>
          </cell>
          <cell r="F5992">
            <v>11415</v>
          </cell>
          <cell r="G5992">
            <v>1427.75</v>
          </cell>
          <cell r="H5992">
            <v>0</v>
          </cell>
          <cell r="I5992">
            <v>25</v>
          </cell>
          <cell r="J5992">
            <v>-713.44</v>
          </cell>
          <cell r="K5992">
            <v>714.31</v>
          </cell>
        </row>
        <row r="5993">
          <cell r="D5993" t="str">
            <v>СТОЛ ПИСЬМ 140*80*72+КОНТ</v>
          </cell>
          <cell r="E5993">
            <v>37069</v>
          </cell>
          <cell r="F5993">
            <v>36916</v>
          </cell>
          <cell r="G5993">
            <v>4615.37</v>
          </cell>
          <cell r="H5993">
            <v>0</v>
          </cell>
          <cell r="I5993">
            <v>25</v>
          </cell>
          <cell r="J5993">
            <v>-2307.25</v>
          </cell>
          <cell r="K5993">
            <v>2308.12</v>
          </cell>
        </row>
        <row r="5994">
          <cell r="D5994" t="str">
            <v>СТОЛ ПИСЬМ140*80*72+КОНТ+ПЕР</v>
          </cell>
          <cell r="E5994">
            <v>37069</v>
          </cell>
          <cell r="F5994">
            <v>48417.83</v>
          </cell>
          <cell r="G5994">
            <v>6053.1</v>
          </cell>
          <cell r="H5994">
            <v>0</v>
          </cell>
          <cell r="I5994">
            <v>25</v>
          </cell>
          <cell r="J5994">
            <v>-3026.12</v>
          </cell>
          <cell r="K5994">
            <v>3026.98</v>
          </cell>
        </row>
        <row r="5995">
          <cell r="D5995" t="str">
            <v>КРЕСЛО РОЛИКОВ С ПОДЛОК</v>
          </cell>
          <cell r="E5995">
            <v>37069</v>
          </cell>
          <cell r="F5995">
            <v>11398.33</v>
          </cell>
          <cell r="G5995">
            <v>1425.67</v>
          </cell>
          <cell r="H5995">
            <v>0</v>
          </cell>
          <cell r="I5995">
            <v>25</v>
          </cell>
          <cell r="J5995">
            <v>-712.4</v>
          </cell>
          <cell r="K5995">
            <v>713.27</v>
          </cell>
        </row>
        <row r="5996">
          <cell r="D5996" t="str">
            <v>ШКАФ ФАЙЛ МЕТАЛ 4СЕКЦ</v>
          </cell>
          <cell r="E5996">
            <v>37116</v>
          </cell>
          <cell r="F5996">
            <v>31896.55</v>
          </cell>
          <cell r="G5996">
            <v>5316.92</v>
          </cell>
          <cell r="H5996">
            <v>0</v>
          </cell>
          <cell r="I5996">
            <v>25</v>
          </cell>
          <cell r="J5996">
            <v>-1993.54</v>
          </cell>
          <cell r="K5996">
            <v>3323.38</v>
          </cell>
        </row>
        <row r="5997">
          <cell r="D5997" t="str">
            <v>ШКАФ ФАЙЛ МЕТАЛ 4СЕКЦ</v>
          </cell>
          <cell r="E5997">
            <v>37116</v>
          </cell>
          <cell r="F5997">
            <v>31896.55</v>
          </cell>
          <cell r="G5997">
            <v>5316.92</v>
          </cell>
          <cell r="H5997">
            <v>0</v>
          </cell>
          <cell r="I5997">
            <v>25</v>
          </cell>
          <cell r="J5997">
            <v>-1993.54</v>
          </cell>
          <cell r="K5997">
            <v>3323.38</v>
          </cell>
        </row>
        <row r="5998">
          <cell r="D5998" t="str">
            <v>КОФЕЙНЫЙ СТОЛИК/СТЕКЛ СТОЛЕШН</v>
          </cell>
          <cell r="E5998">
            <v>37117</v>
          </cell>
          <cell r="F5998">
            <v>25539.439999999999</v>
          </cell>
          <cell r="G5998">
            <v>4257.41</v>
          </cell>
          <cell r="H5998">
            <v>0</v>
          </cell>
          <cell r="I5998">
            <v>25</v>
          </cell>
          <cell r="J5998">
            <v>-1596.22</v>
          </cell>
          <cell r="K5998">
            <v>2661.19</v>
          </cell>
        </row>
        <row r="5999">
          <cell r="D5999" t="str">
            <v>ШКАФ НИЖНИЙ 2/A 90*48*87.5</v>
          </cell>
          <cell r="E5999">
            <v>37136</v>
          </cell>
          <cell r="F5999">
            <v>20533.97</v>
          </cell>
          <cell r="G5999">
            <v>3850.93</v>
          </cell>
          <cell r="H5999">
            <v>0</v>
          </cell>
          <cell r="I5999">
            <v>25</v>
          </cell>
          <cell r="J5999">
            <v>-1283.3699999999999</v>
          </cell>
          <cell r="K5999">
            <v>2567.56</v>
          </cell>
        </row>
        <row r="6000">
          <cell r="D6000" t="str">
            <v>ШКАФ НИЖНИЙ 2/A 90*48*87.5</v>
          </cell>
          <cell r="E6000">
            <v>37136</v>
          </cell>
          <cell r="F6000">
            <v>16693.45</v>
          </cell>
          <cell r="G6000">
            <v>3130.83</v>
          </cell>
          <cell r="H6000">
            <v>0</v>
          </cell>
          <cell r="I6000">
            <v>25</v>
          </cell>
          <cell r="J6000">
            <v>-1043.3399999999999</v>
          </cell>
          <cell r="K6000">
            <v>2087.4899999999998</v>
          </cell>
        </row>
        <row r="6001">
          <cell r="D6001" t="str">
            <v>ШКАФ 90*48*135.4</v>
          </cell>
          <cell r="E6001">
            <v>37136</v>
          </cell>
          <cell r="F6001">
            <v>21302.07</v>
          </cell>
          <cell r="G6001">
            <v>3994.95</v>
          </cell>
          <cell r="H6001">
            <v>0</v>
          </cell>
          <cell r="I6001">
            <v>25</v>
          </cell>
          <cell r="J6001">
            <v>-1331.38</v>
          </cell>
          <cell r="K6001">
            <v>2663.57</v>
          </cell>
        </row>
        <row r="6002">
          <cell r="D6002" t="str">
            <v>ШКАФ 2/A СТЕКЛ 90*48H135.5</v>
          </cell>
          <cell r="E6002">
            <v>37136</v>
          </cell>
          <cell r="F6002">
            <v>22428.62</v>
          </cell>
          <cell r="G6002">
            <v>4206.18</v>
          </cell>
          <cell r="H6002">
            <v>0</v>
          </cell>
          <cell r="I6002">
            <v>25</v>
          </cell>
          <cell r="J6002">
            <v>-1401.79</v>
          </cell>
          <cell r="K6002">
            <v>2804.39</v>
          </cell>
        </row>
        <row r="6003">
          <cell r="D6003" t="str">
            <v>СТОЛ ПИСЬ 160*80*72+КОНТ+ПЕР-2</v>
          </cell>
          <cell r="E6003">
            <v>37136</v>
          </cell>
          <cell r="F6003">
            <v>70350</v>
          </cell>
          <cell r="G6003">
            <v>13191.44</v>
          </cell>
          <cell r="H6003">
            <v>0</v>
          </cell>
          <cell r="I6003">
            <v>25</v>
          </cell>
          <cell r="J6003">
            <v>-4396.88</v>
          </cell>
          <cell r="K6003">
            <v>8794.56</v>
          </cell>
        </row>
        <row r="6004">
          <cell r="D6004" t="str">
            <v>СТОЛ ПИСМ 160*80*72+КОНТ+ПЕР-2</v>
          </cell>
          <cell r="E6004">
            <v>37136</v>
          </cell>
          <cell r="F6004">
            <v>70350</v>
          </cell>
          <cell r="G6004">
            <v>13191.44</v>
          </cell>
          <cell r="H6004">
            <v>0</v>
          </cell>
          <cell r="I6004">
            <v>25</v>
          </cell>
          <cell r="J6004">
            <v>-4396.88</v>
          </cell>
          <cell r="K6004">
            <v>8794.56</v>
          </cell>
        </row>
        <row r="6005">
          <cell r="D6005" t="str">
            <v>СТОЛ ПИСМ160*80*72+КОНТ+ПЕР-2</v>
          </cell>
          <cell r="E6005">
            <v>37136</v>
          </cell>
          <cell r="F6005">
            <v>70350</v>
          </cell>
          <cell r="G6005">
            <v>13191.44</v>
          </cell>
          <cell r="H6005">
            <v>0</v>
          </cell>
          <cell r="I6005">
            <v>25</v>
          </cell>
          <cell r="J6005">
            <v>-4396.88</v>
          </cell>
          <cell r="K6005">
            <v>8794.56</v>
          </cell>
        </row>
        <row r="6006">
          <cell r="D6006" t="str">
            <v>СТОЛ ПИСМ160*80*72+КОНТ+ПЕР-2</v>
          </cell>
          <cell r="E6006">
            <v>37136</v>
          </cell>
          <cell r="F6006">
            <v>70350</v>
          </cell>
          <cell r="G6006">
            <v>13191.44</v>
          </cell>
          <cell r="H6006">
            <v>0</v>
          </cell>
          <cell r="I6006">
            <v>25</v>
          </cell>
          <cell r="J6006">
            <v>-4396.88</v>
          </cell>
          <cell r="K6006">
            <v>8794.56</v>
          </cell>
        </row>
        <row r="6007">
          <cell r="D6007" t="str">
            <v>СТОЛ ПИСМ160*80*72+КОНТ+ПЕР-2</v>
          </cell>
          <cell r="E6007">
            <v>37136</v>
          </cell>
          <cell r="F6007">
            <v>70350</v>
          </cell>
          <cell r="G6007">
            <v>13191.44</v>
          </cell>
          <cell r="H6007">
            <v>0</v>
          </cell>
          <cell r="I6007">
            <v>25</v>
          </cell>
          <cell r="J6007">
            <v>-4396.88</v>
          </cell>
          <cell r="K6007">
            <v>8794.56</v>
          </cell>
        </row>
        <row r="6008">
          <cell r="D6008" t="str">
            <v>СТОЛ ПИСМ 160*80*72+КОНТ+ПЕР</v>
          </cell>
          <cell r="E6008">
            <v>37136</v>
          </cell>
          <cell r="F6008">
            <v>58447</v>
          </cell>
          <cell r="G6008">
            <v>10959.62</v>
          </cell>
          <cell r="H6008">
            <v>0</v>
          </cell>
          <cell r="I6008">
            <v>25</v>
          </cell>
          <cell r="J6008">
            <v>-3652.94</v>
          </cell>
          <cell r="K6008">
            <v>7306.68</v>
          </cell>
        </row>
        <row r="6009">
          <cell r="D6009" t="str">
            <v>СТОЛ ПИСМ160*80*72+КОНТ+НАДСТА</v>
          </cell>
          <cell r="E6009">
            <v>37136</v>
          </cell>
          <cell r="F6009">
            <v>60258</v>
          </cell>
          <cell r="G6009">
            <v>11299.19</v>
          </cell>
          <cell r="H6009">
            <v>0</v>
          </cell>
          <cell r="I6009">
            <v>25</v>
          </cell>
          <cell r="J6009">
            <v>-3766.13</v>
          </cell>
          <cell r="K6009">
            <v>7533.06</v>
          </cell>
        </row>
        <row r="6010">
          <cell r="D6010" t="str">
            <v>СТОЛ ПИСМ160*80*72+КОНТ</v>
          </cell>
          <cell r="E6010">
            <v>37136</v>
          </cell>
          <cell r="F6010">
            <v>42193</v>
          </cell>
          <cell r="G6010">
            <v>7912</v>
          </cell>
          <cell r="H6010">
            <v>0</v>
          </cell>
          <cell r="I6010">
            <v>25</v>
          </cell>
          <cell r="J6010">
            <v>-2637.06</v>
          </cell>
          <cell r="K6010">
            <v>5274.94</v>
          </cell>
        </row>
        <row r="6011">
          <cell r="D6011" t="str">
            <v>СТОЛ140*80*107+НАДСТА+СТЕКЛ ПА</v>
          </cell>
          <cell r="E6011">
            <v>37136</v>
          </cell>
          <cell r="F6011">
            <v>72487.210000000006</v>
          </cell>
          <cell r="G6011">
            <v>13592.16</v>
          </cell>
          <cell r="H6011">
            <v>0</v>
          </cell>
          <cell r="I6011">
            <v>25</v>
          </cell>
          <cell r="J6011">
            <v>-4530.45</v>
          </cell>
          <cell r="K6011">
            <v>9061.7099999999991</v>
          </cell>
        </row>
        <row r="6012">
          <cell r="D6012" t="str">
            <v>ADD DESK 80*60*72</v>
          </cell>
          <cell r="E6012">
            <v>37136</v>
          </cell>
          <cell r="F6012">
            <v>15351</v>
          </cell>
          <cell r="G6012">
            <v>2879.12</v>
          </cell>
          <cell r="H6012">
            <v>0</v>
          </cell>
          <cell r="I6012">
            <v>25</v>
          </cell>
          <cell r="J6012">
            <v>-959.44</v>
          </cell>
          <cell r="K6012">
            <v>1919.68</v>
          </cell>
        </row>
        <row r="6013">
          <cell r="D6013" t="str">
            <v>КОНТЕЙНЕР РОЛИКОВЫЙ MIX-2</v>
          </cell>
          <cell r="E6013">
            <v>37138</v>
          </cell>
          <cell r="F6013">
            <v>47268.97</v>
          </cell>
          <cell r="G6013">
            <v>8863.74</v>
          </cell>
          <cell r="H6013">
            <v>0</v>
          </cell>
          <cell r="I6013">
            <v>25</v>
          </cell>
          <cell r="J6013">
            <v>-2954.31</v>
          </cell>
          <cell r="K6013">
            <v>5909.43</v>
          </cell>
        </row>
        <row r="6014">
          <cell r="D6014" t="str">
            <v>СТЕЛЛАЖ ДЛЯ КОМПЬЮТЕРА</v>
          </cell>
          <cell r="E6014">
            <v>37144</v>
          </cell>
          <cell r="F6014">
            <v>25431</v>
          </cell>
          <cell r="G6014">
            <v>4769.12</v>
          </cell>
          <cell r="H6014">
            <v>0</v>
          </cell>
          <cell r="I6014">
            <v>25</v>
          </cell>
          <cell r="J6014">
            <v>-1589.44</v>
          </cell>
          <cell r="K6014">
            <v>3179.68</v>
          </cell>
        </row>
        <row r="6015">
          <cell r="D6015" t="str">
            <v>ФАЙЛ-КАБИНЕТ 4СЕКЦ A/4DF-90A</v>
          </cell>
          <cell r="E6015">
            <v>37152</v>
          </cell>
          <cell r="F6015">
            <v>31896.55</v>
          </cell>
          <cell r="G6015">
            <v>5981.42</v>
          </cell>
          <cell r="H6015">
            <v>0</v>
          </cell>
          <cell r="I6015">
            <v>25</v>
          </cell>
          <cell r="J6015">
            <v>-1993.54</v>
          </cell>
          <cell r="K6015">
            <v>3987.88</v>
          </cell>
        </row>
        <row r="6016">
          <cell r="D6016" t="str">
            <v>СТУЛ</v>
          </cell>
          <cell r="E6016">
            <v>37152</v>
          </cell>
          <cell r="F6016">
            <v>2715.52</v>
          </cell>
          <cell r="G6016">
            <v>509.97</v>
          </cell>
          <cell r="H6016">
            <v>0</v>
          </cell>
          <cell r="I6016">
            <v>25</v>
          </cell>
          <cell r="J6016">
            <v>-169.72</v>
          </cell>
          <cell r="K6016">
            <v>340.25</v>
          </cell>
        </row>
        <row r="6017">
          <cell r="D6017" t="str">
            <v>СТУЛ</v>
          </cell>
          <cell r="E6017">
            <v>37152</v>
          </cell>
          <cell r="F6017">
            <v>2715.52</v>
          </cell>
          <cell r="G6017">
            <v>509.97</v>
          </cell>
          <cell r="H6017">
            <v>0</v>
          </cell>
          <cell r="I6017">
            <v>25</v>
          </cell>
          <cell r="J6017">
            <v>-169.72</v>
          </cell>
          <cell r="K6017">
            <v>340.25</v>
          </cell>
        </row>
        <row r="6018">
          <cell r="D6018" t="str">
            <v>СТОЛ СК-90</v>
          </cell>
          <cell r="E6018">
            <v>37152</v>
          </cell>
          <cell r="F6018">
            <v>8599.1299999999992</v>
          </cell>
          <cell r="G6018">
            <v>1613.15</v>
          </cell>
          <cell r="H6018">
            <v>0</v>
          </cell>
          <cell r="I6018">
            <v>25</v>
          </cell>
          <cell r="J6018">
            <v>-537.45000000000005</v>
          </cell>
          <cell r="K6018">
            <v>1075.7</v>
          </cell>
        </row>
        <row r="6019">
          <cell r="D6019" t="str">
            <v>СЕЙФ МОД.PS-3CLIS</v>
          </cell>
          <cell r="E6019">
            <v>37169</v>
          </cell>
          <cell r="F6019">
            <v>415086.21</v>
          </cell>
          <cell r="G6019">
            <v>86477.09</v>
          </cell>
          <cell r="H6019">
            <v>0</v>
          </cell>
          <cell r="I6019">
            <v>25</v>
          </cell>
          <cell r="J6019">
            <v>-25942.89</v>
          </cell>
          <cell r="K6019">
            <v>60534.2</v>
          </cell>
        </row>
        <row r="6020">
          <cell r="D6020" t="str">
            <v>EURO-ВИТРИНА 1/А 54*45*172</v>
          </cell>
          <cell r="E6020">
            <v>37183</v>
          </cell>
          <cell r="F6020">
            <v>72172.41</v>
          </cell>
          <cell r="G6020">
            <v>15036.71</v>
          </cell>
          <cell r="H6020">
            <v>0</v>
          </cell>
          <cell r="I6020">
            <v>25</v>
          </cell>
          <cell r="J6020">
            <v>-4510.78</v>
          </cell>
          <cell r="K6020">
            <v>10525.93</v>
          </cell>
        </row>
        <row r="6021">
          <cell r="D6021" t="str">
            <v>КРЕСЛО ПРЕЗИДЕНТ</v>
          </cell>
          <cell r="E6021">
            <v>37214</v>
          </cell>
          <cell r="F6021">
            <v>15517</v>
          </cell>
          <cell r="G6021">
            <v>3556.75</v>
          </cell>
          <cell r="H6021">
            <v>0</v>
          </cell>
          <cell r="I6021">
            <v>25</v>
          </cell>
          <cell r="J6021">
            <v>-969.81</v>
          </cell>
          <cell r="K6021">
            <v>2586.94</v>
          </cell>
        </row>
        <row r="6022">
          <cell r="D6022" t="str">
            <v>КРЕСЛО ПРЕЗИДЕНТ</v>
          </cell>
          <cell r="E6022">
            <v>37214</v>
          </cell>
          <cell r="F6022">
            <v>15517</v>
          </cell>
          <cell r="G6022">
            <v>3556.75</v>
          </cell>
          <cell r="H6022">
            <v>0</v>
          </cell>
          <cell r="I6022">
            <v>25</v>
          </cell>
          <cell r="J6022">
            <v>-969.81</v>
          </cell>
          <cell r="K6022">
            <v>2586.94</v>
          </cell>
        </row>
        <row r="6023">
          <cell r="D6023" t="str">
            <v>ГАРДЕРОБ</v>
          </cell>
          <cell r="E6023">
            <v>37214</v>
          </cell>
          <cell r="F6023">
            <v>21983</v>
          </cell>
          <cell r="G6023">
            <v>5038.54</v>
          </cell>
          <cell r="H6023">
            <v>0</v>
          </cell>
          <cell r="I6023">
            <v>25</v>
          </cell>
          <cell r="J6023">
            <v>-1373.94</v>
          </cell>
          <cell r="K6023">
            <v>3664.6</v>
          </cell>
        </row>
        <row r="6024">
          <cell r="D6024" t="str">
            <v>ВЕШАЛКА</v>
          </cell>
          <cell r="E6024">
            <v>37214</v>
          </cell>
          <cell r="F6024">
            <v>5172</v>
          </cell>
          <cell r="G6024">
            <v>1186.02</v>
          </cell>
          <cell r="H6024">
            <v>0</v>
          </cell>
          <cell r="I6024">
            <v>25</v>
          </cell>
          <cell r="J6024">
            <v>-323.25</v>
          </cell>
          <cell r="K6024">
            <v>862.77</v>
          </cell>
        </row>
        <row r="6025">
          <cell r="D6025" t="str">
            <v>ВЕШАЛКА</v>
          </cell>
          <cell r="E6025">
            <v>37214</v>
          </cell>
          <cell r="F6025">
            <v>5172</v>
          </cell>
          <cell r="G6025">
            <v>1186.02</v>
          </cell>
          <cell r="H6025">
            <v>0</v>
          </cell>
          <cell r="I6025">
            <v>25</v>
          </cell>
          <cell r="J6025">
            <v>-323.25</v>
          </cell>
          <cell r="K6025">
            <v>862.77</v>
          </cell>
        </row>
        <row r="6026">
          <cell r="D6026" t="str">
            <v>ВЕШАЛКА</v>
          </cell>
          <cell r="E6026">
            <v>37214</v>
          </cell>
          <cell r="F6026">
            <v>5172</v>
          </cell>
          <cell r="G6026">
            <v>1186.02</v>
          </cell>
          <cell r="H6026">
            <v>0</v>
          </cell>
          <cell r="I6026">
            <v>25</v>
          </cell>
          <cell r="J6026">
            <v>-323.25</v>
          </cell>
          <cell r="K6026">
            <v>862.77</v>
          </cell>
        </row>
        <row r="6027">
          <cell r="D6027" t="str">
            <v>СТУЛ</v>
          </cell>
          <cell r="E6027">
            <v>37214</v>
          </cell>
          <cell r="F6027">
            <v>2586</v>
          </cell>
          <cell r="G6027">
            <v>593.4</v>
          </cell>
          <cell r="H6027">
            <v>0</v>
          </cell>
          <cell r="I6027">
            <v>25</v>
          </cell>
          <cell r="J6027">
            <v>-161.63</v>
          </cell>
          <cell r="K6027">
            <v>431.77</v>
          </cell>
        </row>
        <row r="6028">
          <cell r="D6028" t="str">
            <v>СТУЛ</v>
          </cell>
          <cell r="E6028">
            <v>37214</v>
          </cell>
          <cell r="F6028">
            <v>2586</v>
          </cell>
          <cell r="G6028">
            <v>593.4</v>
          </cell>
          <cell r="H6028">
            <v>0</v>
          </cell>
          <cell r="I6028">
            <v>25</v>
          </cell>
          <cell r="J6028">
            <v>-161.63</v>
          </cell>
          <cell r="K6028">
            <v>431.77</v>
          </cell>
        </row>
        <row r="6029">
          <cell r="D6029" t="str">
            <v>СТУЛ</v>
          </cell>
          <cell r="E6029">
            <v>37214</v>
          </cell>
          <cell r="F6029">
            <v>2586</v>
          </cell>
          <cell r="G6029">
            <v>593.4</v>
          </cell>
          <cell r="H6029">
            <v>0</v>
          </cell>
          <cell r="I6029">
            <v>25</v>
          </cell>
          <cell r="J6029">
            <v>-161.63</v>
          </cell>
          <cell r="K6029">
            <v>431.77</v>
          </cell>
        </row>
        <row r="6030">
          <cell r="D6030" t="str">
            <v>СТУЛ</v>
          </cell>
          <cell r="E6030">
            <v>37214</v>
          </cell>
          <cell r="F6030">
            <v>2586</v>
          </cell>
          <cell r="G6030">
            <v>593.4</v>
          </cell>
          <cell r="H6030">
            <v>0</v>
          </cell>
          <cell r="I6030">
            <v>25</v>
          </cell>
          <cell r="J6030">
            <v>-161.63</v>
          </cell>
          <cell r="K6030">
            <v>431.77</v>
          </cell>
        </row>
        <row r="6031">
          <cell r="D6031" t="str">
            <v>СТУЛ</v>
          </cell>
          <cell r="E6031">
            <v>37214</v>
          </cell>
          <cell r="F6031">
            <v>2586</v>
          </cell>
          <cell r="G6031">
            <v>593.4</v>
          </cell>
          <cell r="H6031">
            <v>0</v>
          </cell>
          <cell r="I6031">
            <v>25</v>
          </cell>
          <cell r="J6031">
            <v>-161.63</v>
          </cell>
          <cell r="K6031">
            <v>431.77</v>
          </cell>
        </row>
        <row r="6032">
          <cell r="D6032" t="str">
            <v>СТУЛ ЧЕРНЫЙ</v>
          </cell>
          <cell r="E6032">
            <v>37219</v>
          </cell>
          <cell r="F6032">
            <v>1810.34</v>
          </cell>
          <cell r="G6032">
            <v>415.64</v>
          </cell>
          <cell r="H6032">
            <v>0</v>
          </cell>
          <cell r="I6032">
            <v>25</v>
          </cell>
          <cell r="J6032">
            <v>-113.15</v>
          </cell>
          <cell r="K6032">
            <v>302.49</v>
          </cell>
        </row>
        <row r="6033">
          <cell r="D6033" t="str">
            <v>СТУЛ ЧЕРНЫЙ</v>
          </cell>
          <cell r="E6033">
            <v>37219</v>
          </cell>
          <cell r="F6033">
            <v>1810.34</v>
          </cell>
          <cell r="G6033">
            <v>415.64</v>
          </cell>
          <cell r="H6033">
            <v>0</v>
          </cell>
          <cell r="I6033">
            <v>25</v>
          </cell>
          <cell r="J6033">
            <v>-113.15</v>
          </cell>
          <cell r="K6033">
            <v>302.49</v>
          </cell>
        </row>
        <row r="6034">
          <cell r="D6034" t="str">
            <v>СТУЛ ЧЕРНЫЙ</v>
          </cell>
          <cell r="E6034">
            <v>37219</v>
          </cell>
          <cell r="F6034">
            <v>1810.34</v>
          </cell>
          <cell r="G6034">
            <v>415.64</v>
          </cell>
          <cell r="H6034">
            <v>0</v>
          </cell>
          <cell r="I6034">
            <v>25</v>
          </cell>
          <cell r="J6034">
            <v>-113.15</v>
          </cell>
          <cell r="K6034">
            <v>302.49</v>
          </cell>
        </row>
        <row r="6035">
          <cell r="D6035" t="str">
            <v>СТУЛ ЧЕРНЫЙ</v>
          </cell>
          <cell r="E6035">
            <v>37219</v>
          </cell>
          <cell r="F6035">
            <v>1810.34</v>
          </cell>
          <cell r="G6035">
            <v>415.64</v>
          </cell>
          <cell r="H6035">
            <v>0</v>
          </cell>
          <cell r="I6035">
            <v>25</v>
          </cell>
          <cell r="J6035">
            <v>-113.15</v>
          </cell>
          <cell r="K6035">
            <v>302.49</v>
          </cell>
        </row>
        <row r="6036">
          <cell r="D6036" t="str">
            <v>СТУЛ ЧЕРНЫЙ</v>
          </cell>
          <cell r="E6036">
            <v>37219</v>
          </cell>
          <cell r="F6036">
            <v>1810.34</v>
          </cell>
          <cell r="G6036">
            <v>415.64</v>
          </cell>
          <cell r="H6036">
            <v>0</v>
          </cell>
          <cell r="I6036">
            <v>25</v>
          </cell>
          <cell r="J6036">
            <v>-113.15</v>
          </cell>
          <cell r="K6036">
            <v>302.49</v>
          </cell>
        </row>
        <row r="6037">
          <cell r="D6037" t="str">
            <v>СТУЛ ЧЕРНЫЙ</v>
          </cell>
          <cell r="E6037">
            <v>37219</v>
          </cell>
          <cell r="F6037">
            <v>1810.34</v>
          </cell>
          <cell r="G6037">
            <v>415.64</v>
          </cell>
          <cell r="H6037">
            <v>0</v>
          </cell>
          <cell r="I6037">
            <v>25</v>
          </cell>
          <cell r="J6037">
            <v>-113.15</v>
          </cell>
          <cell r="K6037">
            <v>302.49</v>
          </cell>
        </row>
        <row r="6038">
          <cell r="D6038" t="str">
            <v>СТУЛ ЧЕРНЫЙ</v>
          </cell>
          <cell r="E6038">
            <v>37219</v>
          </cell>
          <cell r="F6038">
            <v>1810.34</v>
          </cell>
          <cell r="G6038">
            <v>415.64</v>
          </cell>
          <cell r="H6038">
            <v>0</v>
          </cell>
          <cell r="I6038">
            <v>25</v>
          </cell>
          <cell r="J6038">
            <v>-113.15</v>
          </cell>
          <cell r="K6038">
            <v>302.49</v>
          </cell>
        </row>
        <row r="6039">
          <cell r="D6039" t="str">
            <v>СТУЛ ЧЕРНЫЙ</v>
          </cell>
          <cell r="E6039">
            <v>37219</v>
          </cell>
          <cell r="F6039">
            <v>1810.34</v>
          </cell>
          <cell r="G6039">
            <v>415.64</v>
          </cell>
          <cell r="H6039">
            <v>0</v>
          </cell>
          <cell r="I6039">
            <v>25</v>
          </cell>
          <cell r="J6039">
            <v>-113.15</v>
          </cell>
          <cell r="K6039">
            <v>302.49</v>
          </cell>
        </row>
        <row r="6040">
          <cell r="D6040" t="str">
            <v>СТУЛ ЧЕРНЫЙ</v>
          </cell>
          <cell r="E6040">
            <v>37219</v>
          </cell>
          <cell r="F6040">
            <v>1810.34</v>
          </cell>
          <cell r="G6040">
            <v>415.64</v>
          </cell>
          <cell r="H6040">
            <v>0</v>
          </cell>
          <cell r="I6040">
            <v>25</v>
          </cell>
          <cell r="J6040">
            <v>-113.15</v>
          </cell>
          <cell r="K6040">
            <v>302.49</v>
          </cell>
        </row>
        <row r="6041">
          <cell r="D6041" t="str">
            <v>СТУЛ ЧЕРНЫЙ</v>
          </cell>
          <cell r="E6041">
            <v>37219</v>
          </cell>
          <cell r="F6041">
            <v>1810.34</v>
          </cell>
          <cell r="G6041">
            <v>415.64</v>
          </cell>
          <cell r="H6041">
            <v>0</v>
          </cell>
          <cell r="I6041">
            <v>25</v>
          </cell>
          <cell r="J6041">
            <v>-113.15</v>
          </cell>
          <cell r="K6041">
            <v>302.49</v>
          </cell>
        </row>
        <row r="6042">
          <cell r="D6042" t="str">
            <v>СТУЛ ЧЕРНЫЙ</v>
          </cell>
          <cell r="E6042">
            <v>37219</v>
          </cell>
          <cell r="F6042">
            <v>1810.39</v>
          </cell>
          <cell r="G6042">
            <v>415.65</v>
          </cell>
          <cell r="H6042">
            <v>0</v>
          </cell>
          <cell r="I6042">
            <v>25</v>
          </cell>
          <cell r="J6042">
            <v>-113.15</v>
          </cell>
          <cell r="K6042">
            <v>302.5</v>
          </cell>
        </row>
        <row r="6043">
          <cell r="D6043" t="str">
            <v>СТОЛ 160*80*72</v>
          </cell>
          <cell r="E6043">
            <v>37223</v>
          </cell>
          <cell r="F6043">
            <v>44612.07</v>
          </cell>
          <cell r="G6043">
            <v>10224.370000000001</v>
          </cell>
          <cell r="H6043">
            <v>0</v>
          </cell>
          <cell r="I6043">
            <v>25</v>
          </cell>
          <cell r="J6043">
            <v>-2788.26</v>
          </cell>
          <cell r="K6043">
            <v>7436.11</v>
          </cell>
        </row>
        <row r="6044">
          <cell r="D6044" t="str">
            <v>СТОЛ 160*80*72</v>
          </cell>
          <cell r="E6044">
            <v>37223</v>
          </cell>
          <cell r="F6044">
            <v>44612.07</v>
          </cell>
          <cell r="G6044">
            <v>10224.370000000001</v>
          </cell>
          <cell r="H6044">
            <v>0</v>
          </cell>
          <cell r="I6044">
            <v>25</v>
          </cell>
          <cell r="J6044">
            <v>-2788.26</v>
          </cell>
          <cell r="K6044">
            <v>7436.11</v>
          </cell>
        </row>
        <row r="6045">
          <cell r="D6045" t="str">
            <v>СТОЛ 160*80*72</v>
          </cell>
          <cell r="E6045">
            <v>37223</v>
          </cell>
          <cell r="F6045">
            <v>44612.07</v>
          </cell>
          <cell r="G6045">
            <v>10224.370000000001</v>
          </cell>
          <cell r="H6045">
            <v>0</v>
          </cell>
          <cell r="I6045">
            <v>25</v>
          </cell>
          <cell r="J6045">
            <v>-2788.26</v>
          </cell>
          <cell r="K6045">
            <v>7436.11</v>
          </cell>
        </row>
        <row r="6046">
          <cell r="D6046" t="str">
            <v>СТОЛ 160*80*72</v>
          </cell>
          <cell r="E6046">
            <v>37223</v>
          </cell>
          <cell r="F6046">
            <v>44612.07</v>
          </cell>
          <cell r="G6046">
            <v>10224.370000000001</v>
          </cell>
          <cell r="H6046">
            <v>0</v>
          </cell>
          <cell r="I6046">
            <v>25</v>
          </cell>
          <cell r="J6046">
            <v>-2788.26</v>
          </cell>
          <cell r="K6046">
            <v>7436.11</v>
          </cell>
        </row>
        <row r="6047">
          <cell r="D6047" t="str">
            <v>СТОЛ 160*80*72</v>
          </cell>
          <cell r="E6047">
            <v>37223</v>
          </cell>
          <cell r="F6047">
            <v>44612.07</v>
          </cell>
          <cell r="G6047">
            <v>10224.370000000001</v>
          </cell>
          <cell r="H6047">
            <v>0</v>
          </cell>
          <cell r="I6047">
            <v>25</v>
          </cell>
          <cell r="J6047">
            <v>-2788.26</v>
          </cell>
          <cell r="K6047">
            <v>7436.11</v>
          </cell>
        </row>
        <row r="6048">
          <cell r="D6048" t="str">
            <v>СТОЛ 160*80*72</v>
          </cell>
          <cell r="E6048">
            <v>37223</v>
          </cell>
          <cell r="F6048">
            <v>44612.07</v>
          </cell>
          <cell r="G6048">
            <v>10224.370000000001</v>
          </cell>
          <cell r="H6048">
            <v>0</v>
          </cell>
          <cell r="I6048">
            <v>25</v>
          </cell>
          <cell r="J6048">
            <v>-2788.26</v>
          </cell>
          <cell r="K6048">
            <v>7436.11</v>
          </cell>
        </row>
        <row r="6049">
          <cell r="D6049" t="str">
            <v>СТОЛ 160*80*72</v>
          </cell>
          <cell r="E6049">
            <v>37223</v>
          </cell>
          <cell r="F6049">
            <v>44612.06</v>
          </cell>
          <cell r="G6049">
            <v>10224.370000000001</v>
          </cell>
          <cell r="H6049">
            <v>0</v>
          </cell>
          <cell r="I6049">
            <v>25</v>
          </cell>
          <cell r="J6049">
            <v>-2788.26</v>
          </cell>
          <cell r="K6049">
            <v>7436.11</v>
          </cell>
        </row>
        <row r="6050">
          <cell r="D6050" t="str">
            <v>ВЕШАЛКА</v>
          </cell>
          <cell r="E6050">
            <v>37226</v>
          </cell>
          <cell r="F6050">
            <v>8991.3799999999992</v>
          </cell>
          <cell r="G6050">
            <v>2248.59</v>
          </cell>
          <cell r="H6050">
            <v>0</v>
          </cell>
          <cell r="I6050">
            <v>25</v>
          </cell>
          <cell r="J6050">
            <v>-561.96</v>
          </cell>
          <cell r="K6050">
            <v>1686.63</v>
          </cell>
        </row>
        <row r="6051">
          <cell r="D6051" t="str">
            <v>СЕЙФ 80*40*40</v>
          </cell>
          <cell r="E6051">
            <v>37238</v>
          </cell>
          <cell r="F6051">
            <v>39719.83</v>
          </cell>
          <cell r="G6051">
            <v>9930.7099999999991</v>
          </cell>
          <cell r="H6051">
            <v>0</v>
          </cell>
          <cell r="I6051">
            <v>25</v>
          </cell>
          <cell r="J6051">
            <v>-2482.4899999999998</v>
          </cell>
          <cell r="K6051">
            <v>7448.22</v>
          </cell>
        </row>
        <row r="6052">
          <cell r="D6052" t="str">
            <v>КРЕСЛО PETRA</v>
          </cell>
          <cell r="E6052">
            <v>37249</v>
          </cell>
          <cell r="F6052">
            <v>12236.21</v>
          </cell>
          <cell r="G6052">
            <v>3059.8</v>
          </cell>
          <cell r="H6052">
            <v>0</v>
          </cell>
          <cell r="I6052">
            <v>25</v>
          </cell>
          <cell r="J6052">
            <v>-764.76</v>
          </cell>
          <cell r="K6052">
            <v>2295.04</v>
          </cell>
        </row>
        <row r="6053">
          <cell r="D6053" t="str">
            <v>КРЕСЛО PETRA</v>
          </cell>
          <cell r="E6053">
            <v>37249</v>
          </cell>
          <cell r="F6053">
            <v>12236.21</v>
          </cell>
          <cell r="G6053">
            <v>3059.8</v>
          </cell>
          <cell r="H6053">
            <v>0</v>
          </cell>
          <cell r="I6053">
            <v>25</v>
          </cell>
          <cell r="J6053">
            <v>-764.76</v>
          </cell>
          <cell r="K6053">
            <v>2295.04</v>
          </cell>
        </row>
        <row r="6054">
          <cell r="D6054" t="str">
            <v>КРЕСЛО PETRA</v>
          </cell>
          <cell r="E6054">
            <v>37249</v>
          </cell>
          <cell r="F6054">
            <v>12236.21</v>
          </cell>
          <cell r="G6054">
            <v>3059.8</v>
          </cell>
          <cell r="H6054">
            <v>0</v>
          </cell>
          <cell r="I6054">
            <v>25</v>
          </cell>
          <cell r="J6054">
            <v>-764.76</v>
          </cell>
          <cell r="K6054">
            <v>2295.04</v>
          </cell>
        </row>
        <row r="6055">
          <cell r="D6055" t="str">
            <v>КРЕСЛО PETRA</v>
          </cell>
          <cell r="E6055">
            <v>37249</v>
          </cell>
          <cell r="F6055">
            <v>12236.21</v>
          </cell>
          <cell r="G6055">
            <v>3059.8</v>
          </cell>
          <cell r="H6055">
            <v>0</v>
          </cell>
          <cell r="I6055">
            <v>25</v>
          </cell>
          <cell r="J6055">
            <v>-764.76</v>
          </cell>
          <cell r="K6055">
            <v>2295.04</v>
          </cell>
        </row>
        <row r="6056">
          <cell r="D6056" t="str">
            <v>КРЕСЛО PETRA</v>
          </cell>
          <cell r="E6056">
            <v>37249</v>
          </cell>
          <cell r="F6056">
            <v>12236.2</v>
          </cell>
          <cell r="G6056">
            <v>3059.8</v>
          </cell>
          <cell r="H6056">
            <v>0</v>
          </cell>
          <cell r="I6056">
            <v>25</v>
          </cell>
          <cell r="J6056">
            <v>-764.76</v>
          </cell>
          <cell r="K6056">
            <v>2295.04</v>
          </cell>
        </row>
        <row r="6057">
          <cell r="D6057" t="str">
            <v>СТОЛ ДЛЯ КАССИРА</v>
          </cell>
          <cell r="E6057">
            <v>37254</v>
          </cell>
          <cell r="F6057">
            <v>31006.9</v>
          </cell>
          <cell r="G6057">
            <v>7752.47</v>
          </cell>
          <cell r="H6057">
            <v>0</v>
          </cell>
          <cell r="I6057">
            <v>25</v>
          </cell>
          <cell r="J6057">
            <v>-1937.93</v>
          </cell>
          <cell r="K6057">
            <v>5814.54</v>
          </cell>
        </row>
        <row r="6058">
          <cell r="D6058" t="str">
            <v>ШКАФ STYLE 1200*400*380</v>
          </cell>
          <cell r="E6058">
            <v>37264</v>
          </cell>
          <cell r="F6058">
            <v>23715.52</v>
          </cell>
          <cell r="G6058">
            <v>6423.68</v>
          </cell>
          <cell r="H6058">
            <v>0</v>
          </cell>
          <cell r="I6058">
            <v>25</v>
          </cell>
          <cell r="J6058">
            <v>-1482.22</v>
          </cell>
          <cell r="K6058">
            <v>4941.46</v>
          </cell>
        </row>
        <row r="6059">
          <cell r="D6059" t="str">
            <v>ВЕШАЛКА</v>
          </cell>
          <cell r="E6059">
            <v>37294</v>
          </cell>
          <cell r="F6059">
            <v>7327.59</v>
          </cell>
          <cell r="G6059">
            <v>2137.92</v>
          </cell>
          <cell r="H6059">
            <v>0</v>
          </cell>
          <cell r="I6059">
            <v>25</v>
          </cell>
          <cell r="J6059">
            <v>-457.98</v>
          </cell>
          <cell r="K6059">
            <v>1679.94</v>
          </cell>
        </row>
        <row r="6060">
          <cell r="D6060" t="str">
            <v>ВЕШАЛКА</v>
          </cell>
          <cell r="E6060">
            <v>37294</v>
          </cell>
          <cell r="F6060">
            <v>7327.59</v>
          </cell>
          <cell r="G6060">
            <v>2137.92</v>
          </cell>
          <cell r="H6060">
            <v>0</v>
          </cell>
          <cell r="I6060">
            <v>25</v>
          </cell>
          <cell r="J6060">
            <v>-457.98</v>
          </cell>
          <cell r="K6060">
            <v>1679.94</v>
          </cell>
        </row>
        <row r="6061">
          <cell r="D6061" t="str">
            <v>ВЕШАЛКА</v>
          </cell>
          <cell r="E6061">
            <v>37294</v>
          </cell>
          <cell r="F6061">
            <v>7327.58</v>
          </cell>
          <cell r="G6061">
            <v>2137.92</v>
          </cell>
          <cell r="H6061">
            <v>0</v>
          </cell>
          <cell r="I6061">
            <v>25</v>
          </cell>
          <cell r="J6061">
            <v>-457.98</v>
          </cell>
          <cell r="K6061">
            <v>1679.94</v>
          </cell>
        </row>
        <row r="6062">
          <cell r="D6062" t="str">
            <v>СЕЙФ МОД.BS-D670</v>
          </cell>
          <cell r="E6062">
            <v>37295</v>
          </cell>
          <cell r="F6062">
            <v>65681.03</v>
          </cell>
          <cell r="G6062">
            <v>19157.68</v>
          </cell>
          <cell r="H6062">
            <v>0</v>
          </cell>
          <cell r="I6062">
            <v>25</v>
          </cell>
          <cell r="J6062">
            <v>-4105.07</v>
          </cell>
          <cell r="K6062">
            <v>15052.61</v>
          </cell>
        </row>
        <row r="6063">
          <cell r="D6063" t="str">
            <v>СТЕЛЛАЖ Астана коммутатор</v>
          </cell>
          <cell r="E6063">
            <v>37297</v>
          </cell>
          <cell r="F6063">
            <v>46600</v>
          </cell>
          <cell r="G6063">
            <v>13592.37</v>
          </cell>
          <cell r="H6063">
            <v>0</v>
          </cell>
          <cell r="I6063">
            <v>25</v>
          </cell>
          <cell r="J6063">
            <v>-2912.5</v>
          </cell>
          <cell r="K6063">
            <v>10679.87</v>
          </cell>
        </row>
        <row r="6064">
          <cell r="D6064" t="str">
            <v>СТОЛ</v>
          </cell>
          <cell r="E6064">
            <v>37347</v>
          </cell>
          <cell r="F6064">
            <v>10978</v>
          </cell>
          <cell r="G6064">
            <v>3660</v>
          </cell>
          <cell r="H6064">
            <v>0</v>
          </cell>
          <cell r="I6064">
            <v>25</v>
          </cell>
          <cell r="J6064">
            <v>-686.13</v>
          </cell>
          <cell r="K6064">
            <v>2973.87</v>
          </cell>
        </row>
        <row r="6065">
          <cell r="D6065" t="str">
            <v>СТУЛ ИЗО Ч-Н</v>
          </cell>
          <cell r="E6065">
            <v>37347</v>
          </cell>
          <cell r="F6065">
            <v>1852.59</v>
          </cell>
          <cell r="G6065">
            <v>618.20000000000005</v>
          </cell>
          <cell r="H6065">
            <v>0</v>
          </cell>
          <cell r="I6065">
            <v>25</v>
          </cell>
          <cell r="J6065">
            <v>-115.79</v>
          </cell>
          <cell r="K6065">
            <v>502.41</v>
          </cell>
        </row>
        <row r="6066">
          <cell r="D6066" t="str">
            <v>СТУЛ ИЗО Ч-Н</v>
          </cell>
          <cell r="E6066">
            <v>37347</v>
          </cell>
          <cell r="F6066">
            <v>1852.58</v>
          </cell>
          <cell r="G6066">
            <v>618.19000000000005</v>
          </cell>
          <cell r="H6066">
            <v>0</v>
          </cell>
          <cell r="I6066">
            <v>25</v>
          </cell>
          <cell r="J6066">
            <v>-115.79</v>
          </cell>
          <cell r="K6066">
            <v>502.4</v>
          </cell>
        </row>
        <row r="6067">
          <cell r="D6067" t="str">
            <v>КРЕСЛО РОЛИКОВОЕ</v>
          </cell>
          <cell r="E6067">
            <v>37361</v>
          </cell>
          <cell r="F6067">
            <v>13143.1</v>
          </cell>
          <cell r="G6067">
            <v>4381.7</v>
          </cell>
          <cell r="H6067">
            <v>0</v>
          </cell>
          <cell r="I6067">
            <v>25</v>
          </cell>
          <cell r="J6067">
            <v>-821.45</v>
          </cell>
          <cell r="K6067">
            <v>3560.25</v>
          </cell>
        </row>
        <row r="6068">
          <cell r="D6068" t="str">
            <v>КРЕСЛО РОЛИКОВОЕ</v>
          </cell>
          <cell r="E6068">
            <v>37365</v>
          </cell>
          <cell r="F6068">
            <v>13143.1</v>
          </cell>
          <cell r="G6068">
            <v>4381.7</v>
          </cell>
          <cell r="H6068">
            <v>0</v>
          </cell>
          <cell r="I6068">
            <v>25</v>
          </cell>
          <cell r="J6068">
            <v>-821.45</v>
          </cell>
          <cell r="K6068">
            <v>3560.25</v>
          </cell>
        </row>
        <row r="6069">
          <cell r="D6069" t="str">
            <v>СТОЛ КОМПЬЮТЕРНЫЙ</v>
          </cell>
          <cell r="E6069">
            <v>37390</v>
          </cell>
          <cell r="F6069">
            <v>9660.35</v>
          </cell>
          <cell r="G6069">
            <v>3422.02</v>
          </cell>
          <cell r="H6069">
            <v>0</v>
          </cell>
          <cell r="I6069">
            <v>25</v>
          </cell>
          <cell r="J6069">
            <v>-603.77</v>
          </cell>
          <cell r="K6069">
            <v>2818.25</v>
          </cell>
        </row>
        <row r="6070">
          <cell r="D6070" t="str">
            <v>СТОЛ КОМПЬЮТЕРНЫЙ</v>
          </cell>
          <cell r="E6070">
            <v>37390</v>
          </cell>
          <cell r="F6070">
            <v>9660.34</v>
          </cell>
          <cell r="G6070">
            <v>3422.02</v>
          </cell>
          <cell r="H6070">
            <v>0</v>
          </cell>
          <cell r="I6070">
            <v>25</v>
          </cell>
          <cell r="J6070">
            <v>-603.77</v>
          </cell>
          <cell r="K6070">
            <v>2818.25</v>
          </cell>
        </row>
        <row r="6071">
          <cell r="D6071" t="str">
            <v>СТУЛ</v>
          </cell>
          <cell r="E6071">
            <v>37390</v>
          </cell>
          <cell r="F6071">
            <v>2460.13</v>
          </cell>
          <cell r="G6071">
            <v>871.94</v>
          </cell>
          <cell r="H6071">
            <v>0</v>
          </cell>
          <cell r="I6071">
            <v>25</v>
          </cell>
          <cell r="J6071">
            <v>-153.76</v>
          </cell>
          <cell r="K6071">
            <v>718.18</v>
          </cell>
        </row>
        <row r="6072">
          <cell r="D6072" t="str">
            <v>СТУЛ</v>
          </cell>
          <cell r="E6072">
            <v>37390</v>
          </cell>
          <cell r="F6072">
            <v>2460.13</v>
          </cell>
          <cell r="G6072">
            <v>871.94</v>
          </cell>
          <cell r="H6072">
            <v>0</v>
          </cell>
          <cell r="I6072">
            <v>25</v>
          </cell>
          <cell r="J6072">
            <v>-153.76</v>
          </cell>
          <cell r="K6072">
            <v>718.18</v>
          </cell>
        </row>
        <row r="6073">
          <cell r="D6073" t="str">
            <v>СТУЛ</v>
          </cell>
          <cell r="E6073">
            <v>37390</v>
          </cell>
          <cell r="F6073">
            <v>2460.13</v>
          </cell>
          <cell r="G6073">
            <v>871.94</v>
          </cell>
          <cell r="H6073">
            <v>0</v>
          </cell>
          <cell r="I6073">
            <v>25</v>
          </cell>
          <cell r="J6073">
            <v>-153.76</v>
          </cell>
          <cell r="K6073">
            <v>718.18</v>
          </cell>
        </row>
        <row r="6074">
          <cell r="D6074" t="str">
            <v>СТУЛ</v>
          </cell>
          <cell r="E6074">
            <v>37390</v>
          </cell>
          <cell r="F6074">
            <v>2460.13</v>
          </cell>
          <cell r="G6074">
            <v>871.94</v>
          </cell>
          <cell r="H6074">
            <v>0</v>
          </cell>
          <cell r="I6074">
            <v>25</v>
          </cell>
          <cell r="J6074">
            <v>-153.76</v>
          </cell>
          <cell r="K6074">
            <v>718.18</v>
          </cell>
        </row>
        <row r="6075">
          <cell r="D6075" t="str">
            <v>СТОЛ 140*80,КЛЕН+80*80</v>
          </cell>
          <cell r="E6075">
            <v>37453</v>
          </cell>
          <cell r="F6075">
            <v>51577.59</v>
          </cell>
          <cell r="G6075">
            <v>20416.73</v>
          </cell>
          <cell r="H6075">
            <v>0</v>
          </cell>
          <cell r="I6075">
            <v>25</v>
          </cell>
          <cell r="J6075">
            <v>-3223.6</v>
          </cell>
          <cell r="K6075">
            <v>17193.13</v>
          </cell>
        </row>
        <row r="6076">
          <cell r="D6076" t="str">
            <v>СТОЛ 140*80 КЛЕН +080*80</v>
          </cell>
          <cell r="E6076">
            <v>37453</v>
          </cell>
          <cell r="F6076">
            <v>51577.59</v>
          </cell>
          <cell r="G6076">
            <v>20416.73</v>
          </cell>
          <cell r="H6076">
            <v>0</v>
          </cell>
          <cell r="I6076">
            <v>25</v>
          </cell>
          <cell r="J6076">
            <v>-3223.6</v>
          </cell>
          <cell r="K6076">
            <v>17193.13</v>
          </cell>
        </row>
        <row r="6077">
          <cell r="D6077" t="str">
            <v>КОНТЕЙНЕР РОЛИКОВ, КЛЕН</v>
          </cell>
          <cell r="E6077">
            <v>37453</v>
          </cell>
          <cell r="F6077">
            <v>22715.52</v>
          </cell>
          <cell r="G6077">
            <v>8992.16</v>
          </cell>
          <cell r="H6077">
            <v>0</v>
          </cell>
          <cell r="I6077">
            <v>25</v>
          </cell>
          <cell r="J6077">
            <v>-1419.72</v>
          </cell>
          <cell r="K6077">
            <v>7572.44</v>
          </cell>
        </row>
        <row r="6078">
          <cell r="D6078" t="str">
            <v>СЕЙФ МОД.BS-T750</v>
          </cell>
          <cell r="E6078">
            <v>37455</v>
          </cell>
          <cell r="F6078">
            <v>86879.31</v>
          </cell>
          <cell r="G6078">
            <v>34390.33</v>
          </cell>
          <cell r="H6078">
            <v>0</v>
          </cell>
          <cell r="I6078">
            <v>25</v>
          </cell>
          <cell r="J6078">
            <v>-5429.96</v>
          </cell>
          <cell r="K6078">
            <v>28960.37</v>
          </cell>
        </row>
        <row r="6079">
          <cell r="D6079" t="str">
            <v>СТОЛ РАБОЧИЙ  22 ШТ</v>
          </cell>
          <cell r="E6079">
            <v>37459</v>
          </cell>
          <cell r="F6079">
            <v>479960.36</v>
          </cell>
          <cell r="G6079">
            <v>189984.91</v>
          </cell>
          <cell r="H6079">
            <v>0</v>
          </cell>
          <cell r="I6079">
            <v>25</v>
          </cell>
          <cell r="J6079">
            <v>-29997.52</v>
          </cell>
          <cell r="K6079">
            <v>159987.39000000001</v>
          </cell>
        </row>
        <row r="6080">
          <cell r="D6080" t="str">
            <v>КОНТЕЙНЕР ПОДВ. С ЗАМКОМ 22 ШТ</v>
          </cell>
          <cell r="E6080">
            <v>37459</v>
          </cell>
          <cell r="F6080">
            <v>345191.44</v>
          </cell>
          <cell r="G6080">
            <v>136638.88</v>
          </cell>
          <cell r="H6080">
            <v>0</v>
          </cell>
          <cell r="I6080">
            <v>25</v>
          </cell>
          <cell r="J6080">
            <v>-21574.47</v>
          </cell>
          <cell r="K6080">
            <v>115064.41</v>
          </cell>
        </row>
        <row r="6081">
          <cell r="D6081" t="str">
            <v>ПЕРЕГОРОДКА ТКАНЕВАЯ 16 ШТ</v>
          </cell>
          <cell r="E6081">
            <v>37459</v>
          </cell>
          <cell r="F6081">
            <v>437062.08</v>
          </cell>
          <cell r="G6081">
            <v>173004.34</v>
          </cell>
          <cell r="H6081">
            <v>0</v>
          </cell>
          <cell r="I6081">
            <v>25</v>
          </cell>
          <cell r="J6081">
            <v>-27316.38</v>
          </cell>
          <cell r="K6081">
            <v>145687.96</v>
          </cell>
        </row>
        <row r="6082">
          <cell r="D6082" t="str">
            <v>ПЕРЕГОРОДКА ТКАНЕВАЯ 2 ШТ</v>
          </cell>
          <cell r="E6082">
            <v>37459</v>
          </cell>
          <cell r="F6082">
            <v>31555.18</v>
          </cell>
          <cell r="G6082">
            <v>12491.2</v>
          </cell>
          <cell r="H6082">
            <v>0</v>
          </cell>
          <cell r="I6082">
            <v>25</v>
          </cell>
          <cell r="J6082">
            <v>-1972.2</v>
          </cell>
          <cell r="K6082">
            <v>10519</v>
          </cell>
        </row>
        <row r="6083">
          <cell r="D6083" t="str">
            <v>ШКАФ СРЕДН.ЗАКР.С ЗАМКОМ 5 ШТ</v>
          </cell>
          <cell r="E6083">
            <v>37459</v>
          </cell>
          <cell r="F6083">
            <v>216650.83</v>
          </cell>
          <cell r="G6083">
            <v>85758.22</v>
          </cell>
          <cell r="H6083">
            <v>0</v>
          </cell>
          <cell r="I6083">
            <v>25</v>
          </cell>
          <cell r="J6083">
            <v>-13540.68</v>
          </cell>
          <cell r="K6083">
            <v>72217.539999999994</v>
          </cell>
        </row>
        <row r="6084">
          <cell r="D6084" t="str">
            <v>КРЕСЛО РОЛИК.С ПОДЛОК 22 ШТ</v>
          </cell>
          <cell r="E6084">
            <v>37459</v>
          </cell>
          <cell r="F6084">
            <v>285677.48</v>
          </cell>
          <cell r="G6084">
            <v>113081.27</v>
          </cell>
          <cell r="H6084">
            <v>0</v>
          </cell>
          <cell r="I6084">
            <v>25</v>
          </cell>
          <cell r="J6084">
            <v>-17854.84</v>
          </cell>
          <cell r="K6084">
            <v>95226.43</v>
          </cell>
        </row>
        <row r="6085">
          <cell r="D6085" t="str">
            <v>РАБОЧАЯ СТАНЦ.160*120  8 ШТ</v>
          </cell>
          <cell r="E6085">
            <v>37459</v>
          </cell>
          <cell r="F6085">
            <v>410944.8</v>
          </cell>
          <cell r="G6085">
            <v>162666.25</v>
          </cell>
          <cell r="H6085">
            <v>0</v>
          </cell>
          <cell r="I6085">
            <v>25</v>
          </cell>
          <cell r="J6085">
            <v>-25684.05</v>
          </cell>
          <cell r="K6085">
            <v>136982.20000000001</v>
          </cell>
        </row>
        <row r="6086">
          <cell r="D6086" t="str">
            <v>КОНТЕЙНЕР РОЛИК. СИНИЙ 8 ШТ</v>
          </cell>
          <cell r="E6086">
            <v>37459</v>
          </cell>
          <cell r="F6086">
            <v>168717.28</v>
          </cell>
          <cell r="G6086">
            <v>66784.53</v>
          </cell>
          <cell r="H6086">
            <v>0</v>
          </cell>
          <cell r="I6086">
            <v>25</v>
          </cell>
          <cell r="J6086">
            <v>-10544.83</v>
          </cell>
          <cell r="K6086">
            <v>56239.7</v>
          </cell>
        </row>
        <row r="6087">
          <cell r="D6087" t="str">
            <v>ПЕРЕГОРОДКА НАСТОЛЬНАЯ 4 ШТ</v>
          </cell>
          <cell r="E6087">
            <v>37459</v>
          </cell>
          <cell r="F6087">
            <v>39555.160000000003</v>
          </cell>
          <cell r="G6087">
            <v>15657.85</v>
          </cell>
          <cell r="H6087">
            <v>0</v>
          </cell>
          <cell r="I6087">
            <v>25</v>
          </cell>
          <cell r="J6087">
            <v>-2472.1999999999998</v>
          </cell>
          <cell r="K6087">
            <v>13185.65</v>
          </cell>
        </row>
        <row r="6088">
          <cell r="D6088" t="str">
            <v>ПЕРЕГОРОДКА НАСТОЛЬН. 6 ШТ</v>
          </cell>
          <cell r="E6088">
            <v>37459</v>
          </cell>
          <cell r="F6088">
            <v>51455.16</v>
          </cell>
          <cell r="G6088">
            <v>20368.27</v>
          </cell>
          <cell r="H6088">
            <v>0</v>
          </cell>
          <cell r="I6088">
            <v>25</v>
          </cell>
          <cell r="J6088">
            <v>-3215.95</v>
          </cell>
          <cell r="K6088">
            <v>17152.32</v>
          </cell>
        </row>
        <row r="6089">
          <cell r="D6089" t="str">
            <v>КОНФ.СТОЛ НА МЕТАЛ КАРКАСЕ</v>
          </cell>
          <cell r="E6089">
            <v>37459</v>
          </cell>
          <cell r="F6089">
            <v>48655.17</v>
          </cell>
          <cell r="G6089">
            <v>19259.939999999999</v>
          </cell>
          <cell r="H6089">
            <v>0</v>
          </cell>
          <cell r="I6089">
            <v>25</v>
          </cell>
          <cell r="J6089">
            <v>-3040.95</v>
          </cell>
          <cell r="K6089">
            <v>16218.99</v>
          </cell>
        </row>
        <row r="6090">
          <cell r="D6090" t="str">
            <v>ШКАФ НИЗКИЙ ЗАКРЫТЫЙ 10 ШТ</v>
          </cell>
          <cell r="E6090">
            <v>37459</v>
          </cell>
          <cell r="F6090">
            <v>267775.90000000002</v>
          </cell>
          <cell r="G6090">
            <v>105995.23</v>
          </cell>
          <cell r="H6090">
            <v>0</v>
          </cell>
          <cell r="I6090">
            <v>25</v>
          </cell>
          <cell r="J6090">
            <v>-16736</v>
          </cell>
          <cell r="K6090">
            <v>89259.23</v>
          </cell>
        </row>
        <row r="6091">
          <cell r="D6091" t="str">
            <v>ШКАФ СРЕДНИЙ ЗАКРЫТ 4 ШТ</v>
          </cell>
          <cell r="E6091">
            <v>37459</v>
          </cell>
          <cell r="F6091">
            <v>173568.96</v>
          </cell>
          <cell r="G6091">
            <v>68704.98</v>
          </cell>
          <cell r="H6091">
            <v>0</v>
          </cell>
          <cell r="I6091">
            <v>25</v>
          </cell>
          <cell r="J6091">
            <v>-10848.06</v>
          </cell>
          <cell r="K6091">
            <v>57856.92</v>
          </cell>
        </row>
        <row r="6092">
          <cell r="D6092" t="str">
            <v>КРЕСЛО РОЛИК. С ПОДЛОК. 8 ШТ</v>
          </cell>
          <cell r="E6092">
            <v>37459</v>
          </cell>
          <cell r="F6092">
            <v>103882.72</v>
          </cell>
          <cell r="G6092">
            <v>41120.85</v>
          </cell>
          <cell r="H6092">
            <v>0</v>
          </cell>
          <cell r="I6092">
            <v>25</v>
          </cell>
          <cell r="J6092">
            <v>-6492.67</v>
          </cell>
          <cell r="K6092">
            <v>34628.18</v>
          </cell>
        </row>
        <row r="6093">
          <cell r="D6093" t="str">
            <v>КРЕСЛО РОЛИК.БЕЗ ПОДЛОК 8 ШТ</v>
          </cell>
          <cell r="E6093">
            <v>37459</v>
          </cell>
          <cell r="F6093">
            <v>89717.28</v>
          </cell>
          <cell r="G6093">
            <v>35513.69</v>
          </cell>
          <cell r="H6093">
            <v>0</v>
          </cell>
          <cell r="I6093">
            <v>25</v>
          </cell>
          <cell r="J6093">
            <v>-5607.33</v>
          </cell>
          <cell r="K6093">
            <v>29906.36</v>
          </cell>
        </row>
        <row r="6094">
          <cell r="D6094" t="str">
            <v>РАБОЧАЯ СТАНЦИЯ 160*120 16 ШТ</v>
          </cell>
          <cell r="E6094">
            <v>37459</v>
          </cell>
          <cell r="F6094">
            <v>821889.6</v>
          </cell>
          <cell r="G6094">
            <v>325331.90000000002</v>
          </cell>
          <cell r="H6094">
            <v>0</v>
          </cell>
          <cell r="I6094">
            <v>25</v>
          </cell>
          <cell r="J6094">
            <v>-51368.1</v>
          </cell>
          <cell r="K6094">
            <v>273963.8</v>
          </cell>
        </row>
        <row r="6095">
          <cell r="D6095" t="str">
            <v>КОНТЕЙНЕР РОЛИК.СИНИЙ 24 ШТ</v>
          </cell>
          <cell r="E6095">
            <v>37459</v>
          </cell>
          <cell r="F6095">
            <v>506151.84</v>
          </cell>
          <cell r="G6095">
            <v>200352.37</v>
          </cell>
          <cell r="H6095">
            <v>0</v>
          </cell>
          <cell r="I6095">
            <v>25</v>
          </cell>
          <cell r="J6095">
            <v>-31634.49</v>
          </cell>
          <cell r="K6095">
            <v>168717.88</v>
          </cell>
        </row>
        <row r="6096">
          <cell r="D6096" t="str">
            <v>ПЕРЕГОРОДКА НАСТОЛЬН. 10 ШТ</v>
          </cell>
          <cell r="E6096">
            <v>37459</v>
          </cell>
          <cell r="F6096">
            <v>98887.9</v>
          </cell>
          <cell r="G6096">
            <v>39143.730000000003</v>
          </cell>
          <cell r="H6096">
            <v>0</v>
          </cell>
          <cell r="I6096">
            <v>25</v>
          </cell>
          <cell r="J6096">
            <v>-6180.5</v>
          </cell>
          <cell r="K6096">
            <v>32963.230000000003</v>
          </cell>
        </row>
        <row r="6097">
          <cell r="D6097" t="str">
            <v>ПЕРЕГОРОДКА НАСТОЛЬНАЯ 10 ШТ</v>
          </cell>
          <cell r="E6097">
            <v>37459</v>
          </cell>
          <cell r="F6097">
            <v>85758.6</v>
          </cell>
          <cell r="G6097">
            <v>33946.720000000001</v>
          </cell>
          <cell r="H6097">
            <v>0</v>
          </cell>
          <cell r="I6097">
            <v>25</v>
          </cell>
          <cell r="J6097">
            <v>-5359.91</v>
          </cell>
          <cell r="K6097">
            <v>28586.81</v>
          </cell>
        </row>
        <row r="6098">
          <cell r="D6098" t="str">
            <v>ШКАФ НИЗКИЙ ЗАКРЫТЫЙ 10 ШТ</v>
          </cell>
          <cell r="E6098">
            <v>37459</v>
          </cell>
          <cell r="F6098">
            <v>267775.90000000002</v>
          </cell>
          <cell r="G6098">
            <v>105995.23</v>
          </cell>
          <cell r="H6098">
            <v>0</v>
          </cell>
          <cell r="I6098">
            <v>25</v>
          </cell>
          <cell r="J6098">
            <v>-16736</v>
          </cell>
          <cell r="K6098">
            <v>89259.23</v>
          </cell>
        </row>
        <row r="6099">
          <cell r="D6099" t="str">
            <v>ШКАФ СРЕДНЮЗАКР. С ЗАМК. 4 ШТ</v>
          </cell>
          <cell r="E6099">
            <v>37459</v>
          </cell>
          <cell r="F6099">
            <v>173568.96</v>
          </cell>
          <cell r="G6099">
            <v>68704.98</v>
          </cell>
          <cell r="H6099">
            <v>0</v>
          </cell>
          <cell r="I6099">
            <v>25</v>
          </cell>
          <cell r="J6099">
            <v>-10848.06</v>
          </cell>
          <cell r="K6099">
            <v>57856.92</v>
          </cell>
        </row>
        <row r="6100">
          <cell r="D6100" t="str">
            <v>КРЕСЛО РОЛИК С ПОДЛОК   24 ШТ</v>
          </cell>
          <cell r="E6100">
            <v>37459</v>
          </cell>
          <cell r="F6100">
            <v>311648.15999999997</v>
          </cell>
          <cell r="G6100">
            <v>123361.33</v>
          </cell>
          <cell r="H6100">
            <v>0</v>
          </cell>
          <cell r="I6100">
            <v>25</v>
          </cell>
          <cell r="J6100">
            <v>-19478.009999999998</v>
          </cell>
          <cell r="K6100">
            <v>103883.32</v>
          </cell>
        </row>
        <row r="6101">
          <cell r="D6101" t="str">
            <v>РАБОЧАЯ СТАНЦИЯ 160*120</v>
          </cell>
          <cell r="E6101">
            <v>37459</v>
          </cell>
          <cell r="F6101">
            <v>64496.55</v>
          </cell>
          <cell r="G6101">
            <v>25530.49</v>
          </cell>
          <cell r="H6101">
            <v>0</v>
          </cell>
          <cell r="I6101">
            <v>25</v>
          </cell>
          <cell r="J6101">
            <v>-4031.04</v>
          </cell>
          <cell r="K6101">
            <v>21499.45</v>
          </cell>
        </row>
        <row r="6102">
          <cell r="D6102" t="str">
            <v>КОНТЕЙНЕР РОЛИКОВЫЙ</v>
          </cell>
          <cell r="E6102">
            <v>37459</v>
          </cell>
          <cell r="F6102">
            <v>24502.59</v>
          </cell>
          <cell r="G6102">
            <v>9699.5499999999993</v>
          </cell>
          <cell r="H6102">
            <v>0</v>
          </cell>
          <cell r="I6102">
            <v>25</v>
          </cell>
          <cell r="J6102">
            <v>-1531.41</v>
          </cell>
          <cell r="K6102">
            <v>8168.14</v>
          </cell>
        </row>
        <row r="6103">
          <cell r="D6103" t="str">
            <v>ПРИСТАВНОЙ СТОЛ НА МЕТ.НОЖКАХ</v>
          </cell>
          <cell r="E6103">
            <v>37459</v>
          </cell>
          <cell r="F6103">
            <v>23365.52</v>
          </cell>
          <cell r="G6103">
            <v>9249.4599999999991</v>
          </cell>
          <cell r="H6103">
            <v>0</v>
          </cell>
          <cell r="I6103">
            <v>25</v>
          </cell>
          <cell r="J6103">
            <v>-1460.35</v>
          </cell>
          <cell r="K6103">
            <v>7789.11</v>
          </cell>
        </row>
        <row r="6104">
          <cell r="D6104" t="str">
            <v>ШКАФ СРЕДН.ЗАКР. С ЗАМКОМ 2 ШТ</v>
          </cell>
          <cell r="E6104">
            <v>37459</v>
          </cell>
          <cell r="F6104">
            <v>86867.24</v>
          </cell>
          <cell r="G6104">
            <v>34385.550000000003</v>
          </cell>
          <cell r="H6104">
            <v>0</v>
          </cell>
          <cell r="I6104">
            <v>25</v>
          </cell>
          <cell r="J6104">
            <v>-5429.2</v>
          </cell>
          <cell r="K6104">
            <v>28956.35</v>
          </cell>
        </row>
        <row r="6105">
          <cell r="D6105" t="str">
            <v>КРЕСЛО МЕНЕДЖЕРА КОЖАН</v>
          </cell>
          <cell r="E6105">
            <v>37459</v>
          </cell>
          <cell r="F6105">
            <v>44268.1</v>
          </cell>
          <cell r="G6105">
            <v>17523.39</v>
          </cell>
          <cell r="H6105">
            <v>0</v>
          </cell>
          <cell r="I6105">
            <v>25</v>
          </cell>
          <cell r="J6105">
            <v>-2766.76</v>
          </cell>
          <cell r="K6105">
            <v>14756.63</v>
          </cell>
        </row>
        <row r="6106">
          <cell r="D6106" t="str">
            <v>КРЕСЛО ДЛЯ ПОСЕТИТЕЛЕЙ 2 ШТ</v>
          </cell>
          <cell r="E6106">
            <v>37459</v>
          </cell>
          <cell r="F6106">
            <v>22429.32</v>
          </cell>
          <cell r="G6106">
            <v>8878.8799999999992</v>
          </cell>
          <cell r="H6106">
            <v>0</v>
          </cell>
          <cell r="I6106">
            <v>25</v>
          </cell>
          <cell r="J6106">
            <v>-1401.83</v>
          </cell>
          <cell r="K6106">
            <v>7477.05</v>
          </cell>
        </row>
        <row r="6107">
          <cell r="D6107" t="str">
            <v>РАБОЧАЯ СТАНЦ.160*120  32 ШТ</v>
          </cell>
          <cell r="E6107">
            <v>37459</v>
          </cell>
          <cell r="F6107">
            <v>1643779.2</v>
          </cell>
          <cell r="G6107">
            <v>673489.8</v>
          </cell>
          <cell r="H6107">
            <v>0</v>
          </cell>
          <cell r="I6107">
            <v>25</v>
          </cell>
          <cell r="J6107">
            <v>-102736.2</v>
          </cell>
          <cell r="K6107">
            <v>570753.6</v>
          </cell>
        </row>
        <row r="6108">
          <cell r="D6108" t="str">
            <v>КОНТЕЙНЕР РОЛИКОВЫЙ 32 ШТ</v>
          </cell>
          <cell r="E6108">
            <v>37459</v>
          </cell>
          <cell r="F6108">
            <v>674869.12</v>
          </cell>
          <cell r="G6108">
            <v>267136.3</v>
          </cell>
          <cell r="H6108">
            <v>0</v>
          </cell>
          <cell r="I6108">
            <v>25</v>
          </cell>
          <cell r="J6108">
            <v>-42179.32</v>
          </cell>
          <cell r="K6108">
            <v>224956.98</v>
          </cell>
        </row>
        <row r="6109">
          <cell r="D6109" t="str">
            <v>ПЕРЕГОРОДКА НАСТОЛЬН. 16 ШТ</v>
          </cell>
          <cell r="E6109">
            <v>37459</v>
          </cell>
          <cell r="F6109">
            <v>158220.64000000001</v>
          </cell>
          <cell r="G6109">
            <v>62629.61</v>
          </cell>
          <cell r="H6109">
            <v>0</v>
          </cell>
          <cell r="I6109">
            <v>25</v>
          </cell>
          <cell r="J6109">
            <v>-9888.7900000000009</v>
          </cell>
          <cell r="K6109">
            <v>52740.82</v>
          </cell>
        </row>
        <row r="6110">
          <cell r="D6110" t="str">
            <v>ПЕРЕГОРОДКА НАСТОЛЬНАЯ 14 ШТ</v>
          </cell>
          <cell r="E6110">
            <v>37459</v>
          </cell>
          <cell r="F6110">
            <v>120062.04</v>
          </cell>
          <cell r="G6110">
            <v>47525.16</v>
          </cell>
          <cell r="H6110">
            <v>0</v>
          </cell>
          <cell r="I6110">
            <v>25</v>
          </cell>
          <cell r="J6110">
            <v>-7503.88</v>
          </cell>
          <cell r="K6110">
            <v>40021.279999999999</v>
          </cell>
        </row>
        <row r="6111">
          <cell r="D6111" t="str">
            <v>КОНФЕРЕНЦ.СТОЛ НА МЕТАЛ.КАРКАС</v>
          </cell>
          <cell r="E6111">
            <v>37459</v>
          </cell>
          <cell r="F6111">
            <v>48655.17</v>
          </cell>
          <cell r="G6111">
            <v>19259.939999999999</v>
          </cell>
          <cell r="H6111">
            <v>0</v>
          </cell>
          <cell r="I6111">
            <v>25</v>
          </cell>
          <cell r="J6111">
            <v>-3040.95</v>
          </cell>
          <cell r="K6111">
            <v>16218.99</v>
          </cell>
        </row>
        <row r="6112">
          <cell r="D6112" t="str">
            <v>ШКАФ НИЗКИЙ ЗАКРЫТЫЙ 24 ШТ</v>
          </cell>
          <cell r="E6112">
            <v>37459</v>
          </cell>
          <cell r="F6112">
            <v>642662.16</v>
          </cell>
          <cell r="G6112">
            <v>254387.71</v>
          </cell>
          <cell r="H6112">
            <v>0</v>
          </cell>
          <cell r="I6112">
            <v>25</v>
          </cell>
          <cell r="J6112">
            <v>-40166.39</v>
          </cell>
          <cell r="K6112">
            <v>214221.32</v>
          </cell>
        </row>
        <row r="6113">
          <cell r="D6113" t="str">
            <v>ШКАФ СРЕДНИЙ ЗАКРЫТЫЙ 8 ШТ</v>
          </cell>
          <cell r="E6113">
            <v>37459</v>
          </cell>
          <cell r="F6113">
            <v>340241.36</v>
          </cell>
          <cell r="G6113">
            <v>134679.48000000001</v>
          </cell>
          <cell r="H6113">
            <v>0</v>
          </cell>
          <cell r="I6113">
            <v>25</v>
          </cell>
          <cell r="J6113">
            <v>-21265.09</v>
          </cell>
          <cell r="K6113">
            <v>113414.39</v>
          </cell>
        </row>
        <row r="6114">
          <cell r="D6114" t="str">
            <v>КРЕСЛО РОЛИКОВ С ПОДЛ. 32 ШТ</v>
          </cell>
          <cell r="E6114">
            <v>37459</v>
          </cell>
          <cell r="F6114">
            <v>415530.88</v>
          </cell>
          <cell r="G6114">
            <v>164481.57999999999</v>
          </cell>
          <cell r="H6114">
            <v>0</v>
          </cell>
          <cell r="I6114">
            <v>25</v>
          </cell>
          <cell r="J6114">
            <v>-25970.68</v>
          </cell>
          <cell r="K6114">
            <v>138510.9</v>
          </cell>
        </row>
        <row r="6115">
          <cell r="D6115" t="str">
            <v>КРЕСЛО РОЛИК.К КОНФ.СТОЛ 8 ШТ</v>
          </cell>
          <cell r="E6115">
            <v>37459</v>
          </cell>
          <cell r="F6115">
            <v>89717.28</v>
          </cell>
          <cell r="G6115">
            <v>35513.69</v>
          </cell>
          <cell r="H6115">
            <v>0</v>
          </cell>
          <cell r="I6115">
            <v>25</v>
          </cell>
          <cell r="J6115">
            <v>-5607.33</v>
          </cell>
          <cell r="K6115">
            <v>29906.36</v>
          </cell>
        </row>
        <row r="6116">
          <cell r="D6116" t="str">
            <v>РАБОЧАЯ СТАНЦИЯ 160*140</v>
          </cell>
          <cell r="E6116">
            <v>37459</v>
          </cell>
          <cell r="F6116">
            <v>64496.55</v>
          </cell>
          <cell r="G6116">
            <v>25530.49</v>
          </cell>
          <cell r="H6116">
            <v>0</v>
          </cell>
          <cell r="I6116">
            <v>25</v>
          </cell>
          <cell r="J6116">
            <v>-4031.04</v>
          </cell>
          <cell r="K6116">
            <v>21499.45</v>
          </cell>
        </row>
        <row r="6117">
          <cell r="D6117" t="str">
            <v>КОНТЕЙНЕР РОЛИК</v>
          </cell>
          <cell r="E6117">
            <v>37459</v>
          </cell>
          <cell r="F6117">
            <v>24502.59</v>
          </cell>
          <cell r="G6117">
            <v>9699.5499999999993</v>
          </cell>
          <cell r="H6117">
            <v>0</v>
          </cell>
          <cell r="I6117">
            <v>25</v>
          </cell>
          <cell r="J6117">
            <v>-1531.41</v>
          </cell>
          <cell r="K6117">
            <v>8168.14</v>
          </cell>
        </row>
        <row r="6118">
          <cell r="D6118" t="str">
            <v>ПРИСТАВНОЙ СТОЛ НА МЕТАЛ.НОЖКА</v>
          </cell>
          <cell r="E6118">
            <v>37459</v>
          </cell>
          <cell r="F6118">
            <v>23365.52</v>
          </cell>
          <cell r="G6118">
            <v>9249.4599999999991</v>
          </cell>
          <cell r="H6118">
            <v>0</v>
          </cell>
          <cell r="I6118">
            <v>25</v>
          </cell>
          <cell r="J6118">
            <v>-1460.35</v>
          </cell>
          <cell r="K6118">
            <v>7789.11</v>
          </cell>
        </row>
        <row r="6119">
          <cell r="D6119" t="str">
            <v>ШКАФ СРЕДНИЙ ЗАКРЫТЫЙ 2 ШТ</v>
          </cell>
          <cell r="E6119">
            <v>37459</v>
          </cell>
          <cell r="F6119">
            <v>85143.1</v>
          </cell>
          <cell r="G6119">
            <v>33703.08</v>
          </cell>
          <cell r="H6119">
            <v>0</v>
          </cell>
          <cell r="I6119">
            <v>25</v>
          </cell>
          <cell r="J6119">
            <v>-5321.45</v>
          </cell>
          <cell r="K6119">
            <v>28381.63</v>
          </cell>
        </row>
        <row r="6120">
          <cell r="D6120" t="str">
            <v>КРЕСЛО МЕНЕДЖЕРА КОЖАН</v>
          </cell>
          <cell r="E6120">
            <v>37459</v>
          </cell>
          <cell r="F6120">
            <v>44268.1</v>
          </cell>
          <cell r="G6120">
            <v>17523.39</v>
          </cell>
          <cell r="H6120">
            <v>0</v>
          </cell>
          <cell r="I6120">
            <v>25</v>
          </cell>
          <cell r="J6120">
            <v>-2766.76</v>
          </cell>
          <cell r="K6120">
            <v>14756.63</v>
          </cell>
        </row>
        <row r="6121">
          <cell r="D6121" t="str">
            <v>КРЕСЛО ДЛЯ ПОСЕТИТЕЛЕЙ 2 ШТ</v>
          </cell>
          <cell r="E6121">
            <v>37459</v>
          </cell>
          <cell r="F6121">
            <v>22429.49</v>
          </cell>
          <cell r="G6121">
            <v>8878.94</v>
          </cell>
          <cell r="H6121">
            <v>0</v>
          </cell>
          <cell r="I6121">
            <v>25</v>
          </cell>
          <cell r="J6121">
            <v>-1401.84</v>
          </cell>
          <cell r="K6121">
            <v>7477.1</v>
          </cell>
        </row>
        <row r="6122">
          <cell r="D6122" t="str">
            <v>РАБОЧАЯ СТАНЦИЯ 160*120  8 ШТ</v>
          </cell>
          <cell r="E6122">
            <v>37459</v>
          </cell>
          <cell r="F6122">
            <v>410944.8</v>
          </cell>
          <cell r="G6122">
            <v>162666.25</v>
          </cell>
          <cell r="H6122">
            <v>0</v>
          </cell>
          <cell r="I6122">
            <v>25</v>
          </cell>
          <cell r="J6122">
            <v>-25684.05</v>
          </cell>
          <cell r="K6122">
            <v>136982.20000000001</v>
          </cell>
        </row>
        <row r="6123">
          <cell r="D6123" t="str">
            <v>ВЕШАЛКА НАПОЛЬНАЯ</v>
          </cell>
          <cell r="E6123">
            <v>37459</v>
          </cell>
          <cell r="F6123">
            <v>24206.9</v>
          </cell>
          <cell r="G6123">
            <v>9582.5</v>
          </cell>
          <cell r="H6123">
            <v>0</v>
          </cell>
          <cell r="I6123">
            <v>25</v>
          </cell>
          <cell r="J6123">
            <v>-1512.93</v>
          </cell>
          <cell r="K6123">
            <v>8069.57</v>
          </cell>
        </row>
        <row r="6124">
          <cell r="D6124" t="str">
            <v>ВЕШАЛКА НАПОЛЬНАЯ</v>
          </cell>
          <cell r="E6124">
            <v>37459</v>
          </cell>
          <cell r="F6124">
            <v>24206.9</v>
          </cell>
          <cell r="G6124">
            <v>9582.5</v>
          </cell>
          <cell r="H6124">
            <v>0</v>
          </cell>
          <cell r="I6124">
            <v>25</v>
          </cell>
          <cell r="J6124">
            <v>-1512.93</v>
          </cell>
          <cell r="K6124">
            <v>8069.57</v>
          </cell>
        </row>
        <row r="6125">
          <cell r="D6125" t="str">
            <v>ШКАФ БОЛЬШ.А/72СВ-918 МЕТАЛ.</v>
          </cell>
          <cell r="E6125">
            <v>37463</v>
          </cell>
          <cell r="F6125">
            <v>34482.76</v>
          </cell>
          <cell r="G6125">
            <v>13650.03</v>
          </cell>
          <cell r="H6125">
            <v>0</v>
          </cell>
          <cell r="I6125">
            <v>25</v>
          </cell>
          <cell r="J6125">
            <v>-2155.17</v>
          </cell>
          <cell r="K6125">
            <v>11494.86</v>
          </cell>
        </row>
        <row r="6126">
          <cell r="D6126" t="str">
            <v>СТЕЛЛАЖИ 2 ШТ</v>
          </cell>
          <cell r="E6126">
            <v>37463</v>
          </cell>
          <cell r="F6126">
            <v>76325</v>
          </cell>
          <cell r="G6126">
            <v>30212.58</v>
          </cell>
          <cell r="H6126">
            <v>0</v>
          </cell>
          <cell r="I6126">
            <v>25</v>
          </cell>
          <cell r="J6126">
            <v>-4770.3100000000004</v>
          </cell>
          <cell r="K6126">
            <v>25442.27</v>
          </cell>
        </row>
        <row r="6127">
          <cell r="D6127" t="str">
            <v>ШКАФ МЕТАЛ.СЕРЫЙ</v>
          </cell>
          <cell r="E6127">
            <v>37466</v>
          </cell>
          <cell r="F6127">
            <v>34482.76</v>
          </cell>
          <cell r="G6127">
            <v>13650.03</v>
          </cell>
          <cell r="H6127">
            <v>0</v>
          </cell>
          <cell r="I6127">
            <v>25</v>
          </cell>
          <cell r="J6127">
            <v>-2155.17</v>
          </cell>
          <cell r="K6127">
            <v>11494.86</v>
          </cell>
        </row>
        <row r="6128">
          <cell r="D6128" t="str">
            <v>ФАЙЛ КАБИНЕТ 4 СЕКЦИОН.</v>
          </cell>
          <cell r="E6128">
            <v>37470</v>
          </cell>
          <cell r="F6128">
            <v>33620.69</v>
          </cell>
          <cell r="G6128">
            <v>14009.2</v>
          </cell>
          <cell r="H6128">
            <v>0</v>
          </cell>
          <cell r="I6128">
            <v>25</v>
          </cell>
          <cell r="J6128">
            <v>-2101.29</v>
          </cell>
          <cell r="K6128">
            <v>11907.91</v>
          </cell>
        </row>
        <row r="6129">
          <cell r="D6129" t="str">
            <v>ФАЙЛ КАБИНЕТ 4 СЕКЦИОН.</v>
          </cell>
          <cell r="E6129">
            <v>37470</v>
          </cell>
          <cell r="F6129">
            <v>33620.69</v>
          </cell>
          <cell r="G6129">
            <v>14009.2</v>
          </cell>
          <cell r="H6129">
            <v>0</v>
          </cell>
          <cell r="I6129">
            <v>25</v>
          </cell>
          <cell r="J6129">
            <v>-2101.29</v>
          </cell>
          <cell r="K6129">
            <v>11907.91</v>
          </cell>
        </row>
        <row r="6130">
          <cell r="D6130" t="str">
            <v>ФАЙЛ КАБИНЕТ 4 СЕКЦИОН.</v>
          </cell>
          <cell r="E6130">
            <v>37470</v>
          </cell>
          <cell r="F6130">
            <v>33620.69</v>
          </cell>
          <cell r="G6130">
            <v>14009.2</v>
          </cell>
          <cell r="H6130">
            <v>0</v>
          </cell>
          <cell r="I6130">
            <v>25</v>
          </cell>
          <cell r="J6130">
            <v>-2101.29</v>
          </cell>
          <cell r="K6130">
            <v>11907.91</v>
          </cell>
        </row>
        <row r="6131">
          <cell r="D6131" t="str">
            <v>ФАЙЛ КАБИНЕТ 4 СЕКЦИОН.</v>
          </cell>
          <cell r="E6131">
            <v>37470</v>
          </cell>
          <cell r="F6131">
            <v>33620.69</v>
          </cell>
          <cell r="G6131">
            <v>14009.2</v>
          </cell>
          <cell r="H6131">
            <v>0</v>
          </cell>
          <cell r="I6131">
            <v>25</v>
          </cell>
          <cell r="J6131">
            <v>-2101.29</v>
          </cell>
          <cell r="K6131">
            <v>11907.91</v>
          </cell>
        </row>
        <row r="6132">
          <cell r="D6132" t="str">
            <v>ФАЙЛ КАБИНЕТ 4 СЕКЦИОН.</v>
          </cell>
          <cell r="E6132">
            <v>37470</v>
          </cell>
          <cell r="F6132">
            <v>33620.69</v>
          </cell>
          <cell r="G6132">
            <v>14009.2</v>
          </cell>
          <cell r="H6132">
            <v>0</v>
          </cell>
          <cell r="I6132">
            <v>25</v>
          </cell>
          <cell r="J6132">
            <v>-2101.29</v>
          </cell>
          <cell r="K6132">
            <v>11907.91</v>
          </cell>
        </row>
        <row r="6133">
          <cell r="D6133" t="str">
            <v>КРЕСЛО БЕЗ ПОДЛОКОТНИКОВ</v>
          </cell>
          <cell r="E6133">
            <v>37510</v>
          </cell>
          <cell r="F6133">
            <v>5839.6</v>
          </cell>
          <cell r="G6133">
            <v>2555.39</v>
          </cell>
          <cell r="H6133">
            <v>0</v>
          </cell>
          <cell r="I6133">
            <v>25</v>
          </cell>
          <cell r="J6133">
            <v>-364.98</v>
          </cell>
          <cell r="K6133">
            <v>2190.41</v>
          </cell>
        </row>
        <row r="6134">
          <cell r="D6134" t="str">
            <v>КРЕСЛО БЕЗ ПОДЛОКОТНИКОВ</v>
          </cell>
          <cell r="E6134">
            <v>37510</v>
          </cell>
          <cell r="F6134">
            <v>5839.6</v>
          </cell>
          <cell r="G6134">
            <v>2555.39</v>
          </cell>
          <cell r="H6134">
            <v>0</v>
          </cell>
          <cell r="I6134">
            <v>25</v>
          </cell>
          <cell r="J6134">
            <v>-364.98</v>
          </cell>
          <cell r="K6134">
            <v>2190.41</v>
          </cell>
        </row>
        <row r="6135">
          <cell r="D6135" t="str">
            <v>ОФИСНЫЙ ШКАФ</v>
          </cell>
          <cell r="E6135">
            <v>37518</v>
          </cell>
          <cell r="F6135">
            <v>26724.14</v>
          </cell>
          <cell r="G6135">
            <v>11692.37</v>
          </cell>
          <cell r="H6135">
            <v>0</v>
          </cell>
          <cell r="I6135">
            <v>25</v>
          </cell>
          <cell r="J6135">
            <v>-1670.26</v>
          </cell>
          <cell r="K6135">
            <v>10022.11</v>
          </cell>
        </row>
        <row r="6136">
          <cell r="D6136" t="str">
            <v>ШКАФ БОЛЬШОЙ МЕТАЛЛИЧЕСКИЙ</v>
          </cell>
          <cell r="E6136">
            <v>37518</v>
          </cell>
          <cell r="F6136">
            <v>34482.76</v>
          </cell>
          <cell r="G6136">
            <v>15086.77</v>
          </cell>
          <cell r="H6136">
            <v>0</v>
          </cell>
          <cell r="I6136">
            <v>25</v>
          </cell>
          <cell r="J6136">
            <v>-2155.17</v>
          </cell>
          <cell r="K6136">
            <v>12931.6</v>
          </cell>
        </row>
        <row r="6137">
          <cell r="D6137" t="str">
            <v>ШКАФ БОЛЬШОЙ МЕТАЛЛИЧЕСКИЙ</v>
          </cell>
          <cell r="E6137">
            <v>37518</v>
          </cell>
          <cell r="F6137">
            <v>34482.76</v>
          </cell>
          <cell r="G6137">
            <v>15086.77</v>
          </cell>
          <cell r="H6137">
            <v>0</v>
          </cell>
          <cell r="I6137">
            <v>25</v>
          </cell>
          <cell r="J6137">
            <v>-2155.17</v>
          </cell>
          <cell r="K6137">
            <v>12931.6</v>
          </cell>
        </row>
        <row r="6138">
          <cell r="D6138" t="str">
            <v>СТОЛ ПИСЬМЕННЫЙ</v>
          </cell>
          <cell r="E6138">
            <v>37519</v>
          </cell>
          <cell r="F6138">
            <v>10549.14</v>
          </cell>
          <cell r="G6138">
            <v>4615.8100000000004</v>
          </cell>
          <cell r="H6138">
            <v>0</v>
          </cell>
          <cell r="I6138">
            <v>25</v>
          </cell>
          <cell r="J6138">
            <v>-659.32</v>
          </cell>
          <cell r="K6138">
            <v>3956.49</v>
          </cell>
        </row>
        <row r="6139">
          <cell r="D6139" t="str">
            <v>СТОЛ ПИСЬМЕННЫЙ</v>
          </cell>
          <cell r="E6139">
            <v>37519</v>
          </cell>
          <cell r="F6139">
            <v>11537.07</v>
          </cell>
          <cell r="G6139">
            <v>5048.03</v>
          </cell>
          <cell r="H6139">
            <v>0</v>
          </cell>
          <cell r="I6139">
            <v>25</v>
          </cell>
          <cell r="J6139">
            <v>-721.07</v>
          </cell>
          <cell r="K6139">
            <v>4326.96</v>
          </cell>
        </row>
        <row r="6140">
          <cell r="D6140" t="str">
            <v>ТУМБА НА РОЛИКАХ</v>
          </cell>
          <cell r="E6140">
            <v>37519</v>
          </cell>
          <cell r="F6140">
            <v>14930.17</v>
          </cell>
          <cell r="G6140">
            <v>6532.51</v>
          </cell>
          <cell r="H6140">
            <v>0</v>
          </cell>
          <cell r="I6140">
            <v>25</v>
          </cell>
          <cell r="J6140">
            <v>-933.14</v>
          </cell>
          <cell r="K6140">
            <v>5599.37</v>
          </cell>
        </row>
        <row r="6141">
          <cell r="D6141" t="str">
            <v>ТУМБА НА РОЛИКАХ</v>
          </cell>
          <cell r="E6141">
            <v>37519</v>
          </cell>
          <cell r="F6141">
            <v>14930.17</v>
          </cell>
          <cell r="G6141">
            <v>6532.51</v>
          </cell>
          <cell r="H6141">
            <v>0</v>
          </cell>
          <cell r="I6141">
            <v>25</v>
          </cell>
          <cell r="J6141">
            <v>-933.14</v>
          </cell>
          <cell r="K6141">
            <v>5599.37</v>
          </cell>
        </row>
        <row r="6142">
          <cell r="D6142" t="str">
            <v>ШКАФ ДЛЯ БУМАГ</v>
          </cell>
          <cell r="E6142">
            <v>37519</v>
          </cell>
          <cell r="F6142">
            <v>21698.28</v>
          </cell>
          <cell r="G6142">
            <v>9493.56</v>
          </cell>
          <cell r="H6142">
            <v>0</v>
          </cell>
          <cell r="I6142">
            <v>25</v>
          </cell>
          <cell r="J6142">
            <v>-1356.14</v>
          </cell>
          <cell r="K6142">
            <v>8137.42</v>
          </cell>
        </row>
        <row r="6143">
          <cell r="D6143" t="str">
            <v>ШКАФ БОЛЬШОЙ МЕТАЛЛИЧЕСКИЙ</v>
          </cell>
          <cell r="E6143">
            <v>37519</v>
          </cell>
          <cell r="F6143">
            <v>34482.76</v>
          </cell>
          <cell r="G6143">
            <v>15086.77</v>
          </cell>
          <cell r="H6143">
            <v>0</v>
          </cell>
          <cell r="I6143">
            <v>25</v>
          </cell>
          <cell r="J6143">
            <v>-2155.17</v>
          </cell>
          <cell r="K6143">
            <v>12931.6</v>
          </cell>
        </row>
        <row r="6144">
          <cell r="D6144" t="str">
            <v>СТУЛ</v>
          </cell>
          <cell r="E6144">
            <v>37523</v>
          </cell>
          <cell r="F6144">
            <v>2286.21</v>
          </cell>
          <cell r="G6144">
            <v>1000.78</v>
          </cell>
          <cell r="H6144">
            <v>0</v>
          </cell>
          <cell r="I6144">
            <v>25</v>
          </cell>
          <cell r="J6144">
            <v>-142.88999999999999</v>
          </cell>
          <cell r="K6144">
            <v>857.89</v>
          </cell>
        </row>
        <row r="6145">
          <cell r="D6145" t="str">
            <v>СТУЛ</v>
          </cell>
          <cell r="E6145">
            <v>37523</v>
          </cell>
          <cell r="F6145">
            <v>2286.21</v>
          </cell>
          <cell r="G6145">
            <v>1000.78</v>
          </cell>
          <cell r="H6145">
            <v>0</v>
          </cell>
          <cell r="I6145">
            <v>25</v>
          </cell>
          <cell r="J6145">
            <v>-142.88999999999999</v>
          </cell>
          <cell r="K6145">
            <v>857.89</v>
          </cell>
        </row>
        <row r="6146">
          <cell r="D6146" t="str">
            <v>СТУЛ</v>
          </cell>
          <cell r="E6146">
            <v>37523</v>
          </cell>
          <cell r="F6146">
            <v>2286.1999999999998</v>
          </cell>
          <cell r="G6146">
            <v>1000.77</v>
          </cell>
          <cell r="H6146">
            <v>0</v>
          </cell>
          <cell r="I6146">
            <v>25</v>
          </cell>
          <cell r="J6146">
            <v>-142.88999999999999</v>
          </cell>
          <cell r="K6146">
            <v>857.88</v>
          </cell>
        </row>
        <row r="6147">
          <cell r="D6147" t="str">
            <v>СТЕЛЛАЖИ МЕТАЛЛИЧ.  - 50 ШТ</v>
          </cell>
          <cell r="E6147">
            <v>37526</v>
          </cell>
          <cell r="F6147">
            <v>681500</v>
          </cell>
          <cell r="G6147">
            <v>298156.81</v>
          </cell>
          <cell r="H6147">
            <v>0</v>
          </cell>
          <cell r="I6147">
            <v>25</v>
          </cell>
          <cell r="J6147">
            <v>-42593.75</v>
          </cell>
          <cell r="K6147">
            <v>255563.06</v>
          </cell>
        </row>
        <row r="6148">
          <cell r="D6148" t="str">
            <v>ШКАФ МЕТАЛ.Ш-120 STYLE 1200*40</v>
          </cell>
          <cell r="E6148">
            <v>37536</v>
          </cell>
          <cell r="F6148">
            <v>30172.41</v>
          </cell>
          <cell r="G6148">
            <v>13829.56</v>
          </cell>
          <cell r="H6148">
            <v>0</v>
          </cell>
          <cell r="I6148">
            <v>25</v>
          </cell>
          <cell r="J6148">
            <v>-1885.78</v>
          </cell>
          <cell r="K6148">
            <v>11943.78</v>
          </cell>
        </row>
        <row r="6149">
          <cell r="D6149" t="str">
            <v>СТЕЛЛАЖ МЕТАЛЛИЧЕСКИЙ</v>
          </cell>
          <cell r="E6149">
            <v>37539</v>
          </cell>
          <cell r="F6149">
            <v>23600</v>
          </cell>
          <cell r="G6149">
            <v>10817.21</v>
          </cell>
          <cell r="H6149">
            <v>0</v>
          </cell>
          <cell r="I6149">
            <v>25</v>
          </cell>
          <cell r="J6149">
            <v>-1475</v>
          </cell>
          <cell r="K6149">
            <v>9342.2099999999991</v>
          </cell>
        </row>
        <row r="6150">
          <cell r="D6150" t="str">
            <v>КРЕСЛО КОЖАНОЕ BELLA</v>
          </cell>
          <cell r="E6150">
            <v>37557</v>
          </cell>
          <cell r="F6150">
            <v>62575</v>
          </cell>
          <cell r="G6150">
            <v>28680.75</v>
          </cell>
          <cell r="H6150">
            <v>0</v>
          </cell>
          <cell r="I6150">
            <v>25</v>
          </cell>
          <cell r="J6150">
            <v>-3910.94</v>
          </cell>
          <cell r="K6150">
            <v>24769.81</v>
          </cell>
        </row>
        <row r="6151">
          <cell r="D6151" t="str">
            <v>КРЕСЛО КОЖАНОЕ MONTE/P</v>
          </cell>
          <cell r="E6151">
            <v>37557</v>
          </cell>
          <cell r="F6151">
            <v>38731.03</v>
          </cell>
          <cell r="G6151">
            <v>17752.259999999998</v>
          </cell>
          <cell r="H6151">
            <v>0</v>
          </cell>
          <cell r="I6151">
            <v>25</v>
          </cell>
          <cell r="J6151">
            <v>-2420.69</v>
          </cell>
          <cell r="K6151">
            <v>15331.57</v>
          </cell>
        </row>
        <row r="6152">
          <cell r="D6152" t="str">
            <v>ШКАФ БОЛЬШОЙ А/72СВ-918 МЕТАЛ</v>
          </cell>
          <cell r="E6152">
            <v>37565</v>
          </cell>
          <cell r="F6152">
            <v>34482.76</v>
          </cell>
          <cell r="G6152">
            <v>16523.509999999998</v>
          </cell>
          <cell r="H6152">
            <v>0</v>
          </cell>
          <cell r="I6152">
            <v>25</v>
          </cell>
          <cell r="J6152">
            <v>-2155.17</v>
          </cell>
          <cell r="K6152">
            <v>14368.34</v>
          </cell>
        </row>
        <row r="6153">
          <cell r="D6153" t="str">
            <v>"КОЖАН.ДИВАН ""ИЛЬЯ"""</v>
          </cell>
          <cell r="E6153">
            <v>37565</v>
          </cell>
          <cell r="F6153">
            <v>75337.070000000007</v>
          </cell>
          <cell r="G6153">
            <v>36099.53</v>
          </cell>
          <cell r="H6153">
            <v>0</v>
          </cell>
          <cell r="I6153">
            <v>25</v>
          </cell>
          <cell r="J6153">
            <v>-4708.57</v>
          </cell>
          <cell r="K6153">
            <v>31390.959999999999</v>
          </cell>
        </row>
        <row r="6154">
          <cell r="D6154" t="str">
            <v>ВЕШАЛКА-ПРИХОЖАЯ</v>
          </cell>
          <cell r="E6154">
            <v>37566</v>
          </cell>
          <cell r="F6154">
            <v>23250</v>
          </cell>
          <cell r="G6154">
            <v>11141.15</v>
          </cell>
          <cell r="H6154">
            <v>0</v>
          </cell>
          <cell r="I6154">
            <v>25</v>
          </cell>
          <cell r="J6154">
            <v>-1453.13</v>
          </cell>
          <cell r="K6154">
            <v>9688.02</v>
          </cell>
        </row>
        <row r="6155">
          <cell r="D6155" t="str">
            <v>ВЕШАЛКА-ПРИХОЖАЯ</v>
          </cell>
          <cell r="E6155">
            <v>37566</v>
          </cell>
          <cell r="F6155">
            <v>23250</v>
          </cell>
          <cell r="G6155">
            <v>11141.15</v>
          </cell>
          <cell r="H6155">
            <v>0</v>
          </cell>
          <cell r="I6155">
            <v>25</v>
          </cell>
          <cell r="J6155">
            <v>-1453.13</v>
          </cell>
          <cell r="K6155">
            <v>9688.02</v>
          </cell>
        </row>
        <row r="6156">
          <cell r="D6156" t="str">
            <v>ВЕШАЛКА-ПРИХОЖАЯ</v>
          </cell>
          <cell r="E6156">
            <v>37566</v>
          </cell>
          <cell r="F6156">
            <v>23250</v>
          </cell>
          <cell r="G6156">
            <v>11141.15</v>
          </cell>
          <cell r="H6156">
            <v>0</v>
          </cell>
          <cell r="I6156">
            <v>25</v>
          </cell>
          <cell r="J6156">
            <v>-1453.13</v>
          </cell>
          <cell r="K6156">
            <v>9688.02</v>
          </cell>
        </row>
        <row r="6157">
          <cell r="D6157" t="str">
            <v>ШКАФ ОФИСНЫЙ</v>
          </cell>
          <cell r="E6157">
            <v>37593</v>
          </cell>
          <cell r="F6157">
            <v>31750</v>
          </cell>
          <cell r="G6157">
            <v>15875.5</v>
          </cell>
          <cell r="H6157">
            <v>0</v>
          </cell>
          <cell r="I6157">
            <v>25</v>
          </cell>
          <cell r="J6157">
            <v>-1984.38</v>
          </cell>
          <cell r="K6157">
            <v>13891.12</v>
          </cell>
        </row>
        <row r="6158">
          <cell r="D6158" t="str">
            <v>СТУЛЬЯ ГОБЕЛ.ЧЕРН.- 20 ШТУК</v>
          </cell>
          <cell r="E6158">
            <v>37610</v>
          </cell>
          <cell r="F6158">
            <v>112672.41</v>
          </cell>
          <cell r="G6158">
            <v>56336.7</v>
          </cell>
          <cell r="H6158">
            <v>0</v>
          </cell>
          <cell r="I6158">
            <v>25</v>
          </cell>
          <cell r="J6158">
            <v>-7042.03</v>
          </cell>
          <cell r="K6158">
            <v>49294.67</v>
          </cell>
        </row>
        <row r="6159">
          <cell r="D6159" t="str">
            <v>СТЕЛЛАЖ  D-04</v>
          </cell>
          <cell r="E6159">
            <v>37616</v>
          </cell>
          <cell r="F6159">
            <v>21379.31</v>
          </cell>
          <cell r="G6159">
            <v>10690.15</v>
          </cell>
          <cell r="H6159">
            <v>0</v>
          </cell>
          <cell r="I6159">
            <v>25</v>
          </cell>
          <cell r="J6159">
            <v>-1336.21</v>
          </cell>
          <cell r="K6159">
            <v>9353.94</v>
          </cell>
        </row>
        <row r="6160">
          <cell r="D6160" t="str">
            <v>СТЕЛЛАЖ  D-04</v>
          </cell>
          <cell r="E6160">
            <v>37616</v>
          </cell>
          <cell r="F6160">
            <v>21379.31</v>
          </cell>
          <cell r="G6160">
            <v>10690.15</v>
          </cell>
          <cell r="H6160">
            <v>0</v>
          </cell>
          <cell r="I6160">
            <v>25</v>
          </cell>
          <cell r="J6160">
            <v>-1336.21</v>
          </cell>
          <cell r="K6160">
            <v>9353.94</v>
          </cell>
        </row>
        <row r="6161">
          <cell r="D6161" t="str">
            <v>СТЕЛЛАЖ  D-00</v>
          </cell>
          <cell r="E6161">
            <v>37616</v>
          </cell>
          <cell r="F6161">
            <v>16206.9</v>
          </cell>
          <cell r="G6161">
            <v>8103.95</v>
          </cell>
          <cell r="H6161">
            <v>0</v>
          </cell>
          <cell r="I6161">
            <v>25</v>
          </cell>
          <cell r="J6161">
            <v>-1012.93</v>
          </cell>
          <cell r="K6161">
            <v>7091.02</v>
          </cell>
        </row>
        <row r="6162">
          <cell r="D6162" t="str">
            <v>КОНФЕРЕНЦ.СТОЛ 200*90</v>
          </cell>
          <cell r="E6162">
            <v>37616</v>
          </cell>
          <cell r="F6162">
            <v>26590.52</v>
          </cell>
          <cell r="G6162">
            <v>13295.76</v>
          </cell>
          <cell r="H6162">
            <v>0</v>
          </cell>
          <cell r="I6162">
            <v>25</v>
          </cell>
          <cell r="J6162">
            <v>-1661.91</v>
          </cell>
          <cell r="K6162">
            <v>11633.85</v>
          </cell>
        </row>
        <row r="6163">
          <cell r="D6163" t="str">
            <v>КОНФЕРЕНЦ.СТОЛ 200*90</v>
          </cell>
          <cell r="E6163">
            <v>37616</v>
          </cell>
          <cell r="F6163">
            <v>26590.51</v>
          </cell>
          <cell r="G6163">
            <v>13295.75</v>
          </cell>
          <cell r="H6163">
            <v>0</v>
          </cell>
          <cell r="I6163">
            <v>25</v>
          </cell>
          <cell r="J6163">
            <v>-1661.91</v>
          </cell>
          <cell r="K6163">
            <v>11633.84</v>
          </cell>
        </row>
        <row r="6164">
          <cell r="D6164" t="str">
            <v>"ШКАФ НАПОЛЬНЫЙ Д/СЕРВЕРА19""42U"</v>
          </cell>
          <cell r="E6164">
            <v>37618</v>
          </cell>
          <cell r="F6164">
            <v>846249.14</v>
          </cell>
          <cell r="G6164">
            <v>423125.07</v>
          </cell>
          <cell r="H6164">
            <v>0</v>
          </cell>
          <cell r="I6164">
            <v>25</v>
          </cell>
          <cell r="J6164">
            <v>-52890.57</v>
          </cell>
          <cell r="K6164">
            <v>370234.5</v>
          </cell>
        </row>
        <row r="6165">
          <cell r="D6165" t="str">
            <v>СТЕЛЛАЖ МЕТАЛЛИЧЕСКИЙ   -23 ШТ</v>
          </cell>
          <cell r="E6165">
            <v>37619</v>
          </cell>
          <cell r="F6165">
            <v>648996.55000000005</v>
          </cell>
          <cell r="G6165">
            <v>324498.77</v>
          </cell>
          <cell r="H6165">
            <v>0</v>
          </cell>
          <cell r="I6165">
            <v>25</v>
          </cell>
          <cell r="J6165">
            <v>-40562.29</v>
          </cell>
          <cell r="K6165">
            <v>283936.48</v>
          </cell>
        </row>
        <row r="6166">
          <cell r="D6166" t="str">
            <v>ДИВАН -3(к/з)</v>
          </cell>
          <cell r="E6166">
            <v>37627</v>
          </cell>
          <cell r="F6166">
            <v>60026.73</v>
          </cell>
          <cell r="G6166">
            <v>31264.400000000001</v>
          </cell>
          <cell r="H6166">
            <v>0</v>
          </cell>
          <cell r="I6166">
            <v>25</v>
          </cell>
          <cell r="J6166">
            <v>-3751.67</v>
          </cell>
          <cell r="K6166">
            <v>27512.73</v>
          </cell>
        </row>
        <row r="6167">
          <cell r="D6167" t="str">
            <v>ДИВАН -3(к/з)</v>
          </cell>
          <cell r="E6167">
            <v>37627</v>
          </cell>
          <cell r="F6167">
            <v>60026.720000000001</v>
          </cell>
          <cell r="G6167">
            <v>31264.400000000001</v>
          </cell>
          <cell r="H6167">
            <v>0</v>
          </cell>
          <cell r="I6167">
            <v>25</v>
          </cell>
          <cell r="J6167">
            <v>-3751.67</v>
          </cell>
          <cell r="K6167">
            <v>27512.73</v>
          </cell>
        </row>
        <row r="6168">
          <cell r="D6168" t="str">
            <v>ФАЙЛ КАБИНЕТ 4 СЕКЦИОН.</v>
          </cell>
          <cell r="E6168">
            <v>37630</v>
          </cell>
          <cell r="F6168">
            <v>33620.69</v>
          </cell>
          <cell r="G6168">
            <v>17511.259999999998</v>
          </cell>
          <cell r="H6168">
            <v>0</v>
          </cell>
          <cell r="I6168">
            <v>25</v>
          </cell>
          <cell r="J6168">
            <v>-2101.29</v>
          </cell>
          <cell r="K6168">
            <v>15409.97</v>
          </cell>
        </row>
        <row r="6169">
          <cell r="D6169" t="str">
            <v>ШКАФ ДЛЯ ОДЕЖДЫ</v>
          </cell>
          <cell r="E6169">
            <v>37652</v>
          </cell>
          <cell r="F6169">
            <v>17866</v>
          </cell>
          <cell r="G6169">
            <v>9305.69</v>
          </cell>
          <cell r="H6169">
            <v>0</v>
          </cell>
          <cell r="I6169">
            <v>25</v>
          </cell>
          <cell r="J6169">
            <v>-1116.6300000000001</v>
          </cell>
          <cell r="K6169">
            <v>8189.06</v>
          </cell>
        </row>
        <row r="6170">
          <cell r="D6170" t="str">
            <v>ТУМБА НА РОЛИКАХ</v>
          </cell>
          <cell r="E6170">
            <v>37652</v>
          </cell>
          <cell r="F6170">
            <v>11368</v>
          </cell>
          <cell r="G6170">
            <v>5921.31</v>
          </cell>
          <cell r="H6170">
            <v>0</v>
          </cell>
          <cell r="I6170">
            <v>25</v>
          </cell>
          <cell r="J6170">
            <v>-710.5</v>
          </cell>
          <cell r="K6170">
            <v>5210.8100000000004</v>
          </cell>
        </row>
        <row r="6171">
          <cell r="D6171" t="str">
            <v>СЕЙФ МОД. BS-D670</v>
          </cell>
          <cell r="E6171">
            <v>37655</v>
          </cell>
          <cell r="F6171">
            <v>76982.759999999995</v>
          </cell>
          <cell r="G6171">
            <v>41699.449999999997</v>
          </cell>
          <cell r="H6171">
            <v>0</v>
          </cell>
          <cell r="I6171">
            <v>25</v>
          </cell>
          <cell r="J6171">
            <v>-4811.42</v>
          </cell>
          <cell r="K6171">
            <v>36888.03</v>
          </cell>
        </row>
        <row r="6172">
          <cell r="D6172" t="str">
            <v>ШКАФ ДЛЯ ОДЕЖДЫ</v>
          </cell>
          <cell r="E6172">
            <v>37665</v>
          </cell>
          <cell r="F6172">
            <v>16836</v>
          </cell>
          <cell r="G6172">
            <v>9119.9599999999991</v>
          </cell>
          <cell r="H6172">
            <v>0</v>
          </cell>
          <cell r="I6172">
            <v>25</v>
          </cell>
          <cell r="J6172">
            <v>-1052.25</v>
          </cell>
          <cell r="K6172">
            <v>8067.71</v>
          </cell>
        </row>
        <row r="6173">
          <cell r="D6173" t="str">
            <v>СЕЙФ 080-ЕНК 876*520*520</v>
          </cell>
          <cell r="E6173">
            <v>37671</v>
          </cell>
          <cell r="F6173">
            <v>81896.55</v>
          </cell>
          <cell r="G6173">
            <v>44361.09</v>
          </cell>
          <cell r="H6173">
            <v>0</v>
          </cell>
          <cell r="I6173">
            <v>25</v>
          </cell>
          <cell r="J6173">
            <v>-5118.54</v>
          </cell>
          <cell r="K6173">
            <v>39242.550000000003</v>
          </cell>
        </row>
        <row r="6174">
          <cell r="D6174" t="str">
            <v>СТОЛ</v>
          </cell>
          <cell r="E6174">
            <v>37673</v>
          </cell>
          <cell r="F6174">
            <v>11827.59</v>
          </cell>
          <cell r="G6174">
            <v>6407.07</v>
          </cell>
          <cell r="H6174">
            <v>0</v>
          </cell>
          <cell r="I6174">
            <v>25</v>
          </cell>
          <cell r="J6174">
            <v>-739.23</v>
          </cell>
          <cell r="K6174">
            <v>5667.84</v>
          </cell>
        </row>
        <row r="6175">
          <cell r="D6175" t="str">
            <v>СТОЛ-ПРИСТАВКА</v>
          </cell>
          <cell r="E6175">
            <v>37673</v>
          </cell>
          <cell r="F6175">
            <v>5137.93</v>
          </cell>
          <cell r="G6175">
            <v>2783.5</v>
          </cell>
          <cell r="H6175">
            <v>0</v>
          </cell>
          <cell r="I6175">
            <v>25</v>
          </cell>
          <cell r="J6175">
            <v>-321.12</v>
          </cell>
          <cell r="K6175">
            <v>2462.38</v>
          </cell>
        </row>
        <row r="6176">
          <cell r="D6176" t="str">
            <v>ТУМБА</v>
          </cell>
          <cell r="E6176">
            <v>37673</v>
          </cell>
          <cell r="F6176">
            <v>14965.52</v>
          </cell>
          <cell r="G6176">
            <v>8106.78</v>
          </cell>
          <cell r="H6176">
            <v>0</v>
          </cell>
          <cell r="I6176">
            <v>25</v>
          </cell>
          <cell r="J6176">
            <v>-935.35</v>
          </cell>
          <cell r="K6176">
            <v>7171.43</v>
          </cell>
        </row>
        <row r="6177">
          <cell r="D6177" t="str">
            <v>КРЕСЛО РОЛИКОВОЕ ТОРИНО Н</v>
          </cell>
          <cell r="E6177">
            <v>37673</v>
          </cell>
          <cell r="F6177">
            <v>8663.7900000000009</v>
          </cell>
          <cell r="G6177">
            <v>4693.34</v>
          </cell>
          <cell r="H6177">
            <v>0</v>
          </cell>
          <cell r="I6177">
            <v>25</v>
          </cell>
          <cell r="J6177">
            <v>-541.49</v>
          </cell>
          <cell r="K6177">
            <v>4151.8500000000004</v>
          </cell>
        </row>
        <row r="6178">
          <cell r="D6178" t="str">
            <v>КРЕСЛО РОЛИКОВОЕ ТОРИНО Н</v>
          </cell>
          <cell r="E6178">
            <v>37673</v>
          </cell>
          <cell r="F6178">
            <v>8663.7900000000009</v>
          </cell>
          <cell r="G6178">
            <v>4693.34</v>
          </cell>
          <cell r="H6178">
            <v>0</v>
          </cell>
          <cell r="I6178">
            <v>25</v>
          </cell>
          <cell r="J6178">
            <v>-541.49</v>
          </cell>
          <cell r="K6178">
            <v>4151.8500000000004</v>
          </cell>
        </row>
        <row r="6179">
          <cell r="D6179" t="str">
            <v>КРЕСЛО РОЛИКОВОЕ ТОРИНО Н</v>
          </cell>
          <cell r="E6179">
            <v>37673</v>
          </cell>
          <cell r="F6179">
            <v>8663.7900000000009</v>
          </cell>
          <cell r="G6179">
            <v>4693.34</v>
          </cell>
          <cell r="H6179">
            <v>0</v>
          </cell>
          <cell r="I6179">
            <v>25</v>
          </cell>
          <cell r="J6179">
            <v>-541.49</v>
          </cell>
          <cell r="K6179">
            <v>4151.8500000000004</v>
          </cell>
        </row>
        <row r="6180">
          <cell r="D6180" t="str">
            <v>КРЕСЛО РОЛИКОВОЕ ТОРИНО Н</v>
          </cell>
          <cell r="E6180">
            <v>37673</v>
          </cell>
          <cell r="F6180">
            <v>8663.7900000000009</v>
          </cell>
          <cell r="G6180">
            <v>4693.34</v>
          </cell>
          <cell r="H6180">
            <v>0</v>
          </cell>
          <cell r="I6180">
            <v>25</v>
          </cell>
          <cell r="J6180">
            <v>-541.49</v>
          </cell>
          <cell r="K6180">
            <v>4151.8500000000004</v>
          </cell>
        </row>
        <row r="6181">
          <cell r="D6181" t="str">
            <v>КРЕСЛО РОЛИКОВОЕ ТОРИНО Н</v>
          </cell>
          <cell r="E6181">
            <v>37673</v>
          </cell>
          <cell r="F6181">
            <v>8663.7900000000009</v>
          </cell>
          <cell r="G6181">
            <v>4693.34</v>
          </cell>
          <cell r="H6181">
            <v>0</v>
          </cell>
          <cell r="I6181">
            <v>25</v>
          </cell>
          <cell r="J6181">
            <v>-541.49</v>
          </cell>
          <cell r="K6181">
            <v>4151.8500000000004</v>
          </cell>
        </row>
        <row r="6182">
          <cell r="D6182" t="str">
            <v>КРЕСЛО РОЛИКОВОЕ ТОРИНО Н</v>
          </cell>
          <cell r="E6182">
            <v>37673</v>
          </cell>
          <cell r="F6182">
            <v>8663.7900000000009</v>
          </cell>
          <cell r="G6182">
            <v>4693.34</v>
          </cell>
          <cell r="H6182">
            <v>0</v>
          </cell>
          <cell r="I6182">
            <v>25</v>
          </cell>
          <cell r="J6182">
            <v>-541.49</v>
          </cell>
          <cell r="K6182">
            <v>4151.8500000000004</v>
          </cell>
        </row>
        <row r="6183">
          <cell r="D6183" t="str">
            <v>КРЕСЛО РОЛИКОВОЕ ТОРИНО Н</v>
          </cell>
          <cell r="E6183">
            <v>37673</v>
          </cell>
          <cell r="F6183">
            <v>8663.7900000000009</v>
          </cell>
          <cell r="G6183">
            <v>4693.34</v>
          </cell>
          <cell r="H6183">
            <v>0</v>
          </cell>
          <cell r="I6183">
            <v>25</v>
          </cell>
          <cell r="J6183">
            <v>-541.49</v>
          </cell>
          <cell r="K6183">
            <v>4151.8500000000004</v>
          </cell>
        </row>
        <row r="6184">
          <cell r="D6184" t="str">
            <v>КРЕСЛО РОЛИКОВОЕ ТОРИНО Н</v>
          </cell>
          <cell r="E6184">
            <v>37673</v>
          </cell>
          <cell r="F6184">
            <v>8663.7900000000009</v>
          </cell>
          <cell r="G6184">
            <v>4693.34</v>
          </cell>
          <cell r="H6184">
            <v>0</v>
          </cell>
          <cell r="I6184">
            <v>25</v>
          </cell>
          <cell r="J6184">
            <v>-541.49</v>
          </cell>
          <cell r="K6184">
            <v>4151.8500000000004</v>
          </cell>
        </row>
        <row r="6185">
          <cell r="D6185" t="str">
            <v>КРЕСЛО РОЛИКОВОЕ ТОРИНО Н</v>
          </cell>
          <cell r="E6185">
            <v>37673</v>
          </cell>
          <cell r="F6185">
            <v>8663.7900000000009</v>
          </cell>
          <cell r="G6185">
            <v>4693.34</v>
          </cell>
          <cell r="H6185">
            <v>0</v>
          </cell>
          <cell r="I6185">
            <v>25</v>
          </cell>
          <cell r="J6185">
            <v>-541.49</v>
          </cell>
          <cell r="K6185">
            <v>4151.8500000000004</v>
          </cell>
        </row>
        <row r="6186">
          <cell r="D6186" t="str">
            <v>КРЕСЛО РОЛИКОВОЕ ТОРИНО Н</v>
          </cell>
          <cell r="E6186">
            <v>37673</v>
          </cell>
          <cell r="F6186">
            <v>8663.7900000000009</v>
          </cell>
          <cell r="G6186">
            <v>4693.34</v>
          </cell>
          <cell r="H6186">
            <v>0</v>
          </cell>
          <cell r="I6186">
            <v>25</v>
          </cell>
          <cell r="J6186">
            <v>-541.49</v>
          </cell>
          <cell r="K6186">
            <v>4151.8500000000004</v>
          </cell>
        </row>
        <row r="6187">
          <cell r="D6187" t="str">
            <v>КРЕСЛО РОЛИКОВОЕ ТОРИНО Н</v>
          </cell>
          <cell r="E6187">
            <v>37673</v>
          </cell>
          <cell r="F6187">
            <v>8663.7900000000009</v>
          </cell>
          <cell r="G6187">
            <v>4693.34</v>
          </cell>
          <cell r="H6187">
            <v>0</v>
          </cell>
          <cell r="I6187">
            <v>25</v>
          </cell>
          <cell r="J6187">
            <v>-541.49</v>
          </cell>
          <cell r="K6187">
            <v>4151.8500000000004</v>
          </cell>
        </row>
        <row r="6188">
          <cell r="D6188" t="str">
            <v>КРЕСЛО РОЛИКОВОЕ ТОРИНО Н</v>
          </cell>
          <cell r="E6188">
            <v>37673</v>
          </cell>
          <cell r="F6188">
            <v>8663.7900000000009</v>
          </cell>
          <cell r="G6188">
            <v>4693.34</v>
          </cell>
          <cell r="H6188">
            <v>0</v>
          </cell>
          <cell r="I6188">
            <v>25</v>
          </cell>
          <cell r="J6188">
            <v>-541.49</v>
          </cell>
          <cell r="K6188">
            <v>4151.8500000000004</v>
          </cell>
        </row>
        <row r="6189">
          <cell r="D6189" t="str">
            <v>КРЕСЛО РОЛИКОВОЕ ТОРИНО Н</v>
          </cell>
          <cell r="E6189">
            <v>37673</v>
          </cell>
          <cell r="F6189">
            <v>8663.7900000000009</v>
          </cell>
          <cell r="G6189">
            <v>4693.34</v>
          </cell>
          <cell r="H6189">
            <v>0</v>
          </cell>
          <cell r="I6189">
            <v>25</v>
          </cell>
          <cell r="J6189">
            <v>-541.49</v>
          </cell>
          <cell r="K6189">
            <v>4151.8500000000004</v>
          </cell>
        </row>
        <row r="6190">
          <cell r="D6190" t="str">
            <v>КРЕСЛО РОЛИКОВОЕ ТОРИНО Н</v>
          </cell>
          <cell r="E6190">
            <v>37673</v>
          </cell>
          <cell r="F6190">
            <v>8663.83</v>
          </cell>
          <cell r="G6190">
            <v>4693.37</v>
          </cell>
          <cell r="H6190">
            <v>0</v>
          </cell>
          <cell r="I6190">
            <v>25</v>
          </cell>
          <cell r="J6190">
            <v>-541.49</v>
          </cell>
          <cell r="K6190">
            <v>4151.88</v>
          </cell>
        </row>
        <row r="6191">
          <cell r="D6191" t="str">
            <v>СТУЛ САНИ Т 19М ЧЕРНЫЙ</v>
          </cell>
          <cell r="E6191">
            <v>37673</v>
          </cell>
          <cell r="F6191">
            <v>7215.52</v>
          </cell>
          <cell r="G6191">
            <v>3908.86</v>
          </cell>
          <cell r="H6191">
            <v>0</v>
          </cell>
          <cell r="I6191">
            <v>25</v>
          </cell>
          <cell r="J6191">
            <v>-450.97</v>
          </cell>
          <cell r="K6191">
            <v>3457.89</v>
          </cell>
        </row>
        <row r="6192">
          <cell r="D6192" t="str">
            <v>СТУЛ САНИ Т 19М ЧЕРНЫЙ</v>
          </cell>
          <cell r="E6192">
            <v>37673</v>
          </cell>
          <cell r="F6192">
            <v>7215.52</v>
          </cell>
          <cell r="G6192">
            <v>3908.86</v>
          </cell>
          <cell r="H6192">
            <v>0</v>
          </cell>
          <cell r="I6192">
            <v>25</v>
          </cell>
          <cell r="J6192">
            <v>-450.97</v>
          </cell>
          <cell r="K6192">
            <v>3457.89</v>
          </cell>
        </row>
        <row r="6193">
          <cell r="D6193" t="str">
            <v>СТУЛ САНИ Т 19М ЧЕРНЫЙ</v>
          </cell>
          <cell r="E6193">
            <v>37673</v>
          </cell>
          <cell r="F6193">
            <v>7215.52</v>
          </cell>
          <cell r="G6193">
            <v>3908.86</v>
          </cell>
          <cell r="H6193">
            <v>0</v>
          </cell>
          <cell r="I6193">
            <v>25</v>
          </cell>
          <cell r="J6193">
            <v>-450.97</v>
          </cell>
          <cell r="K6193">
            <v>3457.89</v>
          </cell>
        </row>
        <row r="6194">
          <cell r="D6194" t="str">
            <v>СТУЛ САНИ Т 19М ЧЕРНЫЙ</v>
          </cell>
          <cell r="E6194">
            <v>37673</v>
          </cell>
          <cell r="F6194">
            <v>7215.52</v>
          </cell>
          <cell r="G6194">
            <v>3908.86</v>
          </cell>
          <cell r="H6194">
            <v>0</v>
          </cell>
          <cell r="I6194">
            <v>25</v>
          </cell>
          <cell r="J6194">
            <v>-450.97</v>
          </cell>
          <cell r="K6194">
            <v>3457.89</v>
          </cell>
        </row>
        <row r="6195">
          <cell r="D6195" t="str">
            <v>СТУЛ САНИ Т 19М ЧЕРНЫЙ</v>
          </cell>
          <cell r="E6195">
            <v>37673</v>
          </cell>
          <cell r="F6195">
            <v>7215.51</v>
          </cell>
          <cell r="G6195">
            <v>3908.86</v>
          </cell>
          <cell r="H6195">
            <v>0</v>
          </cell>
          <cell r="I6195">
            <v>25</v>
          </cell>
          <cell r="J6195">
            <v>-450.97</v>
          </cell>
          <cell r="K6195">
            <v>3457.89</v>
          </cell>
        </row>
        <row r="6196">
          <cell r="D6196" t="str">
            <v>СТУЛ САНИ Т 33К ЧЕРНЫЙ</v>
          </cell>
          <cell r="E6196">
            <v>37673</v>
          </cell>
          <cell r="F6196">
            <v>7215.52</v>
          </cell>
          <cell r="G6196">
            <v>3908.86</v>
          </cell>
          <cell r="H6196">
            <v>0</v>
          </cell>
          <cell r="I6196">
            <v>25</v>
          </cell>
          <cell r="J6196">
            <v>-450.97</v>
          </cell>
          <cell r="K6196">
            <v>3457.89</v>
          </cell>
        </row>
        <row r="6197">
          <cell r="D6197" t="str">
            <v>СТУЛ САНИ Т 33К ЧЕРНЫЙ</v>
          </cell>
          <cell r="E6197">
            <v>37673</v>
          </cell>
          <cell r="F6197">
            <v>7215.51</v>
          </cell>
          <cell r="G6197">
            <v>3908.86</v>
          </cell>
          <cell r="H6197">
            <v>0</v>
          </cell>
          <cell r="I6197">
            <v>25</v>
          </cell>
          <cell r="J6197">
            <v>-450.97</v>
          </cell>
          <cell r="K6197">
            <v>3457.89</v>
          </cell>
        </row>
        <row r="6198">
          <cell r="D6198" t="str">
            <v>ШКАФ Ш-1200 1200*400*380</v>
          </cell>
          <cell r="E6198">
            <v>37678</v>
          </cell>
          <cell r="F6198">
            <v>24206.9</v>
          </cell>
          <cell r="G6198">
            <v>13112.53</v>
          </cell>
          <cell r="H6198">
            <v>0</v>
          </cell>
          <cell r="I6198">
            <v>25</v>
          </cell>
          <cell r="J6198">
            <v>-1512.93</v>
          </cell>
          <cell r="K6198">
            <v>11599.6</v>
          </cell>
        </row>
        <row r="6199">
          <cell r="D6199" t="str">
            <v>ШКАФ НАПОЛЬН Д/СЕРВЕР42U 600*8</v>
          </cell>
          <cell r="E6199">
            <v>37692</v>
          </cell>
          <cell r="F6199">
            <v>613067.68999999994</v>
          </cell>
          <cell r="G6199">
            <v>344851.01</v>
          </cell>
          <cell r="H6199">
            <v>0</v>
          </cell>
          <cell r="I6199">
            <v>25</v>
          </cell>
          <cell r="J6199">
            <v>-38316.730000000003</v>
          </cell>
          <cell r="K6199">
            <v>306534.28000000003</v>
          </cell>
        </row>
        <row r="6200">
          <cell r="D6200" t="str">
            <v>СТУЛ</v>
          </cell>
          <cell r="E6200">
            <v>37699</v>
          </cell>
          <cell r="F6200">
            <v>2499.14</v>
          </cell>
          <cell r="G6200">
            <v>1406.2</v>
          </cell>
          <cell r="H6200">
            <v>0</v>
          </cell>
          <cell r="I6200">
            <v>25</v>
          </cell>
          <cell r="J6200">
            <v>-156.19999999999999</v>
          </cell>
          <cell r="K6200">
            <v>1250</v>
          </cell>
        </row>
        <row r="6201">
          <cell r="D6201" t="str">
            <v>СТУЛ</v>
          </cell>
          <cell r="E6201">
            <v>37699</v>
          </cell>
          <cell r="F6201">
            <v>2499.14</v>
          </cell>
          <cell r="G6201">
            <v>1406.2</v>
          </cell>
          <cell r="H6201">
            <v>0</v>
          </cell>
          <cell r="I6201">
            <v>25</v>
          </cell>
          <cell r="J6201">
            <v>-156.19999999999999</v>
          </cell>
          <cell r="K6201">
            <v>1250</v>
          </cell>
        </row>
        <row r="6202">
          <cell r="D6202" t="str">
            <v>СТУЛ</v>
          </cell>
          <cell r="E6202">
            <v>37699</v>
          </cell>
          <cell r="F6202">
            <v>2499.14</v>
          </cell>
          <cell r="G6202">
            <v>1406.2</v>
          </cell>
          <cell r="H6202">
            <v>0</v>
          </cell>
          <cell r="I6202">
            <v>25</v>
          </cell>
          <cell r="J6202">
            <v>-156.19999999999999</v>
          </cell>
          <cell r="K6202">
            <v>1250</v>
          </cell>
        </row>
        <row r="6203">
          <cell r="D6203" t="str">
            <v>СТУЛ</v>
          </cell>
          <cell r="E6203">
            <v>37699</v>
          </cell>
          <cell r="F6203">
            <v>2499.14</v>
          </cell>
          <cell r="G6203">
            <v>1406.2</v>
          </cell>
          <cell r="H6203">
            <v>0</v>
          </cell>
          <cell r="I6203">
            <v>25</v>
          </cell>
          <cell r="J6203">
            <v>-156.19999999999999</v>
          </cell>
          <cell r="K6203">
            <v>1250</v>
          </cell>
        </row>
        <row r="6204">
          <cell r="D6204" t="str">
            <v>СТУЛ</v>
          </cell>
          <cell r="E6204">
            <v>37699</v>
          </cell>
          <cell r="F6204">
            <v>2499.13</v>
          </cell>
          <cell r="G6204">
            <v>1406.2</v>
          </cell>
          <cell r="H6204">
            <v>0</v>
          </cell>
          <cell r="I6204">
            <v>25</v>
          </cell>
          <cell r="J6204">
            <v>-156.19999999999999</v>
          </cell>
          <cell r="K6204">
            <v>1250</v>
          </cell>
        </row>
        <row r="6205">
          <cell r="D6205" t="str">
            <v>КРЕСЛО</v>
          </cell>
          <cell r="E6205">
            <v>37699</v>
          </cell>
          <cell r="F6205">
            <v>6853.45</v>
          </cell>
          <cell r="G6205">
            <v>3855.5</v>
          </cell>
          <cell r="H6205">
            <v>0</v>
          </cell>
          <cell r="I6205">
            <v>25</v>
          </cell>
          <cell r="J6205">
            <v>-428.34</v>
          </cell>
          <cell r="K6205">
            <v>3427.16</v>
          </cell>
        </row>
        <row r="6206">
          <cell r="D6206" t="str">
            <v>КРЕСЛО</v>
          </cell>
          <cell r="E6206">
            <v>37699</v>
          </cell>
          <cell r="F6206">
            <v>6853.45</v>
          </cell>
          <cell r="G6206">
            <v>3855.5</v>
          </cell>
          <cell r="H6206">
            <v>0</v>
          </cell>
          <cell r="I6206">
            <v>25</v>
          </cell>
          <cell r="J6206">
            <v>-428.34</v>
          </cell>
          <cell r="K6206">
            <v>3427.16</v>
          </cell>
        </row>
        <row r="6207">
          <cell r="D6207" t="str">
            <v>КРЕСЛО</v>
          </cell>
          <cell r="E6207">
            <v>37699</v>
          </cell>
          <cell r="F6207">
            <v>6853.45</v>
          </cell>
          <cell r="G6207">
            <v>3855.5</v>
          </cell>
          <cell r="H6207">
            <v>0</v>
          </cell>
          <cell r="I6207">
            <v>25</v>
          </cell>
          <cell r="J6207">
            <v>-428.34</v>
          </cell>
          <cell r="K6207">
            <v>3427.16</v>
          </cell>
        </row>
        <row r="6208">
          <cell r="D6208" t="str">
            <v>КРЕСЛО</v>
          </cell>
          <cell r="E6208">
            <v>37699</v>
          </cell>
          <cell r="F6208">
            <v>6853.44</v>
          </cell>
          <cell r="G6208">
            <v>3855.5</v>
          </cell>
          <cell r="H6208">
            <v>0</v>
          </cell>
          <cell r="I6208">
            <v>25</v>
          </cell>
          <cell r="J6208">
            <v>-428.34</v>
          </cell>
          <cell r="K6208">
            <v>3427.16</v>
          </cell>
        </row>
        <row r="6209">
          <cell r="D6209" t="str">
            <v>СТЕЛЛАЖ D02</v>
          </cell>
          <cell r="E6209">
            <v>37699</v>
          </cell>
          <cell r="F6209">
            <v>26206.9</v>
          </cell>
          <cell r="G6209">
            <v>14741.82</v>
          </cell>
          <cell r="H6209">
            <v>0</v>
          </cell>
          <cell r="I6209">
            <v>25</v>
          </cell>
          <cell r="J6209">
            <v>-1637.93</v>
          </cell>
          <cell r="K6209">
            <v>13103.89</v>
          </cell>
        </row>
        <row r="6210">
          <cell r="D6210" t="str">
            <v>СТЕЛЛАЖ C02</v>
          </cell>
          <cell r="E6210">
            <v>37699</v>
          </cell>
          <cell r="F6210">
            <v>38775.9</v>
          </cell>
          <cell r="G6210">
            <v>21811.88</v>
          </cell>
          <cell r="H6210">
            <v>0</v>
          </cell>
          <cell r="I6210">
            <v>25</v>
          </cell>
          <cell r="J6210">
            <v>-2423.5</v>
          </cell>
          <cell r="K6210">
            <v>19388.38</v>
          </cell>
        </row>
        <row r="6211">
          <cell r="D6211" t="str">
            <v>СТЕЛЛАЖ B01</v>
          </cell>
          <cell r="E6211">
            <v>37699</v>
          </cell>
          <cell r="F6211">
            <v>15724.1</v>
          </cell>
          <cell r="G6211">
            <v>8845.24</v>
          </cell>
          <cell r="H6211">
            <v>0</v>
          </cell>
          <cell r="I6211">
            <v>25</v>
          </cell>
          <cell r="J6211">
            <v>-982.76</v>
          </cell>
          <cell r="K6211">
            <v>7862.48</v>
          </cell>
        </row>
        <row r="6212">
          <cell r="D6212" t="str">
            <v>ШКАФ \ 48 КЛЮЧЕЙ</v>
          </cell>
          <cell r="E6212">
            <v>37705</v>
          </cell>
          <cell r="F6212">
            <v>15172.41</v>
          </cell>
          <cell r="G6212">
            <v>8534.92</v>
          </cell>
          <cell r="H6212">
            <v>0</v>
          </cell>
          <cell r="I6212">
            <v>25</v>
          </cell>
          <cell r="J6212">
            <v>-948.28</v>
          </cell>
          <cell r="K6212">
            <v>7586.64</v>
          </cell>
        </row>
        <row r="6213">
          <cell r="D6213" t="str">
            <v>ШКАФ НАПОЛЬН Д/СЕРВЕР42U 800*8</v>
          </cell>
          <cell r="E6213">
            <v>37705</v>
          </cell>
          <cell r="F6213">
            <v>827077.24</v>
          </cell>
          <cell r="G6213">
            <v>465231.38</v>
          </cell>
          <cell r="H6213">
            <v>0</v>
          </cell>
          <cell r="I6213">
            <v>25</v>
          </cell>
          <cell r="J6213">
            <v>-51692.33</v>
          </cell>
          <cell r="K6213">
            <v>413539.05</v>
          </cell>
        </row>
        <row r="6214">
          <cell r="D6214" t="str">
            <v>ШКАФ Ш-1500(1500*500*400)ПОЛКИ</v>
          </cell>
          <cell r="E6214">
            <v>37719</v>
          </cell>
          <cell r="F6214">
            <v>34482.76</v>
          </cell>
          <cell r="G6214">
            <v>20115.36</v>
          </cell>
          <cell r="H6214">
            <v>0</v>
          </cell>
          <cell r="I6214">
            <v>25</v>
          </cell>
          <cell r="J6214">
            <v>-2155.17</v>
          </cell>
          <cell r="K6214">
            <v>17960.189999999999</v>
          </cell>
        </row>
        <row r="6215">
          <cell r="D6215" t="str">
            <v>СЕЙФ BS-D670</v>
          </cell>
          <cell r="E6215">
            <v>37719</v>
          </cell>
          <cell r="F6215">
            <v>76982.759999999995</v>
          </cell>
          <cell r="G6215">
            <v>44907.03</v>
          </cell>
          <cell r="H6215">
            <v>0</v>
          </cell>
          <cell r="I6215">
            <v>25</v>
          </cell>
          <cell r="J6215">
            <v>-4811.42</v>
          </cell>
          <cell r="K6215">
            <v>40095.61</v>
          </cell>
        </row>
        <row r="6216">
          <cell r="D6216" t="str">
            <v>ТУМБА МОБИЛЬНАЯ</v>
          </cell>
          <cell r="E6216">
            <v>37720</v>
          </cell>
          <cell r="F6216">
            <v>19655</v>
          </cell>
          <cell r="G6216">
            <v>11465.83</v>
          </cell>
          <cell r="H6216">
            <v>0</v>
          </cell>
          <cell r="I6216">
            <v>25</v>
          </cell>
          <cell r="J6216">
            <v>-1228.44</v>
          </cell>
          <cell r="K6216">
            <v>10237.39</v>
          </cell>
        </row>
        <row r="6217">
          <cell r="D6217" t="str">
            <v>ТУМБА МОБИЛЬНАЯ</v>
          </cell>
          <cell r="E6217">
            <v>37720</v>
          </cell>
          <cell r="F6217">
            <v>19655</v>
          </cell>
          <cell r="G6217">
            <v>11465.83</v>
          </cell>
          <cell r="H6217">
            <v>0</v>
          </cell>
          <cell r="I6217">
            <v>25</v>
          </cell>
          <cell r="J6217">
            <v>-1228.44</v>
          </cell>
          <cell r="K6217">
            <v>10237.39</v>
          </cell>
        </row>
        <row r="6218">
          <cell r="D6218" t="str">
            <v>СТОЛ АС-12</v>
          </cell>
          <cell r="E6218">
            <v>37726</v>
          </cell>
          <cell r="F6218">
            <v>19893.97</v>
          </cell>
          <cell r="G6218">
            <v>11605.23</v>
          </cell>
          <cell r="H6218">
            <v>0</v>
          </cell>
          <cell r="I6218">
            <v>25</v>
          </cell>
          <cell r="J6218">
            <v>-1243.3699999999999</v>
          </cell>
          <cell r="K6218">
            <v>10361.86</v>
          </cell>
        </row>
        <row r="6219">
          <cell r="D6219" t="str">
            <v>СТОЛ АС-14</v>
          </cell>
          <cell r="E6219">
            <v>37726</v>
          </cell>
          <cell r="F6219">
            <v>11875</v>
          </cell>
          <cell r="G6219">
            <v>6927.5</v>
          </cell>
          <cell r="H6219">
            <v>0</v>
          </cell>
          <cell r="I6219">
            <v>25</v>
          </cell>
          <cell r="J6219">
            <v>-742.19</v>
          </cell>
          <cell r="K6219">
            <v>6185.31</v>
          </cell>
        </row>
        <row r="6220">
          <cell r="D6220" t="str">
            <v>СТОЛ АС-14</v>
          </cell>
          <cell r="E6220">
            <v>37726</v>
          </cell>
          <cell r="F6220">
            <v>11875</v>
          </cell>
          <cell r="G6220">
            <v>6927.5</v>
          </cell>
          <cell r="H6220">
            <v>0</v>
          </cell>
          <cell r="I6220">
            <v>25</v>
          </cell>
          <cell r="J6220">
            <v>-742.19</v>
          </cell>
          <cell r="K6220">
            <v>6185.31</v>
          </cell>
        </row>
        <row r="6221">
          <cell r="D6221" t="str">
            <v>СТОЛ АС-14</v>
          </cell>
          <cell r="E6221">
            <v>37726</v>
          </cell>
          <cell r="F6221">
            <v>11875</v>
          </cell>
          <cell r="G6221">
            <v>6927.5</v>
          </cell>
          <cell r="H6221">
            <v>0</v>
          </cell>
          <cell r="I6221">
            <v>25</v>
          </cell>
          <cell r="J6221">
            <v>-742.19</v>
          </cell>
          <cell r="K6221">
            <v>6185.31</v>
          </cell>
        </row>
        <row r="6222">
          <cell r="D6222" t="str">
            <v>СТОЛ АС-14</v>
          </cell>
          <cell r="E6222">
            <v>37726</v>
          </cell>
          <cell r="F6222">
            <v>11875</v>
          </cell>
          <cell r="G6222">
            <v>6927.5</v>
          </cell>
          <cell r="H6222">
            <v>0</v>
          </cell>
          <cell r="I6222">
            <v>25</v>
          </cell>
          <cell r="J6222">
            <v>-742.19</v>
          </cell>
          <cell r="K6222">
            <v>6185.31</v>
          </cell>
        </row>
        <row r="6223">
          <cell r="D6223" t="str">
            <v>СТОЛ АС-14</v>
          </cell>
          <cell r="E6223">
            <v>37726</v>
          </cell>
          <cell r="F6223">
            <v>11875</v>
          </cell>
          <cell r="G6223">
            <v>6927.5</v>
          </cell>
          <cell r="H6223">
            <v>0</v>
          </cell>
          <cell r="I6223">
            <v>25</v>
          </cell>
          <cell r="J6223">
            <v>-742.19</v>
          </cell>
          <cell r="K6223">
            <v>6185.31</v>
          </cell>
        </row>
        <row r="6224">
          <cell r="D6224" t="str">
            <v>СТОЛ АС-14</v>
          </cell>
          <cell r="E6224">
            <v>37726</v>
          </cell>
          <cell r="F6224">
            <v>11875</v>
          </cell>
          <cell r="G6224">
            <v>6927.5</v>
          </cell>
          <cell r="H6224">
            <v>0</v>
          </cell>
          <cell r="I6224">
            <v>25</v>
          </cell>
          <cell r="J6224">
            <v>-742.19</v>
          </cell>
          <cell r="K6224">
            <v>6185.31</v>
          </cell>
        </row>
        <row r="6225">
          <cell r="D6225" t="str">
            <v>ШКАФ А-10</v>
          </cell>
          <cell r="E6225">
            <v>37726</v>
          </cell>
          <cell r="F6225">
            <v>24360.34</v>
          </cell>
          <cell r="G6225">
            <v>14210.61</v>
          </cell>
          <cell r="H6225">
            <v>0</v>
          </cell>
          <cell r="I6225">
            <v>25</v>
          </cell>
          <cell r="J6225">
            <v>-1522.52</v>
          </cell>
          <cell r="K6225">
            <v>12688.09</v>
          </cell>
        </row>
        <row r="6226">
          <cell r="D6226" t="str">
            <v>ГАРДЕРОБ АК-14</v>
          </cell>
          <cell r="E6226">
            <v>37726</v>
          </cell>
          <cell r="F6226">
            <v>36598.269999999997</v>
          </cell>
          <cell r="G6226">
            <v>21349.41</v>
          </cell>
          <cell r="H6226">
            <v>0</v>
          </cell>
          <cell r="I6226">
            <v>25</v>
          </cell>
          <cell r="J6226">
            <v>-2287.39</v>
          </cell>
          <cell r="K6226">
            <v>19062.02</v>
          </cell>
        </row>
        <row r="6227">
          <cell r="D6227" t="str">
            <v>ТУМБА МОБИЛЬНАЯ АКСИОМА АКТ-1</v>
          </cell>
          <cell r="E6227">
            <v>37726</v>
          </cell>
          <cell r="F6227">
            <v>24043.97</v>
          </cell>
          <cell r="G6227">
            <v>14026.07</v>
          </cell>
          <cell r="H6227">
            <v>0</v>
          </cell>
          <cell r="I6227">
            <v>25</v>
          </cell>
          <cell r="J6227">
            <v>-1502.75</v>
          </cell>
          <cell r="K6227">
            <v>12523.32</v>
          </cell>
        </row>
        <row r="6228">
          <cell r="D6228" t="str">
            <v>ТУМБА МОБИЛЬНАЯ АКСИОМА АКТ-1</v>
          </cell>
          <cell r="E6228">
            <v>37726</v>
          </cell>
          <cell r="F6228">
            <v>24043.97</v>
          </cell>
          <cell r="G6228">
            <v>14026.07</v>
          </cell>
          <cell r="H6228">
            <v>0</v>
          </cell>
          <cell r="I6228">
            <v>25</v>
          </cell>
          <cell r="J6228">
            <v>-1502.75</v>
          </cell>
          <cell r="K6228">
            <v>12523.32</v>
          </cell>
        </row>
        <row r="6229">
          <cell r="D6229" t="str">
            <v>ТУМБА МОБИЛЬНАЯ АКСИОМА АКТ-1</v>
          </cell>
          <cell r="E6229">
            <v>37726</v>
          </cell>
          <cell r="F6229">
            <v>24043.97</v>
          </cell>
          <cell r="G6229">
            <v>14026.07</v>
          </cell>
          <cell r="H6229">
            <v>0</v>
          </cell>
          <cell r="I6229">
            <v>25</v>
          </cell>
          <cell r="J6229">
            <v>-1502.75</v>
          </cell>
          <cell r="K6229">
            <v>12523.32</v>
          </cell>
        </row>
        <row r="6230">
          <cell r="D6230" t="str">
            <v>ТУМБА МОБИЛЬНАЯ АКСИОМА АКТ-1</v>
          </cell>
          <cell r="E6230">
            <v>37726</v>
          </cell>
          <cell r="F6230">
            <v>24043.97</v>
          </cell>
          <cell r="G6230">
            <v>14026.07</v>
          </cell>
          <cell r="H6230">
            <v>0</v>
          </cell>
          <cell r="I6230">
            <v>25</v>
          </cell>
          <cell r="J6230">
            <v>-1502.75</v>
          </cell>
          <cell r="K6230">
            <v>12523.32</v>
          </cell>
        </row>
        <row r="6231">
          <cell r="D6231" t="str">
            <v>ТУМБА МОБИЛЬНАЯ АКСИОМА АКТ-1</v>
          </cell>
          <cell r="E6231">
            <v>37726</v>
          </cell>
          <cell r="F6231">
            <v>24043.97</v>
          </cell>
          <cell r="G6231">
            <v>14026.07</v>
          </cell>
          <cell r="H6231">
            <v>0</v>
          </cell>
          <cell r="I6231">
            <v>25</v>
          </cell>
          <cell r="J6231">
            <v>-1502.75</v>
          </cell>
          <cell r="K6231">
            <v>12523.32</v>
          </cell>
        </row>
        <row r="6232">
          <cell r="D6232" t="str">
            <v>ТУМБА МОБИЛЬНАЯ АКСИОМА АКТ-1</v>
          </cell>
          <cell r="E6232">
            <v>37726</v>
          </cell>
          <cell r="F6232">
            <v>24043.97</v>
          </cell>
          <cell r="G6232">
            <v>14026.07</v>
          </cell>
          <cell r="H6232">
            <v>0</v>
          </cell>
          <cell r="I6232">
            <v>25</v>
          </cell>
          <cell r="J6232">
            <v>-1502.75</v>
          </cell>
          <cell r="K6232">
            <v>12523.32</v>
          </cell>
        </row>
        <row r="6233">
          <cell r="D6233" t="str">
            <v>ТУМБА МОБИЛЬНАЯ АКСИОМА АКТ-1</v>
          </cell>
          <cell r="E6233">
            <v>37726</v>
          </cell>
          <cell r="F6233">
            <v>24043.97</v>
          </cell>
          <cell r="G6233">
            <v>14026.07</v>
          </cell>
          <cell r="H6233">
            <v>0</v>
          </cell>
          <cell r="I6233">
            <v>25</v>
          </cell>
          <cell r="J6233">
            <v>-1502.75</v>
          </cell>
          <cell r="K6233">
            <v>12523.32</v>
          </cell>
        </row>
        <row r="6234">
          <cell r="D6234" t="str">
            <v>ТУМБА МОБИЛЬНАЯ АКСИОМА АКТ-1</v>
          </cell>
          <cell r="E6234">
            <v>37726</v>
          </cell>
          <cell r="F6234">
            <v>24043.97</v>
          </cell>
          <cell r="G6234">
            <v>14026.07</v>
          </cell>
          <cell r="H6234">
            <v>0</v>
          </cell>
          <cell r="I6234">
            <v>25</v>
          </cell>
          <cell r="J6234">
            <v>-1502.75</v>
          </cell>
          <cell r="K6234">
            <v>12523.32</v>
          </cell>
        </row>
        <row r="6235">
          <cell r="D6235" t="str">
            <v>ТУМБА МОБИЛЬНАЯ АКСИОМА АКТ-1</v>
          </cell>
          <cell r="E6235">
            <v>37726</v>
          </cell>
          <cell r="F6235">
            <v>24043.95</v>
          </cell>
          <cell r="G6235">
            <v>14026.05</v>
          </cell>
          <cell r="H6235">
            <v>0</v>
          </cell>
          <cell r="I6235">
            <v>25</v>
          </cell>
          <cell r="J6235">
            <v>-1502.75</v>
          </cell>
          <cell r="K6235">
            <v>12523.3</v>
          </cell>
        </row>
        <row r="6236">
          <cell r="D6236" t="str">
            <v>АФС 7</v>
          </cell>
          <cell r="E6236">
            <v>37726</v>
          </cell>
          <cell r="F6236">
            <v>8318.1</v>
          </cell>
          <cell r="G6236">
            <v>4852.6400000000003</v>
          </cell>
          <cell r="H6236">
            <v>0</v>
          </cell>
          <cell r="I6236">
            <v>25</v>
          </cell>
          <cell r="J6236">
            <v>-519.88</v>
          </cell>
          <cell r="K6236">
            <v>4332.76</v>
          </cell>
        </row>
        <row r="6237">
          <cell r="D6237" t="str">
            <v>СТОЛ КОМПЬЮТЕРНЫЙ АСК-8Л</v>
          </cell>
          <cell r="E6237">
            <v>37726</v>
          </cell>
          <cell r="F6237">
            <v>14184.48</v>
          </cell>
          <cell r="G6237">
            <v>8274.7000000000007</v>
          </cell>
          <cell r="H6237">
            <v>0</v>
          </cell>
          <cell r="I6237">
            <v>25</v>
          </cell>
          <cell r="J6237">
            <v>-886.53</v>
          </cell>
          <cell r="K6237">
            <v>7388.17</v>
          </cell>
        </row>
        <row r="6238">
          <cell r="D6238" t="str">
            <v>СТОЛ КОМПЬЮТЕРНЫЙ АСК-8Л</v>
          </cell>
          <cell r="E6238">
            <v>37726</v>
          </cell>
          <cell r="F6238">
            <v>14184.48</v>
          </cell>
          <cell r="G6238">
            <v>8274.7000000000007</v>
          </cell>
          <cell r="H6238">
            <v>0</v>
          </cell>
          <cell r="I6238">
            <v>25</v>
          </cell>
          <cell r="J6238">
            <v>-886.53</v>
          </cell>
          <cell r="K6238">
            <v>7388.17</v>
          </cell>
        </row>
        <row r="6239">
          <cell r="D6239" t="str">
            <v>ШКАФ НИЗКИЙ БУК РИО АК-14</v>
          </cell>
          <cell r="E6239">
            <v>37726</v>
          </cell>
          <cell r="F6239">
            <v>14245.69</v>
          </cell>
          <cell r="G6239">
            <v>8310.4</v>
          </cell>
          <cell r="H6239">
            <v>0</v>
          </cell>
          <cell r="I6239">
            <v>25</v>
          </cell>
          <cell r="J6239">
            <v>-890.36</v>
          </cell>
          <cell r="K6239">
            <v>7420.04</v>
          </cell>
        </row>
        <row r="6240">
          <cell r="D6240" t="str">
            <v>СТУЛ ИЗО Ч/Б ГОБЕЛЕН ЧЕРНЫЙ</v>
          </cell>
          <cell r="E6240">
            <v>37727</v>
          </cell>
          <cell r="F6240">
            <v>5275.86</v>
          </cell>
          <cell r="G6240">
            <v>3078</v>
          </cell>
          <cell r="H6240">
            <v>0</v>
          </cell>
          <cell r="I6240">
            <v>25</v>
          </cell>
          <cell r="J6240">
            <v>-329.74</v>
          </cell>
          <cell r="K6240">
            <v>2748.26</v>
          </cell>
        </row>
        <row r="6241">
          <cell r="D6241" t="str">
            <v>СТУЛ ИЗО Ч/Б ГОБЕЛЕН ЧЕРНЫЙ</v>
          </cell>
          <cell r="E6241">
            <v>37727</v>
          </cell>
          <cell r="F6241">
            <v>5275.86</v>
          </cell>
          <cell r="G6241">
            <v>3078</v>
          </cell>
          <cell r="H6241">
            <v>0</v>
          </cell>
          <cell r="I6241">
            <v>25</v>
          </cell>
          <cell r="J6241">
            <v>-329.74</v>
          </cell>
          <cell r="K6241">
            <v>2748.26</v>
          </cell>
        </row>
        <row r="6242">
          <cell r="D6242" t="str">
            <v>СТУЛ ИЗО Ч/Б ГОБЕЛЕН ЧЕРНЫЙ</v>
          </cell>
          <cell r="E6242">
            <v>37727</v>
          </cell>
          <cell r="F6242">
            <v>5275.86</v>
          </cell>
          <cell r="G6242">
            <v>3078</v>
          </cell>
          <cell r="H6242">
            <v>0</v>
          </cell>
          <cell r="I6242">
            <v>25</v>
          </cell>
          <cell r="J6242">
            <v>-329.74</v>
          </cell>
          <cell r="K6242">
            <v>2748.26</v>
          </cell>
        </row>
        <row r="6243">
          <cell r="D6243" t="str">
            <v>СТУЛ ИЗО Ч/Б ГОБЕЛЕН ЧЕРНЫЙ</v>
          </cell>
          <cell r="E6243">
            <v>37727</v>
          </cell>
          <cell r="F6243">
            <v>5275.86</v>
          </cell>
          <cell r="G6243">
            <v>3078</v>
          </cell>
          <cell r="H6243">
            <v>0</v>
          </cell>
          <cell r="I6243">
            <v>25</v>
          </cell>
          <cell r="J6243">
            <v>-329.74</v>
          </cell>
          <cell r="K6243">
            <v>2748.26</v>
          </cell>
        </row>
        <row r="6244">
          <cell r="D6244" t="str">
            <v>СТУЛ ИЗО Ч/Б ГОБЕЛЕН ЧЕРНЫЙ</v>
          </cell>
          <cell r="E6244">
            <v>37727</v>
          </cell>
          <cell r="F6244">
            <v>5275.86</v>
          </cell>
          <cell r="G6244">
            <v>3078</v>
          </cell>
          <cell r="H6244">
            <v>0</v>
          </cell>
          <cell r="I6244">
            <v>25</v>
          </cell>
          <cell r="J6244">
            <v>-329.74</v>
          </cell>
          <cell r="K6244">
            <v>2748.26</v>
          </cell>
        </row>
        <row r="6245">
          <cell r="D6245" t="str">
            <v>СТУЛ ИЗО Ч/Б ГОБЕЛЕН ЧЕРНЫЙ</v>
          </cell>
          <cell r="E6245">
            <v>37727</v>
          </cell>
          <cell r="F6245">
            <v>5275.86</v>
          </cell>
          <cell r="G6245">
            <v>3078</v>
          </cell>
          <cell r="H6245">
            <v>0</v>
          </cell>
          <cell r="I6245">
            <v>25</v>
          </cell>
          <cell r="J6245">
            <v>-329.74</v>
          </cell>
          <cell r="K6245">
            <v>2748.26</v>
          </cell>
        </row>
        <row r="6246">
          <cell r="D6246" t="str">
            <v>СТУЛ ИЗО Ч/Б ГОБЕЛЕН ЧЕРНЫЙ</v>
          </cell>
          <cell r="E6246">
            <v>37727</v>
          </cell>
          <cell r="F6246">
            <v>5275.86</v>
          </cell>
          <cell r="G6246">
            <v>3078</v>
          </cell>
          <cell r="H6246">
            <v>0</v>
          </cell>
          <cell r="I6246">
            <v>25</v>
          </cell>
          <cell r="J6246">
            <v>-329.74</v>
          </cell>
          <cell r="K6246">
            <v>2748.26</v>
          </cell>
        </row>
        <row r="6247">
          <cell r="D6247" t="str">
            <v>СТУЛ ИЗО Ч/Б ГОБЕЛЕН ЧЕРНЫЙ</v>
          </cell>
          <cell r="E6247">
            <v>37727</v>
          </cell>
          <cell r="F6247">
            <v>5275.86</v>
          </cell>
          <cell r="G6247">
            <v>3078</v>
          </cell>
          <cell r="H6247">
            <v>0</v>
          </cell>
          <cell r="I6247">
            <v>25</v>
          </cell>
          <cell r="J6247">
            <v>-329.74</v>
          </cell>
          <cell r="K6247">
            <v>2748.26</v>
          </cell>
        </row>
        <row r="6248">
          <cell r="D6248" t="str">
            <v>СТУЛ ИЗО Ч/Б ГОБЕЛЕН ЧЕРНЫЙ</v>
          </cell>
          <cell r="E6248">
            <v>37727</v>
          </cell>
          <cell r="F6248">
            <v>5275.86</v>
          </cell>
          <cell r="G6248">
            <v>3078</v>
          </cell>
          <cell r="H6248">
            <v>0</v>
          </cell>
          <cell r="I6248">
            <v>25</v>
          </cell>
          <cell r="J6248">
            <v>-329.74</v>
          </cell>
          <cell r="K6248">
            <v>2748.26</v>
          </cell>
        </row>
        <row r="6249">
          <cell r="D6249" t="str">
            <v>СТУЛ ИЗО Ч/Б ГОБЕЛЕН ЧЕРНЫЙ</v>
          </cell>
          <cell r="E6249">
            <v>37727</v>
          </cell>
          <cell r="F6249">
            <v>5275.88</v>
          </cell>
          <cell r="G6249">
            <v>3078.01</v>
          </cell>
          <cell r="H6249">
            <v>0</v>
          </cell>
          <cell r="I6249">
            <v>25</v>
          </cell>
          <cell r="J6249">
            <v>-329.74</v>
          </cell>
          <cell r="K6249">
            <v>2748.27</v>
          </cell>
        </row>
        <row r="6250">
          <cell r="D6250" t="str">
            <v>ШКАФ МЕБЕЛЬНЫЙ</v>
          </cell>
          <cell r="E6250">
            <v>37733</v>
          </cell>
          <cell r="F6250">
            <v>51500</v>
          </cell>
          <cell r="G6250">
            <v>38625.25</v>
          </cell>
          <cell r="H6250">
            <v>0</v>
          </cell>
          <cell r="I6250">
            <v>25</v>
          </cell>
          <cell r="J6250">
            <v>-3218.75</v>
          </cell>
          <cell r="K6250">
            <v>35406.5</v>
          </cell>
        </row>
        <row r="6251">
          <cell r="D6251" t="str">
            <v>ШКАФ МЕБЕЛЬНЫЙ</v>
          </cell>
          <cell r="E6251">
            <v>37733</v>
          </cell>
          <cell r="F6251">
            <v>51500</v>
          </cell>
          <cell r="G6251">
            <v>38625.25</v>
          </cell>
          <cell r="H6251">
            <v>0</v>
          </cell>
          <cell r="I6251">
            <v>25</v>
          </cell>
          <cell r="J6251">
            <v>-3218.75</v>
          </cell>
          <cell r="K6251">
            <v>35406.5</v>
          </cell>
        </row>
        <row r="6252">
          <cell r="D6252" t="str">
            <v>ШКАФ-ПРИХОЖАЯ</v>
          </cell>
          <cell r="E6252">
            <v>37733</v>
          </cell>
          <cell r="F6252">
            <v>31400</v>
          </cell>
          <cell r="G6252">
            <v>23550.25</v>
          </cell>
          <cell r="H6252">
            <v>0</v>
          </cell>
          <cell r="I6252">
            <v>25</v>
          </cell>
          <cell r="J6252">
            <v>-1962.5</v>
          </cell>
          <cell r="K6252">
            <v>21587.75</v>
          </cell>
        </row>
        <row r="6253">
          <cell r="D6253" t="str">
            <v>СТОЛ КОМПЬЮТЕРНЫЙ</v>
          </cell>
          <cell r="E6253">
            <v>37739</v>
          </cell>
          <cell r="F6253">
            <v>5172.5</v>
          </cell>
          <cell r="G6253">
            <v>3017.71</v>
          </cell>
          <cell r="H6253">
            <v>0</v>
          </cell>
          <cell r="I6253">
            <v>25</v>
          </cell>
          <cell r="J6253">
            <v>-323.27999999999997</v>
          </cell>
          <cell r="K6253">
            <v>2694.43</v>
          </cell>
        </row>
        <row r="6254">
          <cell r="D6254" t="str">
            <v>СТОЛ КОМПЬЮТЕРНЫЙ</v>
          </cell>
          <cell r="E6254">
            <v>37739</v>
          </cell>
          <cell r="F6254">
            <v>5172.5</v>
          </cell>
          <cell r="G6254">
            <v>3017.71</v>
          </cell>
          <cell r="H6254">
            <v>0</v>
          </cell>
          <cell r="I6254">
            <v>25</v>
          </cell>
          <cell r="J6254">
            <v>-323.27999999999997</v>
          </cell>
          <cell r="K6254">
            <v>2694.43</v>
          </cell>
        </row>
        <row r="6255">
          <cell r="D6255" t="str">
            <v>СТОЛ</v>
          </cell>
          <cell r="E6255">
            <v>37739</v>
          </cell>
          <cell r="F6255">
            <v>6897</v>
          </cell>
          <cell r="G6255">
            <v>4023.67</v>
          </cell>
          <cell r="H6255">
            <v>0</v>
          </cell>
          <cell r="I6255">
            <v>25</v>
          </cell>
          <cell r="J6255">
            <v>-431.06</v>
          </cell>
          <cell r="K6255">
            <v>3592.61</v>
          </cell>
        </row>
        <row r="6256">
          <cell r="D6256" t="str">
            <v>ТУМБА МОБИЛЬНАЯ</v>
          </cell>
          <cell r="E6256">
            <v>37739</v>
          </cell>
          <cell r="F6256">
            <v>9414</v>
          </cell>
          <cell r="G6256">
            <v>5491.92</v>
          </cell>
          <cell r="H6256">
            <v>0</v>
          </cell>
          <cell r="I6256">
            <v>25</v>
          </cell>
          <cell r="J6256">
            <v>-588.38</v>
          </cell>
          <cell r="K6256">
            <v>4903.54</v>
          </cell>
        </row>
        <row r="6257">
          <cell r="D6257" t="str">
            <v>ПОЛКА</v>
          </cell>
          <cell r="E6257">
            <v>37746</v>
          </cell>
          <cell r="F6257">
            <v>2801.72</v>
          </cell>
          <cell r="G6257">
            <v>1693.1</v>
          </cell>
          <cell r="H6257">
            <v>0</v>
          </cell>
          <cell r="I6257">
            <v>25</v>
          </cell>
          <cell r="J6257">
            <v>-175.11</v>
          </cell>
          <cell r="K6257">
            <v>1517.99</v>
          </cell>
        </row>
        <row r="6258">
          <cell r="D6258" t="str">
            <v>ПОЛКА</v>
          </cell>
          <cell r="E6258">
            <v>37746</v>
          </cell>
          <cell r="F6258">
            <v>2801.72</v>
          </cell>
          <cell r="G6258">
            <v>1693.1</v>
          </cell>
          <cell r="H6258">
            <v>0</v>
          </cell>
          <cell r="I6258">
            <v>25</v>
          </cell>
          <cell r="J6258">
            <v>-175.11</v>
          </cell>
          <cell r="K6258">
            <v>1517.99</v>
          </cell>
        </row>
        <row r="6259">
          <cell r="D6259" t="str">
            <v>СТОЛ</v>
          </cell>
          <cell r="E6259">
            <v>37746</v>
          </cell>
          <cell r="F6259">
            <v>25396.55</v>
          </cell>
          <cell r="G6259">
            <v>15344.14</v>
          </cell>
          <cell r="H6259">
            <v>0</v>
          </cell>
          <cell r="I6259">
            <v>25</v>
          </cell>
          <cell r="J6259">
            <v>-1587.29</v>
          </cell>
          <cell r="K6259">
            <v>13756.85</v>
          </cell>
        </row>
        <row r="6260">
          <cell r="D6260" t="str">
            <v>КРЕСЛО РОЛИКОВОЕ ТОРИНО Н-10ШТ</v>
          </cell>
          <cell r="E6260">
            <v>37747</v>
          </cell>
          <cell r="F6260">
            <v>51103</v>
          </cell>
          <cell r="G6260">
            <v>30875.119999999999</v>
          </cell>
          <cell r="H6260">
            <v>0</v>
          </cell>
          <cell r="I6260">
            <v>25</v>
          </cell>
          <cell r="J6260">
            <v>-3193.94</v>
          </cell>
          <cell r="K6260">
            <v>27681.18</v>
          </cell>
        </row>
        <row r="6261">
          <cell r="D6261" t="str">
            <v>СТУЛ - 10ШТ.</v>
          </cell>
          <cell r="E6261">
            <v>37748</v>
          </cell>
          <cell r="F6261">
            <v>122600</v>
          </cell>
          <cell r="G6261">
            <v>74071.23</v>
          </cell>
          <cell r="H6261">
            <v>0</v>
          </cell>
          <cell r="I6261">
            <v>25</v>
          </cell>
          <cell r="J6261">
            <v>-7662.5</v>
          </cell>
          <cell r="K6261">
            <v>66408.73</v>
          </cell>
        </row>
        <row r="6262">
          <cell r="D6262" t="str">
            <v>ШКАФ Ш-600</v>
          </cell>
          <cell r="E6262">
            <v>37763</v>
          </cell>
          <cell r="F6262">
            <v>14413.79</v>
          </cell>
          <cell r="G6262">
            <v>8708.73</v>
          </cell>
          <cell r="H6262">
            <v>0</v>
          </cell>
          <cell r="I6262">
            <v>25</v>
          </cell>
          <cell r="J6262">
            <v>-900.86</v>
          </cell>
          <cell r="K6262">
            <v>7807.87</v>
          </cell>
        </row>
        <row r="6263">
          <cell r="D6263" t="str">
            <v>ШКАФ Ш-600</v>
          </cell>
          <cell r="E6263">
            <v>37763</v>
          </cell>
          <cell r="F6263">
            <v>14413.79</v>
          </cell>
          <cell r="G6263">
            <v>8708.73</v>
          </cell>
          <cell r="H6263">
            <v>0</v>
          </cell>
          <cell r="I6263">
            <v>25</v>
          </cell>
          <cell r="J6263">
            <v>-900.86</v>
          </cell>
          <cell r="K6263">
            <v>7807.87</v>
          </cell>
        </row>
        <row r="6264">
          <cell r="D6264" t="str">
            <v>ШКАФ Ш-600</v>
          </cell>
          <cell r="E6264">
            <v>37763</v>
          </cell>
          <cell r="F6264">
            <v>14413.79</v>
          </cell>
          <cell r="G6264">
            <v>8708.73</v>
          </cell>
          <cell r="H6264">
            <v>0</v>
          </cell>
          <cell r="I6264">
            <v>25</v>
          </cell>
          <cell r="J6264">
            <v>-900.86</v>
          </cell>
          <cell r="K6264">
            <v>7807.87</v>
          </cell>
        </row>
        <row r="6265">
          <cell r="D6265" t="str">
            <v>ШКАФ Ш-600</v>
          </cell>
          <cell r="E6265">
            <v>37763</v>
          </cell>
          <cell r="F6265">
            <v>14413.8</v>
          </cell>
          <cell r="G6265">
            <v>8708.73</v>
          </cell>
          <cell r="H6265">
            <v>0</v>
          </cell>
          <cell r="I6265">
            <v>25</v>
          </cell>
          <cell r="J6265">
            <v>-900.86</v>
          </cell>
          <cell r="K6265">
            <v>7807.87</v>
          </cell>
        </row>
        <row r="6266">
          <cell r="D6266" t="str">
            <v>СТОЛ БУК РИО АКСИОМА АСС-16П</v>
          </cell>
          <cell r="E6266">
            <v>37767</v>
          </cell>
          <cell r="F6266">
            <v>22681.03</v>
          </cell>
          <cell r="G6266">
            <v>13703.52</v>
          </cell>
          <cell r="H6266">
            <v>0</v>
          </cell>
          <cell r="I6266">
            <v>25</v>
          </cell>
          <cell r="J6266">
            <v>-1417.57</v>
          </cell>
          <cell r="K6266">
            <v>12285.95</v>
          </cell>
        </row>
        <row r="6267">
          <cell r="D6267" t="str">
            <v>СТОЛ АС-12</v>
          </cell>
          <cell r="E6267">
            <v>37767</v>
          </cell>
          <cell r="F6267">
            <v>12625.86</v>
          </cell>
          <cell r="G6267">
            <v>7628.52</v>
          </cell>
          <cell r="H6267">
            <v>0</v>
          </cell>
          <cell r="I6267">
            <v>25</v>
          </cell>
          <cell r="J6267">
            <v>-789.12</v>
          </cell>
          <cell r="K6267">
            <v>6839.4</v>
          </cell>
        </row>
        <row r="6268">
          <cell r="D6268" t="str">
            <v>ГАРДЕРОБ АК-14</v>
          </cell>
          <cell r="E6268">
            <v>37767</v>
          </cell>
          <cell r="F6268">
            <v>28959.48</v>
          </cell>
          <cell r="G6268">
            <v>17496.75</v>
          </cell>
          <cell r="H6268">
            <v>0</v>
          </cell>
          <cell r="I6268">
            <v>25</v>
          </cell>
          <cell r="J6268">
            <v>-1809.97</v>
          </cell>
          <cell r="K6268">
            <v>15686.78</v>
          </cell>
        </row>
        <row r="6269">
          <cell r="D6269" t="str">
            <v>СТЕЛЛАЖ АСТАНА СКЛАД</v>
          </cell>
          <cell r="E6269">
            <v>37781</v>
          </cell>
          <cell r="F6269">
            <v>55050</v>
          </cell>
          <cell r="G6269">
            <v>34406.620000000003</v>
          </cell>
          <cell r="H6269">
            <v>0</v>
          </cell>
          <cell r="I6269">
            <v>25</v>
          </cell>
          <cell r="J6269">
            <v>-3440.63</v>
          </cell>
          <cell r="K6269">
            <v>30965.99</v>
          </cell>
        </row>
        <row r="6270">
          <cell r="D6270" t="str">
            <v>СТЕЛЛАЖ МЕТАЛЛИЧЕСКИЙ 40шт</v>
          </cell>
          <cell r="E6270">
            <v>37789</v>
          </cell>
          <cell r="F6270">
            <v>759615.17</v>
          </cell>
          <cell r="G6270">
            <v>522235.74</v>
          </cell>
          <cell r="H6270">
            <v>0</v>
          </cell>
          <cell r="I6270">
            <v>25</v>
          </cell>
          <cell r="J6270">
            <v>-47475.95</v>
          </cell>
          <cell r="K6270">
            <v>474759.79</v>
          </cell>
        </row>
        <row r="6271">
          <cell r="D6271" t="str">
            <v>СТОЛ АС-12</v>
          </cell>
          <cell r="E6271">
            <v>37790</v>
          </cell>
          <cell r="F6271">
            <v>12162.07</v>
          </cell>
          <cell r="G6271">
            <v>7601.67</v>
          </cell>
          <cell r="H6271">
            <v>0</v>
          </cell>
          <cell r="I6271">
            <v>25</v>
          </cell>
          <cell r="J6271">
            <v>-760.13</v>
          </cell>
          <cell r="K6271">
            <v>6841.54</v>
          </cell>
        </row>
        <row r="6272">
          <cell r="D6272" t="str">
            <v>СТОЛ АС-12</v>
          </cell>
          <cell r="E6272">
            <v>37790</v>
          </cell>
          <cell r="F6272">
            <v>12162.07</v>
          </cell>
          <cell r="G6272">
            <v>7601.67</v>
          </cell>
          <cell r="H6272">
            <v>0</v>
          </cell>
          <cell r="I6272">
            <v>25</v>
          </cell>
          <cell r="J6272">
            <v>-760.13</v>
          </cell>
          <cell r="K6272">
            <v>6841.54</v>
          </cell>
        </row>
        <row r="6273">
          <cell r="D6273" t="str">
            <v>ГАРДЕРОБ АК-14</v>
          </cell>
          <cell r="E6273">
            <v>37790</v>
          </cell>
          <cell r="F6273">
            <v>29725</v>
          </cell>
          <cell r="G6273">
            <v>18578.5</v>
          </cell>
          <cell r="H6273">
            <v>0</v>
          </cell>
          <cell r="I6273">
            <v>25</v>
          </cell>
          <cell r="J6273">
            <v>-1857.81</v>
          </cell>
          <cell r="K6273">
            <v>16720.689999999999</v>
          </cell>
        </row>
        <row r="6274">
          <cell r="D6274" t="str">
            <v>ТУМБА МОБИЛ БУК РИО ПОД ПРОЦЕС</v>
          </cell>
          <cell r="E6274">
            <v>37790</v>
          </cell>
          <cell r="F6274">
            <v>9659.48</v>
          </cell>
          <cell r="G6274">
            <v>6037.55</v>
          </cell>
          <cell r="H6274">
            <v>0</v>
          </cell>
          <cell r="I6274">
            <v>25</v>
          </cell>
          <cell r="J6274">
            <v>-603.72</v>
          </cell>
          <cell r="K6274">
            <v>5433.83</v>
          </cell>
        </row>
        <row r="6275">
          <cell r="D6275" t="str">
            <v>АФС-7</v>
          </cell>
          <cell r="E6275">
            <v>37790</v>
          </cell>
          <cell r="F6275">
            <v>10093.969999999999</v>
          </cell>
          <cell r="G6275">
            <v>6309.11</v>
          </cell>
          <cell r="H6275">
            <v>0</v>
          </cell>
          <cell r="I6275">
            <v>25</v>
          </cell>
          <cell r="J6275">
            <v>-630.87</v>
          </cell>
          <cell r="K6275">
            <v>5678.24</v>
          </cell>
        </row>
        <row r="6276">
          <cell r="D6276" t="str">
            <v>ТУМБА МОБИЛ БУКРИО АКСИОМ АКТ1</v>
          </cell>
          <cell r="E6276">
            <v>37790</v>
          </cell>
          <cell r="F6276">
            <v>17434.48</v>
          </cell>
          <cell r="G6276">
            <v>10896.92</v>
          </cell>
          <cell r="H6276">
            <v>0</v>
          </cell>
          <cell r="I6276">
            <v>25</v>
          </cell>
          <cell r="J6276">
            <v>-1089.6600000000001</v>
          </cell>
          <cell r="K6276">
            <v>9807.26</v>
          </cell>
        </row>
        <row r="6277">
          <cell r="D6277" t="str">
            <v>КОНФЕРЕНЦ-ПРИСАВКА АФС-8/1</v>
          </cell>
          <cell r="E6277">
            <v>37790</v>
          </cell>
          <cell r="F6277">
            <v>8762.93</v>
          </cell>
          <cell r="G6277">
            <v>5477.21</v>
          </cell>
          <cell r="H6277">
            <v>0</v>
          </cell>
          <cell r="I6277">
            <v>25</v>
          </cell>
          <cell r="J6277">
            <v>-547.67999999999995</v>
          </cell>
          <cell r="K6277">
            <v>4929.53</v>
          </cell>
        </row>
        <row r="6278">
          <cell r="D6278" t="str">
            <v>ШКАФ КОМБИНИРОВАННЫЙ</v>
          </cell>
          <cell r="E6278">
            <v>37809</v>
          </cell>
          <cell r="F6278">
            <v>17986.21</v>
          </cell>
          <cell r="G6278">
            <v>11616.45</v>
          </cell>
          <cell r="H6278">
            <v>0</v>
          </cell>
          <cell r="I6278">
            <v>25</v>
          </cell>
          <cell r="J6278">
            <v>-1124.1400000000001</v>
          </cell>
          <cell r="K6278">
            <v>10492.31</v>
          </cell>
        </row>
        <row r="6279">
          <cell r="D6279" t="str">
            <v>СТОЛ ПРИСТАВНОЙ</v>
          </cell>
          <cell r="E6279">
            <v>37809</v>
          </cell>
          <cell r="F6279">
            <v>2915.52</v>
          </cell>
          <cell r="G6279">
            <v>1883.29</v>
          </cell>
          <cell r="H6279">
            <v>0</v>
          </cell>
          <cell r="I6279">
            <v>25</v>
          </cell>
          <cell r="J6279">
            <v>-182.22</v>
          </cell>
          <cell r="K6279">
            <v>1701.07</v>
          </cell>
        </row>
        <row r="6280">
          <cell r="D6280" t="str">
            <v>СТОЛ 160*74*76</v>
          </cell>
          <cell r="E6280">
            <v>37810</v>
          </cell>
          <cell r="F6280">
            <v>21543</v>
          </cell>
          <cell r="G6280">
            <v>13913.54</v>
          </cell>
          <cell r="H6280">
            <v>0</v>
          </cell>
          <cell r="I6280">
            <v>25</v>
          </cell>
          <cell r="J6280">
            <v>-1346.44</v>
          </cell>
          <cell r="K6280">
            <v>12567.1</v>
          </cell>
        </row>
        <row r="6281">
          <cell r="D6281" t="str">
            <v>СТОЛ 160*74* 76</v>
          </cell>
          <cell r="E6281">
            <v>37810</v>
          </cell>
          <cell r="F6281">
            <v>21543</v>
          </cell>
          <cell r="G6281">
            <v>13913.54</v>
          </cell>
          <cell r="H6281">
            <v>0</v>
          </cell>
          <cell r="I6281">
            <v>25</v>
          </cell>
          <cell r="J6281">
            <v>-1346.44</v>
          </cell>
          <cell r="K6281">
            <v>12567.1</v>
          </cell>
        </row>
        <row r="6282">
          <cell r="D6282" t="str">
            <v>СТОЛ 160*74* 76</v>
          </cell>
          <cell r="E6282">
            <v>37810</v>
          </cell>
          <cell r="F6282">
            <v>21543</v>
          </cell>
          <cell r="G6282">
            <v>13913.54</v>
          </cell>
          <cell r="H6282">
            <v>0</v>
          </cell>
          <cell r="I6282">
            <v>25</v>
          </cell>
          <cell r="J6282">
            <v>-1346.44</v>
          </cell>
          <cell r="K6282">
            <v>12567.1</v>
          </cell>
        </row>
        <row r="6283">
          <cell r="D6283" t="str">
            <v>СТОЛ 160*74* 76</v>
          </cell>
          <cell r="E6283">
            <v>37810</v>
          </cell>
          <cell r="F6283">
            <v>21543</v>
          </cell>
          <cell r="G6283">
            <v>13913.54</v>
          </cell>
          <cell r="H6283">
            <v>0</v>
          </cell>
          <cell r="I6283">
            <v>25</v>
          </cell>
          <cell r="J6283">
            <v>-1346.44</v>
          </cell>
          <cell r="K6283">
            <v>12567.1</v>
          </cell>
        </row>
        <row r="6284">
          <cell r="D6284" t="str">
            <v>СТОЛ 160*74*76</v>
          </cell>
          <cell r="E6284">
            <v>37810</v>
          </cell>
          <cell r="F6284">
            <v>21543</v>
          </cell>
          <cell r="G6284">
            <v>13913.54</v>
          </cell>
          <cell r="H6284">
            <v>0</v>
          </cell>
          <cell r="I6284">
            <v>25</v>
          </cell>
          <cell r="J6284">
            <v>-1346.44</v>
          </cell>
          <cell r="K6284">
            <v>12567.1</v>
          </cell>
        </row>
        <row r="6285">
          <cell r="D6285" t="str">
            <v>СТОЛ 160*74*76</v>
          </cell>
          <cell r="E6285">
            <v>37810</v>
          </cell>
          <cell r="F6285">
            <v>21544</v>
          </cell>
          <cell r="G6285">
            <v>13914.19</v>
          </cell>
          <cell r="H6285">
            <v>0</v>
          </cell>
          <cell r="I6285">
            <v>25</v>
          </cell>
          <cell r="J6285">
            <v>-1346.5</v>
          </cell>
          <cell r="K6285">
            <v>12567.69</v>
          </cell>
        </row>
        <row r="6286">
          <cell r="D6286" t="str">
            <v>КОНТЕЙНЕР РОЛИКОВЫЙ</v>
          </cell>
          <cell r="E6286">
            <v>37810</v>
          </cell>
          <cell r="F6286">
            <v>22422</v>
          </cell>
          <cell r="G6286">
            <v>14481.23</v>
          </cell>
          <cell r="H6286">
            <v>0</v>
          </cell>
          <cell r="I6286">
            <v>25</v>
          </cell>
          <cell r="J6286">
            <v>-1401.38</v>
          </cell>
          <cell r="K6286">
            <v>13079.85</v>
          </cell>
        </row>
        <row r="6287">
          <cell r="D6287" t="str">
            <v>КОНТЕЙНЕР РОЛИКОВЫЙ</v>
          </cell>
          <cell r="E6287">
            <v>37810</v>
          </cell>
          <cell r="F6287">
            <v>22422</v>
          </cell>
          <cell r="G6287">
            <v>14481.23</v>
          </cell>
          <cell r="H6287">
            <v>0</v>
          </cell>
          <cell r="I6287">
            <v>25</v>
          </cell>
          <cell r="J6287">
            <v>-1401.38</v>
          </cell>
          <cell r="K6287">
            <v>13079.85</v>
          </cell>
        </row>
        <row r="6288">
          <cell r="D6288" t="str">
            <v>КОНТЕЙНЕР РОЛИКОВЫЙ</v>
          </cell>
          <cell r="E6288">
            <v>37810</v>
          </cell>
          <cell r="F6288">
            <v>22422</v>
          </cell>
          <cell r="G6288">
            <v>14481.23</v>
          </cell>
          <cell r="H6288">
            <v>0</v>
          </cell>
          <cell r="I6288">
            <v>25</v>
          </cell>
          <cell r="J6288">
            <v>-1401.38</v>
          </cell>
          <cell r="K6288">
            <v>13079.85</v>
          </cell>
        </row>
        <row r="6289">
          <cell r="D6289" t="str">
            <v>КОНТЕЙНЕР РОЛИКОВЫЙ</v>
          </cell>
          <cell r="E6289">
            <v>37810</v>
          </cell>
          <cell r="F6289">
            <v>22422</v>
          </cell>
          <cell r="G6289">
            <v>14481.23</v>
          </cell>
          <cell r="H6289">
            <v>0</v>
          </cell>
          <cell r="I6289">
            <v>25</v>
          </cell>
          <cell r="J6289">
            <v>-1401.38</v>
          </cell>
          <cell r="K6289">
            <v>13079.85</v>
          </cell>
        </row>
        <row r="6290">
          <cell r="D6290" t="str">
            <v>КОНТЕЙНЕР РОЛИКОВЫЙ</v>
          </cell>
          <cell r="E6290">
            <v>37810</v>
          </cell>
          <cell r="F6290">
            <v>22423</v>
          </cell>
          <cell r="G6290">
            <v>14481.87</v>
          </cell>
          <cell r="H6290">
            <v>0</v>
          </cell>
          <cell r="I6290">
            <v>25</v>
          </cell>
          <cell r="J6290">
            <v>-1401.44</v>
          </cell>
          <cell r="K6290">
            <v>13080.43</v>
          </cell>
        </row>
        <row r="6291">
          <cell r="D6291" t="str">
            <v>КОНТЕЙНЕР РОЛИКОВЫЙ</v>
          </cell>
          <cell r="E6291">
            <v>37810</v>
          </cell>
          <cell r="F6291">
            <v>22423</v>
          </cell>
          <cell r="G6291">
            <v>14481.87</v>
          </cell>
          <cell r="H6291">
            <v>0</v>
          </cell>
          <cell r="I6291">
            <v>25</v>
          </cell>
          <cell r="J6291">
            <v>-1401.44</v>
          </cell>
          <cell r="K6291">
            <v>13080.43</v>
          </cell>
        </row>
        <row r="6292">
          <cell r="D6292" t="str">
            <v>ШКАФ ДЛЯ ДОКУМЕНТОВ ЗАКРЫТЫЙ</v>
          </cell>
          <cell r="E6292">
            <v>37810</v>
          </cell>
          <cell r="F6292">
            <v>53784</v>
          </cell>
          <cell r="G6292">
            <v>34735.85</v>
          </cell>
          <cell r="H6292">
            <v>0</v>
          </cell>
          <cell r="I6292">
            <v>25</v>
          </cell>
          <cell r="J6292">
            <v>-3361.5</v>
          </cell>
          <cell r="K6292">
            <v>31374.35</v>
          </cell>
        </row>
        <row r="6293">
          <cell r="D6293" t="str">
            <v>ШКАФ ДЛЯ ДОКУМЕНТОВ ЗАКРЫТЫЙ</v>
          </cell>
          <cell r="E6293">
            <v>37810</v>
          </cell>
          <cell r="F6293">
            <v>53784</v>
          </cell>
          <cell r="G6293">
            <v>34735.85</v>
          </cell>
          <cell r="H6293">
            <v>0</v>
          </cell>
          <cell r="I6293">
            <v>25</v>
          </cell>
          <cell r="J6293">
            <v>-3361.5</v>
          </cell>
          <cell r="K6293">
            <v>31374.35</v>
          </cell>
        </row>
        <row r="6294">
          <cell r="D6294" t="str">
            <v>ШКАФ ДЛЯ ДОКУМЕНТОВ ЗАКРЫТЫЙ</v>
          </cell>
          <cell r="E6294">
            <v>37810</v>
          </cell>
          <cell r="F6294">
            <v>53785</v>
          </cell>
          <cell r="G6294">
            <v>34736.5</v>
          </cell>
          <cell r="H6294">
            <v>0</v>
          </cell>
          <cell r="I6294">
            <v>25</v>
          </cell>
          <cell r="J6294">
            <v>-3361.56</v>
          </cell>
          <cell r="K6294">
            <v>31374.94</v>
          </cell>
        </row>
        <row r="6295">
          <cell r="D6295" t="str">
            <v>КРЕСЛО ВРАЩАЮЩЕЕСЯ</v>
          </cell>
          <cell r="E6295">
            <v>37810</v>
          </cell>
          <cell r="F6295">
            <v>11724</v>
          </cell>
          <cell r="G6295">
            <v>7572.1</v>
          </cell>
          <cell r="H6295">
            <v>0</v>
          </cell>
          <cell r="I6295">
            <v>25</v>
          </cell>
          <cell r="J6295">
            <v>-732.75</v>
          </cell>
          <cell r="K6295">
            <v>6839.35</v>
          </cell>
        </row>
        <row r="6296">
          <cell r="D6296" t="str">
            <v>КРЕСЛО ВРАЩАЮЩЕЕСЯ</v>
          </cell>
          <cell r="E6296">
            <v>37810</v>
          </cell>
          <cell r="F6296">
            <v>11724</v>
          </cell>
          <cell r="G6296">
            <v>7572.1</v>
          </cell>
          <cell r="H6296">
            <v>0</v>
          </cell>
          <cell r="I6296">
            <v>25</v>
          </cell>
          <cell r="J6296">
            <v>-732.75</v>
          </cell>
          <cell r="K6296">
            <v>6839.35</v>
          </cell>
        </row>
        <row r="6297">
          <cell r="D6297" t="str">
            <v>КРЕСЛО ВРАЩАЮЩЕЕСЯ</v>
          </cell>
          <cell r="E6297">
            <v>37810</v>
          </cell>
          <cell r="F6297">
            <v>11724</v>
          </cell>
          <cell r="G6297">
            <v>7572.1</v>
          </cell>
          <cell r="H6297">
            <v>0</v>
          </cell>
          <cell r="I6297">
            <v>25</v>
          </cell>
          <cell r="J6297">
            <v>-732.75</v>
          </cell>
          <cell r="K6297">
            <v>6839.35</v>
          </cell>
        </row>
        <row r="6298">
          <cell r="D6298" t="str">
            <v>КРЕСЛО ВРАЩАЮЩЕЕСЯ</v>
          </cell>
          <cell r="E6298">
            <v>37810</v>
          </cell>
          <cell r="F6298">
            <v>11724</v>
          </cell>
          <cell r="G6298">
            <v>7572.1</v>
          </cell>
          <cell r="H6298">
            <v>0</v>
          </cell>
          <cell r="I6298">
            <v>25</v>
          </cell>
          <cell r="J6298">
            <v>-732.75</v>
          </cell>
          <cell r="K6298">
            <v>6839.35</v>
          </cell>
        </row>
        <row r="6299">
          <cell r="D6299" t="str">
            <v>КРЕСЛО ВРАЩАЮЩЕЕСЯ</v>
          </cell>
          <cell r="E6299">
            <v>37810</v>
          </cell>
          <cell r="F6299">
            <v>11724</v>
          </cell>
          <cell r="G6299">
            <v>7572.1</v>
          </cell>
          <cell r="H6299">
            <v>0</v>
          </cell>
          <cell r="I6299">
            <v>25</v>
          </cell>
          <cell r="J6299">
            <v>-732.75</v>
          </cell>
          <cell r="K6299">
            <v>6839.35</v>
          </cell>
        </row>
        <row r="6300">
          <cell r="D6300" t="str">
            <v>КРЕСЛО ВРАЩАЮЩЕЕСЯ</v>
          </cell>
          <cell r="E6300">
            <v>37810</v>
          </cell>
          <cell r="F6300">
            <v>11725</v>
          </cell>
          <cell r="G6300">
            <v>7572.75</v>
          </cell>
          <cell r="H6300">
            <v>0</v>
          </cell>
          <cell r="I6300">
            <v>25</v>
          </cell>
          <cell r="J6300">
            <v>-732.81</v>
          </cell>
          <cell r="K6300">
            <v>6839.94</v>
          </cell>
        </row>
        <row r="6301">
          <cell r="D6301" t="str">
            <v>СТУЛ</v>
          </cell>
          <cell r="E6301">
            <v>37822</v>
          </cell>
          <cell r="F6301">
            <v>2196.5500000000002</v>
          </cell>
          <cell r="G6301">
            <v>1418.96</v>
          </cell>
          <cell r="H6301">
            <v>0</v>
          </cell>
          <cell r="I6301">
            <v>25</v>
          </cell>
          <cell r="J6301">
            <v>-137.29</v>
          </cell>
          <cell r="K6301">
            <v>1281.67</v>
          </cell>
        </row>
        <row r="6302">
          <cell r="D6302" t="str">
            <v>СТУЛ</v>
          </cell>
          <cell r="E6302">
            <v>37822</v>
          </cell>
          <cell r="F6302">
            <v>2196.5500000000002</v>
          </cell>
          <cell r="G6302">
            <v>1418.96</v>
          </cell>
          <cell r="H6302">
            <v>0</v>
          </cell>
          <cell r="I6302">
            <v>25</v>
          </cell>
          <cell r="J6302">
            <v>-137.29</v>
          </cell>
          <cell r="K6302">
            <v>1281.67</v>
          </cell>
        </row>
        <row r="6303">
          <cell r="D6303" t="str">
            <v>СТУЛ</v>
          </cell>
          <cell r="E6303">
            <v>37822</v>
          </cell>
          <cell r="F6303">
            <v>2196.5500000000002</v>
          </cell>
          <cell r="G6303">
            <v>1418.96</v>
          </cell>
          <cell r="H6303">
            <v>0</v>
          </cell>
          <cell r="I6303">
            <v>25</v>
          </cell>
          <cell r="J6303">
            <v>-137.29</v>
          </cell>
          <cell r="K6303">
            <v>1281.67</v>
          </cell>
        </row>
        <row r="6304">
          <cell r="D6304" t="str">
            <v>СТУЛ</v>
          </cell>
          <cell r="E6304">
            <v>37822</v>
          </cell>
          <cell r="F6304">
            <v>2196.5500000000002</v>
          </cell>
          <cell r="G6304">
            <v>1418.96</v>
          </cell>
          <cell r="H6304">
            <v>0</v>
          </cell>
          <cell r="I6304">
            <v>25</v>
          </cell>
          <cell r="J6304">
            <v>-137.29</v>
          </cell>
          <cell r="K6304">
            <v>1281.67</v>
          </cell>
        </row>
        <row r="6305">
          <cell r="D6305" t="str">
            <v>СТУЛ</v>
          </cell>
          <cell r="E6305">
            <v>37822</v>
          </cell>
          <cell r="F6305">
            <v>2196.56</v>
          </cell>
          <cell r="G6305">
            <v>1418.97</v>
          </cell>
          <cell r="H6305">
            <v>0</v>
          </cell>
          <cell r="I6305">
            <v>25</v>
          </cell>
          <cell r="J6305">
            <v>-137.29</v>
          </cell>
          <cell r="K6305">
            <v>1281.68</v>
          </cell>
        </row>
        <row r="6306">
          <cell r="D6306" t="str">
            <v>КРЕСЛО</v>
          </cell>
          <cell r="E6306">
            <v>37822</v>
          </cell>
          <cell r="F6306">
            <v>5355.17</v>
          </cell>
          <cell r="G6306">
            <v>3458.9</v>
          </cell>
          <cell r="H6306">
            <v>0</v>
          </cell>
          <cell r="I6306">
            <v>25</v>
          </cell>
          <cell r="J6306">
            <v>-334.7</v>
          </cell>
          <cell r="K6306">
            <v>3124.2</v>
          </cell>
        </row>
        <row r="6307">
          <cell r="D6307" t="str">
            <v>КРЕСЛО</v>
          </cell>
          <cell r="E6307">
            <v>37822</v>
          </cell>
          <cell r="F6307">
            <v>5355.17</v>
          </cell>
          <cell r="G6307">
            <v>3458.9</v>
          </cell>
          <cell r="H6307">
            <v>0</v>
          </cell>
          <cell r="I6307">
            <v>25</v>
          </cell>
          <cell r="J6307">
            <v>-334.7</v>
          </cell>
          <cell r="K6307">
            <v>3124.2</v>
          </cell>
        </row>
        <row r="6308">
          <cell r="D6308" t="str">
            <v>КРЕСЛО</v>
          </cell>
          <cell r="E6308">
            <v>37822</v>
          </cell>
          <cell r="F6308">
            <v>5355.18</v>
          </cell>
          <cell r="G6308">
            <v>3458.91</v>
          </cell>
          <cell r="H6308">
            <v>0</v>
          </cell>
          <cell r="I6308">
            <v>25</v>
          </cell>
          <cell r="J6308">
            <v>-334.7</v>
          </cell>
          <cell r="K6308">
            <v>3124.21</v>
          </cell>
        </row>
        <row r="6309">
          <cell r="D6309" t="str">
            <v>СТОЛ ОФИСНЫЙ</v>
          </cell>
          <cell r="E6309">
            <v>37834</v>
          </cell>
          <cell r="F6309">
            <v>39285</v>
          </cell>
          <cell r="G6309">
            <v>26190.33</v>
          </cell>
          <cell r="H6309">
            <v>0</v>
          </cell>
          <cell r="I6309">
            <v>25</v>
          </cell>
          <cell r="J6309">
            <v>-2455.31</v>
          </cell>
          <cell r="K6309">
            <v>23735.02</v>
          </cell>
        </row>
        <row r="6310">
          <cell r="D6310" t="str">
            <v>СТОЛ ОФИСНЫЙ</v>
          </cell>
          <cell r="E6310">
            <v>37834</v>
          </cell>
          <cell r="F6310">
            <v>39285</v>
          </cell>
          <cell r="G6310">
            <v>26190.33</v>
          </cell>
          <cell r="H6310">
            <v>0</v>
          </cell>
          <cell r="I6310">
            <v>25</v>
          </cell>
          <cell r="J6310">
            <v>-2455.31</v>
          </cell>
          <cell r="K6310">
            <v>23735.02</v>
          </cell>
        </row>
        <row r="6311">
          <cell r="D6311" t="str">
            <v>СТУЛ ОФИСНЫЙ</v>
          </cell>
          <cell r="E6311">
            <v>37834</v>
          </cell>
          <cell r="F6311">
            <v>11659.5</v>
          </cell>
          <cell r="G6311">
            <v>7773.33</v>
          </cell>
          <cell r="H6311">
            <v>0</v>
          </cell>
          <cell r="I6311">
            <v>25</v>
          </cell>
          <cell r="J6311">
            <v>-728.72</v>
          </cell>
          <cell r="K6311">
            <v>7044.61</v>
          </cell>
        </row>
        <row r="6312">
          <cell r="D6312" t="str">
            <v>АМ-12 СТОЛ БУК РИО АКСИОМА</v>
          </cell>
          <cell r="E6312">
            <v>37837</v>
          </cell>
          <cell r="F6312">
            <v>9875</v>
          </cell>
          <cell r="G6312">
            <v>6583.67</v>
          </cell>
          <cell r="H6312">
            <v>0</v>
          </cell>
          <cell r="I6312">
            <v>25</v>
          </cell>
          <cell r="J6312">
            <v>-617.19000000000005</v>
          </cell>
          <cell r="K6312">
            <v>5966.48</v>
          </cell>
        </row>
        <row r="6313">
          <cell r="D6313" t="str">
            <v>СТОЛ ПИСЬМЕННЫЙ</v>
          </cell>
          <cell r="E6313">
            <v>37855</v>
          </cell>
          <cell r="F6313">
            <v>21543</v>
          </cell>
          <cell r="G6313">
            <v>14362.33</v>
          </cell>
          <cell r="H6313">
            <v>0</v>
          </cell>
          <cell r="I6313">
            <v>25</v>
          </cell>
          <cell r="J6313">
            <v>-1346.44</v>
          </cell>
          <cell r="K6313">
            <v>13015.89</v>
          </cell>
        </row>
        <row r="6314">
          <cell r="D6314" t="str">
            <v>СТОЛ ПИСЬМЕННЫЙ</v>
          </cell>
          <cell r="E6314">
            <v>37855</v>
          </cell>
          <cell r="F6314">
            <v>21543</v>
          </cell>
          <cell r="G6314">
            <v>14362.33</v>
          </cell>
          <cell r="H6314">
            <v>0</v>
          </cell>
          <cell r="I6314">
            <v>25</v>
          </cell>
          <cell r="J6314">
            <v>-1346.44</v>
          </cell>
          <cell r="K6314">
            <v>13015.89</v>
          </cell>
        </row>
        <row r="6315">
          <cell r="D6315" t="str">
            <v>СТОЛ ПИСЬМЕННЫЙ</v>
          </cell>
          <cell r="E6315">
            <v>37855</v>
          </cell>
          <cell r="F6315">
            <v>21543</v>
          </cell>
          <cell r="G6315">
            <v>14362.33</v>
          </cell>
          <cell r="H6315">
            <v>0</v>
          </cell>
          <cell r="I6315">
            <v>25</v>
          </cell>
          <cell r="J6315">
            <v>-1346.44</v>
          </cell>
          <cell r="K6315">
            <v>13015.89</v>
          </cell>
        </row>
        <row r="6316">
          <cell r="D6316" t="str">
            <v>СТОЛ ПИСЬМЕННЫЙ</v>
          </cell>
          <cell r="E6316">
            <v>37855</v>
          </cell>
          <cell r="F6316">
            <v>21543</v>
          </cell>
          <cell r="G6316">
            <v>14362.33</v>
          </cell>
          <cell r="H6316">
            <v>0</v>
          </cell>
          <cell r="I6316">
            <v>25</v>
          </cell>
          <cell r="J6316">
            <v>-1346.44</v>
          </cell>
          <cell r="K6316">
            <v>13015.89</v>
          </cell>
        </row>
        <row r="6317">
          <cell r="D6317" t="str">
            <v>СТОЛ ПИСЬМЕННЫЙ</v>
          </cell>
          <cell r="E6317">
            <v>37855</v>
          </cell>
          <cell r="F6317">
            <v>21543</v>
          </cell>
          <cell r="G6317">
            <v>14362.33</v>
          </cell>
          <cell r="H6317">
            <v>0</v>
          </cell>
          <cell r="I6317">
            <v>25</v>
          </cell>
          <cell r="J6317">
            <v>-1346.44</v>
          </cell>
          <cell r="K6317">
            <v>13015.89</v>
          </cell>
        </row>
        <row r="6318">
          <cell r="D6318" t="str">
            <v>СТОЛ ПИСЬМЕННЫЙ</v>
          </cell>
          <cell r="E6318">
            <v>37855</v>
          </cell>
          <cell r="F6318">
            <v>21544</v>
          </cell>
          <cell r="G6318">
            <v>14363</v>
          </cell>
          <cell r="H6318">
            <v>0</v>
          </cell>
          <cell r="I6318">
            <v>25</v>
          </cell>
          <cell r="J6318">
            <v>-1346.5</v>
          </cell>
          <cell r="K6318">
            <v>13016.5</v>
          </cell>
        </row>
        <row r="6319">
          <cell r="D6319" t="str">
            <v>КОНТЕЙНЕР РОЛИКОВЫЙ</v>
          </cell>
          <cell r="E6319">
            <v>37855</v>
          </cell>
          <cell r="F6319">
            <v>22422</v>
          </cell>
          <cell r="G6319">
            <v>14948.33</v>
          </cell>
          <cell r="H6319">
            <v>0</v>
          </cell>
          <cell r="I6319">
            <v>25</v>
          </cell>
          <cell r="J6319">
            <v>-1401.38</v>
          </cell>
          <cell r="K6319">
            <v>13546.95</v>
          </cell>
        </row>
        <row r="6320">
          <cell r="D6320" t="str">
            <v>КОНТЕЙНЕР РОЛИКОВЫЙ</v>
          </cell>
          <cell r="E6320">
            <v>37855</v>
          </cell>
          <cell r="F6320">
            <v>22422</v>
          </cell>
          <cell r="G6320">
            <v>14948.33</v>
          </cell>
          <cell r="H6320">
            <v>0</v>
          </cell>
          <cell r="I6320">
            <v>25</v>
          </cell>
          <cell r="J6320">
            <v>-1401.38</v>
          </cell>
          <cell r="K6320">
            <v>13546.95</v>
          </cell>
        </row>
        <row r="6321">
          <cell r="D6321" t="str">
            <v>КОНТЕЙНЕР РОЛИКОВЫЙ</v>
          </cell>
          <cell r="E6321">
            <v>37855</v>
          </cell>
          <cell r="F6321">
            <v>22422</v>
          </cell>
          <cell r="G6321">
            <v>14948.33</v>
          </cell>
          <cell r="H6321">
            <v>0</v>
          </cell>
          <cell r="I6321">
            <v>25</v>
          </cell>
          <cell r="J6321">
            <v>-1401.38</v>
          </cell>
          <cell r="K6321">
            <v>13546.95</v>
          </cell>
        </row>
        <row r="6322">
          <cell r="D6322" t="str">
            <v>КОНТЕЙНЕР РОЛИКОВЫЙ</v>
          </cell>
          <cell r="E6322">
            <v>37855</v>
          </cell>
          <cell r="F6322">
            <v>22422</v>
          </cell>
          <cell r="G6322">
            <v>14948.33</v>
          </cell>
          <cell r="H6322">
            <v>0</v>
          </cell>
          <cell r="I6322">
            <v>25</v>
          </cell>
          <cell r="J6322">
            <v>-1401.38</v>
          </cell>
          <cell r="K6322">
            <v>13546.95</v>
          </cell>
        </row>
        <row r="6323">
          <cell r="D6323" t="str">
            <v>КОНТЕЙНЕР РОЛИКОВЫЙ</v>
          </cell>
          <cell r="E6323">
            <v>37855</v>
          </cell>
          <cell r="F6323">
            <v>22423</v>
          </cell>
          <cell r="G6323">
            <v>14949</v>
          </cell>
          <cell r="H6323">
            <v>0</v>
          </cell>
          <cell r="I6323">
            <v>25</v>
          </cell>
          <cell r="J6323">
            <v>-1401.44</v>
          </cell>
          <cell r="K6323">
            <v>13547.56</v>
          </cell>
        </row>
        <row r="6324">
          <cell r="D6324" t="str">
            <v>КОНТЕЙНЕР РОЛИКОВЫЙ</v>
          </cell>
          <cell r="E6324">
            <v>37855</v>
          </cell>
          <cell r="F6324">
            <v>22423</v>
          </cell>
          <cell r="G6324">
            <v>14949</v>
          </cell>
          <cell r="H6324">
            <v>0</v>
          </cell>
          <cell r="I6324">
            <v>25</v>
          </cell>
          <cell r="J6324">
            <v>-1401.44</v>
          </cell>
          <cell r="K6324">
            <v>13547.56</v>
          </cell>
        </row>
        <row r="6325">
          <cell r="D6325" t="str">
            <v>КРЕСЛО ВРАЩАЮЩЕЕСЯ ГАЗ ПАТРОН</v>
          </cell>
          <cell r="E6325">
            <v>37855</v>
          </cell>
          <cell r="F6325">
            <v>11724</v>
          </cell>
          <cell r="G6325">
            <v>7816.33</v>
          </cell>
          <cell r="H6325">
            <v>0</v>
          </cell>
          <cell r="I6325">
            <v>25</v>
          </cell>
          <cell r="J6325">
            <v>-732.75</v>
          </cell>
          <cell r="K6325">
            <v>7083.58</v>
          </cell>
        </row>
        <row r="6326">
          <cell r="D6326" t="str">
            <v>КРЕСЛО ВРАЩАЮЩЕЕСЯ ГАЗ ПАТРОН</v>
          </cell>
          <cell r="E6326">
            <v>37855</v>
          </cell>
          <cell r="F6326">
            <v>11724</v>
          </cell>
          <cell r="G6326">
            <v>7816.33</v>
          </cell>
          <cell r="H6326">
            <v>0</v>
          </cell>
          <cell r="I6326">
            <v>25</v>
          </cell>
          <cell r="J6326">
            <v>-732.75</v>
          </cell>
          <cell r="K6326">
            <v>7083.58</v>
          </cell>
        </row>
        <row r="6327">
          <cell r="D6327" t="str">
            <v>КРЕСЛО ВРАЩАЮЩЕЕСЯ ГАЗ ПАТРОН</v>
          </cell>
          <cell r="E6327">
            <v>37855</v>
          </cell>
          <cell r="F6327">
            <v>11724</v>
          </cell>
          <cell r="G6327">
            <v>7816.33</v>
          </cell>
          <cell r="H6327">
            <v>0</v>
          </cell>
          <cell r="I6327">
            <v>25</v>
          </cell>
          <cell r="J6327">
            <v>-732.75</v>
          </cell>
          <cell r="K6327">
            <v>7083.58</v>
          </cell>
        </row>
        <row r="6328">
          <cell r="D6328" t="str">
            <v>КРЕСЛО ВРАЩАЮЩЕЕСЯ ГАЗ ПАТРОН</v>
          </cell>
          <cell r="E6328">
            <v>37855</v>
          </cell>
          <cell r="F6328">
            <v>11724</v>
          </cell>
          <cell r="G6328">
            <v>7816.33</v>
          </cell>
          <cell r="H6328">
            <v>0</v>
          </cell>
          <cell r="I6328">
            <v>25</v>
          </cell>
          <cell r="J6328">
            <v>-732.75</v>
          </cell>
          <cell r="K6328">
            <v>7083.58</v>
          </cell>
        </row>
        <row r="6329">
          <cell r="D6329" t="str">
            <v>КРЕСЛО ВРАЩАЮЩЕЕСЯ ГАЗ ПАТРОН</v>
          </cell>
          <cell r="E6329">
            <v>37855</v>
          </cell>
          <cell r="F6329">
            <v>11724</v>
          </cell>
          <cell r="G6329">
            <v>7816.33</v>
          </cell>
          <cell r="H6329">
            <v>0</v>
          </cell>
          <cell r="I6329">
            <v>25</v>
          </cell>
          <cell r="J6329">
            <v>-732.75</v>
          </cell>
          <cell r="K6329">
            <v>7083.58</v>
          </cell>
        </row>
        <row r="6330">
          <cell r="D6330" t="str">
            <v>КРЕСЛО ВРАЩАЮЩЕЕСЯ ГАЗ ПАТРОН</v>
          </cell>
          <cell r="E6330">
            <v>37855</v>
          </cell>
          <cell r="F6330">
            <v>11725</v>
          </cell>
          <cell r="G6330">
            <v>7817</v>
          </cell>
          <cell r="H6330">
            <v>0</v>
          </cell>
          <cell r="I6330">
            <v>25</v>
          </cell>
          <cell r="J6330">
            <v>-732.81</v>
          </cell>
          <cell r="K6330">
            <v>7084.19</v>
          </cell>
        </row>
        <row r="6331">
          <cell r="D6331" t="str">
            <v>КРЕСЛО РОЛИКОВОЕ ТОРИНО НГОБ17</v>
          </cell>
          <cell r="E6331">
            <v>37860</v>
          </cell>
          <cell r="F6331">
            <v>5379.31</v>
          </cell>
          <cell r="G6331">
            <v>3586.54</v>
          </cell>
          <cell r="H6331">
            <v>0</v>
          </cell>
          <cell r="I6331">
            <v>25</v>
          </cell>
          <cell r="J6331">
            <v>-336.21</v>
          </cell>
          <cell r="K6331">
            <v>3250.33</v>
          </cell>
        </row>
        <row r="6332">
          <cell r="D6332" t="str">
            <v>СТОЛ ПИСЬМЕННЫЙ</v>
          </cell>
          <cell r="E6332">
            <v>37861</v>
          </cell>
          <cell r="F6332">
            <v>21543</v>
          </cell>
          <cell r="G6332">
            <v>14362.33</v>
          </cell>
          <cell r="H6332">
            <v>0</v>
          </cell>
          <cell r="I6332">
            <v>25</v>
          </cell>
          <cell r="J6332">
            <v>-1346.44</v>
          </cell>
          <cell r="K6332">
            <v>13015.89</v>
          </cell>
        </row>
        <row r="6333">
          <cell r="D6333" t="str">
            <v>СТОЛ ПИСЬМЕННЫЙ</v>
          </cell>
          <cell r="E6333">
            <v>37861</v>
          </cell>
          <cell r="F6333">
            <v>21543</v>
          </cell>
          <cell r="G6333">
            <v>14362.33</v>
          </cell>
          <cell r="H6333">
            <v>0</v>
          </cell>
          <cell r="I6333">
            <v>25</v>
          </cell>
          <cell r="J6333">
            <v>-1346.44</v>
          </cell>
          <cell r="K6333">
            <v>13015.89</v>
          </cell>
        </row>
        <row r="6334">
          <cell r="D6334" t="str">
            <v>СТОЛ ПИСЬМЕННЫЙ</v>
          </cell>
          <cell r="E6334">
            <v>37861</v>
          </cell>
          <cell r="F6334">
            <v>21543</v>
          </cell>
          <cell r="G6334">
            <v>14362.33</v>
          </cell>
          <cell r="H6334">
            <v>0</v>
          </cell>
          <cell r="I6334">
            <v>25</v>
          </cell>
          <cell r="J6334">
            <v>-1346.44</v>
          </cell>
          <cell r="K6334">
            <v>13015.89</v>
          </cell>
        </row>
        <row r="6335">
          <cell r="D6335" t="str">
            <v>СТОЛ ПИСЬМЕННЫЙ</v>
          </cell>
          <cell r="E6335">
            <v>37861</v>
          </cell>
          <cell r="F6335">
            <v>21543</v>
          </cell>
          <cell r="G6335">
            <v>14362.33</v>
          </cell>
          <cell r="H6335">
            <v>0</v>
          </cell>
          <cell r="I6335">
            <v>25</v>
          </cell>
          <cell r="J6335">
            <v>-1346.44</v>
          </cell>
          <cell r="K6335">
            <v>13015.89</v>
          </cell>
        </row>
        <row r="6336">
          <cell r="D6336" t="str">
            <v>СТОЛ ПИСЬМЕННЫЙ</v>
          </cell>
          <cell r="E6336">
            <v>37861</v>
          </cell>
          <cell r="F6336">
            <v>21543</v>
          </cell>
          <cell r="G6336">
            <v>14362.33</v>
          </cell>
          <cell r="H6336">
            <v>0</v>
          </cell>
          <cell r="I6336">
            <v>25</v>
          </cell>
          <cell r="J6336">
            <v>-1346.44</v>
          </cell>
          <cell r="K6336">
            <v>13015.89</v>
          </cell>
        </row>
        <row r="6337">
          <cell r="D6337" t="str">
            <v>СТОЛ ПИСЬМЕННЫЙ</v>
          </cell>
          <cell r="E6337">
            <v>37861</v>
          </cell>
          <cell r="F6337">
            <v>21543</v>
          </cell>
          <cell r="G6337">
            <v>14362.33</v>
          </cell>
          <cell r="H6337">
            <v>0</v>
          </cell>
          <cell r="I6337">
            <v>25</v>
          </cell>
          <cell r="J6337">
            <v>-1346.44</v>
          </cell>
          <cell r="K6337">
            <v>13015.89</v>
          </cell>
        </row>
        <row r="6338">
          <cell r="D6338" t="str">
            <v>СТОЛ ПИСЬМЕННЫЙ</v>
          </cell>
          <cell r="E6338">
            <v>37861</v>
          </cell>
          <cell r="F6338">
            <v>21543</v>
          </cell>
          <cell r="G6338">
            <v>14362.33</v>
          </cell>
          <cell r="H6338">
            <v>0</v>
          </cell>
          <cell r="I6338">
            <v>25</v>
          </cell>
          <cell r="J6338">
            <v>-1346.44</v>
          </cell>
          <cell r="K6338">
            <v>13015.89</v>
          </cell>
        </row>
        <row r="6339">
          <cell r="D6339" t="str">
            <v>СТОЛ ПИСЬМЕННЫЙ</v>
          </cell>
          <cell r="E6339">
            <v>37861</v>
          </cell>
          <cell r="F6339">
            <v>21543</v>
          </cell>
          <cell r="G6339">
            <v>14362.33</v>
          </cell>
          <cell r="H6339">
            <v>0</v>
          </cell>
          <cell r="I6339">
            <v>25</v>
          </cell>
          <cell r="J6339">
            <v>-1346.44</v>
          </cell>
          <cell r="K6339">
            <v>13015.89</v>
          </cell>
        </row>
        <row r="6340">
          <cell r="D6340" t="str">
            <v>СТОЛ ПИСЬМЕННЫЙ</v>
          </cell>
          <cell r="E6340">
            <v>37861</v>
          </cell>
          <cell r="F6340">
            <v>21543</v>
          </cell>
          <cell r="G6340">
            <v>14362.33</v>
          </cell>
          <cell r="H6340">
            <v>0</v>
          </cell>
          <cell r="I6340">
            <v>25</v>
          </cell>
          <cell r="J6340">
            <v>-1346.44</v>
          </cell>
          <cell r="K6340">
            <v>13015.89</v>
          </cell>
        </row>
        <row r="6341">
          <cell r="D6341" t="str">
            <v>СТОЛ ПИСЬМЕННЫЙ</v>
          </cell>
          <cell r="E6341">
            <v>37861</v>
          </cell>
          <cell r="F6341">
            <v>21543</v>
          </cell>
          <cell r="G6341">
            <v>14362.33</v>
          </cell>
          <cell r="H6341">
            <v>0</v>
          </cell>
          <cell r="I6341">
            <v>25</v>
          </cell>
          <cell r="J6341">
            <v>-1346.44</v>
          </cell>
          <cell r="K6341">
            <v>13015.89</v>
          </cell>
        </row>
        <row r="6342">
          <cell r="D6342" t="str">
            <v>СТОЛ ПИСЬМЕННЫЙ</v>
          </cell>
          <cell r="E6342">
            <v>37861</v>
          </cell>
          <cell r="F6342">
            <v>21543</v>
          </cell>
          <cell r="G6342">
            <v>14362.33</v>
          </cell>
          <cell r="H6342">
            <v>0</v>
          </cell>
          <cell r="I6342">
            <v>25</v>
          </cell>
          <cell r="J6342">
            <v>-1346.44</v>
          </cell>
          <cell r="K6342">
            <v>13015.89</v>
          </cell>
        </row>
        <row r="6343">
          <cell r="D6343" t="str">
            <v>СТОЛ ПИСЬМЕННЫЙ</v>
          </cell>
          <cell r="E6343">
            <v>37861</v>
          </cell>
          <cell r="F6343">
            <v>21544</v>
          </cell>
          <cell r="G6343">
            <v>14363</v>
          </cell>
          <cell r="H6343">
            <v>0</v>
          </cell>
          <cell r="I6343">
            <v>25</v>
          </cell>
          <cell r="J6343">
            <v>-1346.5</v>
          </cell>
          <cell r="K6343">
            <v>13016.5</v>
          </cell>
        </row>
        <row r="6344">
          <cell r="D6344" t="str">
            <v>КОНТЕЙНЕР РОЛИКОВЫЙ</v>
          </cell>
          <cell r="E6344">
            <v>37861</v>
          </cell>
          <cell r="F6344">
            <v>22422.41</v>
          </cell>
          <cell r="G6344">
            <v>14948.61</v>
          </cell>
          <cell r="H6344">
            <v>0</v>
          </cell>
          <cell r="I6344">
            <v>25</v>
          </cell>
          <cell r="J6344">
            <v>-1401.4</v>
          </cell>
          <cell r="K6344">
            <v>13547.21</v>
          </cell>
        </row>
        <row r="6345">
          <cell r="D6345" t="str">
            <v>КОНТЕЙНЕР РОЛИКОВЫЙ</v>
          </cell>
          <cell r="E6345">
            <v>37861</v>
          </cell>
          <cell r="F6345">
            <v>22422.41</v>
          </cell>
          <cell r="G6345">
            <v>14948.61</v>
          </cell>
          <cell r="H6345">
            <v>0</v>
          </cell>
          <cell r="I6345">
            <v>25</v>
          </cell>
          <cell r="J6345">
            <v>-1401.4</v>
          </cell>
          <cell r="K6345">
            <v>13547.21</v>
          </cell>
        </row>
        <row r="6346">
          <cell r="D6346" t="str">
            <v>КОНТЕЙНЕР РОЛИКОВЫЙ</v>
          </cell>
          <cell r="E6346">
            <v>37861</v>
          </cell>
          <cell r="F6346">
            <v>22422.41</v>
          </cell>
          <cell r="G6346">
            <v>14948.61</v>
          </cell>
          <cell r="H6346">
            <v>0</v>
          </cell>
          <cell r="I6346">
            <v>25</v>
          </cell>
          <cell r="J6346">
            <v>-1401.4</v>
          </cell>
          <cell r="K6346">
            <v>13547.21</v>
          </cell>
        </row>
        <row r="6347">
          <cell r="D6347" t="str">
            <v>КОНТЕЙНЕР РОЛИКОВЫЙ</v>
          </cell>
          <cell r="E6347">
            <v>37861</v>
          </cell>
          <cell r="F6347">
            <v>22422.41</v>
          </cell>
          <cell r="G6347">
            <v>14948.61</v>
          </cell>
          <cell r="H6347">
            <v>0</v>
          </cell>
          <cell r="I6347">
            <v>25</v>
          </cell>
          <cell r="J6347">
            <v>-1401.4</v>
          </cell>
          <cell r="K6347">
            <v>13547.21</v>
          </cell>
        </row>
        <row r="6348">
          <cell r="D6348" t="str">
            <v>КОНТЕЙНЕР РОЛИКОВЫЙ</v>
          </cell>
          <cell r="E6348">
            <v>37861</v>
          </cell>
          <cell r="F6348">
            <v>22422.41</v>
          </cell>
          <cell r="G6348">
            <v>14948.61</v>
          </cell>
          <cell r="H6348">
            <v>0</v>
          </cell>
          <cell r="I6348">
            <v>25</v>
          </cell>
          <cell r="J6348">
            <v>-1401.4</v>
          </cell>
          <cell r="K6348">
            <v>13547.21</v>
          </cell>
        </row>
        <row r="6349">
          <cell r="D6349" t="str">
            <v>КОНТЕЙНЕР РОЛИКОВЫЙ</v>
          </cell>
          <cell r="E6349">
            <v>37861</v>
          </cell>
          <cell r="F6349">
            <v>22422.41</v>
          </cell>
          <cell r="G6349">
            <v>14948.61</v>
          </cell>
          <cell r="H6349">
            <v>0</v>
          </cell>
          <cell r="I6349">
            <v>25</v>
          </cell>
          <cell r="J6349">
            <v>-1401.4</v>
          </cell>
          <cell r="K6349">
            <v>13547.21</v>
          </cell>
        </row>
        <row r="6350">
          <cell r="D6350" t="str">
            <v>КОНТЕЙНЕР РОЛИКОВЫЙ</v>
          </cell>
          <cell r="E6350">
            <v>37861</v>
          </cell>
          <cell r="F6350">
            <v>22422.41</v>
          </cell>
          <cell r="G6350">
            <v>14948.61</v>
          </cell>
          <cell r="H6350">
            <v>0</v>
          </cell>
          <cell r="I6350">
            <v>25</v>
          </cell>
          <cell r="J6350">
            <v>-1401.4</v>
          </cell>
          <cell r="K6350">
            <v>13547.21</v>
          </cell>
        </row>
        <row r="6351">
          <cell r="D6351" t="str">
            <v>КОНТЕЙНЕР РОЛИКОВЫЙ</v>
          </cell>
          <cell r="E6351">
            <v>37861</v>
          </cell>
          <cell r="F6351">
            <v>22422.41</v>
          </cell>
          <cell r="G6351">
            <v>14948.61</v>
          </cell>
          <cell r="H6351">
            <v>0</v>
          </cell>
          <cell r="I6351">
            <v>25</v>
          </cell>
          <cell r="J6351">
            <v>-1401.4</v>
          </cell>
          <cell r="K6351">
            <v>13547.21</v>
          </cell>
        </row>
        <row r="6352">
          <cell r="D6352" t="str">
            <v>КОНТЕЙНЕР РОЛИКОВЫЙ</v>
          </cell>
          <cell r="E6352">
            <v>37861</v>
          </cell>
          <cell r="F6352">
            <v>22422.41</v>
          </cell>
          <cell r="G6352">
            <v>14948.61</v>
          </cell>
          <cell r="H6352">
            <v>0</v>
          </cell>
          <cell r="I6352">
            <v>25</v>
          </cell>
          <cell r="J6352">
            <v>-1401.4</v>
          </cell>
          <cell r="K6352">
            <v>13547.21</v>
          </cell>
        </row>
        <row r="6353">
          <cell r="D6353" t="str">
            <v>КОНТЕЙНЕР РОЛИКОВЫЙ</v>
          </cell>
          <cell r="E6353">
            <v>37861</v>
          </cell>
          <cell r="F6353">
            <v>22422.41</v>
          </cell>
          <cell r="G6353">
            <v>14948.61</v>
          </cell>
          <cell r="H6353">
            <v>0</v>
          </cell>
          <cell r="I6353">
            <v>25</v>
          </cell>
          <cell r="J6353">
            <v>-1401.4</v>
          </cell>
          <cell r="K6353">
            <v>13547.21</v>
          </cell>
        </row>
        <row r="6354">
          <cell r="D6354" t="str">
            <v>КОНТЕЙНЕР РОЛИКОВЫЙ</v>
          </cell>
          <cell r="E6354">
            <v>37861</v>
          </cell>
          <cell r="F6354">
            <v>22422.41</v>
          </cell>
          <cell r="G6354">
            <v>14948.61</v>
          </cell>
          <cell r="H6354">
            <v>0</v>
          </cell>
          <cell r="I6354">
            <v>25</v>
          </cell>
          <cell r="J6354">
            <v>-1401.4</v>
          </cell>
          <cell r="K6354">
            <v>13547.21</v>
          </cell>
        </row>
        <row r="6355">
          <cell r="D6355" t="str">
            <v>КОНТЕЙНЕР РОЛИКОВЫЙ</v>
          </cell>
          <cell r="E6355">
            <v>37861</v>
          </cell>
          <cell r="F6355">
            <v>22422.49</v>
          </cell>
          <cell r="G6355">
            <v>14948.66</v>
          </cell>
          <cell r="H6355">
            <v>0</v>
          </cell>
          <cell r="I6355">
            <v>25</v>
          </cell>
          <cell r="J6355">
            <v>-1401.41</v>
          </cell>
          <cell r="K6355">
            <v>13547.25</v>
          </cell>
        </row>
        <row r="6356">
          <cell r="D6356" t="str">
            <v>КРЕСЛО ВРАЩАЮЩЕЕСЯ ГАЗ ПАТРОН</v>
          </cell>
          <cell r="E6356">
            <v>37861</v>
          </cell>
          <cell r="F6356">
            <v>11724</v>
          </cell>
          <cell r="G6356">
            <v>7816.33</v>
          </cell>
          <cell r="H6356">
            <v>0</v>
          </cell>
          <cell r="I6356">
            <v>25</v>
          </cell>
          <cell r="J6356">
            <v>-732.75</v>
          </cell>
          <cell r="K6356">
            <v>7083.58</v>
          </cell>
        </row>
        <row r="6357">
          <cell r="D6357" t="str">
            <v>КРЕСЛО ВРАЩАЮЩЕЕСЯ ГАЗ ПАТРОН</v>
          </cell>
          <cell r="E6357">
            <v>37861</v>
          </cell>
          <cell r="F6357">
            <v>11724</v>
          </cell>
          <cell r="G6357">
            <v>7816.33</v>
          </cell>
          <cell r="H6357">
            <v>0</v>
          </cell>
          <cell r="I6357">
            <v>25</v>
          </cell>
          <cell r="J6357">
            <v>-732.75</v>
          </cell>
          <cell r="K6357">
            <v>7083.58</v>
          </cell>
        </row>
        <row r="6358">
          <cell r="D6358" t="str">
            <v>КРЕСЛО ВРАЩАЮЩЕЕСЯ ГАЗ ПАТРОН</v>
          </cell>
          <cell r="E6358">
            <v>37861</v>
          </cell>
          <cell r="F6358">
            <v>11724</v>
          </cell>
          <cell r="G6358">
            <v>7816.33</v>
          </cell>
          <cell r="H6358">
            <v>0</v>
          </cell>
          <cell r="I6358">
            <v>25</v>
          </cell>
          <cell r="J6358">
            <v>-732.75</v>
          </cell>
          <cell r="K6358">
            <v>7083.58</v>
          </cell>
        </row>
        <row r="6359">
          <cell r="D6359" t="str">
            <v>КРЕСЛО ВРАЩАЮЩЕЕСЯ ГАЗ ПАТРОН</v>
          </cell>
          <cell r="E6359">
            <v>37861</v>
          </cell>
          <cell r="F6359">
            <v>11724</v>
          </cell>
          <cell r="G6359">
            <v>7816.33</v>
          </cell>
          <cell r="H6359">
            <v>0</v>
          </cell>
          <cell r="I6359">
            <v>25</v>
          </cell>
          <cell r="J6359">
            <v>-732.75</v>
          </cell>
          <cell r="K6359">
            <v>7083.58</v>
          </cell>
        </row>
        <row r="6360">
          <cell r="D6360" t="str">
            <v>КРЕСЛО ВРАЩАЮЩЕЕСЯ ГАЗ ПАТРОН</v>
          </cell>
          <cell r="E6360">
            <v>37861</v>
          </cell>
          <cell r="F6360">
            <v>11724</v>
          </cell>
          <cell r="G6360">
            <v>7816.33</v>
          </cell>
          <cell r="H6360">
            <v>0</v>
          </cell>
          <cell r="I6360">
            <v>25</v>
          </cell>
          <cell r="J6360">
            <v>-732.75</v>
          </cell>
          <cell r="K6360">
            <v>7083.58</v>
          </cell>
        </row>
        <row r="6361">
          <cell r="D6361" t="str">
            <v>КРЕСЛО ВРАЩАЮЩЕЕСЯ ГАЗ ПАТРОН</v>
          </cell>
          <cell r="E6361">
            <v>37861</v>
          </cell>
          <cell r="F6361">
            <v>11724</v>
          </cell>
          <cell r="G6361">
            <v>7816.33</v>
          </cell>
          <cell r="H6361">
            <v>0</v>
          </cell>
          <cell r="I6361">
            <v>25</v>
          </cell>
          <cell r="J6361">
            <v>-732.75</v>
          </cell>
          <cell r="K6361">
            <v>7083.58</v>
          </cell>
        </row>
        <row r="6362">
          <cell r="D6362" t="str">
            <v>КРЕСЛО ВРАЩАЮЩЕЕСЯ ГАЗ ПАТРОН</v>
          </cell>
          <cell r="E6362">
            <v>37861</v>
          </cell>
          <cell r="F6362">
            <v>11724</v>
          </cell>
          <cell r="G6362">
            <v>7816.33</v>
          </cell>
          <cell r="H6362">
            <v>0</v>
          </cell>
          <cell r="I6362">
            <v>25</v>
          </cell>
          <cell r="J6362">
            <v>-732.75</v>
          </cell>
          <cell r="K6362">
            <v>7083.58</v>
          </cell>
        </row>
        <row r="6363">
          <cell r="D6363" t="str">
            <v>КРЕСЛО ВРАЩАЮЩЕЕСЯ ГАЗ ПАТРОН</v>
          </cell>
          <cell r="E6363">
            <v>37861</v>
          </cell>
          <cell r="F6363">
            <v>11724</v>
          </cell>
          <cell r="G6363">
            <v>7816.33</v>
          </cell>
          <cell r="H6363">
            <v>0</v>
          </cell>
          <cell r="I6363">
            <v>25</v>
          </cell>
          <cell r="J6363">
            <v>-732.75</v>
          </cell>
          <cell r="K6363">
            <v>7083.58</v>
          </cell>
        </row>
        <row r="6364">
          <cell r="D6364" t="str">
            <v>КРЕСЛО ВРАЩАЮЩЕЕСЯ ГАЗ ПАТРОН</v>
          </cell>
          <cell r="E6364">
            <v>37861</v>
          </cell>
          <cell r="F6364">
            <v>11724</v>
          </cell>
          <cell r="G6364">
            <v>7816.33</v>
          </cell>
          <cell r="H6364">
            <v>0</v>
          </cell>
          <cell r="I6364">
            <v>25</v>
          </cell>
          <cell r="J6364">
            <v>-732.75</v>
          </cell>
          <cell r="K6364">
            <v>7083.58</v>
          </cell>
        </row>
        <row r="6365">
          <cell r="D6365" t="str">
            <v>КРЕСЛО ВРАЩАЮЩЕЕСЯ ГАЗ ПАТРОН</v>
          </cell>
          <cell r="E6365">
            <v>37861</v>
          </cell>
          <cell r="F6365">
            <v>11724</v>
          </cell>
          <cell r="G6365">
            <v>7816.33</v>
          </cell>
          <cell r="H6365">
            <v>0</v>
          </cell>
          <cell r="I6365">
            <v>25</v>
          </cell>
          <cell r="J6365">
            <v>-732.75</v>
          </cell>
          <cell r="K6365">
            <v>7083.58</v>
          </cell>
        </row>
        <row r="6366">
          <cell r="D6366" t="str">
            <v>КРЕСЛО ВРАЩАЮЩЕЕСЯ ГАЗ ПАТРОН</v>
          </cell>
          <cell r="E6366">
            <v>37861</v>
          </cell>
          <cell r="F6366">
            <v>11725</v>
          </cell>
          <cell r="G6366">
            <v>7817</v>
          </cell>
          <cell r="H6366">
            <v>0</v>
          </cell>
          <cell r="I6366">
            <v>25</v>
          </cell>
          <cell r="J6366">
            <v>-732.81</v>
          </cell>
          <cell r="K6366">
            <v>7084.19</v>
          </cell>
        </row>
        <row r="6367">
          <cell r="D6367" t="str">
            <v>КРЕСЛО ВРАЩАЮЩЕЕСЯ ГАЗ ПАТРОН</v>
          </cell>
          <cell r="E6367">
            <v>37861</v>
          </cell>
          <cell r="F6367">
            <v>11725</v>
          </cell>
          <cell r="G6367">
            <v>7817</v>
          </cell>
          <cell r="H6367">
            <v>0</v>
          </cell>
          <cell r="I6367">
            <v>25</v>
          </cell>
          <cell r="J6367">
            <v>-732.81</v>
          </cell>
          <cell r="K6367">
            <v>7084.19</v>
          </cell>
        </row>
        <row r="6368">
          <cell r="D6368" t="str">
            <v>СТОЛ</v>
          </cell>
          <cell r="E6368">
            <v>37875</v>
          </cell>
          <cell r="F6368">
            <v>9758.6200000000008</v>
          </cell>
          <cell r="G6368">
            <v>6709.36</v>
          </cell>
          <cell r="H6368">
            <v>0</v>
          </cell>
          <cell r="I6368">
            <v>25</v>
          </cell>
          <cell r="J6368">
            <v>-609.91999999999996</v>
          </cell>
          <cell r="K6368">
            <v>6099.44</v>
          </cell>
        </row>
        <row r="6369">
          <cell r="D6369" t="str">
            <v>СТОЛ</v>
          </cell>
          <cell r="E6369">
            <v>37875</v>
          </cell>
          <cell r="F6369">
            <v>9758.6200000000008</v>
          </cell>
          <cell r="G6369">
            <v>6709.36</v>
          </cell>
          <cell r="H6369">
            <v>0</v>
          </cell>
          <cell r="I6369">
            <v>25</v>
          </cell>
          <cell r="J6369">
            <v>-609.91999999999996</v>
          </cell>
          <cell r="K6369">
            <v>6099.44</v>
          </cell>
        </row>
        <row r="6370">
          <cell r="D6370" t="str">
            <v>СТОЛ</v>
          </cell>
          <cell r="E6370">
            <v>37875</v>
          </cell>
          <cell r="F6370">
            <v>11481.03</v>
          </cell>
          <cell r="G6370">
            <v>7893.52</v>
          </cell>
          <cell r="H6370">
            <v>0</v>
          </cell>
          <cell r="I6370">
            <v>25</v>
          </cell>
          <cell r="J6370">
            <v>-717.57</v>
          </cell>
          <cell r="K6370">
            <v>7175.95</v>
          </cell>
        </row>
        <row r="6371">
          <cell r="D6371" t="str">
            <v>ТУМБА</v>
          </cell>
          <cell r="E6371">
            <v>37875</v>
          </cell>
          <cell r="F6371">
            <v>6172.41</v>
          </cell>
          <cell r="G6371">
            <v>4243.84</v>
          </cell>
          <cell r="H6371">
            <v>0</v>
          </cell>
          <cell r="I6371">
            <v>25</v>
          </cell>
          <cell r="J6371">
            <v>-385.78</v>
          </cell>
          <cell r="K6371">
            <v>3858.06</v>
          </cell>
        </row>
        <row r="6372">
          <cell r="D6372" t="str">
            <v>ТУМБА НА РОЛИКАХ</v>
          </cell>
          <cell r="E6372">
            <v>37875</v>
          </cell>
          <cell r="F6372">
            <v>14593.97</v>
          </cell>
          <cell r="G6372">
            <v>10033.67</v>
          </cell>
          <cell r="H6372">
            <v>0</v>
          </cell>
          <cell r="I6372">
            <v>25</v>
          </cell>
          <cell r="J6372">
            <v>-912.12</v>
          </cell>
          <cell r="K6372">
            <v>9121.5499999999993</v>
          </cell>
        </row>
        <row r="6373">
          <cell r="D6373" t="str">
            <v>ТУМБА НА РОЛИКАХ</v>
          </cell>
          <cell r="E6373">
            <v>37875</v>
          </cell>
          <cell r="F6373">
            <v>14593.97</v>
          </cell>
          <cell r="G6373">
            <v>10033.67</v>
          </cell>
          <cell r="H6373">
            <v>0</v>
          </cell>
          <cell r="I6373">
            <v>25</v>
          </cell>
          <cell r="J6373">
            <v>-912.12</v>
          </cell>
          <cell r="K6373">
            <v>9121.5499999999993</v>
          </cell>
        </row>
        <row r="6374">
          <cell r="D6374" t="str">
            <v>ТУМБА НА РОЛИКАХ</v>
          </cell>
          <cell r="E6374">
            <v>37875</v>
          </cell>
          <cell r="F6374">
            <v>14593.97</v>
          </cell>
          <cell r="G6374">
            <v>10033.67</v>
          </cell>
          <cell r="H6374">
            <v>0</v>
          </cell>
          <cell r="I6374">
            <v>25</v>
          </cell>
          <cell r="J6374">
            <v>-912.12</v>
          </cell>
          <cell r="K6374">
            <v>9121.5499999999993</v>
          </cell>
        </row>
        <row r="6375">
          <cell r="D6375" t="str">
            <v>СТУЛ ТОРИНО</v>
          </cell>
          <cell r="E6375">
            <v>37883</v>
          </cell>
          <cell r="F6375">
            <v>12250</v>
          </cell>
          <cell r="G6375">
            <v>8422.19</v>
          </cell>
          <cell r="H6375">
            <v>0</v>
          </cell>
          <cell r="I6375">
            <v>25</v>
          </cell>
          <cell r="J6375">
            <v>-765.63</v>
          </cell>
          <cell r="K6375">
            <v>7656.56</v>
          </cell>
        </row>
        <row r="6376">
          <cell r="D6376" t="str">
            <v>СТУЛ ТОРИНО</v>
          </cell>
          <cell r="E6376">
            <v>37883</v>
          </cell>
          <cell r="F6376">
            <v>12250</v>
          </cell>
          <cell r="G6376">
            <v>8422.19</v>
          </cell>
          <cell r="H6376">
            <v>0</v>
          </cell>
          <cell r="I6376">
            <v>25</v>
          </cell>
          <cell r="J6376">
            <v>-765.63</v>
          </cell>
          <cell r="K6376">
            <v>7656.56</v>
          </cell>
        </row>
        <row r="6377">
          <cell r="D6377" t="str">
            <v>СТУЛ ИЗО</v>
          </cell>
          <cell r="E6377">
            <v>37883</v>
          </cell>
          <cell r="F6377">
            <v>6670</v>
          </cell>
          <cell r="G6377">
            <v>4585.9399999999996</v>
          </cell>
          <cell r="H6377">
            <v>0</v>
          </cell>
          <cell r="I6377">
            <v>25</v>
          </cell>
          <cell r="J6377">
            <v>-416.88</v>
          </cell>
          <cell r="K6377">
            <v>4169.0600000000004</v>
          </cell>
        </row>
        <row r="6378">
          <cell r="D6378" t="str">
            <v>СТУЛ ИЗО</v>
          </cell>
          <cell r="E6378">
            <v>37883</v>
          </cell>
          <cell r="F6378">
            <v>6670</v>
          </cell>
          <cell r="G6378">
            <v>4585.9399999999996</v>
          </cell>
          <cell r="H6378">
            <v>0</v>
          </cell>
          <cell r="I6378">
            <v>25</v>
          </cell>
          <cell r="J6378">
            <v>-416.88</v>
          </cell>
          <cell r="K6378">
            <v>4169.0600000000004</v>
          </cell>
        </row>
        <row r="6379">
          <cell r="D6379" t="str">
            <v>СТУЛ ИЗО</v>
          </cell>
          <cell r="E6379">
            <v>37883</v>
          </cell>
          <cell r="F6379">
            <v>6670</v>
          </cell>
          <cell r="G6379">
            <v>4585.9399999999996</v>
          </cell>
          <cell r="H6379">
            <v>0</v>
          </cell>
          <cell r="I6379">
            <v>25</v>
          </cell>
          <cell r="J6379">
            <v>-416.88</v>
          </cell>
          <cell r="K6379">
            <v>4169.0600000000004</v>
          </cell>
        </row>
        <row r="6380">
          <cell r="D6380" t="str">
            <v>СЕЙФ BS-D1700</v>
          </cell>
          <cell r="E6380">
            <v>37893</v>
          </cell>
          <cell r="F6380">
            <v>477413.79</v>
          </cell>
          <cell r="G6380">
            <v>328222.28999999998</v>
          </cell>
          <cell r="H6380">
            <v>0</v>
          </cell>
          <cell r="I6380">
            <v>25</v>
          </cell>
          <cell r="J6380">
            <v>-29838.36</v>
          </cell>
          <cell r="K6380">
            <v>298383.93</v>
          </cell>
        </row>
        <row r="6381">
          <cell r="D6381" t="str">
            <v>EURO-ВИТРИНА54*45*172 CILLEGIO</v>
          </cell>
          <cell r="E6381">
            <v>37894</v>
          </cell>
          <cell r="F6381">
            <v>71810.34</v>
          </cell>
          <cell r="G6381">
            <v>49369.919999999998</v>
          </cell>
          <cell r="H6381">
            <v>0</v>
          </cell>
          <cell r="I6381">
            <v>25</v>
          </cell>
          <cell r="J6381">
            <v>-4488.1499999999996</v>
          </cell>
          <cell r="K6381">
            <v>44881.77</v>
          </cell>
        </row>
        <row r="6382">
          <cell r="D6382" t="str">
            <v>ФАЙЛ-КАБИНЕТ 4СЕКЦИОН A/4DF-90</v>
          </cell>
          <cell r="E6382">
            <v>37894</v>
          </cell>
          <cell r="F6382">
            <v>33620.69</v>
          </cell>
          <cell r="G6382">
            <v>23114.54</v>
          </cell>
          <cell r="H6382">
            <v>0</v>
          </cell>
          <cell r="I6382">
            <v>25</v>
          </cell>
          <cell r="J6382">
            <v>-2101.29</v>
          </cell>
          <cell r="K6382">
            <v>21013.25</v>
          </cell>
        </row>
        <row r="6383">
          <cell r="D6383" t="str">
            <v>ФАЙЛ-КАБИНЕТ 4СЕКЦИОН A/4DF-90</v>
          </cell>
          <cell r="E6383">
            <v>37894</v>
          </cell>
          <cell r="F6383">
            <v>33620.69</v>
          </cell>
          <cell r="G6383">
            <v>23114.54</v>
          </cell>
          <cell r="H6383">
            <v>0</v>
          </cell>
          <cell r="I6383">
            <v>25</v>
          </cell>
          <cell r="J6383">
            <v>-2101.29</v>
          </cell>
          <cell r="K6383">
            <v>21013.25</v>
          </cell>
        </row>
        <row r="6384">
          <cell r="D6384" t="str">
            <v>ФАЙЛ-КАБИНЕТ 4СЕКЦИОН A/4DF-90</v>
          </cell>
          <cell r="E6384">
            <v>37894</v>
          </cell>
          <cell r="F6384">
            <v>33620.69</v>
          </cell>
          <cell r="G6384">
            <v>23114.54</v>
          </cell>
          <cell r="H6384">
            <v>0</v>
          </cell>
          <cell r="I6384">
            <v>25</v>
          </cell>
          <cell r="J6384">
            <v>-2101.29</v>
          </cell>
          <cell r="K6384">
            <v>21013.25</v>
          </cell>
        </row>
        <row r="6385">
          <cell r="D6385" t="str">
            <v>ФАЙЛ-КАБИНЕТ 4СЕКЦИОН A/4DF-90</v>
          </cell>
          <cell r="E6385">
            <v>37894</v>
          </cell>
          <cell r="F6385">
            <v>33620.69</v>
          </cell>
          <cell r="G6385">
            <v>23114.54</v>
          </cell>
          <cell r="H6385">
            <v>0</v>
          </cell>
          <cell r="I6385">
            <v>25</v>
          </cell>
          <cell r="J6385">
            <v>-2101.29</v>
          </cell>
          <cell r="K6385">
            <v>21013.25</v>
          </cell>
        </row>
        <row r="6386">
          <cell r="D6386" t="str">
            <v>ПЕРЕГОРОДКА МЕБЕЛЬНАЯ 4 ШТ</v>
          </cell>
          <cell r="E6386">
            <v>37895</v>
          </cell>
          <cell r="F6386">
            <v>43200</v>
          </cell>
          <cell r="G6386">
            <v>30600.29</v>
          </cell>
          <cell r="H6386">
            <v>0</v>
          </cell>
          <cell r="I6386">
            <v>25</v>
          </cell>
          <cell r="J6386">
            <v>-2700</v>
          </cell>
          <cell r="K6386">
            <v>27900.29</v>
          </cell>
        </row>
        <row r="6387">
          <cell r="D6387" t="str">
            <v>КОНТЕЙНЕР МОБИЛЬНЫЙ</v>
          </cell>
          <cell r="E6387">
            <v>37895</v>
          </cell>
          <cell r="F6387">
            <v>8400</v>
          </cell>
          <cell r="G6387">
            <v>5950.29</v>
          </cell>
          <cell r="H6387">
            <v>0</v>
          </cell>
          <cell r="I6387">
            <v>25</v>
          </cell>
          <cell r="J6387">
            <v>-525</v>
          </cell>
          <cell r="K6387">
            <v>5425.29</v>
          </cell>
        </row>
        <row r="6388">
          <cell r="D6388" t="str">
            <v>КОНТЕЙНЕР МОБИЛЬНЫЙ</v>
          </cell>
          <cell r="E6388">
            <v>37895</v>
          </cell>
          <cell r="F6388">
            <v>8400</v>
          </cell>
          <cell r="G6388">
            <v>5950.29</v>
          </cell>
          <cell r="H6388">
            <v>0</v>
          </cell>
          <cell r="I6388">
            <v>25</v>
          </cell>
          <cell r="J6388">
            <v>-525</v>
          </cell>
          <cell r="K6388">
            <v>5425.29</v>
          </cell>
        </row>
        <row r="6389">
          <cell r="D6389" t="str">
            <v>ФАЙЛ-КАБИНЕТ ЗЕРКАЛЬНЫЙ</v>
          </cell>
          <cell r="E6389">
            <v>37896</v>
          </cell>
          <cell r="F6389">
            <v>14684.49</v>
          </cell>
          <cell r="G6389">
            <v>10401.81</v>
          </cell>
          <cell r="H6389">
            <v>0</v>
          </cell>
          <cell r="I6389">
            <v>25</v>
          </cell>
          <cell r="J6389">
            <v>-917.78</v>
          </cell>
          <cell r="K6389">
            <v>9484.0300000000007</v>
          </cell>
        </row>
        <row r="6390">
          <cell r="D6390" t="str">
            <v>ШКАФ ДЛЯ ДОКУМЕНТОВ СРЕДНИЙ</v>
          </cell>
          <cell r="E6390">
            <v>37903</v>
          </cell>
          <cell r="F6390">
            <v>27737</v>
          </cell>
          <cell r="G6390">
            <v>19647.330000000002</v>
          </cell>
          <cell r="H6390">
            <v>0</v>
          </cell>
          <cell r="I6390">
            <v>25</v>
          </cell>
          <cell r="J6390">
            <v>-1733.56</v>
          </cell>
          <cell r="K6390">
            <v>17913.77</v>
          </cell>
        </row>
        <row r="6391">
          <cell r="D6391" t="str">
            <v>ШКАФ ДЛЯ ДОКУМЕНТОВ СРЕДНИЙ</v>
          </cell>
          <cell r="E6391">
            <v>37903</v>
          </cell>
          <cell r="F6391">
            <v>27737</v>
          </cell>
          <cell r="G6391">
            <v>19647.330000000002</v>
          </cell>
          <cell r="H6391">
            <v>0</v>
          </cell>
          <cell r="I6391">
            <v>25</v>
          </cell>
          <cell r="J6391">
            <v>-1733.56</v>
          </cell>
          <cell r="K6391">
            <v>17913.77</v>
          </cell>
        </row>
        <row r="6392">
          <cell r="D6392" t="str">
            <v>КРЕСЛО ПРЕСТИЖ</v>
          </cell>
          <cell r="E6392">
            <v>37916</v>
          </cell>
          <cell r="F6392">
            <v>5570.69</v>
          </cell>
          <cell r="G6392">
            <v>3946.2</v>
          </cell>
          <cell r="H6392">
            <v>0</v>
          </cell>
          <cell r="I6392">
            <v>25</v>
          </cell>
          <cell r="J6392">
            <v>-348.17</v>
          </cell>
          <cell r="K6392">
            <v>3598.03</v>
          </cell>
        </row>
        <row r="6393">
          <cell r="D6393" t="str">
            <v>КРЕСЛО ПРЕСТИЖ</v>
          </cell>
          <cell r="E6393">
            <v>37916</v>
          </cell>
          <cell r="F6393">
            <v>5570.69</v>
          </cell>
          <cell r="G6393">
            <v>3946.2</v>
          </cell>
          <cell r="H6393">
            <v>0</v>
          </cell>
          <cell r="I6393">
            <v>25</v>
          </cell>
          <cell r="J6393">
            <v>-348.17</v>
          </cell>
          <cell r="K6393">
            <v>3598.03</v>
          </cell>
        </row>
        <row r="6394">
          <cell r="D6394" t="str">
            <v>СЕЙФ 65*45*40</v>
          </cell>
          <cell r="E6394">
            <v>37929</v>
          </cell>
          <cell r="F6394">
            <v>66939.66</v>
          </cell>
          <cell r="G6394">
            <v>48810.44</v>
          </cell>
          <cell r="H6394">
            <v>0</v>
          </cell>
          <cell r="I6394">
            <v>25</v>
          </cell>
          <cell r="J6394">
            <v>-4183.7299999999996</v>
          </cell>
          <cell r="K6394">
            <v>44626.71</v>
          </cell>
        </row>
        <row r="6395">
          <cell r="D6395" t="str">
            <v>СТОЛ ОФИСНЫЙ</v>
          </cell>
          <cell r="E6395">
            <v>37931</v>
          </cell>
          <cell r="F6395">
            <v>28300</v>
          </cell>
          <cell r="G6395">
            <v>20635.689999999999</v>
          </cell>
          <cell r="H6395">
            <v>0</v>
          </cell>
          <cell r="I6395">
            <v>25</v>
          </cell>
          <cell r="J6395">
            <v>-1768.75</v>
          </cell>
          <cell r="K6395">
            <v>18866.939999999999</v>
          </cell>
        </row>
        <row r="6396">
          <cell r="D6396" t="str">
            <v>СТУЛ ТОРИНО</v>
          </cell>
          <cell r="E6396">
            <v>37931</v>
          </cell>
          <cell r="F6396">
            <v>12700</v>
          </cell>
          <cell r="G6396">
            <v>9260.69</v>
          </cell>
          <cell r="H6396">
            <v>0</v>
          </cell>
          <cell r="I6396">
            <v>25</v>
          </cell>
          <cell r="J6396">
            <v>-793.75</v>
          </cell>
          <cell r="K6396">
            <v>8466.94</v>
          </cell>
        </row>
        <row r="6397">
          <cell r="D6397" t="str">
            <v>СТУЛ ТОРИНО</v>
          </cell>
          <cell r="E6397">
            <v>37931</v>
          </cell>
          <cell r="F6397">
            <v>12700</v>
          </cell>
          <cell r="G6397">
            <v>9260.69</v>
          </cell>
          <cell r="H6397">
            <v>0</v>
          </cell>
          <cell r="I6397">
            <v>25</v>
          </cell>
          <cell r="J6397">
            <v>-793.75</v>
          </cell>
          <cell r="K6397">
            <v>8466.94</v>
          </cell>
        </row>
        <row r="6398">
          <cell r="D6398" t="str">
            <v>СТУЛ ИЗО</v>
          </cell>
          <cell r="E6398">
            <v>37931</v>
          </cell>
          <cell r="F6398">
            <v>5900</v>
          </cell>
          <cell r="G6398">
            <v>4302.3500000000004</v>
          </cell>
          <cell r="H6398">
            <v>0</v>
          </cell>
          <cell r="I6398">
            <v>25</v>
          </cell>
          <cell r="J6398">
            <v>-368.75</v>
          </cell>
          <cell r="K6398">
            <v>3933.6</v>
          </cell>
        </row>
        <row r="6399">
          <cell r="D6399" t="str">
            <v>СТУЛ ИЗО</v>
          </cell>
          <cell r="E6399">
            <v>37931</v>
          </cell>
          <cell r="F6399">
            <v>5900</v>
          </cell>
          <cell r="G6399">
            <v>4302.3500000000004</v>
          </cell>
          <cell r="H6399">
            <v>0</v>
          </cell>
          <cell r="I6399">
            <v>25</v>
          </cell>
          <cell r="J6399">
            <v>-368.75</v>
          </cell>
          <cell r="K6399">
            <v>3933.6</v>
          </cell>
        </row>
        <row r="6400">
          <cell r="D6400" t="str">
            <v>ПЕРЕГОРОДКА ДЛЯ СТОЛА</v>
          </cell>
          <cell r="E6400">
            <v>37931</v>
          </cell>
          <cell r="F6400">
            <v>11200</v>
          </cell>
          <cell r="G6400">
            <v>8166.94</v>
          </cell>
          <cell r="H6400">
            <v>0</v>
          </cell>
          <cell r="I6400">
            <v>25</v>
          </cell>
          <cell r="J6400">
            <v>-700</v>
          </cell>
          <cell r="K6400">
            <v>7466.94</v>
          </cell>
        </row>
        <row r="6401">
          <cell r="D6401" t="str">
            <v>ПЕРЕГОРОДКА ДЛЯ СТОЛА</v>
          </cell>
          <cell r="E6401">
            <v>37931</v>
          </cell>
          <cell r="F6401">
            <v>11200</v>
          </cell>
          <cell r="G6401">
            <v>8166.94</v>
          </cell>
          <cell r="H6401">
            <v>0</v>
          </cell>
          <cell r="I6401">
            <v>25</v>
          </cell>
          <cell r="J6401">
            <v>-700</v>
          </cell>
          <cell r="K6401">
            <v>7466.94</v>
          </cell>
        </row>
        <row r="6402">
          <cell r="D6402" t="str">
            <v>ШКАФ ПЛАТЕЛЬНЫЙ</v>
          </cell>
          <cell r="E6402">
            <v>37939</v>
          </cell>
          <cell r="F6402">
            <v>22000</v>
          </cell>
          <cell r="G6402">
            <v>16041.94</v>
          </cell>
          <cell r="H6402">
            <v>0</v>
          </cell>
          <cell r="I6402">
            <v>25</v>
          </cell>
          <cell r="J6402">
            <v>-1375</v>
          </cell>
          <cell r="K6402">
            <v>14666.94</v>
          </cell>
        </row>
        <row r="6403">
          <cell r="D6403" t="str">
            <v>ШКАФ ПЛАТЕЛЬНЫЙ</v>
          </cell>
          <cell r="E6403">
            <v>37939</v>
          </cell>
          <cell r="F6403">
            <v>22000</v>
          </cell>
          <cell r="G6403">
            <v>16041.94</v>
          </cell>
          <cell r="H6403">
            <v>0</v>
          </cell>
          <cell r="I6403">
            <v>25</v>
          </cell>
          <cell r="J6403">
            <v>-1375</v>
          </cell>
          <cell r="K6403">
            <v>14666.94</v>
          </cell>
        </row>
        <row r="6404">
          <cell r="D6404" t="str">
            <v>СТОЛ РАБОЧИЙ</v>
          </cell>
          <cell r="E6404">
            <v>37939</v>
          </cell>
          <cell r="F6404">
            <v>15900</v>
          </cell>
          <cell r="G6404">
            <v>11594.02</v>
          </cell>
          <cell r="H6404">
            <v>0</v>
          </cell>
          <cell r="I6404">
            <v>25</v>
          </cell>
          <cell r="J6404">
            <v>-993.75</v>
          </cell>
          <cell r="K6404">
            <v>10600.27</v>
          </cell>
        </row>
        <row r="6405">
          <cell r="D6405" t="str">
            <v>СТОЛ РАБОЧИЙ</v>
          </cell>
          <cell r="E6405">
            <v>37939</v>
          </cell>
          <cell r="F6405">
            <v>15900</v>
          </cell>
          <cell r="G6405">
            <v>11594.02</v>
          </cell>
          <cell r="H6405">
            <v>0</v>
          </cell>
          <cell r="I6405">
            <v>25</v>
          </cell>
          <cell r="J6405">
            <v>-993.75</v>
          </cell>
          <cell r="K6405">
            <v>10600.27</v>
          </cell>
        </row>
        <row r="6406">
          <cell r="D6406" t="str">
            <v>СТОЛ РАБОЧИЙ</v>
          </cell>
          <cell r="E6406">
            <v>37939</v>
          </cell>
          <cell r="F6406">
            <v>12500</v>
          </cell>
          <cell r="G6406">
            <v>9114.85</v>
          </cell>
          <cell r="H6406">
            <v>0</v>
          </cell>
          <cell r="I6406">
            <v>25</v>
          </cell>
          <cell r="J6406">
            <v>-781.25</v>
          </cell>
          <cell r="K6406">
            <v>8333.6</v>
          </cell>
        </row>
        <row r="6407">
          <cell r="D6407" t="str">
            <v>СТОЛ РАБОЧИЙ</v>
          </cell>
          <cell r="E6407">
            <v>37939</v>
          </cell>
          <cell r="F6407">
            <v>12500</v>
          </cell>
          <cell r="G6407">
            <v>9114.85</v>
          </cell>
          <cell r="H6407">
            <v>0</v>
          </cell>
          <cell r="I6407">
            <v>25</v>
          </cell>
          <cell r="J6407">
            <v>-781.25</v>
          </cell>
          <cell r="K6407">
            <v>8333.6</v>
          </cell>
        </row>
        <row r="6408">
          <cell r="D6408" t="str">
            <v>СТОЛ РАБОЧИЙ</v>
          </cell>
          <cell r="E6408">
            <v>37939</v>
          </cell>
          <cell r="F6408">
            <v>12500</v>
          </cell>
          <cell r="G6408">
            <v>9114.85</v>
          </cell>
          <cell r="H6408">
            <v>0</v>
          </cell>
          <cell r="I6408">
            <v>25</v>
          </cell>
          <cell r="J6408">
            <v>-781.25</v>
          </cell>
          <cell r="K6408">
            <v>8333.6</v>
          </cell>
        </row>
        <row r="6409">
          <cell r="D6409" t="str">
            <v>СТОЛ РАБОЧИЙ</v>
          </cell>
          <cell r="E6409">
            <v>37939</v>
          </cell>
          <cell r="F6409">
            <v>12500</v>
          </cell>
          <cell r="G6409">
            <v>9114.85</v>
          </cell>
          <cell r="H6409">
            <v>0</v>
          </cell>
          <cell r="I6409">
            <v>25</v>
          </cell>
          <cell r="J6409">
            <v>-781.25</v>
          </cell>
          <cell r="K6409">
            <v>8333.6</v>
          </cell>
        </row>
        <row r="6410">
          <cell r="D6410" t="str">
            <v>СТОЛ РАБОЧИЙ</v>
          </cell>
          <cell r="E6410">
            <v>37939</v>
          </cell>
          <cell r="F6410">
            <v>12500</v>
          </cell>
          <cell r="G6410">
            <v>9114.85</v>
          </cell>
          <cell r="H6410">
            <v>0</v>
          </cell>
          <cell r="I6410">
            <v>25</v>
          </cell>
          <cell r="J6410">
            <v>-781.25</v>
          </cell>
          <cell r="K6410">
            <v>8333.6</v>
          </cell>
        </row>
        <row r="6411">
          <cell r="D6411" t="str">
            <v>СТОЛ РАБОЧИЙ</v>
          </cell>
          <cell r="E6411">
            <v>37939</v>
          </cell>
          <cell r="F6411">
            <v>12500</v>
          </cell>
          <cell r="G6411">
            <v>9114.85</v>
          </cell>
          <cell r="H6411">
            <v>0</v>
          </cell>
          <cell r="I6411">
            <v>25</v>
          </cell>
          <cell r="J6411">
            <v>-781.25</v>
          </cell>
          <cell r="K6411">
            <v>8333.6</v>
          </cell>
        </row>
        <row r="6412">
          <cell r="D6412" t="str">
            <v>СТОЛ РАБОЧИЙ</v>
          </cell>
          <cell r="E6412">
            <v>37939</v>
          </cell>
          <cell r="F6412">
            <v>12500</v>
          </cell>
          <cell r="G6412">
            <v>9114.85</v>
          </cell>
          <cell r="H6412">
            <v>0</v>
          </cell>
          <cell r="I6412">
            <v>25</v>
          </cell>
          <cell r="J6412">
            <v>-781.25</v>
          </cell>
          <cell r="K6412">
            <v>8333.6</v>
          </cell>
        </row>
        <row r="6413">
          <cell r="D6413" t="str">
            <v>СТОЛ РАБОЧИЙ</v>
          </cell>
          <cell r="E6413">
            <v>37939</v>
          </cell>
          <cell r="F6413">
            <v>12500</v>
          </cell>
          <cell r="G6413">
            <v>9114.85</v>
          </cell>
          <cell r="H6413">
            <v>0</v>
          </cell>
          <cell r="I6413">
            <v>25</v>
          </cell>
          <cell r="J6413">
            <v>-781.25</v>
          </cell>
          <cell r="K6413">
            <v>8333.6</v>
          </cell>
        </row>
        <row r="6414">
          <cell r="D6414" t="str">
            <v>ТУМБА ВЫКАТНАЯ</v>
          </cell>
          <cell r="E6414">
            <v>37939</v>
          </cell>
          <cell r="F6414">
            <v>8000</v>
          </cell>
          <cell r="G6414">
            <v>5833.6</v>
          </cell>
          <cell r="H6414">
            <v>0</v>
          </cell>
          <cell r="I6414">
            <v>25</v>
          </cell>
          <cell r="J6414">
            <v>-500</v>
          </cell>
          <cell r="K6414">
            <v>5333.6</v>
          </cell>
        </row>
        <row r="6415">
          <cell r="D6415" t="str">
            <v>ТУМБА ВЫКАТНАЯ</v>
          </cell>
          <cell r="E6415">
            <v>37939</v>
          </cell>
          <cell r="F6415">
            <v>8000</v>
          </cell>
          <cell r="G6415">
            <v>5833.6</v>
          </cell>
          <cell r="H6415">
            <v>0</v>
          </cell>
          <cell r="I6415">
            <v>25</v>
          </cell>
          <cell r="J6415">
            <v>-500</v>
          </cell>
          <cell r="K6415">
            <v>5333.6</v>
          </cell>
        </row>
        <row r="6416">
          <cell r="D6416" t="str">
            <v>ТУМБА ВЫКАТНАЯ</v>
          </cell>
          <cell r="E6416">
            <v>37939</v>
          </cell>
          <cell r="F6416">
            <v>8000</v>
          </cell>
          <cell r="G6416">
            <v>5833.6</v>
          </cell>
          <cell r="H6416">
            <v>0</v>
          </cell>
          <cell r="I6416">
            <v>25</v>
          </cell>
          <cell r="J6416">
            <v>-500</v>
          </cell>
          <cell r="K6416">
            <v>5333.6</v>
          </cell>
        </row>
        <row r="6417">
          <cell r="D6417" t="str">
            <v>ТУМБА ВЫКАТНАЯ</v>
          </cell>
          <cell r="E6417">
            <v>37939</v>
          </cell>
          <cell r="F6417">
            <v>8000</v>
          </cell>
          <cell r="G6417">
            <v>5833.6</v>
          </cell>
          <cell r="H6417">
            <v>0</v>
          </cell>
          <cell r="I6417">
            <v>25</v>
          </cell>
          <cell r="J6417">
            <v>-500</v>
          </cell>
          <cell r="K6417">
            <v>5333.6</v>
          </cell>
        </row>
        <row r="6418">
          <cell r="D6418" t="str">
            <v>ТУМБА ВЫКАТНАЯ</v>
          </cell>
          <cell r="E6418">
            <v>37939</v>
          </cell>
          <cell r="F6418">
            <v>8000</v>
          </cell>
          <cell r="G6418">
            <v>5833.6</v>
          </cell>
          <cell r="H6418">
            <v>0</v>
          </cell>
          <cell r="I6418">
            <v>25</v>
          </cell>
          <cell r="J6418">
            <v>-500</v>
          </cell>
          <cell r="K6418">
            <v>5333.6</v>
          </cell>
        </row>
        <row r="6419">
          <cell r="D6419" t="str">
            <v>ТУМБА ВЫКАТНАЯ</v>
          </cell>
          <cell r="E6419">
            <v>37939</v>
          </cell>
          <cell r="F6419">
            <v>8000</v>
          </cell>
          <cell r="G6419">
            <v>5833.6</v>
          </cell>
          <cell r="H6419">
            <v>0</v>
          </cell>
          <cell r="I6419">
            <v>25</v>
          </cell>
          <cell r="J6419">
            <v>-500</v>
          </cell>
          <cell r="K6419">
            <v>5333.6</v>
          </cell>
        </row>
        <row r="6420">
          <cell r="D6420" t="str">
            <v>ТУМБА ВЫКАТНАЯ</v>
          </cell>
          <cell r="E6420">
            <v>37939</v>
          </cell>
          <cell r="F6420">
            <v>8000</v>
          </cell>
          <cell r="G6420">
            <v>5833.6</v>
          </cell>
          <cell r="H6420">
            <v>0</v>
          </cell>
          <cell r="I6420">
            <v>25</v>
          </cell>
          <cell r="J6420">
            <v>-500</v>
          </cell>
          <cell r="K6420">
            <v>5333.6</v>
          </cell>
        </row>
        <row r="6421">
          <cell r="D6421" t="str">
            <v>ТУМБА ВЫКАТНАЯ</v>
          </cell>
          <cell r="E6421">
            <v>37939</v>
          </cell>
          <cell r="F6421">
            <v>8000</v>
          </cell>
          <cell r="G6421">
            <v>5833.6</v>
          </cell>
          <cell r="H6421">
            <v>0</v>
          </cell>
          <cell r="I6421">
            <v>25</v>
          </cell>
          <cell r="J6421">
            <v>-500</v>
          </cell>
          <cell r="K6421">
            <v>5333.6</v>
          </cell>
        </row>
        <row r="6422">
          <cell r="D6422" t="str">
            <v>ТУМБА ВЫКАТНАЯ</v>
          </cell>
          <cell r="E6422">
            <v>37939</v>
          </cell>
          <cell r="F6422">
            <v>8000</v>
          </cell>
          <cell r="G6422">
            <v>5833.6</v>
          </cell>
          <cell r="H6422">
            <v>0</v>
          </cell>
          <cell r="I6422">
            <v>25</v>
          </cell>
          <cell r="J6422">
            <v>-500</v>
          </cell>
          <cell r="K6422">
            <v>5333.6</v>
          </cell>
        </row>
        <row r="6423">
          <cell r="D6423" t="str">
            <v>ТУМБА ВЫКАТНАЯ</v>
          </cell>
          <cell r="E6423">
            <v>37939</v>
          </cell>
          <cell r="F6423">
            <v>8000</v>
          </cell>
          <cell r="G6423">
            <v>5833.6</v>
          </cell>
          <cell r="H6423">
            <v>0</v>
          </cell>
          <cell r="I6423">
            <v>25</v>
          </cell>
          <cell r="J6423">
            <v>-500</v>
          </cell>
          <cell r="K6423">
            <v>5333.6</v>
          </cell>
        </row>
        <row r="6424">
          <cell r="D6424" t="str">
            <v>ШКАФ НИЗКИЙ А-1.08</v>
          </cell>
          <cell r="E6424">
            <v>37939</v>
          </cell>
          <cell r="F6424">
            <v>14400</v>
          </cell>
          <cell r="G6424">
            <v>10500.27</v>
          </cell>
          <cell r="H6424">
            <v>0</v>
          </cell>
          <cell r="I6424">
            <v>25</v>
          </cell>
          <cell r="J6424">
            <v>-900</v>
          </cell>
          <cell r="K6424">
            <v>9600.27</v>
          </cell>
        </row>
        <row r="6425">
          <cell r="D6425" t="str">
            <v>ШКАФ НИЗКИЙ А-1.08</v>
          </cell>
          <cell r="E6425">
            <v>37939</v>
          </cell>
          <cell r="F6425">
            <v>14400</v>
          </cell>
          <cell r="G6425">
            <v>10500.27</v>
          </cell>
          <cell r="H6425">
            <v>0</v>
          </cell>
          <cell r="I6425">
            <v>25</v>
          </cell>
          <cell r="J6425">
            <v>-900</v>
          </cell>
          <cell r="K6425">
            <v>9600.27</v>
          </cell>
        </row>
        <row r="6426">
          <cell r="D6426" t="str">
            <v>ШКАФ НИЗКИЙ А-1.05</v>
          </cell>
          <cell r="E6426">
            <v>37939</v>
          </cell>
          <cell r="F6426">
            <v>12300</v>
          </cell>
          <cell r="G6426">
            <v>8969.02</v>
          </cell>
          <cell r="H6426">
            <v>0</v>
          </cell>
          <cell r="I6426">
            <v>25</v>
          </cell>
          <cell r="J6426">
            <v>-768.75</v>
          </cell>
          <cell r="K6426">
            <v>8200.27</v>
          </cell>
        </row>
        <row r="6427">
          <cell r="D6427" t="str">
            <v>ШКАФ НИЗКИЙ А-1.05</v>
          </cell>
          <cell r="E6427">
            <v>37939</v>
          </cell>
          <cell r="F6427">
            <v>12300</v>
          </cell>
          <cell r="G6427">
            <v>8969.02</v>
          </cell>
          <cell r="H6427">
            <v>0</v>
          </cell>
          <cell r="I6427">
            <v>25</v>
          </cell>
          <cell r="J6427">
            <v>-768.75</v>
          </cell>
          <cell r="K6427">
            <v>8200.27</v>
          </cell>
        </row>
        <row r="6428">
          <cell r="D6428" t="str">
            <v>ШКАФ-СТЕЛЛАЖ СО СТЕКЛОМ</v>
          </cell>
          <cell r="E6428">
            <v>37939</v>
          </cell>
          <cell r="F6428">
            <v>17700</v>
          </cell>
          <cell r="G6428">
            <v>12906.52</v>
          </cell>
          <cell r="H6428">
            <v>0</v>
          </cell>
          <cell r="I6428">
            <v>25</v>
          </cell>
          <cell r="J6428">
            <v>-1106.25</v>
          </cell>
          <cell r="K6428">
            <v>11800.27</v>
          </cell>
        </row>
        <row r="6429">
          <cell r="D6429" t="str">
            <v>СТУЛ ИЗО</v>
          </cell>
          <cell r="E6429">
            <v>37952</v>
          </cell>
          <cell r="F6429">
            <v>5320</v>
          </cell>
          <cell r="G6429">
            <v>3879.44</v>
          </cell>
          <cell r="H6429">
            <v>0</v>
          </cell>
          <cell r="I6429">
            <v>25</v>
          </cell>
          <cell r="J6429">
            <v>-332.5</v>
          </cell>
          <cell r="K6429">
            <v>3546.94</v>
          </cell>
        </row>
        <row r="6430">
          <cell r="D6430" t="str">
            <v>СТУЛ ИЗО</v>
          </cell>
          <cell r="E6430">
            <v>37952</v>
          </cell>
          <cell r="F6430">
            <v>5320</v>
          </cell>
          <cell r="G6430">
            <v>3879.44</v>
          </cell>
          <cell r="H6430">
            <v>0</v>
          </cell>
          <cell r="I6430">
            <v>25</v>
          </cell>
          <cell r="J6430">
            <v>-332.5</v>
          </cell>
          <cell r="K6430">
            <v>3546.94</v>
          </cell>
        </row>
        <row r="6431">
          <cell r="D6431" t="str">
            <v>СТУЛ ИЗО</v>
          </cell>
          <cell r="E6431">
            <v>37952</v>
          </cell>
          <cell r="F6431">
            <v>5320</v>
          </cell>
          <cell r="G6431">
            <v>3879.44</v>
          </cell>
          <cell r="H6431">
            <v>0</v>
          </cell>
          <cell r="I6431">
            <v>25</v>
          </cell>
          <cell r="J6431">
            <v>-332.5</v>
          </cell>
          <cell r="K6431">
            <v>3546.94</v>
          </cell>
        </row>
        <row r="6432">
          <cell r="D6432" t="str">
            <v>СТУЛ ИЗО</v>
          </cell>
          <cell r="E6432">
            <v>37952</v>
          </cell>
          <cell r="F6432">
            <v>5320</v>
          </cell>
          <cell r="G6432">
            <v>3879.44</v>
          </cell>
          <cell r="H6432">
            <v>0</v>
          </cell>
          <cell r="I6432">
            <v>25</v>
          </cell>
          <cell r="J6432">
            <v>-332.5</v>
          </cell>
          <cell r="K6432">
            <v>3546.94</v>
          </cell>
        </row>
        <row r="6433">
          <cell r="D6433" t="str">
            <v>СТУЛ ИЗО</v>
          </cell>
          <cell r="E6433">
            <v>37952</v>
          </cell>
          <cell r="F6433">
            <v>5320</v>
          </cell>
          <cell r="G6433">
            <v>3879.44</v>
          </cell>
          <cell r="H6433">
            <v>0</v>
          </cell>
          <cell r="I6433">
            <v>25</v>
          </cell>
          <cell r="J6433">
            <v>-332.5</v>
          </cell>
          <cell r="K6433">
            <v>3546.94</v>
          </cell>
        </row>
        <row r="6434">
          <cell r="D6434" t="str">
            <v>СТУЛ ИЗО</v>
          </cell>
          <cell r="E6434">
            <v>37952</v>
          </cell>
          <cell r="F6434">
            <v>5320</v>
          </cell>
          <cell r="G6434">
            <v>3879.44</v>
          </cell>
          <cell r="H6434">
            <v>0</v>
          </cell>
          <cell r="I6434">
            <v>25</v>
          </cell>
          <cell r="J6434">
            <v>-332.5</v>
          </cell>
          <cell r="K6434">
            <v>3546.94</v>
          </cell>
        </row>
        <row r="6435">
          <cell r="D6435" t="str">
            <v>СТУЛ ПРЕЗИДЕНТ</v>
          </cell>
          <cell r="E6435">
            <v>37952</v>
          </cell>
          <cell r="F6435">
            <v>31080</v>
          </cell>
          <cell r="G6435">
            <v>22662.77</v>
          </cell>
          <cell r="H6435">
            <v>0</v>
          </cell>
          <cell r="I6435">
            <v>25</v>
          </cell>
          <cell r="J6435">
            <v>-1942.5</v>
          </cell>
          <cell r="K6435">
            <v>20720.27</v>
          </cell>
        </row>
        <row r="6436">
          <cell r="D6436" t="str">
            <v>СТУЛ ТОРИНО</v>
          </cell>
          <cell r="E6436">
            <v>37952</v>
          </cell>
          <cell r="F6436">
            <v>11840</v>
          </cell>
          <cell r="G6436">
            <v>8633.6</v>
          </cell>
          <cell r="H6436">
            <v>0</v>
          </cell>
          <cell r="I6436">
            <v>25</v>
          </cell>
          <cell r="J6436">
            <v>-740</v>
          </cell>
          <cell r="K6436">
            <v>7893.6</v>
          </cell>
        </row>
        <row r="6437">
          <cell r="D6437" t="str">
            <v>ТУМБОЧКА ОФИСНАЯ</v>
          </cell>
          <cell r="E6437">
            <v>37952</v>
          </cell>
          <cell r="F6437">
            <v>12430</v>
          </cell>
          <cell r="G6437">
            <v>9063.81</v>
          </cell>
          <cell r="H6437">
            <v>0</v>
          </cell>
          <cell r="I6437">
            <v>25</v>
          </cell>
          <cell r="J6437">
            <v>-776.88</v>
          </cell>
          <cell r="K6437">
            <v>8286.93</v>
          </cell>
        </row>
        <row r="6438">
          <cell r="D6438" t="str">
            <v>ТУМБОЧКА ОФИСНАЯ</v>
          </cell>
          <cell r="E6438">
            <v>37952</v>
          </cell>
          <cell r="F6438">
            <v>12430</v>
          </cell>
          <cell r="G6438">
            <v>9063.81</v>
          </cell>
          <cell r="H6438">
            <v>0</v>
          </cell>
          <cell r="I6438">
            <v>25</v>
          </cell>
          <cell r="J6438">
            <v>-776.88</v>
          </cell>
          <cell r="K6438">
            <v>8286.93</v>
          </cell>
        </row>
        <row r="6439">
          <cell r="D6439" t="str">
            <v>ШКАФ-ГАРДЕРОБ</v>
          </cell>
          <cell r="E6439">
            <v>37958</v>
          </cell>
          <cell r="F6439">
            <v>26640</v>
          </cell>
          <cell r="G6439">
            <v>19980.25</v>
          </cell>
          <cell r="H6439">
            <v>0</v>
          </cell>
          <cell r="I6439">
            <v>25</v>
          </cell>
          <cell r="J6439">
            <v>-1665</v>
          </cell>
          <cell r="K6439">
            <v>18315.25</v>
          </cell>
        </row>
        <row r="6440">
          <cell r="D6440" t="str">
            <v>ШКАФ МЕДИЦИНСКИЙ</v>
          </cell>
          <cell r="E6440">
            <v>37958</v>
          </cell>
          <cell r="F6440">
            <v>16540</v>
          </cell>
          <cell r="G6440">
            <v>12405.25</v>
          </cell>
          <cell r="H6440">
            <v>0</v>
          </cell>
          <cell r="I6440">
            <v>25</v>
          </cell>
          <cell r="J6440">
            <v>-1033.75</v>
          </cell>
          <cell r="K6440">
            <v>11371.5</v>
          </cell>
        </row>
        <row r="6441">
          <cell r="D6441" t="str">
            <v>СТУЛ ИЗО</v>
          </cell>
          <cell r="E6441">
            <v>37958</v>
          </cell>
          <cell r="F6441">
            <v>5305</v>
          </cell>
          <cell r="G6441">
            <v>3979</v>
          </cell>
          <cell r="H6441">
            <v>0</v>
          </cell>
          <cell r="I6441">
            <v>25</v>
          </cell>
          <cell r="J6441">
            <v>-331.56</v>
          </cell>
          <cell r="K6441">
            <v>3647.44</v>
          </cell>
        </row>
        <row r="6442">
          <cell r="D6442" t="str">
            <v>СТУЛ ИЗО</v>
          </cell>
          <cell r="E6442">
            <v>37958</v>
          </cell>
          <cell r="F6442">
            <v>5305</v>
          </cell>
          <cell r="G6442">
            <v>3979</v>
          </cell>
          <cell r="H6442">
            <v>0</v>
          </cell>
          <cell r="I6442">
            <v>25</v>
          </cell>
          <cell r="J6442">
            <v>-331.56</v>
          </cell>
          <cell r="K6442">
            <v>3647.44</v>
          </cell>
        </row>
        <row r="6443">
          <cell r="D6443" t="str">
            <v>СТУЛ ИЗО</v>
          </cell>
          <cell r="E6443">
            <v>37958</v>
          </cell>
          <cell r="F6443">
            <v>5305</v>
          </cell>
          <cell r="G6443">
            <v>3979</v>
          </cell>
          <cell r="H6443">
            <v>0</v>
          </cell>
          <cell r="I6443">
            <v>25</v>
          </cell>
          <cell r="J6443">
            <v>-331.56</v>
          </cell>
          <cell r="K6443">
            <v>3647.44</v>
          </cell>
        </row>
        <row r="6444">
          <cell r="D6444" t="str">
            <v>СТУЛ ИЗО</v>
          </cell>
          <cell r="E6444">
            <v>37958</v>
          </cell>
          <cell r="F6444">
            <v>5305</v>
          </cell>
          <cell r="G6444">
            <v>3979</v>
          </cell>
          <cell r="H6444">
            <v>0</v>
          </cell>
          <cell r="I6444">
            <v>25</v>
          </cell>
          <cell r="J6444">
            <v>-331.56</v>
          </cell>
          <cell r="K6444">
            <v>3647.44</v>
          </cell>
        </row>
        <row r="6445">
          <cell r="D6445" t="str">
            <v>СТЕЛЛАЖ АСТАНА</v>
          </cell>
          <cell r="E6445">
            <v>37958</v>
          </cell>
          <cell r="F6445">
            <v>93000</v>
          </cell>
          <cell r="G6445">
            <v>69750.25</v>
          </cell>
          <cell r="H6445">
            <v>0</v>
          </cell>
          <cell r="I6445">
            <v>25</v>
          </cell>
          <cell r="J6445">
            <v>-5812.5</v>
          </cell>
          <cell r="K6445">
            <v>63937.75</v>
          </cell>
        </row>
        <row r="6446">
          <cell r="D6446" t="str">
            <v>КРЕСЛО ПРЕСТИЖ</v>
          </cell>
          <cell r="E6446">
            <v>37960</v>
          </cell>
          <cell r="F6446">
            <v>8060.34</v>
          </cell>
          <cell r="G6446">
            <v>6045.5</v>
          </cell>
          <cell r="H6446">
            <v>0</v>
          </cell>
          <cell r="I6446">
            <v>25</v>
          </cell>
          <cell r="J6446">
            <v>-503.77</v>
          </cell>
          <cell r="K6446">
            <v>5541.73</v>
          </cell>
        </row>
        <row r="6447">
          <cell r="D6447" t="str">
            <v>КРЕСЛО ПРЕСТИЖ</v>
          </cell>
          <cell r="E6447">
            <v>37960</v>
          </cell>
          <cell r="F6447">
            <v>8060.34</v>
          </cell>
          <cell r="G6447">
            <v>6045.5</v>
          </cell>
          <cell r="H6447">
            <v>0</v>
          </cell>
          <cell r="I6447">
            <v>25</v>
          </cell>
          <cell r="J6447">
            <v>-503.77</v>
          </cell>
          <cell r="K6447">
            <v>5541.73</v>
          </cell>
        </row>
        <row r="6448">
          <cell r="D6448" t="str">
            <v>КРЕСЛО ПРЕСТИЖ</v>
          </cell>
          <cell r="E6448">
            <v>37960</v>
          </cell>
          <cell r="F6448">
            <v>8060.34</v>
          </cell>
          <cell r="G6448">
            <v>6045.5</v>
          </cell>
          <cell r="H6448">
            <v>0</v>
          </cell>
          <cell r="I6448">
            <v>25</v>
          </cell>
          <cell r="J6448">
            <v>-503.77</v>
          </cell>
          <cell r="K6448">
            <v>5541.73</v>
          </cell>
        </row>
        <row r="6449">
          <cell r="D6449" t="str">
            <v>КРЕСЛО ПРЕСТИЖ</v>
          </cell>
          <cell r="E6449">
            <v>37960</v>
          </cell>
          <cell r="F6449">
            <v>8060.34</v>
          </cell>
          <cell r="G6449">
            <v>6045.5</v>
          </cell>
          <cell r="H6449">
            <v>0</v>
          </cell>
          <cell r="I6449">
            <v>25</v>
          </cell>
          <cell r="J6449">
            <v>-503.77</v>
          </cell>
          <cell r="K6449">
            <v>5541.73</v>
          </cell>
        </row>
        <row r="6450">
          <cell r="D6450" t="str">
            <v>КРЕСЛО ПРЕСТИЖ</v>
          </cell>
          <cell r="E6450">
            <v>37960</v>
          </cell>
          <cell r="F6450">
            <v>8060.34</v>
          </cell>
          <cell r="G6450">
            <v>6045.5</v>
          </cell>
          <cell r="H6450">
            <v>0</v>
          </cell>
          <cell r="I6450">
            <v>25</v>
          </cell>
          <cell r="J6450">
            <v>-503.77</v>
          </cell>
          <cell r="K6450">
            <v>5541.73</v>
          </cell>
        </row>
        <row r="6451">
          <cell r="D6451" t="str">
            <v>КРЕСЛО ПРЕСТИЖ</v>
          </cell>
          <cell r="E6451">
            <v>37960</v>
          </cell>
          <cell r="F6451">
            <v>8060.34</v>
          </cell>
          <cell r="G6451">
            <v>6045.5</v>
          </cell>
          <cell r="H6451">
            <v>0</v>
          </cell>
          <cell r="I6451">
            <v>25</v>
          </cell>
          <cell r="J6451">
            <v>-503.77</v>
          </cell>
          <cell r="K6451">
            <v>5541.73</v>
          </cell>
        </row>
        <row r="6452">
          <cell r="D6452" t="str">
            <v>КРЕСЛО ПРЕСТИЖ</v>
          </cell>
          <cell r="E6452">
            <v>37960</v>
          </cell>
          <cell r="F6452">
            <v>8060.34</v>
          </cell>
          <cell r="G6452">
            <v>6045.5</v>
          </cell>
          <cell r="H6452">
            <v>0</v>
          </cell>
          <cell r="I6452">
            <v>25</v>
          </cell>
          <cell r="J6452">
            <v>-503.77</v>
          </cell>
          <cell r="K6452">
            <v>5541.73</v>
          </cell>
        </row>
        <row r="6453">
          <cell r="D6453" t="str">
            <v>КРЕСЛО ПРЕСТИЖ</v>
          </cell>
          <cell r="E6453">
            <v>37960</v>
          </cell>
          <cell r="F6453">
            <v>8060.34</v>
          </cell>
          <cell r="G6453">
            <v>6045.5</v>
          </cell>
          <cell r="H6453">
            <v>0</v>
          </cell>
          <cell r="I6453">
            <v>25</v>
          </cell>
          <cell r="J6453">
            <v>-503.77</v>
          </cell>
          <cell r="K6453">
            <v>5541.73</v>
          </cell>
        </row>
        <row r="6454">
          <cell r="D6454" t="str">
            <v>КРЕСЛО ПРЕСТИЖ</v>
          </cell>
          <cell r="E6454">
            <v>37960</v>
          </cell>
          <cell r="F6454">
            <v>8060.35</v>
          </cell>
          <cell r="G6454">
            <v>6045.51</v>
          </cell>
          <cell r="H6454">
            <v>0</v>
          </cell>
          <cell r="I6454">
            <v>25</v>
          </cell>
          <cell r="J6454">
            <v>-503.77</v>
          </cell>
          <cell r="K6454">
            <v>5541.74</v>
          </cell>
        </row>
        <row r="6455">
          <cell r="D6455" t="str">
            <v>КРЕСЛО ПРЕСТИЖ</v>
          </cell>
          <cell r="E6455">
            <v>37960</v>
          </cell>
          <cell r="F6455">
            <v>8060.35</v>
          </cell>
          <cell r="G6455">
            <v>6045.51</v>
          </cell>
          <cell r="H6455">
            <v>0</v>
          </cell>
          <cell r="I6455">
            <v>25</v>
          </cell>
          <cell r="J6455">
            <v>-503.77</v>
          </cell>
          <cell r="K6455">
            <v>5541.74</v>
          </cell>
        </row>
        <row r="6456">
          <cell r="D6456" t="str">
            <v>КРЕСЛО ПРЕСТИЖ</v>
          </cell>
          <cell r="E6456">
            <v>37960</v>
          </cell>
          <cell r="F6456">
            <v>8060.35</v>
          </cell>
          <cell r="G6456">
            <v>6045.51</v>
          </cell>
          <cell r="H6456">
            <v>0</v>
          </cell>
          <cell r="I6456">
            <v>25</v>
          </cell>
          <cell r="J6456">
            <v>-503.77</v>
          </cell>
          <cell r="K6456">
            <v>5541.74</v>
          </cell>
        </row>
        <row r="6457">
          <cell r="D6457" t="str">
            <v>КРЕСЛО ПРЕСТИЖ</v>
          </cell>
          <cell r="E6457">
            <v>37960</v>
          </cell>
          <cell r="F6457">
            <v>8060.35</v>
          </cell>
          <cell r="G6457">
            <v>6045.51</v>
          </cell>
          <cell r="H6457">
            <v>0</v>
          </cell>
          <cell r="I6457">
            <v>25</v>
          </cell>
          <cell r="J6457">
            <v>-503.77</v>
          </cell>
          <cell r="K6457">
            <v>5541.74</v>
          </cell>
        </row>
        <row r="6458">
          <cell r="D6458" t="str">
            <v>КРЕСЛО ПРЕСТИЖ</v>
          </cell>
          <cell r="E6458">
            <v>37960</v>
          </cell>
          <cell r="F6458">
            <v>8060.35</v>
          </cell>
          <cell r="G6458">
            <v>6045.51</v>
          </cell>
          <cell r="H6458">
            <v>0</v>
          </cell>
          <cell r="I6458">
            <v>25</v>
          </cell>
          <cell r="J6458">
            <v>-503.77</v>
          </cell>
          <cell r="K6458">
            <v>5541.74</v>
          </cell>
        </row>
        <row r="6459">
          <cell r="D6459" t="str">
            <v>КРЕСЛО ПРЕСТИЖ</v>
          </cell>
          <cell r="E6459">
            <v>37960</v>
          </cell>
          <cell r="F6459">
            <v>8060.35</v>
          </cell>
          <cell r="G6459">
            <v>6045.51</v>
          </cell>
          <cell r="H6459">
            <v>0</v>
          </cell>
          <cell r="I6459">
            <v>25</v>
          </cell>
          <cell r="J6459">
            <v>-503.77</v>
          </cell>
          <cell r="K6459">
            <v>5541.74</v>
          </cell>
        </row>
        <row r="6460">
          <cell r="D6460" t="str">
            <v>КРЕСЛО ПРЕСТИЖ</v>
          </cell>
          <cell r="E6460">
            <v>37960</v>
          </cell>
          <cell r="F6460">
            <v>8060.35</v>
          </cell>
          <cell r="G6460">
            <v>6045.51</v>
          </cell>
          <cell r="H6460">
            <v>0</v>
          </cell>
          <cell r="I6460">
            <v>25</v>
          </cell>
          <cell r="J6460">
            <v>-503.77</v>
          </cell>
          <cell r="K6460">
            <v>5541.74</v>
          </cell>
        </row>
        <row r="6461">
          <cell r="D6461" t="str">
            <v>ШКАФ-ГАРДЕРОБ</v>
          </cell>
          <cell r="E6461">
            <v>37960</v>
          </cell>
          <cell r="F6461">
            <v>17353.45</v>
          </cell>
          <cell r="G6461">
            <v>13015.34</v>
          </cell>
          <cell r="H6461">
            <v>0</v>
          </cell>
          <cell r="I6461">
            <v>25</v>
          </cell>
          <cell r="J6461">
            <v>-1084.5899999999999</v>
          </cell>
          <cell r="K6461">
            <v>11930.75</v>
          </cell>
        </row>
        <row r="6462">
          <cell r="D6462" t="str">
            <v>ВЕШАЛКА</v>
          </cell>
          <cell r="E6462">
            <v>37960</v>
          </cell>
          <cell r="F6462">
            <v>5560.34</v>
          </cell>
          <cell r="G6462">
            <v>4170.5</v>
          </cell>
          <cell r="H6462">
            <v>0</v>
          </cell>
          <cell r="I6462">
            <v>25</v>
          </cell>
          <cell r="J6462">
            <v>-347.52</v>
          </cell>
          <cell r="K6462">
            <v>3822.98</v>
          </cell>
        </row>
        <row r="6463">
          <cell r="D6463" t="str">
            <v>СЕЙФ 125*50*45</v>
          </cell>
          <cell r="E6463">
            <v>37980</v>
          </cell>
          <cell r="F6463">
            <v>66939.66</v>
          </cell>
          <cell r="G6463">
            <v>50204.99</v>
          </cell>
          <cell r="H6463">
            <v>0</v>
          </cell>
          <cell r="I6463">
            <v>25</v>
          </cell>
          <cell r="J6463">
            <v>-4183.7299999999996</v>
          </cell>
          <cell r="K6463">
            <v>46021.26</v>
          </cell>
        </row>
        <row r="6464">
          <cell r="D6464" t="str">
            <v>СЕЙФ 125*50*45</v>
          </cell>
          <cell r="E6464">
            <v>37980</v>
          </cell>
          <cell r="F6464">
            <v>66939.649999999994</v>
          </cell>
          <cell r="G6464">
            <v>50204.99</v>
          </cell>
          <cell r="H6464">
            <v>0</v>
          </cell>
          <cell r="I6464">
            <v>25</v>
          </cell>
          <cell r="J6464">
            <v>-4183.7299999999996</v>
          </cell>
          <cell r="K6464">
            <v>46021.26</v>
          </cell>
        </row>
        <row r="6465">
          <cell r="D6465" t="str">
            <v>ФАЙЛ-КАБИНЕТ</v>
          </cell>
          <cell r="E6465">
            <v>37984</v>
          </cell>
          <cell r="F6465">
            <v>43500</v>
          </cell>
          <cell r="G6465">
            <v>32625.25</v>
          </cell>
          <cell r="H6465">
            <v>0</v>
          </cell>
          <cell r="I6465">
            <v>25</v>
          </cell>
          <cell r="J6465">
            <v>-2718.75</v>
          </cell>
          <cell r="K6465">
            <v>29906.5</v>
          </cell>
        </row>
        <row r="6466">
          <cell r="D6466" t="str">
            <v>ФАЙЛ-КАБИНЕТ</v>
          </cell>
          <cell r="E6466">
            <v>37984</v>
          </cell>
          <cell r="F6466">
            <v>43500</v>
          </cell>
          <cell r="G6466">
            <v>32625.25</v>
          </cell>
          <cell r="H6466">
            <v>0</v>
          </cell>
          <cell r="I6466">
            <v>25</v>
          </cell>
          <cell r="J6466">
            <v>-2718.75</v>
          </cell>
          <cell r="K6466">
            <v>29906.5</v>
          </cell>
        </row>
        <row r="6467">
          <cell r="D6467" t="str">
            <v>ФАЙЛ-КАБИНЕТ</v>
          </cell>
          <cell r="E6467">
            <v>37984</v>
          </cell>
          <cell r="F6467">
            <v>43500</v>
          </cell>
          <cell r="G6467">
            <v>32625.25</v>
          </cell>
          <cell r="H6467">
            <v>0</v>
          </cell>
          <cell r="I6467">
            <v>25</v>
          </cell>
          <cell r="J6467">
            <v>-2718.75</v>
          </cell>
          <cell r="K6467">
            <v>29906.5</v>
          </cell>
        </row>
        <row r="6468">
          <cell r="D6468" t="str">
            <v>СТОЛ ОДНОТУМБОВЫЙ</v>
          </cell>
          <cell r="E6468">
            <v>38000</v>
          </cell>
          <cell r="F6468">
            <v>14000</v>
          </cell>
          <cell r="G6468">
            <v>10791.9</v>
          </cell>
          <cell r="H6468">
            <v>0</v>
          </cell>
          <cell r="I6468">
            <v>25</v>
          </cell>
          <cell r="J6468">
            <v>-875</v>
          </cell>
          <cell r="K6468">
            <v>9916.9</v>
          </cell>
        </row>
        <row r="6469">
          <cell r="D6469" t="str">
            <v>СТЕЛЛАЖ</v>
          </cell>
          <cell r="E6469">
            <v>38000</v>
          </cell>
          <cell r="F6469">
            <v>29000</v>
          </cell>
          <cell r="G6469">
            <v>22354.400000000001</v>
          </cell>
          <cell r="H6469">
            <v>0</v>
          </cell>
          <cell r="I6469">
            <v>25</v>
          </cell>
          <cell r="J6469">
            <v>-1812.5</v>
          </cell>
          <cell r="K6469">
            <v>20541.900000000001</v>
          </cell>
        </row>
        <row r="6470">
          <cell r="D6470" t="str">
            <v>ПЛАНШЕТ ИЗ ПРОФИЛЯ МФД</v>
          </cell>
          <cell r="E6470">
            <v>38000</v>
          </cell>
          <cell r="F6470">
            <v>11000</v>
          </cell>
          <cell r="G6470">
            <v>8479.4</v>
          </cell>
          <cell r="H6470">
            <v>0</v>
          </cell>
          <cell r="I6470">
            <v>25</v>
          </cell>
          <cell r="J6470">
            <v>-687.5</v>
          </cell>
          <cell r="K6470">
            <v>7791.9</v>
          </cell>
        </row>
        <row r="6471">
          <cell r="D6471" t="str">
            <v>СТОЛ 1600х1200х750</v>
          </cell>
          <cell r="E6471">
            <v>38001</v>
          </cell>
          <cell r="F6471">
            <v>35869.599999999999</v>
          </cell>
          <cell r="G6471">
            <v>27649.71</v>
          </cell>
          <cell r="H6471">
            <v>0</v>
          </cell>
          <cell r="I6471">
            <v>25</v>
          </cell>
          <cell r="J6471">
            <v>-2241.85</v>
          </cell>
          <cell r="K6471">
            <v>25407.86</v>
          </cell>
        </row>
        <row r="6472">
          <cell r="D6472" t="str">
            <v>СТОЛ 1600х1200х750</v>
          </cell>
          <cell r="E6472">
            <v>38001</v>
          </cell>
          <cell r="F6472">
            <v>35869.599999999999</v>
          </cell>
          <cell r="G6472">
            <v>27649.71</v>
          </cell>
          <cell r="H6472">
            <v>0</v>
          </cell>
          <cell r="I6472">
            <v>25</v>
          </cell>
          <cell r="J6472">
            <v>-2241.85</v>
          </cell>
          <cell r="K6472">
            <v>25407.86</v>
          </cell>
        </row>
        <row r="6473">
          <cell r="D6473" t="str">
            <v>СТОЛ 1600х1200х750</v>
          </cell>
          <cell r="E6473">
            <v>38001</v>
          </cell>
          <cell r="F6473">
            <v>35869.599999999999</v>
          </cell>
          <cell r="G6473">
            <v>27649.71</v>
          </cell>
          <cell r="H6473">
            <v>0</v>
          </cell>
          <cell r="I6473">
            <v>25</v>
          </cell>
          <cell r="J6473">
            <v>-2241.85</v>
          </cell>
          <cell r="K6473">
            <v>25407.86</v>
          </cell>
        </row>
        <row r="6474">
          <cell r="D6474" t="str">
            <v>СТОЛ 1600х1200х750</v>
          </cell>
          <cell r="E6474">
            <v>38001</v>
          </cell>
          <cell r="F6474">
            <v>35869.599999999999</v>
          </cell>
          <cell r="G6474">
            <v>27649.71</v>
          </cell>
          <cell r="H6474">
            <v>0</v>
          </cell>
          <cell r="I6474">
            <v>25</v>
          </cell>
          <cell r="J6474">
            <v>-2241.85</v>
          </cell>
          <cell r="K6474">
            <v>25407.86</v>
          </cell>
        </row>
        <row r="6475">
          <cell r="D6475" t="str">
            <v>СТОЛ 1600х1200х750</v>
          </cell>
          <cell r="E6475">
            <v>38001</v>
          </cell>
          <cell r="F6475">
            <v>35869.599999999999</v>
          </cell>
          <cell r="G6475">
            <v>27649.71</v>
          </cell>
          <cell r="H6475">
            <v>0</v>
          </cell>
          <cell r="I6475">
            <v>25</v>
          </cell>
          <cell r="J6475">
            <v>-2241.85</v>
          </cell>
          <cell r="K6475">
            <v>25407.86</v>
          </cell>
        </row>
        <row r="6476">
          <cell r="D6476" t="str">
            <v>СТОЛ 1600х1200х750</v>
          </cell>
          <cell r="E6476">
            <v>38001</v>
          </cell>
          <cell r="F6476">
            <v>35869.599999999999</v>
          </cell>
          <cell r="G6476">
            <v>27649.71</v>
          </cell>
          <cell r="H6476">
            <v>0</v>
          </cell>
          <cell r="I6476">
            <v>25</v>
          </cell>
          <cell r="J6476">
            <v>-2241.85</v>
          </cell>
          <cell r="K6476">
            <v>25407.86</v>
          </cell>
        </row>
        <row r="6477">
          <cell r="D6477" t="str">
            <v>СТОЛ 1600х1200х750</v>
          </cell>
          <cell r="E6477">
            <v>38001</v>
          </cell>
          <cell r="F6477">
            <v>35869.599999999999</v>
          </cell>
          <cell r="G6477">
            <v>27649.71</v>
          </cell>
          <cell r="H6477">
            <v>0</v>
          </cell>
          <cell r="I6477">
            <v>25</v>
          </cell>
          <cell r="J6477">
            <v>-2241.85</v>
          </cell>
          <cell r="K6477">
            <v>25407.86</v>
          </cell>
        </row>
        <row r="6478">
          <cell r="D6478" t="str">
            <v>СТОЛ 1600х1200х750</v>
          </cell>
          <cell r="E6478">
            <v>38001</v>
          </cell>
          <cell r="F6478">
            <v>35869.599999999999</v>
          </cell>
          <cell r="G6478">
            <v>27649.71</v>
          </cell>
          <cell r="H6478">
            <v>0</v>
          </cell>
          <cell r="I6478">
            <v>25</v>
          </cell>
          <cell r="J6478">
            <v>-2241.85</v>
          </cell>
          <cell r="K6478">
            <v>25407.86</v>
          </cell>
        </row>
        <row r="6479">
          <cell r="D6479" t="str">
            <v>СТОЛ 1600х1200х750</v>
          </cell>
          <cell r="E6479">
            <v>38001</v>
          </cell>
          <cell r="F6479">
            <v>35869.599999999999</v>
          </cell>
          <cell r="G6479">
            <v>27649.71</v>
          </cell>
          <cell r="H6479">
            <v>0</v>
          </cell>
          <cell r="I6479">
            <v>25</v>
          </cell>
          <cell r="J6479">
            <v>-2241.85</v>
          </cell>
          <cell r="K6479">
            <v>25407.86</v>
          </cell>
        </row>
        <row r="6480">
          <cell r="D6480" t="str">
            <v>СТОЛ 1600х1200х750</v>
          </cell>
          <cell r="E6480">
            <v>38001</v>
          </cell>
          <cell r="F6480">
            <v>35869.599999999999</v>
          </cell>
          <cell r="G6480">
            <v>27649.71</v>
          </cell>
          <cell r="H6480">
            <v>0</v>
          </cell>
          <cell r="I6480">
            <v>25</v>
          </cell>
          <cell r="J6480">
            <v>-2241.85</v>
          </cell>
          <cell r="K6480">
            <v>25407.86</v>
          </cell>
        </row>
        <row r="6481">
          <cell r="D6481" t="str">
            <v>СТОЛ 1600х1200х750</v>
          </cell>
          <cell r="E6481">
            <v>38001</v>
          </cell>
          <cell r="F6481">
            <v>35869.599999999999</v>
          </cell>
          <cell r="G6481">
            <v>27649.71</v>
          </cell>
          <cell r="H6481">
            <v>0</v>
          </cell>
          <cell r="I6481">
            <v>25</v>
          </cell>
          <cell r="J6481">
            <v>-2241.85</v>
          </cell>
          <cell r="K6481">
            <v>25407.86</v>
          </cell>
        </row>
        <row r="6482">
          <cell r="D6482" t="str">
            <v>СТОЛ 1600х1200х750</v>
          </cell>
          <cell r="E6482">
            <v>38001</v>
          </cell>
          <cell r="F6482">
            <v>35869.599999999999</v>
          </cell>
          <cell r="G6482">
            <v>27649.71</v>
          </cell>
          <cell r="H6482">
            <v>0</v>
          </cell>
          <cell r="I6482">
            <v>25</v>
          </cell>
          <cell r="J6482">
            <v>-2241.85</v>
          </cell>
          <cell r="K6482">
            <v>25407.86</v>
          </cell>
        </row>
        <row r="6483">
          <cell r="D6483" t="str">
            <v>СТОЛ 1600х1200х750</v>
          </cell>
          <cell r="E6483">
            <v>38001</v>
          </cell>
          <cell r="F6483">
            <v>35869.599999999999</v>
          </cell>
          <cell r="G6483">
            <v>27649.71</v>
          </cell>
          <cell r="H6483">
            <v>0</v>
          </cell>
          <cell r="I6483">
            <v>25</v>
          </cell>
          <cell r="J6483">
            <v>-2241.85</v>
          </cell>
          <cell r="K6483">
            <v>25407.86</v>
          </cell>
        </row>
        <row r="6484">
          <cell r="D6484" t="str">
            <v>СТОЛ 1600х1200х750</v>
          </cell>
          <cell r="E6484">
            <v>38001</v>
          </cell>
          <cell r="F6484">
            <v>35869.599999999999</v>
          </cell>
          <cell r="G6484">
            <v>27649.71</v>
          </cell>
          <cell r="H6484">
            <v>0</v>
          </cell>
          <cell r="I6484">
            <v>25</v>
          </cell>
          <cell r="J6484">
            <v>-2241.85</v>
          </cell>
          <cell r="K6484">
            <v>25407.86</v>
          </cell>
        </row>
        <row r="6485">
          <cell r="D6485" t="str">
            <v>СТОЛ 1600х1200х750</v>
          </cell>
          <cell r="E6485">
            <v>38001</v>
          </cell>
          <cell r="F6485">
            <v>35869.599999999999</v>
          </cell>
          <cell r="G6485">
            <v>27649.71</v>
          </cell>
          <cell r="H6485">
            <v>0</v>
          </cell>
          <cell r="I6485">
            <v>25</v>
          </cell>
          <cell r="J6485">
            <v>-2241.85</v>
          </cell>
          <cell r="K6485">
            <v>25407.86</v>
          </cell>
        </row>
        <row r="6486">
          <cell r="D6486" t="str">
            <v>СТОЛ 1600х1200х750</v>
          </cell>
          <cell r="E6486">
            <v>38001</v>
          </cell>
          <cell r="F6486">
            <v>35869.599999999999</v>
          </cell>
          <cell r="G6486">
            <v>27649.71</v>
          </cell>
          <cell r="H6486">
            <v>0</v>
          </cell>
          <cell r="I6486">
            <v>25</v>
          </cell>
          <cell r="J6486">
            <v>-2241.85</v>
          </cell>
          <cell r="K6486">
            <v>25407.86</v>
          </cell>
        </row>
        <row r="6487">
          <cell r="D6487" t="str">
            <v>СТОЛ 1600х1200х750</v>
          </cell>
          <cell r="E6487">
            <v>38001</v>
          </cell>
          <cell r="F6487">
            <v>35869.599999999999</v>
          </cell>
          <cell r="G6487">
            <v>27649.71</v>
          </cell>
          <cell r="H6487">
            <v>0</v>
          </cell>
          <cell r="I6487">
            <v>25</v>
          </cell>
          <cell r="J6487">
            <v>-2241.85</v>
          </cell>
          <cell r="K6487">
            <v>25407.86</v>
          </cell>
        </row>
        <row r="6488">
          <cell r="D6488" t="str">
            <v>СТОЛ 1600х1200х750</v>
          </cell>
          <cell r="E6488">
            <v>38001</v>
          </cell>
          <cell r="F6488">
            <v>35869.599999999999</v>
          </cell>
          <cell r="G6488">
            <v>27649.71</v>
          </cell>
          <cell r="H6488">
            <v>0</v>
          </cell>
          <cell r="I6488">
            <v>25</v>
          </cell>
          <cell r="J6488">
            <v>-2241.85</v>
          </cell>
          <cell r="K6488">
            <v>25407.86</v>
          </cell>
        </row>
        <row r="6489">
          <cell r="D6489" t="str">
            <v>СТОЛ 1600х1200х750</v>
          </cell>
          <cell r="E6489">
            <v>38001</v>
          </cell>
          <cell r="F6489">
            <v>35869.599999999999</v>
          </cell>
          <cell r="G6489">
            <v>27649.71</v>
          </cell>
          <cell r="H6489">
            <v>0</v>
          </cell>
          <cell r="I6489">
            <v>25</v>
          </cell>
          <cell r="J6489">
            <v>-2241.85</v>
          </cell>
          <cell r="K6489">
            <v>25407.86</v>
          </cell>
        </row>
        <row r="6490">
          <cell r="D6490" t="str">
            <v>СТОЛ 1600х1200х750</v>
          </cell>
          <cell r="E6490">
            <v>38001</v>
          </cell>
          <cell r="F6490">
            <v>35869.599999999999</v>
          </cell>
          <cell r="G6490">
            <v>27649.71</v>
          </cell>
          <cell r="H6490">
            <v>0</v>
          </cell>
          <cell r="I6490">
            <v>25</v>
          </cell>
          <cell r="J6490">
            <v>-2241.85</v>
          </cell>
          <cell r="K6490">
            <v>25407.86</v>
          </cell>
        </row>
        <row r="6491">
          <cell r="D6491" t="str">
            <v>СТОЛ 1600х1200х750</v>
          </cell>
          <cell r="E6491">
            <v>38001</v>
          </cell>
          <cell r="F6491">
            <v>35869.599999999999</v>
          </cell>
          <cell r="G6491">
            <v>27649.71</v>
          </cell>
          <cell r="H6491">
            <v>0</v>
          </cell>
          <cell r="I6491">
            <v>25</v>
          </cell>
          <cell r="J6491">
            <v>-2241.85</v>
          </cell>
          <cell r="K6491">
            <v>25407.86</v>
          </cell>
        </row>
        <row r="6492">
          <cell r="D6492" t="str">
            <v>СТОЛ 1600х1200х750</v>
          </cell>
          <cell r="E6492">
            <v>38001</v>
          </cell>
          <cell r="F6492">
            <v>35869.599999999999</v>
          </cell>
          <cell r="G6492">
            <v>27649.71</v>
          </cell>
          <cell r="H6492">
            <v>0</v>
          </cell>
          <cell r="I6492">
            <v>25</v>
          </cell>
          <cell r="J6492">
            <v>-2241.85</v>
          </cell>
          <cell r="K6492">
            <v>25407.86</v>
          </cell>
        </row>
        <row r="6493">
          <cell r="D6493" t="str">
            <v>СТОЛ 1600х1200х750</v>
          </cell>
          <cell r="E6493">
            <v>38001</v>
          </cell>
          <cell r="F6493">
            <v>35869.599999999999</v>
          </cell>
          <cell r="G6493">
            <v>27649.71</v>
          </cell>
          <cell r="H6493">
            <v>0</v>
          </cell>
          <cell r="I6493">
            <v>25</v>
          </cell>
          <cell r="J6493">
            <v>-2241.85</v>
          </cell>
          <cell r="K6493">
            <v>25407.86</v>
          </cell>
        </row>
        <row r="6494">
          <cell r="D6494" t="str">
            <v>СТОЛ 1600х1200х750</v>
          </cell>
          <cell r="E6494">
            <v>38001</v>
          </cell>
          <cell r="F6494">
            <v>35869.599999999999</v>
          </cell>
          <cell r="G6494">
            <v>27649.71</v>
          </cell>
          <cell r="H6494">
            <v>0</v>
          </cell>
          <cell r="I6494">
            <v>25</v>
          </cell>
          <cell r="J6494">
            <v>-2241.85</v>
          </cell>
          <cell r="K6494">
            <v>25407.86</v>
          </cell>
        </row>
        <row r="6495">
          <cell r="D6495" t="str">
            <v>СТОЛ 1600х1200х750</v>
          </cell>
          <cell r="E6495">
            <v>38001</v>
          </cell>
          <cell r="F6495">
            <v>35869.599999999999</v>
          </cell>
          <cell r="G6495">
            <v>27649.71</v>
          </cell>
          <cell r="H6495">
            <v>0</v>
          </cell>
          <cell r="I6495">
            <v>25</v>
          </cell>
          <cell r="J6495">
            <v>-2241.85</v>
          </cell>
          <cell r="K6495">
            <v>25407.86</v>
          </cell>
        </row>
        <row r="6496">
          <cell r="D6496" t="str">
            <v>СТОЛ 1600х1200х750</v>
          </cell>
          <cell r="E6496">
            <v>38001</v>
          </cell>
          <cell r="F6496">
            <v>35869.599999999999</v>
          </cell>
          <cell r="G6496">
            <v>27649.71</v>
          </cell>
          <cell r="H6496">
            <v>0</v>
          </cell>
          <cell r="I6496">
            <v>25</v>
          </cell>
          <cell r="J6496">
            <v>-2241.85</v>
          </cell>
          <cell r="K6496">
            <v>25407.86</v>
          </cell>
        </row>
        <row r="6497">
          <cell r="D6497" t="str">
            <v>СТОЛ 1600х1200х750</v>
          </cell>
          <cell r="E6497">
            <v>38001</v>
          </cell>
          <cell r="F6497">
            <v>35869.599999999999</v>
          </cell>
          <cell r="G6497">
            <v>27649.71</v>
          </cell>
          <cell r="H6497">
            <v>0</v>
          </cell>
          <cell r="I6497">
            <v>25</v>
          </cell>
          <cell r="J6497">
            <v>-2241.85</v>
          </cell>
          <cell r="K6497">
            <v>25407.86</v>
          </cell>
        </row>
        <row r="6498">
          <cell r="D6498" t="str">
            <v>СТОЛ 1600х1200х750</v>
          </cell>
          <cell r="E6498">
            <v>38001</v>
          </cell>
          <cell r="F6498">
            <v>35869.599999999999</v>
          </cell>
          <cell r="G6498">
            <v>27649.71</v>
          </cell>
          <cell r="H6498">
            <v>0</v>
          </cell>
          <cell r="I6498">
            <v>25</v>
          </cell>
          <cell r="J6498">
            <v>-2241.85</v>
          </cell>
          <cell r="K6498">
            <v>25407.86</v>
          </cell>
        </row>
        <row r="6499">
          <cell r="D6499" t="str">
            <v>СТОЛ 1600х1200х750</v>
          </cell>
          <cell r="E6499">
            <v>38001</v>
          </cell>
          <cell r="F6499">
            <v>35869.599999999999</v>
          </cell>
          <cell r="G6499">
            <v>27649.71</v>
          </cell>
          <cell r="H6499">
            <v>0</v>
          </cell>
          <cell r="I6499">
            <v>25</v>
          </cell>
          <cell r="J6499">
            <v>-2241.85</v>
          </cell>
          <cell r="K6499">
            <v>25407.86</v>
          </cell>
        </row>
        <row r="6500">
          <cell r="D6500" t="str">
            <v>СТОЛ 1600х1200х750</v>
          </cell>
          <cell r="E6500">
            <v>38001</v>
          </cell>
          <cell r="F6500">
            <v>35869.599999999999</v>
          </cell>
          <cell r="G6500">
            <v>27649.71</v>
          </cell>
          <cell r="H6500">
            <v>0</v>
          </cell>
          <cell r="I6500">
            <v>25</v>
          </cell>
          <cell r="J6500">
            <v>-2241.85</v>
          </cell>
          <cell r="K6500">
            <v>25407.86</v>
          </cell>
        </row>
        <row r="6501">
          <cell r="D6501" t="str">
            <v>СТОЛ 1600х1200х750</v>
          </cell>
          <cell r="E6501">
            <v>38001</v>
          </cell>
          <cell r="F6501">
            <v>35869.53</v>
          </cell>
          <cell r="G6501">
            <v>27649.66</v>
          </cell>
          <cell r="H6501">
            <v>0</v>
          </cell>
          <cell r="I6501">
            <v>25</v>
          </cell>
          <cell r="J6501">
            <v>-2241.85</v>
          </cell>
          <cell r="K6501">
            <v>25407.81</v>
          </cell>
        </row>
        <row r="6502">
          <cell r="D6502" t="str">
            <v>СТОЛ 1600х1200х750</v>
          </cell>
          <cell r="E6502">
            <v>38001</v>
          </cell>
          <cell r="F6502">
            <v>35869.53</v>
          </cell>
          <cell r="G6502">
            <v>27649.66</v>
          </cell>
          <cell r="H6502">
            <v>0</v>
          </cell>
          <cell r="I6502">
            <v>25</v>
          </cell>
          <cell r="J6502">
            <v>-2241.85</v>
          </cell>
          <cell r="K6502">
            <v>25407.81</v>
          </cell>
        </row>
        <row r="6503">
          <cell r="D6503" t="str">
            <v>СТОЛ 1600х1200х750</v>
          </cell>
          <cell r="E6503">
            <v>38001</v>
          </cell>
          <cell r="F6503">
            <v>35869.53</v>
          </cell>
          <cell r="G6503">
            <v>27649.66</v>
          </cell>
          <cell r="H6503">
            <v>0</v>
          </cell>
          <cell r="I6503">
            <v>25</v>
          </cell>
          <cell r="J6503">
            <v>-2241.85</v>
          </cell>
          <cell r="K6503">
            <v>25407.81</v>
          </cell>
        </row>
        <row r="6504">
          <cell r="D6504" t="str">
            <v>СТОЛ 1600х1200х750</v>
          </cell>
          <cell r="E6504">
            <v>38001</v>
          </cell>
          <cell r="F6504">
            <v>35869.53</v>
          </cell>
          <cell r="G6504">
            <v>27649.66</v>
          </cell>
          <cell r="H6504">
            <v>0</v>
          </cell>
          <cell r="I6504">
            <v>25</v>
          </cell>
          <cell r="J6504">
            <v>-2241.85</v>
          </cell>
          <cell r="K6504">
            <v>25407.81</v>
          </cell>
        </row>
        <row r="6505">
          <cell r="D6505" t="str">
            <v>СТОЛ 1600х1200х750</v>
          </cell>
          <cell r="E6505">
            <v>38001</v>
          </cell>
          <cell r="F6505">
            <v>35869.53</v>
          </cell>
          <cell r="G6505">
            <v>27649.66</v>
          </cell>
          <cell r="H6505">
            <v>0</v>
          </cell>
          <cell r="I6505">
            <v>25</v>
          </cell>
          <cell r="J6505">
            <v>-2241.85</v>
          </cell>
          <cell r="K6505">
            <v>25407.81</v>
          </cell>
        </row>
        <row r="6506">
          <cell r="D6506" t="str">
            <v>СТОЛ 1600х1200х750</v>
          </cell>
          <cell r="E6506">
            <v>38001</v>
          </cell>
          <cell r="F6506">
            <v>35869.53</v>
          </cell>
          <cell r="G6506">
            <v>27649.66</v>
          </cell>
          <cell r="H6506">
            <v>0</v>
          </cell>
          <cell r="I6506">
            <v>25</v>
          </cell>
          <cell r="J6506">
            <v>-2241.85</v>
          </cell>
          <cell r="K6506">
            <v>25407.81</v>
          </cell>
        </row>
        <row r="6507">
          <cell r="D6507" t="str">
            <v>СТОЛ 1600х1200х750</v>
          </cell>
          <cell r="E6507">
            <v>38001</v>
          </cell>
          <cell r="F6507">
            <v>35869.53</v>
          </cell>
          <cell r="G6507">
            <v>27649.66</v>
          </cell>
          <cell r="H6507">
            <v>0</v>
          </cell>
          <cell r="I6507">
            <v>25</v>
          </cell>
          <cell r="J6507">
            <v>-2241.85</v>
          </cell>
          <cell r="K6507">
            <v>25407.81</v>
          </cell>
        </row>
        <row r="6508">
          <cell r="D6508" t="str">
            <v>СТОЛ 1600х1200х750</v>
          </cell>
          <cell r="E6508">
            <v>38001</v>
          </cell>
          <cell r="F6508">
            <v>35869.53</v>
          </cell>
          <cell r="G6508">
            <v>27649.66</v>
          </cell>
          <cell r="H6508">
            <v>0</v>
          </cell>
          <cell r="I6508">
            <v>25</v>
          </cell>
          <cell r="J6508">
            <v>-2241.85</v>
          </cell>
          <cell r="K6508">
            <v>25407.81</v>
          </cell>
        </row>
        <row r="6509">
          <cell r="D6509" t="str">
            <v>СТОЛ 1600х1200х750</v>
          </cell>
          <cell r="E6509">
            <v>38001</v>
          </cell>
          <cell r="F6509">
            <v>35869.53</v>
          </cell>
          <cell r="G6509">
            <v>27649.66</v>
          </cell>
          <cell r="H6509">
            <v>0</v>
          </cell>
          <cell r="I6509">
            <v>25</v>
          </cell>
          <cell r="J6509">
            <v>-2241.85</v>
          </cell>
          <cell r="K6509">
            <v>25407.81</v>
          </cell>
        </row>
        <row r="6510">
          <cell r="D6510" t="str">
            <v>СТОЛ 1600х1200х750</v>
          </cell>
          <cell r="E6510">
            <v>38001</v>
          </cell>
          <cell r="F6510">
            <v>35869.53</v>
          </cell>
          <cell r="G6510">
            <v>27649.66</v>
          </cell>
          <cell r="H6510">
            <v>0</v>
          </cell>
          <cell r="I6510">
            <v>25</v>
          </cell>
          <cell r="J6510">
            <v>-2241.85</v>
          </cell>
          <cell r="K6510">
            <v>25407.81</v>
          </cell>
        </row>
        <row r="6511">
          <cell r="D6511" t="str">
            <v>СТОЛ 1600х1200х750</v>
          </cell>
          <cell r="E6511">
            <v>38001</v>
          </cell>
          <cell r="F6511">
            <v>35869.53</v>
          </cell>
          <cell r="G6511">
            <v>27649.66</v>
          </cell>
          <cell r="H6511">
            <v>0</v>
          </cell>
          <cell r="I6511">
            <v>25</v>
          </cell>
          <cell r="J6511">
            <v>-2241.85</v>
          </cell>
          <cell r="K6511">
            <v>25407.81</v>
          </cell>
        </row>
        <row r="6512">
          <cell r="D6512" t="str">
            <v>СТОЛ 1600х1200х750</v>
          </cell>
          <cell r="E6512">
            <v>38001</v>
          </cell>
          <cell r="F6512">
            <v>35869.53</v>
          </cell>
          <cell r="G6512">
            <v>27649.66</v>
          </cell>
          <cell r="H6512">
            <v>0</v>
          </cell>
          <cell r="I6512">
            <v>25</v>
          </cell>
          <cell r="J6512">
            <v>-2241.85</v>
          </cell>
          <cell r="K6512">
            <v>25407.81</v>
          </cell>
        </row>
        <row r="6513">
          <cell r="D6513" t="str">
            <v>СТОЛ 1600х1200х750</v>
          </cell>
          <cell r="E6513">
            <v>38001</v>
          </cell>
          <cell r="F6513">
            <v>35869.53</v>
          </cell>
          <cell r="G6513">
            <v>27649.66</v>
          </cell>
          <cell r="H6513">
            <v>0</v>
          </cell>
          <cell r="I6513">
            <v>25</v>
          </cell>
          <cell r="J6513">
            <v>-2241.85</v>
          </cell>
          <cell r="K6513">
            <v>25407.81</v>
          </cell>
        </row>
        <row r="6514">
          <cell r="D6514" t="str">
            <v>СТОЛ 1600х1200х750</v>
          </cell>
          <cell r="E6514">
            <v>38001</v>
          </cell>
          <cell r="F6514">
            <v>35869.53</v>
          </cell>
          <cell r="G6514">
            <v>27649.66</v>
          </cell>
          <cell r="H6514">
            <v>0</v>
          </cell>
          <cell r="I6514">
            <v>25</v>
          </cell>
          <cell r="J6514">
            <v>-2241.85</v>
          </cell>
          <cell r="K6514">
            <v>25407.81</v>
          </cell>
        </row>
        <row r="6515">
          <cell r="D6515" t="str">
            <v>СТОЛ 1600х1200х750</v>
          </cell>
          <cell r="E6515">
            <v>38001</v>
          </cell>
          <cell r="F6515">
            <v>35869.53</v>
          </cell>
          <cell r="G6515">
            <v>27649.66</v>
          </cell>
          <cell r="H6515">
            <v>0</v>
          </cell>
          <cell r="I6515">
            <v>25</v>
          </cell>
          <cell r="J6515">
            <v>-2241.85</v>
          </cell>
          <cell r="K6515">
            <v>25407.81</v>
          </cell>
        </row>
        <row r="6516">
          <cell r="D6516" t="str">
            <v>СТОЛ 1600х1200х750</v>
          </cell>
          <cell r="E6516">
            <v>38001</v>
          </cell>
          <cell r="F6516">
            <v>35869.53</v>
          </cell>
          <cell r="G6516">
            <v>27649.66</v>
          </cell>
          <cell r="H6516">
            <v>0</v>
          </cell>
          <cell r="I6516">
            <v>25</v>
          </cell>
          <cell r="J6516">
            <v>-2241.85</v>
          </cell>
          <cell r="K6516">
            <v>25407.81</v>
          </cell>
        </row>
        <row r="6517">
          <cell r="D6517" t="str">
            <v>СТОЛ 1600х1200х750</v>
          </cell>
          <cell r="E6517">
            <v>38001</v>
          </cell>
          <cell r="F6517">
            <v>35869.53</v>
          </cell>
          <cell r="G6517">
            <v>27649.66</v>
          </cell>
          <cell r="H6517">
            <v>0</v>
          </cell>
          <cell r="I6517">
            <v>25</v>
          </cell>
          <cell r="J6517">
            <v>-2241.85</v>
          </cell>
          <cell r="K6517">
            <v>25407.81</v>
          </cell>
        </row>
        <row r="6518">
          <cell r="D6518" t="str">
            <v>СТОЛ 1600х1200х750</v>
          </cell>
          <cell r="E6518">
            <v>38001</v>
          </cell>
          <cell r="F6518">
            <v>35869.53</v>
          </cell>
          <cell r="G6518">
            <v>27649.66</v>
          </cell>
          <cell r="H6518">
            <v>0</v>
          </cell>
          <cell r="I6518">
            <v>25</v>
          </cell>
          <cell r="J6518">
            <v>-2241.85</v>
          </cell>
          <cell r="K6518">
            <v>25407.81</v>
          </cell>
        </row>
        <row r="6519">
          <cell r="D6519" t="str">
            <v>СТОЛ 1600х1200х750</v>
          </cell>
          <cell r="E6519">
            <v>38001</v>
          </cell>
          <cell r="F6519">
            <v>35869.53</v>
          </cell>
          <cell r="G6519">
            <v>27649.66</v>
          </cell>
          <cell r="H6519">
            <v>0</v>
          </cell>
          <cell r="I6519">
            <v>25</v>
          </cell>
          <cell r="J6519">
            <v>-2241.85</v>
          </cell>
          <cell r="K6519">
            <v>25407.81</v>
          </cell>
        </row>
        <row r="6520">
          <cell r="D6520" t="str">
            <v>СТОЛ 1600х1200х750</v>
          </cell>
          <cell r="E6520">
            <v>38001</v>
          </cell>
          <cell r="F6520">
            <v>35869.53</v>
          </cell>
          <cell r="G6520">
            <v>27649.66</v>
          </cell>
          <cell r="H6520">
            <v>0</v>
          </cell>
          <cell r="I6520">
            <v>25</v>
          </cell>
          <cell r="J6520">
            <v>-2241.85</v>
          </cell>
          <cell r="K6520">
            <v>25407.81</v>
          </cell>
        </row>
        <row r="6521">
          <cell r="D6521" t="str">
            <v>СТОЛ 1600х1200х750</v>
          </cell>
          <cell r="E6521">
            <v>38001</v>
          </cell>
          <cell r="F6521">
            <v>35869.53</v>
          </cell>
          <cell r="G6521">
            <v>27649.66</v>
          </cell>
          <cell r="H6521">
            <v>0</v>
          </cell>
          <cell r="I6521">
            <v>25</v>
          </cell>
          <cell r="J6521">
            <v>-2241.85</v>
          </cell>
          <cell r="K6521">
            <v>25407.81</v>
          </cell>
        </row>
        <row r="6522">
          <cell r="D6522" t="str">
            <v>СТОЛ 1600х1200х750</v>
          </cell>
          <cell r="E6522">
            <v>38001</v>
          </cell>
          <cell r="F6522">
            <v>35869.53</v>
          </cell>
          <cell r="G6522">
            <v>27649.66</v>
          </cell>
          <cell r="H6522">
            <v>0</v>
          </cell>
          <cell r="I6522">
            <v>25</v>
          </cell>
          <cell r="J6522">
            <v>-2241.85</v>
          </cell>
          <cell r="K6522">
            <v>25407.81</v>
          </cell>
        </row>
        <row r="6523">
          <cell r="D6523" t="str">
            <v>СТОЛ 1600х1200х750</v>
          </cell>
          <cell r="E6523">
            <v>38001</v>
          </cell>
          <cell r="F6523">
            <v>35869.53</v>
          </cell>
          <cell r="G6523">
            <v>27649.66</v>
          </cell>
          <cell r="H6523">
            <v>0</v>
          </cell>
          <cell r="I6523">
            <v>25</v>
          </cell>
          <cell r="J6523">
            <v>-2241.85</v>
          </cell>
          <cell r="K6523">
            <v>25407.81</v>
          </cell>
        </row>
        <row r="6524">
          <cell r="D6524" t="str">
            <v>СТОЛ 1600х1200х750</v>
          </cell>
          <cell r="E6524">
            <v>38001</v>
          </cell>
          <cell r="F6524">
            <v>35869.53</v>
          </cell>
          <cell r="G6524">
            <v>27649.66</v>
          </cell>
          <cell r="H6524">
            <v>0</v>
          </cell>
          <cell r="I6524">
            <v>25</v>
          </cell>
          <cell r="J6524">
            <v>-2241.85</v>
          </cell>
          <cell r="K6524">
            <v>25407.81</v>
          </cell>
        </row>
        <row r="6525">
          <cell r="D6525" t="str">
            <v>СТОЛ 1600х1200х750</v>
          </cell>
          <cell r="E6525">
            <v>38001</v>
          </cell>
          <cell r="F6525">
            <v>35869.53</v>
          </cell>
          <cell r="G6525">
            <v>27649.66</v>
          </cell>
          <cell r="H6525">
            <v>0</v>
          </cell>
          <cell r="I6525">
            <v>25</v>
          </cell>
          <cell r="J6525">
            <v>-2241.85</v>
          </cell>
          <cell r="K6525">
            <v>25407.81</v>
          </cell>
        </row>
        <row r="6526">
          <cell r="D6526" t="str">
            <v>СТОЛ 1600х1200х750</v>
          </cell>
          <cell r="E6526">
            <v>38001</v>
          </cell>
          <cell r="F6526">
            <v>35869.53</v>
          </cell>
          <cell r="G6526">
            <v>27649.66</v>
          </cell>
          <cell r="H6526">
            <v>0</v>
          </cell>
          <cell r="I6526">
            <v>25</v>
          </cell>
          <cell r="J6526">
            <v>-2241.85</v>
          </cell>
          <cell r="K6526">
            <v>25407.81</v>
          </cell>
        </row>
        <row r="6527">
          <cell r="D6527" t="str">
            <v>СТОЛ 1600х1200х750</v>
          </cell>
          <cell r="E6527">
            <v>38001</v>
          </cell>
          <cell r="F6527">
            <v>35869.53</v>
          </cell>
          <cell r="G6527">
            <v>27649.66</v>
          </cell>
          <cell r="H6527">
            <v>0</v>
          </cell>
          <cell r="I6527">
            <v>25</v>
          </cell>
          <cell r="J6527">
            <v>-2241.85</v>
          </cell>
          <cell r="K6527">
            <v>25407.81</v>
          </cell>
        </row>
        <row r="6528">
          <cell r="D6528" t="str">
            <v>СТОЛ 1600х1200х750</v>
          </cell>
          <cell r="E6528">
            <v>38001</v>
          </cell>
          <cell r="F6528">
            <v>35869.53</v>
          </cell>
          <cell r="G6528">
            <v>27649.66</v>
          </cell>
          <cell r="H6528">
            <v>0</v>
          </cell>
          <cell r="I6528">
            <v>25</v>
          </cell>
          <cell r="J6528">
            <v>-2241.85</v>
          </cell>
          <cell r="K6528">
            <v>25407.81</v>
          </cell>
        </row>
        <row r="6529">
          <cell r="D6529" t="str">
            <v>СТОЛ 1600х1200х750</v>
          </cell>
          <cell r="E6529">
            <v>38001</v>
          </cell>
          <cell r="F6529">
            <v>35869.53</v>
          </cell>
          <cell r="G6529">
            <v>27649.66</v>
          </cell>
          <cell r="H6529">
            <v>0</v>
          </cell>
          <cell r="I6529">
            <v>25</v>
          </cell>
          <cell r="J6529">
            <v>-2241.85</v>
          </cell>
          <cell r="K6529">
            <v>25407.81</v>
          </cell>
        </row>
        <row r="6530">
          <cell r="D6530" t="str">
            <v>СТОЛ 1600х1200х750</v>
          </cell>
          <cell r="E6530">
            <v>38001</v>
          </cell>
          <cell r="F6530">
            <v>35869.53</v>
          </cell>
          <cell r="G6530">
            <v>27649.66</v>
          </cell>
          <cell r="H6530">
            <v>0</v>
          </cell>
          <cell r="I6530">
            <v>25</v>
          </cell>
          <cell r="J6530">
            <v>-2241.85</v>
          </cell>
          <cell r="K6530">
            <v>25407.81</v>
          </cell>
        </row>
        <row r="6531">
          <cell r="D6531" t="str">
            <v>КОНТЕЙНЕР РОЛИКОВЫЙ</v>
          </cell>
          <cell r="E6531">
            <v>38001</v>
          </cell>
          <cell r="F6531">
            <v>16434.8</v>
          </cell>
          <cell r="G6531">
            <v>12668.72</v>
          </cell>
          <cell r="H6531">
            <v>0</v>
          </cell>
          <cell r="I6531">
            <v>25</v>
          </cell>
          <cell r="J6531">
            <v>-1027.18</v>
          </cell>
          <cell r="K6531">
            <v>11641.54</v>
          </cell>
        </row>
        <row r="6532">
          <cell r="D6532" t="str">
            <v>КОНТЕЙНЕР РОЛИКОВЫЙ</v>
          </cell>
          <cell r="E6532">
            <v>38001</v>
          </cell>
          <cell r="F6532">
            <v>16434.8</v>
          </cell>
          <cell r="G6532">
            <v>12668.72</v>
          </cell>
          <cell r="H6532">
            <v>0</v>
          </cell>
          <cell r="I6532">
            <v>25</v>
          </cell>
          <cell r="J6532">
            <v>-1027.18</v>
          </cell>
          <cell r="K6532">
            <v>11641.54</v>
          </cell>
        </row>
        <row r="6533">
          <cell r="D6533" t="str">
            <v>КОНТЕЙНЕР РОЛИКОВЫЙ</v>
          </cell>
          <cell r="E6533">
            <v>38001</v>
          </cell>
          <cell r="F6533">
            <v>16434.8</v>
          </cell>
          <cell r="G6533">
            <v>12668.72</v>
          </cell>
          <cell r="H6533">
            <v>0</v>
          </cell>
          <cell r="I6533">
            <v>25</v>
          </cell>
          <cell r="J6533">
            <v>-1027.18</v>
          </cell>
          <cell r="K6533">
            <v>11641.54</v>
          </cell>
        </row>
        <row r="6534">
          <cell r="D6534" t="str">
            <v>КОНТЕЙНЕР РОЛИКОВЫЙ</v>
          </cell>
          <cell r="E6534">
            <v>38001</v>
          </cell>
          <cell r="F6534">
            <v>16434.8</v>
          </cell>
          <cell r="G6534">
            <v>12668.72</v>
          </cell>
          <cell r="H6534">
            <v>0</v>
          </cell>
          <cell r="I6534">
            <v>25</v>
          </cell>
          <cell r="J6534">
            <v>-1027.18</v>
          </cell>
          <cell r="K6534">
            <v>11641.54</v>
          </cell>
        </row>
        <row r="6535">
          <cell r="D6535" t="str">
            <v>КОНТЕЙНЕР РОЛИКОВЫЙ</v>
          </cell>
          <cell r="E6535">
            <v>38001</v>
          </cell>
          <cell r="F6535">
            <v>16434.8</v>
          </cell>
          <cell r="G6535">
            <v>12668.72</v>
          </cell>
          <cell r="H6535">
            <v>0</v>
          </cell>
          <cell r="I6535">
            <v>25</v>
          </cell>
          <cell r="J6535">
            <v>-1027.18</v>
          </cell>
          <cell r="K6535">
            <v>11641.54</v>
          </cell>
        </row>
        <row r="6536">
          <cell r="D6536" t="str">
            <v>КОНТЕЙНЕР РОЛИКОВЫЙ</v>
          </cell>
          <cell r="E6536">
            <v>38001</v>
          </cell>
          <cell r="F6536">
            <v>16434.8</v>
          </cell>
          <cell r="G6536">
            <v>12668.72</v>
          </cell>
          <cell r="H6536">
            <v>0</v>
          </cell>
          <cell r="I6536">
            <v>25</v>
          </cell>
          <cell r="J6536">
            <v>-1027.18</v>
          </cell>
          <cell r="K6536">
            <v>11641.54</v>
          </cell>
        </row>
        <row r="6537">
          <cell r="D6537" t="str">
            <v>КОНТЕЙНЕР РОЛИКОВЫЙ</v>
          </cell>
          <cell r="E6537">
            <v>38001</v>
          </cell>
          <cell r="F6537">
            <v>16434.8</v>
          </cell>
          <cell r="G6537">
            <v>12668.72</v>
          </cell>
          <cell r="H6537">
            <v>0</v>
          </cell>
          <cell r="I6537">
            <v>25</v>
          </cell>
          <cell r="J6537">
            <v>-1027.18</v>
          </cell>
          <cell r="K6537">
            <v>11641.54</v>
          </cell>
        </row>
        <row r="6538">
          <cell r="D6538" t="str">
            <v>КОНТЕЙНЕР РОЛИКОВЫЙ</v>
          </cell>
          <cell r="E6538">
            <v>38001</v>
          </cell>
          <cell r="F6538">
            <v>16434.8</v>
          </cell>
          <cell r="G6538">
            <v>12668.72</v>
          </cell>
          <cell r="H6538">
            <v>0</v>
          </cell>
          <cell r="I6538">
            <v>25</v>
          </cell>
          <cell r="J6538">
            <v>-1027.18</v>
          </cell>
          <cell r="K6538">
            <v>11641.54</v>
          </cell>
        </row>
        <row r="6539">
          <cell r="D6539" t="str">
            <v>КОНТЕЙНЕР РОЛИКОВЫЙ</v>
          </cell>
          <cell r="E6539">
            <v>38001</v>
          </cell>
          <cell r="F6539">
            <v>16434.8</v>
          </cell>
          <cell r="G6539">
            <v>12668.72</v>
          </cell>
          <cell r="H6539">
            <v>0</v>
          </cell>
          <cell r="I6539">
            <v>25</v>
          </cell>
          <cell r="J6539">
            <v>-1027.18</v>
          </cell>
          <cell r="K6539">
            <v>11641.54</v>
          </cell>
        </row>
        <row r="6540">
          <cell r="D6540" t="str">
            <v>КОНТЕЙНЕР РОЛИКОВЫЙ</v>
          </cell>
          <cell r="E6540">
            <v>38001</v>
          </cell>
          <cell r="F6540">
            <v>16434.8</v>
          </cell>
          <cell r="G6540">
            <v>12668.72</v>
          </cell>
          <cell r="H6540">
            <v>0</v>
          </cell>
          <cell r="I6540">
            <v>25</v>
          </cell>
          <cell r="J6540">
            <v>-1027.18</v>
          </cell>
          <cell r="K6540">
            <v>11641.54</v>
          </cell>
        </row>
        <row r="6541">
          <cell r="D6541" t="str">
            <v>КОНТЕЙНЕР РОЛИКОВЫЙ</v>
          </cell>
          <cell r="E6541">
            <v>38001</v>
          </cell>
          <cell r="F6541">
            <v>16434.8</v>
          </cell>
          <cell r="G6541">
            <v>12668.72</v>
          </cell>
          <cell r="H6541">
            <v>0</v>
          </cell>
          <cell r="I6541">
            <v>25</v>
          </cell>
          <cell r="J6541">
            <v>-1027.18</v>
          </cell>
          <cell r="K6541">
            <v>11641.54</v>
          </cell>
        </row>
        <row r="6542">
          <cell r="D6542" t="str">
            <v>КОНТЕЙНЕР РОЛИКОВЫЙ</v>
          </cell>
          <cell r="E6542">
            <v>38001</v>
          </cell>
          <cell r="F6542">
            <v>16434.8</v>
          </cell>
          <cell r="G6542">
            <v>12668.72</v>
          </cell>
          <cell r="H6542">
            <v>0</v>
          </cell>
          <cell r="I6542">
            <v>25</v>
          </cell>
          <cell r="J6542">
            <v>-1027.18</v>
          </cell>
          <cell r="K6542">
            <v>11641.54</v>
          </cell>
        </row>
        <row r="6543">
          <cell r="D6543" t="str">
            <v>КОНТЕЙНЕР РОЛИКОВЫЙ</v>
          </cell>
          <cell r="E6543">
            <v>38001</v>
          </cell>
          <cell r="F6543">
            <v>16434.8</v>
          </cell>
          <cell r="G6543">
            <v>12668.72</v>
          </cell>
          <cell r="H6543">
            <v>0</v>
          </cell>
          <cell r="I6543">
            <v>25</v>
          </cell>
          <cell r="J6543">
            <v>-1027.18</v>
          </cell>
          <cell r="K6543">
            <v>11641.54</v>
          </cell>
        </row>
        <row r="6544">
          <cell r="D6544" t="str">
            <v>КОНТЕЙНЕР РОЛИКОВЫЙ</v>
          </cell>
          <cell r="E6544">
            <v>38001</v>
          </cell>
          <cell r="F6544">
            <v>16434.8</v>
          </cell>
          <cell r="G6544">
            <v>12668.72</v>
          </cell>
          <cell r="H6544">
            <v>0</v>
          </cell>
          <cell r="I6544">
            <v>25</v>
          </cell>
          <cell r="J6544">
            <v>-1027.18</v>
          </cell>
          <cell r="K6544">
            <v>11641.54</v>
          </cell>
        </row>
        <row r="6545">
          <cell r="D6545" t="str">
            <v>КОНТЕЙНЕР РОЛИКОВЫЙ</v>
          </cell>
          <cell r="E6545">
            <v>38001</v>
          </cell>
          <cell r="F6545">
            <v>16434.8</v>
          </cell>
          <cell r="G6545">
            <v>12668.72</v>
          </cell>
          <cell r="H6545">
            <v>0</v>
          </cell>
          <cell r="I6545">
            <v>25</v>
          </cell>
          <cell r="J6545">
            <v>-1027.18</v>
          </cell>
          <cell r="K6545">
            <v>11641.54</v>
          </cell>
        </row>
        <row r="6546">
          <cell r="D6546" t="str">
            <v>КОНТЕЙНЕР РОЛИКОВЫЙ</v>
          </cell>
          <cell r="E6546">
            <v>38001</v>
          </cell>
          <cell r="F6546">
            <v>16434.8</v>
          </cell>
          <cell r="G6546">
            <v>12668.72</v>
          </cell>
          <cell r="H6546">
            <v>0</v>
          </cell>
          <cell r="I6546">
            <v>25</v>
          </cell>
          <cell r="J6546">
            <v>-1027.18</v>
          </cell>
          <cell r="K6546">
            <v>11641.54</v>
          </cell>
        </row>
        <row r="6547">
          <cell r="D6547" t="str">
            <v>КОНТЕЙНЕР РОЛИКОВЫЙ</v>
          </cell>
          <cell r="E6547">
            <v>38001</v>
          </cell>
          <cell r="F6547">
            <v>16434.8</v>
          </cell>
          <cell r="G6547">
            <v>12668.72</v>
          </cell>
          <cell r="H6547">
            <v>0</v>
          </cell>
          <cell r="I6547">
            <v>25</v>
          </cell>
          <cell r="J6547">
            <v>-1027.18</v>
          </cell>
          <cell r="K6547">
            <v>11641.54</v>
          </cell>
        </row>
        <row r="6548">
          <cell r="D6548" t="str">
            <v>КОНТЕЙНЕР РОЛИКОВЫЙ</v>
          </cell>
          <cell r="E6548">
            <v>38001</v>
          </cell>
          <cell r="F6548">
            <v>16434.8</v>
          </cell>
          <cell r="G6548">
            <v>12668.72</v>
          </cell>
          <cell r="H6548">
            <v>0</v>
          </cell>
          <cell r="I6548">
            <v>25</v>
          </cell>
          <cell r="J6548">
            <v>-1027.18</v>
          </cell>
          <cell r="K6548">
            <v>11641.54</v>
          </cell>
        </row>
        <row r="6549">
          <cell r="D6549" t="str">
            <v>КОНТЕЙНЕР РОЛИКОВЫЙ</v>
          </cell>
          <cell r="E6549">
            <v>38001</v>
          </cell>
          <cell r="F6549">
            <v>16434.8</v>
          </cell>
          <cell r="G6549">
            <v>12668.72</v>
          </cell>
          <cell r="H6549">
            <v>0</v>
          </cell>
          <cell r="I6549">
            <v>25</v>
          </cell>
          <cell r="J6549">
            <v>-1027.18</v>
          </cell>
          <cell r="K6549">
            <v>11641.54</v>
          </cell>
        </row>
        <row r="6550">
          <cell r="D6550" t="str">
            <v>КОНТЕЙНЕР РОЛИКОВЫЙ</v>
          </cell>
          <cell r="E6550">
            <v>38001</v>
          </cell>
          <cell r="F6550">
            <v>16434.8</v>
          </cell>
          <cell r="G6550">
            <v>12668.72</v>
          </cell>
          <cell r="H6550">
            <v>0</v>
          </cell>
          <cell r="I6550">
            <v>25</v>
          </cell>
          <cell r="J6550">
            <v>-1027.18</v>
          </cell>
          <cell r="K6550">
            <v>11641.54</v>
          </cell>
        </row>
        <row r="6551">
          <cell r="D6551" t="str">
            <v>КОНТЕЙНЕР РОЛИКОВЫЙ</v>
          </cell>
          <cell r="E6551">
            <v>38001</v>
          </cell>
          <cell r="F6551">
            <v>16434.8</v>
          </cell>
          <cell r="G6551">
            <v>12668.72</v>
          </cell>
          <cell r="H6551">
            <v>0</v>
          </cell>
          <cell r="I6551">
            <v>25</v>
          </cell>
          <cell r="J6551">
            <v>-1027.18</v>
          </cell>
          <cell r="K6551">
            <v>11641.54</v>
          </cell>
        </row>
        <row r="6552">
          <cell r="D6552" t="str">
            <v>КОНТЕЙНЕР РОЛИКОВЫЙ</v>
          </cell>
          <cell r="E6552">
            <v>38001</v>
          </cell>
          <cell r="F6552">
            <v>16434.8</v>
          </cell>
          <cell r="G6552">
            <v>12668.72</v>
          </cell>
          <cell r="H6552">
            <v>0</v>
          </cell>
          <cell r="I6552">
            <v>25</v>
          </cell>
          <cell r="J6552">
            <v>-1027.18</v>
          </cell>
          <cell r="K6552">
            <v>11641.54</v>
          </cell>
        </row>
        <row r="6553">
          <cell r="D6553" t="str">
            <v>КОНТЕЙНЕР РОЛИКОВЫЙ</v>
          </cell>
          <cell r="E6553">
            <v>38001</v>
          </cell>
          <cell r="F6553">
            <v>16434.8</v>
          </cell>
          <cell r="G6553">
            <v>12668.72</v>
          </cell>
          <cell r="H6553">
            <v>0</v>
          </cell>
          <cell r="I6553">
            <v>25</v>
          </cell>
          <cell r="J6553">
            <v>-1027.18</v>
          </cell>
          <cell r="K6553">
            <v>11641.54</v>
          </cell>
        </row>
        <row r="6554">
          <cell r="D6554" t="str">
            <v>КОНТЕЙНЕР РОЛИКОВЫЙ</v>
          </cell>
          <cell r="E6554">
            <v>38001</v>
          </cell>
          <cell r="F6554">
            <v>16434.8</v>
          </cell>
          <cell r="G6554">
            <v>12668.72</v>
          </cell>
          <cell r="H6554">
            <v>0</v>
          </cell>
          <cell r="I6554">
            <v>25</v>
          </cell>
          <cell r="J6554">
            <v>-1027.18</v>
          </cell>
          <cell r="K6554">
            <v>11641.54</v>
          </cell>
        </row>
        <row r="6555">
          <cell r="D6555" t="str">
            <v>КОНТЕЙНЕР РОЛИКОВЫЙ</v>
          </cell>
          <cell r="E6555">
            <v>38001</v>
          </cell>
          <cell r="F6555">
            <v>16434.8</v>
          </cell>
          <cell r="G6555">
            <v>12668.72</v>
          </cell>
          <cell r="H6555">
            <v>0</v>
          </cell>
          <cell r="I6555">
            <v>25</v>
          </cell>
          <cell r="J6555">
            <v>-1027.18</v>
          </cell>
          <cell r="K6555">
            <v>11641.54</v>
          </cell>
        </row>
        <row r="6556">
          <cell r="D6556" t="str">
            <v>КОНТЕЙНЕР РОЛИКОВЫЙ</v>
          </cell>
          <cell r="E6556">
            <v>38001</v>
          </cell>
          <cell r="F6556">
            <v>16434.8</v>
          </cell>
          <cell r="G6556">
            <v>12668.72</v>
          </cell>
          <cell r="H6556">
            <v>0</v>
          </cell>
          <cell r="I6556">
            <v>25</v>
          </cell>
          <cell r="J6556">
            <v>-1027.18</v>
          </cell>
          <cell r="K6556">
            <v>11641.54</v>
          </cell>
        </row>
        <row r="6557">
          <cell r="D6557" t="str">
            <v>КОНТЕЙНЕР РОЛИКОВЫЙ</v>
          </cell>
          <cell r="E6557">
            <v>38001</v>
          </cell>
          <cell r="F6557">
            <v>16434.8</v>
          </cell>
          <cell r="G6557">
            <v>12668.72</v>
          </cell>
          <cell r="H6557">
            <v>0</v>
          </cell>
          <cell r="I6557">
            <v>25</v>
          </cell>
          <cell r="J6557">
            <v>-1027.18</v>
          </cell>
          <cell r="K6557">
            <v>11641.54</v>
          </cell>
        </row>
        <row r="6558">
          <cell r="D6558" t="str">
            <v>КОНТЕЙНЕР РОЛИКОВЫЙ</v>
          </cell>
          <cell r="E6558">
            <v>38001</v>
          </cell>
          <cell r="F6558">
            <v>16434.8</v>
          </cell>
          <cell r="G6558">
            <v>12668.72</v>
          </cell>
          <cell r="H6558">
            <v>0</v>
          </cell>
          <cell r="I6558">
            <v>25</v>
          </cell>
          <cell r="J6558">
            <v>-1027.18</v>
          </cell>
          <cell r="K6558">
            <v>11641.54</v>
          </cell>
        </row>
        <row r="6559">
          <cell r="D6559" t="str">
            <v>КОНТЕЙНЕР РОЛИКОВЫЙ</v>
          </cell>
          <cell r="E6559">
            <v>38001</v>
          </cell>
          <cell r="F6559">
            <v>16434.8</v>
          </cell>
          <cell r="G6559">
            <v>12668.72</v>
          </cell>
          <cell r="H6559">
            <v>0</v>
          </cell>
          <cell r="I6559">
            <v>25</v>
          </cell>
          <cell r="J6559">
            <v>-1027.18</v>
          </cell>
          <cell r="K6559">
            <v>11641.54</v>
          </cell>
        </row>
        <row r="6560">
          <cell r="D6560" t="str">
            <v>КОНТЕЙНЕР РОЛИКОВЫЙ</v>
          </cell>
          <cell r="E6560">
            <v>38001</v>
          </cell>
          <cell r="F6560">
            <v>16434.8</v>
          </cell>
          <cell r="G6560">
            <v>12668.72</v>
          </cell>
          <cell r="H6560">
            <v>0</v>
          </cell>
          <cell r="I6560">
            <v>25</v>
          </cell>
          <cell r="J6560">
            <v>-1027.18</v>
          </cell>
          <cell r="K6560">
            <v>11641.54</v>
          </cell>
        </row>
        <row r="6561">
          <cell r="D6561" t="str">
            <v>КОНТЕЙНЕР РОЛИКОВЫЙ</v>
          </cell>
          <cell r="E6561">
            <v>38001</v>
          </cell>
          <cell r="F6561">
            <v>16434.8</v>
          </cell>
          <cell r="G6561">
            <v>12668.72</v>
          </cell>
          <cell r="H6561">
            <v>0</v>
          </cell>
          <cell r="I6561">
            <v>25</v>
          </cell>
          <cell r="J6561">
            <v>-1027.18</v>
          </cell>
          <cell r="K6561">
            <v>11641.54</v>
          </cell>
        </row>
        <row r="6562">
          <cell r="D6562" t="str">
            <v>КОНТЕЙНЕР РОЛИКОВЫЙ</v>
          </cell>
          <cell r="E6562">
            <v>38001</v>
          </cell>
          <cell r="F6562">
            <v>16434.8</v>
          </cell>
          <cell r="G6562">
            <v>12668.72</v>
          </cell>
          <cell r="H6562">
            <v>0</v>
          </cell>
          <cell r="I6562">
            <v>25</v>
          </cell>
          <cell r="J6562">
            <v>-1027.18</v>
          </cell>
          <cell r="K6562">
            <v>11641.54</v>
          </cell>
        </row>
        <row r="6563">
          <cell r="D6563" t="str">
            <v>КОНТЕЙНЕР РОЛИКОВЫЙ</v>
          </cell>
          <cell r="E6563">
            <v>38001</v>
          </cell>
          <cell r="F6563">
            <v>16434.8</v>
          </cell>
          <cell r="G6563">
            <v>12668.72</v>
          </cell>
          <cell r="H6563">
            <v>0</v>
          </cell>
          <cell r="I6563">
            <v>25</v>
          </cell>
          <cell r="J6563">
            <v>-1027.18</v>
          </cell>
          <cell r="K6563">
            <v>11641.54</v>
          </cell>
        </row>
        <row r="6564">
          <cell r="D6564" t="str">
            <v>КОНТЕЙНЕР РОЛИКОВЫЙ</v>
          </cell>
          <cell r="E6564">
            <v>38001</v>
          </cell>
          <cell r="F6564">
            <v>16434.8</v>
          </cell>
          <cell r="G6564">
            <v>12668.72</v>
          </cell>
          <cell r="H6564">
            <v>0</v>
          </cell>
          <cell r="I6564">
            <v>25</v>
          </cell>
          <cell r="J6564">
            <v>-1027.18</v>
          </cell>
          <cell r="K6564">
            <v>11641.54</v>
          </cell>
        </row>
        <row r="6565">
          <cell r="D6565" t="str">
            <v>КОНТЕЙНЕР РОЛИКОВЫЙ</v>
          </cell>
          <cell r="E6565">
            <v>38001</v>
          </cell>
          <cell r="F6565">
            <v>16434.8</v>
          </cell>
          <cell r="G6565">
            <v>12668.72</v>
          </cell>
          <cell r="H6565">
            <v>0</v>
          </cell>
          <cell r="I6565">
            <v>25</v>
          </cell>
          <cell r="J6565">
            <v>-1027.18</v>
          </cell>
          <cell r="K6565">
            <v>11641.54</v>
          </cell>
        </row>
        <row r="6566">
          <cell r="D6566" t="str">
            <v>КОНТЕЙНЕР РОЛИКОВЫЙ</v>
          </cell>
          <cell r="E6566">
            <v>38001</v>
          </cell>
          <cell r="F6566">
            <v>16434.759999999998</v>
          </cell>
          <cell r="G6566">
            <v>12668.69</v>
          </cell>
          <cell r="H6566">
            <v>0</v>
          </cell>
          <cell r="I6566">
            <v>25</v>
          </cell>
          <cell r="J6566">
            <v>-1027.17</v>
          </cell>
          <cell r="K6566">
            <v>11641.52</v>
          </cell>
        </row>
        <row r="6567">
          <cell r="D6567" t="str">
            <v>КОНТЕЙНЕР РОЛИКОВЫЙ</v>
          </cell>
          <cell r="E6567">
            <v>38001</v>
          </cell>
          <cell r="F6567">
            <v>16434.759999999998</v>
          </cell>
          <cell r="G6567">
            <v>12668.69</v>
          </cell>
          <cell r="H6567">
            <v>0</v>
          </cell>
          <cell r="I6567">
            <v>25</v>
          </cell>
          <cell r="J6567">
            <v>-1027.17</v>
          </cell>
          <cell r="K6567">
            <v>11641.52</v>
          </cell>
        </row>
        <row r="6568">
          <cell r="D6568" t="str">
            <v>КОНТЕЙНЕР РОЛИКОВЫЙ</v>
          </cell>
          <cell r="E6568">
            <v>38001</v>
          </cell>
          <cell r="F6568">
            <v>16434.759999999998</v>
          </cell>
          <cell r="G6568">
            <v>12668.69</v>
          </cell>
          <cell r="H6568">
            <v>0</v>
          </cell>
          <cell r="I6568">
            <v>25</v>
          </cell>
          <cell r="J6568">
            <v>-1027.17</v>
          </cell>
          <cell r="K6568">
            <v>11641.52</v>
          </cell>
        </row>
        <row r="6569">
          <cell r="D6569" t="str">
            <v>КОНТЕЙНЕР РОЛИКОВЫЙ</v>
          </cell>
          <cell r="E6569">
            <v>38001</v>
          </cell>
          <cell r="F6569">
            <v>16434.759999999998</v>
          </cell>
          <cell r="G6569">
            <v>12668.69</v>
          </cell>
          <cell r="H6569">
            <v>0</v>
          </cell>
          <cell r="I6569">
            <v>25</v>
          </cell>
          <cell r="J6569">
            <v>-1027.17</v>
          </cell>
          <cell r="K6569">
            <v>11641.52</v>
          </cell>
        </row>
        <row r="6570">
          <cell r="D6570" t="str">
            <v>КОНТЕЙНЕР РОЛИКОВЫЙ</v>
          </cell>
          <cell r="E6570">
            <v>38001</v>
          </cell>
          <cell r="F6570">
            <v>16434.759999999998</v>
          </cell>
          <cell r="G6570">
            <v>12668.69</v>
          </cell>
          <cell r="H6570">
            <v>0</v>
          </cell>
          <cell r="I6570">
            <v>25</v>
          </cell>
          <cell r="J6570">
            <v>-1027.17</v>
          </cell>
          <cell r="K6570">
            <v>11641.52</v>
          </cell>
        </row>
        <row r="6571">
          <cell r="D6571" t="str">
            <v>КОНТЕЙНЕР РОЛИКОВЫЙ</v>
          </cell>
          <cell r="E6571">
            <v>38001</v>
          </cell>
          <cell r="F6571">
            <v>16434.759999999998</v>
          </cell>
          <cell r="G6571">
            <v>12668.69</v>
          </cell>
          <cell r="H6571">
            <v>0</v>
          </cell>
          <cell r="I6571">
            <v>25</v>
          </cell>
          <cell r="J6571">
            <v>-1027.17</v>
          </cell>
          <cell r="K6571">
            <v>11641.52</v>
          </cell>
        </row>
        <row r="6572">
          <cell r="D6572" t="str">
            <v>КОНТЕЙНЕР РОЛИКОВЫЙ</v>
          </cell>
          <cell r="E6572">
            <v>38001</v>
          </cell>
          <cell r="F6572">
            <v>16434.759999999998</v>
          </cell>
          <cell r="G6572">
            <v>12668.69</v>
          </cell>
          <cell r="H6572">
            <v>0</v>
          </cell>
          <cell r="I6572">
            <v>25</v>
          </cell>
          <cell r="J6572">
            <v>-1027.17</v>
          </cell>
          <cell r="K6572">
            <v>11641.52</v>
          </cell>
        </row>
        <row r="6573">
          <cell r="D6573" t="str">
            <v>КОНТЕЙНЕР РОЛИКОВЫЙ</v>
          </cell>
          <cell r="E6573">
            <v>38001</v>
          </cell>
          <cell r="F6573">
            <v>16434.759999999998</v>
          </cell>
          <cell r="G6573">
            <v>12668.69</v>
          </cell>
          <cell r="H6573">
            <v>0</v>
          </cell>
          <cell r="I6573">
            <v>25</v>
          </cell>
          <cell r="J6573">
            <v>-1027.17</v>
          </cell>
          <cell r="K6573">
            <v>11641.52</v>
          </cell>
        </row>
        <row r="6574">
          <cell r="D6574" t="str">
            <v>КОНТЕЙНЕР РОЛИКОВЫЙ</v>
          </cell>
          <cell r="E6574">
            <v>38001</v>
          </cell>
          <cell r="F6574">
            <v>16434.759999999998</v>
          </cell>
          <cell r="G6574">
            <v>12668.69</v>
          </cell>
          <cell r="H6574">
            <v>0</v>
          </cell>
          <cell r="I6574">
            <v>25</v>
          </cell>
          <cell r="J6574">
            <v>-1027.17</v>
          </cell>
          <cell r="K6574">
            <v>11641.52</v>
          </cell>
        </row>
        <row r="6575">
          <cell r="D6575" t="str">
            <v>КОНТЕЙНЕР РОЛИКОВЫЙ</v>
          </cell>
          <cell r="E6575">
            <v>38001</v>
          </cell>
          <cell r="F6575">
            <v>16434.759999999998</v>
          </cell>
          <cell r="G6575">
            <v>12668.69</v>
          </cell>
          <cell r="H6575">
            <v>0</v>
          </cell>
          <cell r="I6575">
            <v>25</v>
          </cell>
          <cell r="J6575">
            <v>-1027.17</v>
          </cell>
          <cell r="K6575">
            <v>11641.52</v>
          </cell>
        </row>
        <row r="6576">
          <cell r="D6576" t="str">
            <v>КОНТЕЙНЕР РОЛИКОВЫЙ</v>
          </cell>
          <cell r="E6576">
            <v>38001</v>
          </cell>
          <cell r="F6576">
            <v>16434.759999999998</v>
          </cell>
          <cell r="G6576">
            <v>12668.69</v>
          </cell>
          <cell r="H6576">
            <v>0</v>
          </cell>
          <cell r="I6576">
            <v>25</v>
          </cell>
          <cell r="J6576">
            <v>-1027.17</v>
          </cell>
          <cell r="K6576">
            <v>11641.52</v>
          </cell>
        </row>
        <row r="6577">
          <cell r="D6577" t="str">
            <v>КОНТЕЙНЕР РОЛИКОВЫЙ</v>
          </cell>
          <cell r="E6577">
            <v>38001</v>
          </cell>
          <cell r="F6577">
            <v>16434.759999999998</v>
          </cell>
          <cell r="G6577">
            <v>12668.69</v>
          </cell>
          <cell r="H6577">
            <v>0</v>
          </cell>
          <cell r="I6577">
            <v>25</v>
          </cell>
          <cell r="J6577">
            <v>-1027.17</v>
          </cell>
          <cell r="K6577">
            <v>11641.52</v>
          </cell>
        </row>
        <row r="6578">
          <cell r="D6578" t="str">
            <v>КОНТЕЙНЕР РОЛИКОВЫЙ</v>
          </cell>
          <cell r="E6578">
            <v>38001</v>
          </cell>
          <cell r="F6578">
            <v>16434.759999999998</v>
          </cell>
          <cell r="G6578">
            <v>12668.69</v>
          </cell>
          <cell r="H6578">
            <v>0</v>
          </cell>
          <cell r="I6578">
            <v>25</v>
          </cell>
          <cell r="J6578">
            <v>-1027.17</v>
          </cell>
          <cell r="K6578">
            <v>11641.52</v>
          </cell>
        </row>
        <row r="6579">
          <cell r="D6579" t="str">
            <v>КОНТЕЙНЕР РОЛИКОВЫЙ</v>
          </cell>
          <cell r="E6579">
            <v>38001</v>
          </cell>
          <cell r="F6579">
            <v>16434.759999999998</v>
          </cell>
          <cell r="G6579">
            <v>12668.69</v>
          </cell>
          <cell r="H6579">
            <v>0</v>
          </cell>
          <cell r="I6579">
            <v>25</v>
          </cell>
          <cell r="J6579">
            <v>-1027.17</v>
          </cell>
          <cell r="K6579">
            <v>11641.52</v>
          </cell>
        </row>
        <row r="6580">
          <cell r="D6580" t="str">
            <v>КОНТЕЙНЕР РОЛИКОВЫЙ</v>
          </cell>
          <cell r="E6580">
            <v>38001</v>
          </cell>
          <cell r="F6580">
            <v>16434.759999999998</v>
          </cell>
          <cell r="G6580">
            <v>12668.69</v>
          </cell>
          <cell r="H6580">
            <v>0</v>
          </cell>
          <cell r="I6580">
            <v>25</v>
          </cell>
          <cell r="J6580">
            <v>-1027.17</v>
          </cell>
          <cell r="K6580">
            <v>11641.52</v>
          </cell>
        </row>
        <row r="6581">
          <cell r="D6581" t="str">
            <v>КОНТЕЙНЕР РОЛИКОВЫЙ</v>
          </cell>
          <cell r="E6581">
            <v>38001</v>
          </cell>
          <cell r="F6581">
            <v>16434.759999999998</v>
          </cell>
          <cell r="G6581">
            <v>12668.69</v>
          </cell>
          <cell r="H6581">
            <v>0</v>
          </cell>
          <cell r="I6581">
            <v>25</v>
          </cell>
          <cell r="J6581">
            <v>-1027.17</v>
          </cell>
          <cell r="K6581">
            <v>11641.52</v>
          </cell>
        </row>
        <row r="6582">
          <cell r="D6582" t="str">
            <v>КОНТЕЙНЕР РОЛИКОВЫЙ</v>
          </cell>
          <cell r="E6582">
            <v>38001</v>
          </cell>
          <cell r="F6582">
            <v>16434.759999999998</v>
          </cell>
          <cell r="G6582">
            <v>12668.69</v>
          </cell>
          <cell r="H6582">
            <v>0</v>
          </cell>
          <cell r="I6582">
            <v>25</v>
          </cell>
          <cell r="J6582">
            <v>-1027.17</v>
          </cell>
          <cell r="K6582">
            <v>11641.52</v>
          </cell>
        </row>
        <row r="6583">
          <cell r="D6583" t="str">
            <v>КОНТЕЙНЕР РОЛИКОВЫЙ</v>
          </cell>
          <cell r="E6583">
            <v>38001</v>
          </cell>
          <cell r="F6583">
            <v>16434.759999999998</v>
          </cell>
          <cell r="G6583">
            <v>12668.69</v>
          </cell>
          <cell r="H6583">
            <v>0</v>
          </cell>
          <cell r="I6583">
            <v>25</v>
          </cell>
          <cell r="J6583">
            <v>-1027.17</v>
          </cell>
          <cell r="K6583">
            <v>11641.52</v>
          </cell>
        </row>
        <row r="6584">
          <cell r="D6584" t="str">
            <v>КОНТЕЙНЕР РОЛИКОВЫЙ</v>
          </cell>
          <cell r="E6584">
            <v>38001</v>
          </cell>
          <cell r="F6584">
            <v>16434.759999999998</v>
          </cell>
          <cell r="G6584">
            <v>12668.69</v>
          </cell>
          <cell r="H6584">
            <v>0</v>
          </cell>
          <cell r="I6584">
            <v>25</v>
          </cell>
          <cell r="J6584">
            <v>-1027.17</v>
          </cell>
          <cell r="K6584">
            <v>11641.52</v>
          </cell>
        </row>
        <row r="6585">
          <cell r="D6585" t="str">
            <v>КОНТЕЙНЕР РОЛИКОВЫЙ</v>
          </cell>
          <cell r="E6585">
            <v>38001</v>
          </cell>
          <cell r="F6585">
            <v>16434.759999999998</v>
          </cell>
          <cell r="G6585">
            <v>12668.69</v>
          </cell>
          <cell r="H6585">
            <v>0</v>
          </cell>
          <cell r="I6585">
            <v>25</v>
          </cell>
          <cell r="J6585">
            <v>-1027.17</v>
          </cell>
          <cell r="K6585">
            <v>11641.52</v>
          </cell>
        </row>
        <row r="6586">
          <cell r="D6586" t="str">
            <v>КОНТЕЙНЕР РОЛИКОВЫЙ</v>
          </cell>
          <cell r="E6586">
            <v>38001</v>
          </cell>
          <cell r="F6586">
            <v>16434.759999999998</v>
          </cell>
          <cell r="G6586">
            <v>12668.69</v>
          </cell>
          <cell r="H6586">
            <v>0</v>
          </cell>
          <cell r="I6586">
            <v>25</v>
          </cell>
          <cell r="J6586">
            <v>-1027.17</v>
          </cell>
          <cell r="K6586">
            <v>11641.52</v>
          </cell>
        </row>
        <row r="6587">
          <cell r="D6587" t="str">
            <v>КОНТЕЙНЕР РОЛИКОВЫЙ</v>
          </cell>
          <cell r="E6587">
            <v>38001</v>
          </cell>
          <cell r="F6587">
            <v>16434.759999999998</v>
          </cell>
          <cell r="G6587">
            <v>12668.69</v>
          </cell>
          <cell r="H6587">
            <v>0</v>
          </cell>
          <cell r="I6587">
            <v>25</v>
          </cell>
          <cell r="J6587">
            <v>-1027.17</v>
          </cell>
          <cell r="K6587">
            <v>11641.52</v>
          </cell>
        </row>
        <row r="6588">
          <cell r="D6588" t="str">
            <v>КОНТЕЙНЕР РОЛИКОВЫЙ</v>
          </cell>
          <cell r="E6588">
            <v>38001</v>
          </cell>
          <cell r="F6588">
            <v>16434.759999999998</v>
          </cell>
          <cell r="G6588">
            <v>12668.69</v>
          </cell>
          <cell r="H6588">
            <v>0</v>
          </cell>
          <cell r="I6588">
            <v>25</v>
          </cell>
          <cell r="J6588">
            <v>-1027.17</v>
          </cell>
          <cell r="K6588">
            <v>11641.52</v>
          </cell>
        </row>
        <row r="6589">
          <cell r="D6589" t="str">
            <v>КОНТЕЙНЕР РОЛИКОВЫЙ</v>
          </cell>
          <cell r="E6589">
            <v>38001</v>
          </cell>
          <cell r="F6589">
            <v>16434.759999999998</v>
          </cell>
          <cell r="G6589">
            <v>12668.69</v>
          </cell>
          <cell r="H6589">
            <v>0</v>
          </cell>
          <cell r="I6589">
            <v>25</v>
          </cell>
          <cell r="J6589">
            <v>-1027.17</v>
          </cell>
          <cell r="K6589">
            <v>11641.52</v>
          </cell>
        </row>
        <row r="6590">
          <cell r="D6590" t="str">
            <v>КОНТЕЙНЕР РОЛИКОВЫЙ</v>
          </cell>
          <cell r="E6590">
            <v>38001</v>
          </cell>
          <cell r="F6590">
            <v>16434.759999999998</v>
          </cell>
          <cell r="G6590">
            <v>12668.69</v>
          </cell>
          <cell r="H6590">
            <v>0</v>
          </cell>
          <cell r="I6590">
            <v>25</v>
          </cell>
          <cell r="J6590">
            <v>-1027.17</v>
          </cell>
          <cell r="K6590">
            <v>11641.52</v>
          </cell>
        </row>
        <row r="6591">
          <cell r="D6591" t="str">
            <v>КРЕСЛО ЮПИТЕР С-26</v>
          </cell>
          <cell r="E6591">
            <v>38001</v>
          </cell>
          <cell r="F6591">
            <v>6130.4</v>
          </cell>
          <cell r="G6591">
            <v>4725.75</v>
          </cell>
          <cell r="H6591">
            <v>0</v>
          </cell>
          <cell r="I6591">
            <v>25</v>
          </cell>
          <cell r="J6591">
            <v>-383.15</v>
          </cell>
          <cell r="K6591">
            <v>4342.6000000000004</v>
          </cell>
        </row>
        <row r="6592">
          <cell r="D6592" t="str">
            <v>КРЕСЛО ЮПИТЕР С-26</v>
          </cell>
          <cell r="E6592">
            <v>38001</v>
          </cell>
          <cell r="F6592">
            <v>6130.4</v>
          </cell>
          <cell r="G6592">
            <v>4725.75</v>
          </cell>
          <cell r="H6592">
            <v>0</v>
          </cell>
          <cell r="I6592">
            <v>25</v>
          </cell>
          <cell r="J6592">
            <v>-383.15</v>
          </cell>
          <cell r="K6592">
            <v>4342.6000000000004</v>
          </cell>
        </row>
        <row r="6593">
          <cell r="D6593" t="str">
            <v>КРЕСЛО ЮПИТЕР С-26</v>
          </cell>
          <cell r="E6593">
            <v>38001</v>
          </cell>
          <cell r="F6593">
            <v>6130.4</v>
          </cell>
          <cell r="G6593">
            <v>4725.75</v>
          </cell>
          <cell r="H6593">
            <v>0</v>
          </cell>
          <cell r="I6593">
            <v>25</v>
          </cell>
          <cell r="J6593">
            <v>-383.15</v>
          </cell>
          <cell r="K6593">
            <v>4342.6000000000004</v>
          </cell>
        </row>
        <row r="6594">
          <cell r="D6594" t="str">
            <v>КРЕСЛО ЮПИТЕР С-26</v>
          </cell>
          <cell r="E6594">
            <v>38001</v>
          </cell>
          <cell r="F6594">
            <v>6130.4</v>
          </cell>
          <cell r="G6594">
            <v>4725.75</v>
          </cell>
          <cell r="H6594">
            <v>0</v>
          </cell>
          <cell r="I6594">
            <v>25</v>
          </cell>
          <cell r="J6594">
            <v>-383.15</v>
          </cell>
          <cell r="K6594">
            <v>4342.6000000000004</v>
          </cell>
        </row>
        <row r="6595">
          <cell r="D6595" t="str">
            <v>КРЕСЛО ЮПИТЕР С-26</v>
          </cell>
          <cell r="E6595">
            <v>38001</v>
          </cell>
          <cell r="F6595">
            <v>6130.4</v>
          </cell>
          <cell r="G6595">
            <v>4725.75</v>
          </cell>
          <cell r="H6595">
            <v>0</v>
          </cell>
          <cell r="I6595">
            <v>25</v>
          </cell>
          <cell r="J6595">
            <v>-383.15</v>
          </cell>
          <cell r="K6595">
            <v>4342.6000000000004</v>
          </cell>
        </row>
        <row r="6596">
          <cell r="D6596" t="str">
            <v>КРЕСЛО ЮПИТЕР С-26</v>
          </cell>
          <cell r="E6596">
            <v>38001</v>
          </cell>
          <cell r="F6596">
            <v>6130.4</v>
          </cell>
          <cell r="G6596">
            <v>4725.75</v>
          </cell>
          <cell r="H6596">
            <v>0</v>
          </cell>
          <cell r="I6596">
            <v>25</v>
          </cell>
          <cell r="J6596">
            <v>-383.15</v>
          </cell>
          <cell r="K6596">
            <v>4342.6000000000004</v>
          </cell>
        </row>
        <row r="6597">
          <cell r="D6597" t="str">
            <v>КРЕСЛО ЮПИТЕР С-26</v>
          </cell>
          <cell r="E6597">
            <v>38001</v>
          </cell>
          <cell r="F6597">
            <v>6130.4</v>
          </cell>
          <cell r="G6597">
            <v>4725.75</v>
          </cell>
          <cell r="H6597">
            <v>0</v>
          </cell>
          <cell r="I6597">
            <v>25</v>
          </cell>
          <cell r="J6597">
            <v>-383.15</v>
          </cell>
          <cell r="K6597">
            <v>4342.6000000000004</v>
          </cell>
        </row>
        <row r="6598">
          <cell r="D6598" t="str">
            <v>КРЕСЛО ЮПИТЕР С-26</v>
          </cell>
          <cell r="E6598">
            <v>38001</v>
          </cell>
          <cell r="F6598">
            <v>6130.4</v>
          </cell>
          <cell r="G6598">
            <v>4725.75</v>
          </cell>
          <cell r="H6598">
            <v>0</v>
          </cell>
          <cell r="I6598">
            <v>25</v>
          </cell>
          <cell r="J6598">
            <v>-383.15</v>
          </cell>
          <cell r="K6598">
            <v>4342.6000000000004</v>
          </cell>
        </row>
        <row r="6599">
          <cell r="D6599" t="str">
            <v>КРЕСЛО ЮПИТЕР С-26</v>
          </cell>
          <cell r="E6599">
            <v>38001</v>
          </cell>
          <cell r="F6599">
            <v>6130.4</v>
          </cell>
          <cell r="G6599">
            <v>4725.75</v>
          </cell>
          <cell r="H6599">
            <v>0</v>
          </cell>
          <cell r="I6599">
            <v>25</v>
          </cell>
          <cell r="J6599">
            <v>-383.15</v>
          </cell>
          <cell r="K6599">
            <v>4342.6000000000004</v>
          </cell>
        </row>
        <row r="6600">
          <cell r="D6600" t="str">
            <v>КРЕСЛО ЮПИТЕР С-26</v>
          </cell>
          <cell r="E6600">
            <v>38001</v>
          </cell>
          <cell r="F6600">
            <v>6130.4</v>
          </cell>
          <cell r="G6600">
            <v>4725.75</v>
          </cell>
          <cell r="H6600">
            <v>0</v>
          </cell>
          <cell r="I6600">
            <v>25</v>
          </cell>
          <cell r="J6600">
            <v>-383.15</v>
          </cell>
          <cell r="K6600">
            <v>4342.6000000000004</v>
          </cell>
        </row>
        <row r="6601">
          <cell r="D6601" t="str">
            <v>КРЕСЛО ЮПИТЕР С-26</v>
          </cell>
          <cell r="E6601">
            <v>38001</v>
          </cell>
          <cell r="F6601">
            <v>6130.4</v>
          </cell>
          <cell r="G6601">
            <v>4725.75</v>
          </cell>
          <cell r="H6601">
            <v>0</v>
          </cell>
          <cell r="I6601">
            <v>25</v>
          </cell>
          <cell r="J6601">
            <v>-383.15</v>
          </cell>
          <cell r="K6601">
            <v>4342.6000000000004</v>
          </cell>
        </row>
        <row r="6602">
          <cell r="D6602" t="str">
            <v>КРЕСЛО ЮПИТЕР С-26</v>
          </cell>
          <cell r="E6602">
            <v>38001</v>
          </cell>
          <cell r="F6602">
            <v>6130.4</v>
          </cell>
          <cell r="G6602">
            <v>4725.75</v>
          </cell>
          <cell r="H6602">
            <v>0</v>
          </cell>
          <cell r="I6602">
            <v>25</v>
          </cell>
          <cell r="J6602">
            <v>-383.15</v>
          </cell>
          <cell r="K6602">
            <v>4342.6000000000004</v>
          </cell>
        </row>
        <row r="6603">
          <cell r="D6603" t="str">
            <v>КРЕСЛО ЮПИТЕР С-26</v>
          </cell>
          <cell r="E6603">
            <v>38001</v>
          </cell>
          <cell r="F6603">
            <v>6130.4</v>
          </cell>
          <cell r="G6603">
            <v>4725.75</v>
          </cell>
          <cell r="H6603">
            <v>0</v>
          </cell>
          <cell r="I6603">
            <v>25</v>
          </cell>
          <cell r="J6603">
            <v>-383.15</v>
          </cell>
          <cell r="K6603">
            <v>4342.6000000000004</v>
          </cell>
        </row>
        <row r="6604">
          <cell r="D6604" t="str">
            <v>КРЕСЛО ЮПИТЕР С-26</v>
          </cell>
          <cell r="E6604">
            <v>38001</v>
          </cell>
          <cell r="F6604">
            <v>6130.4</v>
          </cell>
          <cell r="G6604">
            <v>4725.75</v>
          </cell>
          <cell r="H6604">
            <v>0</v>
          </cell>
          <cell r="I6604">
            <v>25</v>
          </cell>
          <cell r="J6604">
            <v>-383.15</v>
          </cell>
          <cell r="K6604">
            <v>4342.6000000000004</v>
          </cell>
        </row>
        <row r="6605">
          <cell r="D6605" t="str">
            <v>КРЕСЛО ЮПИТЕР С-26</v>
          </cell>
          <cell r="E6605">
            <v>38001</v>
          </cell>
          <cell r="F6605">
            <v>6130.4</v>
          </cell>
          <cell r="G6605">
            <v>4725.75</v>
          </cell>
          <cell r="H6605">
            <v>0</v>
          </cell>
          <cell r="I6605">
            <v>25</v>
          </cell>
          <cell r="J6605">
            <v>-383.15</v>
          </cell>
          <cell r="K6605">
            <v>4342.6000000000004</v>
          </cell>
        </row>
        <row r="6606">
          <cell r="D6606" t="str">
            <v>КРЕСЛО ЮПИТЕР С-26</v>
          </cell>
          <cell r="E6606">
            <v>38001</v>
          </cell>
          <cell r="F6606">
            <v>6130.4</v>
          </cell>
          <cell r="G6606">
            <v>4725.75</v>
          </cell>
          <cell r="H6606">
            <v>0</v>
          </cell>
          <cell r="I6606">
            <v>25</v>
          </cell>
          <cell r="J6606">
            <v>-383.15</v>
          </cell>
          <cell r="K6606">
            <v>4342.6000000000004</v>
          </cell>
        </row>
        <row r="6607">
          <cell r="D6607" t="str">
            <v>КРЕСЛО ЮПИТЕР С-26</v>
          </cell>
          <cell r="E6607">
            <v>38001</v>
          </cell>
          <cell r="F6607">
            <v>6130.4</v>
          </cell>
          <cell r="G6607">
            <v>4725.75</v>
          </cell>
          <cell r="H6607">
            <v>0</v>
          </cell>
          <cell r="I6607">
            <v>25</v>
          </cell>
          <cell r="J6607">
            <v>-383.15</v>
          </cell>
          <cell r="K6607">
            <v>4342.6000000000004</v>
          </cell>
        </row>
        <row r="6608">
          <cell r="D6608" t="str">
            <v>КРЕСЛО ЮПИТЕР С-26</v>
          </cell>
          <cell r="E6608">
            <v>38001</v>
          </cell>
          <cell r="F6608">
            <v>6130.4</v>
          </cell>
          <cell r="G6608">
            <v>4725.75</v>
          </cell>
          <cell r="H6608">
            <v>0</v>
          </cell>
          <cell r="I6608">
            <v>25</v>
          </cell>
          <cell r="J6608">
            <v>-383.15</v>
          </cell>
          <cell r="K6608">
            <v>4342.6000000000004</v>
          </cell>
        </row>
        <row r="6609">
          <cell r="D6609" t="str">
            <v>КРЕСЛО ЮПИТЕР С-26</v>
          </cell>
          <cell r="E6609">
            <v>38001</v>
          </cell>
          <cell r="F6609">
            <v>6130.4</v>
          </cell>
          <cell r="G6609">
            <v>4725.75</v>
          </cell>
          <cell r="H6609">
            <v>0</v>
          </cell>
          <cell r="I6609">
            <v>25</v>
          </cell>
          <cell r="J6609">
            <v>-383.15</v>
          </cell>
          <cell r="K6609">
            <v>4342.6000000000004</v>
          </cell>
        </row>
        <row r="6610">
          <cell r="D6610" t="str">
            <v>КРЕСЛО ЮПИТЕР С-26</v>
          </cell>
          <cell r="E6610">
            <v>38001</v>
          </cell>
          <cell r="F6610">
            <v>6130.4</v>
          </cell>
          <cell r="G6610">
            <v>4725.75</v>
          </cell>
          <cell r="H6610">
            <v>0</v>
          </cell>
          <cell r="I6610">
            <v>25</v>
          </cell>
          <cell r="J6610">
            <v>-383.15</v>
          </cell>
          <cell r="K6610">
            <v>4342.6000000000004</v>
          </cell>
        </row>
        <row r="6611">
          <cell r="D6611" t="str">
            <v>КРЕСЛО ЮПИТЕР С-26</v>
          </cell>
          <cell r="E6611">
            <v>38001</v>
          </cell>
          <cell r="F6611">
            <v>6130.4</v>
          </cell>
          <cell r="G6611">
            <v>4725.75</v>
          </cell>
          <cell r="H6611">
            <v>0</v>
          </cell>
          <cell r="I6611">
            <v>25</v>
          </cell>
          <cell r="J6611">
            <v>-383.15</v>
          </cell>
          <cell r="K6611">
            <v>4342.6000000000004</v>
          </cell>
        </row>
        <row r="6612">
          <cell r="D6612" t="str">
            <v>КРЕСЛО ЮПИТЕР С-26</v>
          </cell>
          <cell r="E6612">
            <v>38001</v>
          </cell>
          <cell r="F6612">
            <v>6130.4</v>
          </cell>
          <cell r="G6612">
            <v>4725.75</v>
          </cell>
          <cell r="H6612">
            <v>0</v>
          </cell>
          <cell r="I6612">
            <v>25</v>
          </cell>
          <cell r="J6612">
            <v>-383.15</v>
          </cell>
          <cell r="K6612">
            <v>4342.6000000000004</v>
          </cell>
        </row>
        <row r="6613">
          <cell r="D6613" t="str">
            <v>КРЕСЛО ЮПИТЕР С-26</v>
          </cell>
          <cell r="E6613">
            <v>38001</v>
          </cell>
          <cell r="F6613">
            <v>6130.4</v>
          </cell>
          <cell r="G6613">
            <v>4725.75</v>
          </cell>
          <cell r="H6613">
            <v>0</v>
          </cell>
          <cell r="I6613">
            <v>25</v>
          </cell>
          <cell r="J6613">
            <v>-383.15</v>
          </cell>
          <cell r="K6613">
            <v>4342.6000000000004</v>
          </cell>
        </row>
        <row r="6614">
          <cell r="D6614" t="str">
            <v>КРЕСЛО ЮПИТЕР С-26</v>
          </cell>
          <cell r="E6614">
            <v>38001</v>
          </cell>
          <cell r="F6614">
            <v>6130.4</v>
          </cell>
          <cell r="G6614">
            <v>4725.75</v>
          </cell>
          <cell r="H6614">
            <v>0</v>
          </cell>
          <cell r="I6614">
            <v>25</v>
          </cell>
          <cell r="J6614">
            <v>-383.15</v>
          </cell>
          <cell r="K6614">
            <v>4342.6000000000004</v>
          </cell>
        </row>
        <row r="6615">
          <cell r="D6615" t="str">
            <v>КРЕСЛО ЮПИТЕР С-26</v>
          </cell>
          <cell r="E6615">
            <v>38001</v>
          </cell>
          <cell r="F6615">
            <v>6130.4</v>
          </cell>
          <cell r="G6615">
            <v>4725.75</v>
          </cell>
          <cell r="H6615">
            <v>0</v>
          </cell>
          <cell r="I6615">
            <v>25</v>
          </cell>
          <cell r="J6615">
            <v>-383.15</v>
          </cell>
          <cell r="K6615">
            <v>4342.6000000000004</v>
          </cell>
        </row>
        <row r="6616">
          <cell r="D6616" t="str">
            <v>КРЕСЛО ЮПИТЕР С-26</v>
          </cell>
          <cell r="E6616">
            <v>38001</v>
          </cell>
          <cell r="F6616">
            <v>6130.4</v>
          </cell>
          <cell r="G6616">
            <v>4725.75</v>
          </cell>
          <cell r="H6616">
            <v>0</v>
          </cell>
          <cell r="I6616">
            <v>25</v>
          </cell>
          <cell r="J6616">
            <v>-383.15</v>
          </cell>
          <cell r="K6616">
            <v>4342.6000000000004</v>
          </cell>
        </row>
        <row r="6617">
          <cell r="D6617" t="str">
            <v>КРЕСЛО ЮПИТЕР С-26</v>
          </cell>
          <cell r="E6617">
            <v>38001</v>
          </cell>
          <cell r="F6617">
            <v>6130.4</v>
          </cell>
          <cell r="G6617">
            <v>4725.75</v>
          </cell>
          <cell r="H6617">
            <v>0</v>
          </cell>
          <cell r="I6617">
            <v>25</v>
          </cell>
          <cell r="J6617">
            <v>-383.15</v>
          </cell>
          <cell r="K6617">
            <v>4342.6000000000004</v>
          </cell>
        </row>
        <row r="6618">
          <cell r="D6618" t="str">
            <v>КРЕСЛО ЮПИТЕР С-26</v>
          </cell>
          <cell r="E6618">
            <v>38001</v>
          </cell>
          <cell r="F6618">
            <v>6130.4</v>
          </cell>
          <cell r="G6618">
            <v>4725.75</v>
          </cell>
          <cell r="H6618">
            <v>0</v>
          </cell>
          <cell r="I6618">
            <v>25</v>
          </cell>
          <cell r="J6618">
            <v>-383.15</v>
          </cell>
          <cell r="K6618">
            <v>4342.6000000000004</v>
          </cell>
        </row>
        <row r="6619">
          <cell r="D6619" t="str">
            <v>КРЕСЛО ЮПИТЕР С-26</v>
          </cell>
          <cell r="E6619">
            <v>38001</v>
          </cell>
          <cell r="F6619">
            <v>6130.4</v>
          </cell>
          <cell r="G6619">
            <v>4725.75</v>
          </cell>
          <cell r="H6619">
            <v>0</v>
          </cell>
          <cell r="I6619">
            <v>25</v>
          </cell>
          <cell r="J6619">
            <v>-383.15</v>
          </cell>
          <cell r="K6619">
            <v>4342.6000000000004</v>
          </cell>
        </row>
        <row r="6620">
          <cell r="D6620" t="str">
            <v>КРЕСЛО ЮПИТЕР С-26</v>
          </cell>
          <cell r="E6620">
            <v>38001</v>
          </cell>
          <cell r="F6620">
            <v>6130.4</v>
          </cell>
          <cell r="G6620">
            <v>4725.75</v>
          </cell>
          <cell r="H6620">
            <v>0</v>
          </cell>
          <cell r="I6620">
            <v>25</v>
          </cell>
          <cell r="J6620">
            <v>-383.15</v>
          </cell>
          <cell r="K6620">
            <v>4342.6000000000004</v>
          </cell>
        </row>
        <row r="6621">
          <cell r="D6621" t="str">
            <v>КРЕСЛО ЮПИТЕР С-26</v>
          </cell>
          <cell r="E6621">
            <v>38001</v>
          </cell>
          <cell r="F6621">
            <v>6130.4</v>
          </cell>
          <cell r="G6621">
            <v>4725.75</v>
          </cell>
          <cell r="H6621">
            <v>0</v>
          </cell>
          <cell r="I6621">
            <v>25</v>
          </cell>
          <cell r="J6621">
            <v>-383.15</v>
          </cell>
          <cell r="K6621">
            <v>4342.6000000000004</v>
          </cell>
        </row>
        <row r="6622">
          <cell r="D6622" t="str">
            <v>КРЕСЛО ЮПИТЕР С-26</v>
          </cell>
          <cell r="E6622">
            <v>38001</v>
          </cell>
          <cell r="F6622">
            <v>6130.4</v>
          </cell>
          <cell r="G6622">
            <v>4725.75</v>
          </cell>
          <cell r="H6622">
            <v>0</v>
          </cell>
          <cell r="I6622">
            <v>25</v>
          </cell>
          <cell r="J6622">
            <v>-383.15</v>
          </cell>
          <cell r="K6622">
            <v>4342.6000000000004</v>
          </cell>
        </row>
        <row r="6623">
          <cell r="D6623" t="str">
            <v>КРЕСЛО ЮПИТЕР С-26</v>
          </cell>
          <cell r="E6623">
            <v>38001</v>
          </cell>
          <cell r="F6623">
            <v>6130.4</v>
          </cell>
          <cell r="G6623">
            <v>4725.75</v>
          </cell>
          <cell r="H6623">
            <v>0</v>
          </cell>
          <cell r="I6623">
            <v>25</v>
          </cell>
          <cell r="J6623">
            <v>-383.15</v>
          </cell>
          <cell r="K6623">
            <v>4342.6000000000004</v>
          </cell>
        </row>
        <row r="6624">
          <cell r="D6624" t="str">
            <v>КРЕСЛО ЮПИТЕР С-26</v>
          </cell>
          <cell r="E6624">
            <v>38001</v>
          </cell>
          <cell r="F6624">
            <v>6130.4</v>
          </cell>
          <cell r="G6624">
            <v>4725.75</v>
          </cell>
          <cell r="H6624">
            <v>0</v>
          </cell>
          <cell r="I6624">
            <v>25</v>
          </cell>
          <cell r="J6624">
            <v>-383.15</v>
          </cell>
          <cell r="K6624">
            <v>4342.6000000000004</v>
          </cell>
        </row>
        <row r="6625">
          <cell r="D6625" t="str">
            <v>КРЕСЛО ЮПИТЕР С-26</v>
          </cell>
          <cell r="E6625">
            <v>38001</v>
          </cell>
          <cell r="F6625">
            <v>6130.4</v>
          </cell>
          <cell r="G6625">
            <v>4725.75</v>
          </cell>
          <cell r="H6625">
            <v>0</v>
          </cell>
          <cell r="I6625">
            <v>25</v>
          </cell>
          <cell r="J6625">
            <v>-383.15</v>
          </cell>
          <cell r="K6625">
            <v>4342.6000000000004</v>
          </cell>
        </row>
        <row r="6626">
          <cell r="D6626" t="str">
            <v>КРЕСЛО ЮПИТЕР С-26</v>
          </cell>
          <cell r="E6626">
            <v>38001</v>
          </cell>
          <cell r="F6626">
            <v>6130.4</v>
          </cell>
          <cell r="G6626">
            <v>4725.75</v>
          </cell>
          <cell r="H6626">
            <v>0</v>
          </cell>
          <cell r="I6626">
            <v>25</v>
          </cell>
          <cell r="J6626">
            <v>-383.15</v>
          </cell>
          <cell r="K6626">
            <v>4342.6000000000004</v>
          </cell>
        </row>
        <row r="6627">
          <cell r="D6627" t="str">
            <v>КРЕСЛО ЮПИТЕР С-26</v>
          </cell>
          <cell r="E6627">
            <v>38001</v>
          </cell>
          <cell r="F6627">
            <v>6130.4</v>
          </cell>
          <cell r="G6627">
            <v>4725.75</v>
          </cell>
          <cell r="H6627">
            <v>0</v>
          </cell>
          <cell r="I6627">
            <v>25</v>
          </cell>
          <cell r="J6627">
            <v>-383.15</v>
          </cell>
          <cell r="K6627">
            <v>4342.6000000000004</v>
          </cell>
        </row>
        <row r="6628">
          <cell r="D6628" t="str">
            <v>КРЕСЛО ЮПИТЕР С-26</v>
          </cell>
          <cell r="E6628">
            <v>38001</v>
          </cell>
          <cell r="F6628">
            <v>6130.4</v>
          </cell>
          <cell r="G6628">
            <v>4725.75</v>
          </cell>
          <cell r="H6628">
            <v>0</v>
          </cell>
          <cell r="I6628">
            <v>25</v>
          </cell>
          <cell r="J6628">
            <v>-383.15</v>
          </cell>
          <cell r="K6628">
            <v>4342.6000000000004</v>
          </cell>
        </row>
        <row r="6629">
          <cell r="D6629" t="str">
            <v>КРЕСЛО ЮПИТЕР С-26</v>
          </cell>
          <cell r="E6629">
            <v>38001</v>
          </cell>
          <cell r="F6629">
            <v>6130.4</v>
          </cell>
          <cell r="G6629">
            <v>4725.75</v>
          </cell>
          <cell r="H6629">
            <v>0</v>
          </cell>
          <cell r="I6629">
            <v>25</v>
          </cell>
          <cell r="J6629">
            <v>-383.15</v>
          </cell>
          <cell r="K6629">
            <v>4342.6000000000004</v>
          </cell>
        </row>
        <row r="6630">
          <cell r="D6630" t="str">
            <v>КРЕСЛО ЮПИТЕР С-26</v>
          </cell>
          <cell r="E6630">
            <v>38001</v>
          </cell>
          <cell r="F6630">
            <v>6130.4</v>
          </cell>
          <cell r="G6630">
            <v>4725.75</v>
          </cell>
          <cell r="H6630">
            <v>0</v>
          </cell>
          <cell r="I6630">
            <v>25</v>
          </cell>
          <cell r="J6630">
            <v>-383.15</v>
          </cell>
          <cell r="K6630">
            <v>4342.6000000000004</v>
          </cell>
        </row>
        <row r="6631">
          <cell r="D6631" t="str">
            <v>КРЕСЛО ЮПИТЕР С-26</v>
          </cell>
          <cell r="E6631">
            <v>38001</v>
          </cell>
          <cell r="F6631">
            <v>6130.4</v>
          </cell>
          <cell r="G6631">
            <v>4725.75</v>
          </cell>
          <cell r="H6631">
            <v>0</v>
          </cell>
          <cell r="I6631">
            <v>25</v>
          </cell>
          <cell r="J6631">
            <v>-383.15</v>
          </cell>
          <cell r="K6631">
            <v>4342.6000000000004</v>
          </cell>
        </row>
        <row r="6632">
          <cell r="D6632" t="str">
            <v>КРЕСЛО ЮПИТЕР С-26</v>
          </cell>
          <cell r="E6632">
            <v>38001</v>
          </cell>
          <cell r="F6632">
            <v>6130.4</v>
          </cell>
          <cell r="G6632">
            <v>4725.75</v>
          </cell>
          <cell r="H6632">
            <v>0</v>
          </cell>
          <cell r="I6632">
            <v>25</v>
          </cell>
          <cell r="J6632">
            <v>-383.15</v>
          </cell>
          <cell r="K6632">
            <v>4342.6000000000004</v>
          </cell>
        </row>
        <row r="6633">
          <cell r="D6633" t="str">
            <v>КРЕСЛО ЮПИТЕР С-26</v>
          </cell>
          <cell r="E6633">
            <v>38001</v>
          </cell>
          <cell r="F6633">
            <v>6130.4</v>
          </cell>
          <cell r="G6633">
            <v>4725.75</v>
          </cell>
          <cell r="H6633">
            <v>0</v>
          </cell>
          <cell r="I6633">
            <v>25</v>
          </cell>
          <cell r="J6633">
            <v>-383.15</v>
          </cell>
          <cell r="K6633">
            <v>4342.6000000000004</v>
          </cell>
        </row>
        <row r="6634">
          <cell r="D6634" t="str">
            <v>КРЕСЛО ЮПИТЕР С-26</v>
          </cell>
          <cell r="E6634">
            <v>38001</v>
          </cell>
          <cell r="F6634">
            <v>6130.4</v>
          </cell>
          <cell r="G6634">
            <v>4725.75</v>
          </cell>
          <cell r="H6634">
            <v>0</v>
          </cell>
          <cell r="I6634">
            <v>25</v>
          </cell>
          <cell r="J6634">
            <v>-383.15</v>
          </cell>
          <cell r="K6634">
            <v>4342.6000000000004</v>
          </cell>
        </row>
        <row r="6635">
          <cell r="D6635" t="str">
            <v>КРЕСЛО ЮПИТЕР С-26</v>
          </cell>
          <cell r="E6635">
            <v>38001</v>
          </cell>
          <cell r="F6635">
            <v>6130.4</v>
          </cell>
          <cell r="G6635">
            <v>4725.75</v>
          </cell>
          <cell r="H6635">
            <v>0</v>
          </cell>
          <cell r="I6635">
            <v>25</v>
          </cell>
          <cell r="J6635">
            <v>-383.15</v>
          </cell>
          <cell r="K6635">
            <v>4342.6000000000004</v>
          </cell>
        </row>
        <row r="6636">
          <cell r="D6636" t="str">
            <v>КРЕСЛО ЮПИТЕР С-26</v>
          </cell>
          <cell r="E6636">
            <v>38001</v>
          </cell>
          <cell r="F6636">
            <v>6130.4</v>
          </cell>
          <cell r="G6636">
            <v>4725.75</v>
          </cell>
          <cell r="H6636">
            <v>0</v>
          </cell>
          <cell r="I6636">
            <v>25</v>
          </cell>
          <cell r="J6636">
            <v>-383.15</v>
          </cell>
          <cell r="K6636">
            <v>4342.6000000000004</v>
          </cell>
        </row>
        <row r="6637">
          <cell r="D6637" t="str">
            <v>КРЕСЛО ЮПИТЕР С-26</v>
          </cell>
          <cell r="E6637">
            <v>38001</v>
          </cell>
          <cell r="F6637">
            <v>6130.4</v>
          </cell>
          <cell r="G6637">
            <v>4725.75</v>
          </cell>
          <cell r="H6637">
            <v>0</v>
          </cell>
          <cell r="I6637">
            <v>25</v>
          </cell>
          <cell r="J6637">
            <v>-383.15</v>
          </cell>
          <cell r="K6637">
            <v>4342.6000000000004</v>
          </cell>
        </row>
        <row r="6638">
          <cell r="D6638" t="str">
            <v>КРЕСЛО ЮПИТЕР С-26</v>
          </cell>
          <cell r="E6638">
            <v>38001</v>
          </cell>
          <cell r="F6638">
            <v>6130.4</v>
          </cell>
          <cell r="G6638">
            <v>4725.75</v>
          </cell>
          <cell r="H6638">
            <v>0</v>
          </cell>
          <cell r="I6638">
            <v>25</v>
          </cell>
          <cell r="J6638">
            <v>-383.15</v>
          </cell>
          <cell r="K6638">
            <v>4342.6000000000004</v>
          </cell>
        </row>
        <row r="6639">
          <cell r="D6639" t="str">
            <v>КРЕСЛО ЮПИТЕР С-26</v>
          </cell>
          <cell r="E6639">
            <v>38001</v>
          </cell>
          <cell r="F6639">
            <v>6130.4</v>
          </cell>
          <cell r="G6639">
            <v>4725.75</v>
          </cell>
          <cell r="H6639">
            <v>0</v>
          </cell>
          <cell r="I6639">
            <v>25</v>
          </cell>
          <cell r="J6639">
            <v>-383.15</v>
          </cell>
          <cell r="K6639">
            <v>4342.6000000000004</v>
          </cell>
        </row>
        <row r="6640">
          <cell r="D6640" t="str">
            <v>КРЕСЛО ЮПИТЕР С-26</v>
          </cell>
          <cell r="E6640">
            <v>38001</v>
          </cell>
          <cell r="F6640">
            <v>6130.4</v>
          </cell>
          <cell r="G6640">
            <v>4725.75</v>
          </cell>
          <cell r="H6640">
            <v>0</v>
          </cell>
          <cell r="I6640">
            <v>25</v>
          </cell>
          <cell r="J6640">
            <v>-383.15</v>
          </cell>
          <cell r="K6640">
            <v>4342.6000000000004</v>
          </cell>
        </row>
        <row r="6641">
          <cell r="D6641" t="str">
            <v>КРЕСЛО ЮПИТЕР С-26</v>
          </cell>
          <cell r="E6641">
            <v>38001</v>
          </cell>
          <cell r="F6641">
            <v>6130.4</v>
          </cell>
          <cell r="G6641">
            <v>4725.75</v>
          </cell>
          <cell r="H6641">
            <v>0</v>
          </cell>
          <cell r="I6641">
            <v>25</v>
          </cell>
          <cell r="J6641">
            <v>-383.15</v>
          </cell>
          <cell r="K6641">
            <v>4342.6000000000004</v>
          </cell>
        </row>
        <row r="6642">
          <cell r="D6642" t="str">
            <v>КРЕСЛО ЮПИТЕР С-26</v>
          </cell>
          <cell r="E6642">
            <v>38001</v>
          </cell>
          <cell r="F6642">
            <v>6130.4</v>
          </cell>
          <cell r="G6642">
            <v>4725.75</v>
          </cell>
          <cell r="H6642">
            <v>0</v>
          </cell>
          <cell r="I6642">
            <v>25</v>
          </cell>
          <cell r="J6642">
            <v>-383.15</v>
          </cell>
          <cell r="K6642">
            <v>4342.6000000000004</v>
          </cell>
        </row>
        <row r="6643">
          <cell r="D6643" t="str">
            <v>КРЕСЛО ЮПИТЕР С-26</v>
          </cell>
          <cell r="E6643">
            <v>38001</v>
          </cell>
          <cell r="F6643">
            <v>6130.4</v>
          </cell>
          <cell r="G6643">
            <v>4725.75</v>
          </cell>
          <cell r="H6643">
            <v>0</v>
          </cell>
          <cell r="I6643">
            <v>25</v>
          </cell>
          <cell r="J6643">
            <v>-383.15</v>
          </cell>
          <cell r="K6643">
            <v>4342.6000000000004</v>
          </cell>
        </row>
        <row r="6644">
          <cell r="D6644" t="str">
            <v>КРЕСЛО ЮПИТЕР С-26</v>
          </cell>
          <cell r="E6644">
            <v>38001</v>
          </cell>
          <cell r="F6644">
            <v>6130.4</v>
          </cell>
          <cell r="G6644">
            <v>4725.75</v>
          </cell>
          <cell r="H6644">
            <v>0</v>
          </cell>
          <cell r="I6644">
            <v>25</v>
          </cell>
          <cell r="J6644">
            <v>-383.15</v>
          </cell>
          <cell r="K6644">
            <v>4342.6000000000004</v>
          </cell>
        </row>
        <row r="6645">
          <cell r="D6645" t="str">
            <v>КРЕСЛО ЮПИТЕР С-26</v>
          </cell>
          <cell r="E6645">
            <v>38001</v>
          </cell>
          <cell r="F6645">
            <v>6130.4</v>
          </cell>
          <cell r="G6645">
            <v>4725.75</v>
          </cell>
          <cell r="H6645">
            <v>0</v>
          </cell>
          <cell r="I6645">
            <v>25</v>
          </cell>
          <cell r="J6645">
            <v>-383.15</v>
          </cell>
          <cell r="K6645">
            <v>4342.6000000000004</v>
          </cell>
        </row>
        <row r="6646">
          <cell r="D6646" t="str">
            <v>КРЕСЛО ЮПИТЕР С-26</v>
          </cell>
          <cell r="E6646">
            <v>38001</v>
          </cell>
          <cell r="F6646">
            <v>6130.4</v>
          </cell>
          <cell r="G6646">
            <v>4725.75</v>
          </cell>
          <cell r="H6646">
            <v>0</v>
          </cell>
          <cell r="I6646">
            <v>25</v>
          </cell>
          <cell r="J6646">
            <v>-383.15</v>
          </cell>
          <cell r="K6646">
            <v>4342.6000000000004</v>
          </cell>
        </row>
        <row r="6647">
          <cell r="D6647" t="str">
            <v>КРЕСЛО ЮПИТЕР С-26</v>
          </cell>
          <cell r="E6647">
            <v>38001</v>
          </cell>
          <cell r="F6647">
            <v>6130.4</v>
          </cell>
          <cell r="G6647">
            <v>4725.75</v>
          </cell>
          <cell r="H6647">
            <v>0</v>
          </cell>
          <cell r="I6647">
            <v>25</v>
          </cell>
          <cell r="J6647">
            <v>-383.15</v>
          </cell>
          <cell r="K6647">
            <v>4342.6000000000004</v>
          </cell>
        </row>
        <row r="6648">
          <cell r="D6648" t="str">
            <v>КРЕСЛО ЮПИТЕР С-26</v>
          </cell>
          <cell r="E6648">
            <v>38001</v>
          </cell>
          <cell r="F6648">
            <v>6130.4</v>
          </cell>
          <cell r="G6648">
            <v>4725.75</v>
          </cell>
          <cell r="H6648">
            <v>0</v>
          </cell>
          <cell r="I6648">
            <v>25</v>
          </cell>
          <cell r="J6648">
            <v>-383.15</v>
          </cell>
          <cell r="K6648">
            <v>4342.6000000000004</v>
          </cell>
        </row>
        <row r="6649">
          <cell r="D6649" t="str">
            <v>КРЕСЛО ЮПИТЕР С-26</v>
          </cell>
          <cell r="E6649">
            <v>38001</v>
          </cell>
          <cell r="F6649">
            <v>6130.4</v>
          </cell>
          <cell r="G6649">
            <v>4725.75</v>
          </cell>
          <cell r="H6649">
            <v>0</v>
          </cell>
          <cell r="I6649">
            <v>25</v>
          </cell>
          <cell r="J6649">
            <v>-383.15</v>
          </cell>
          <cell r="K6649">
            <v>4342.6000000000004</v>
          </cell>
        </row>
        <row r="6650">
          <cell r="D6650" t="str">
            <v>КРЕСЛО ЮПИТЕР С-26</v>
          </cell>
          <cell r="E6650">
            <v>38001</v>
          </cell>
          <cell r="F6650">
            <v>6132.46</v>
          </cell>
          <cell r="G6650">
            <v>4727.33</v>
          </cell>
          <cell r="H6650">
            <v>0</v>
          </cell>
          <cell r="I6650">
            <v>25</v>
          </cell>
          <cell r="J6650">
            <v>-383.28</v>
          </cell>
          <cell r="K6650">
            <v>4344.05</v>
          </cell>
        </row>
        <row r="6651">
          <cell r="D6651" t="str">
            <v>ШКАФ Д/ДОКУМЕНТОВ 800*490*1640</v>
          </cell>
          <cell r="E6651">
            <v>38015</v>
          </cell>
          <cell r="F6651">
            <v>32347.82</v>
          </cell>
          <cell r="G6651">
            <v>24935.01</v>
          </cell>
          <cell r="H6651">
            <v>0</v>
          </cell>
          <cell r="I6651">
            <v>25</v>
          </cell>
          <cell r="J6651">
            <v>-2021.74</v>
          </cell>
          <cell r="K6651">
            <v>22913.27</v>
          </cell>
        </row>
        <row r="6652">
          <cell r="D6652" t="str">
            <v>ШКАФ Д/ДОКУМЕНТОВ 800*490*1640</v>
          </cell>
          <cell r="E6652">
            <v>38015</v>
          </cell>
          <cell r="F6652">
            <v>32347.82</v>
          </cell>
          <cell r="G6652">
            <v>24935.01</v>
          </cell>
          <cell r="H6652">
            <v>0</v>
          </cell>
          <cell r="I6652">
            <v>25</v>
          </cell>
          <cell r="J6652">
            <v>-2021.74</v>
          </cell>
          <cell r="K6652">
            <v>22913.27</v>
          </cell>
        </row>
        <row r="6653">
          <cell r="D6653" t="str">
            <v>ШКАФ Д/ДОКУМЕНТОВ 800*490*1640</v>
          </cell>
          <cell r="E6653">
            <v>38015</v>
          </cell>
          <cell r="F6653">
            <v>32347.82</v>
          </cell>
          <cell r="G6653">
            <v>24935.01</v>
          </cell>
          <cell r="H6653">
            <v>0</v>
          </cell>
          <cell r="I6653">
            <v>25</v>
          </cell>
          <cell r="J6653">
            <v>-2021.74</v>
          </cell>
          <cell r="K6653">
            <v>22913.27</v>
          </cell>
        </row>
        <row r="6654">
          <cell r="D6654" t="str">
            <v>ШКАФ Д/ДОКУМЕНТОВ 800*490*1640</v>
          </cell>
          <cell r="E6654">
            <v>38015</v>
          </cell>
          <cell r="F6654">
            <v>32347.82</v>
          </cell>
          <cell r="G6654">
            <v>24935.01</v>
          </cell>
          <cell r="H6654">
            <v>0</v>
          </cell>
          <cell r="I6654">
            <v>25</v>
          </cell>
          <cell r="J6654">
            <v>-2021.74</v>
          </cell>
          <cell r="K6654">
            <v>22913.27</v>
          </cell>
        </row>
        <row r="6655">
          <cell r="D6655" t="str">
            <v>ШКАФ Д/ДОКУМЕНТОВ 800*490*1640</v>
          </cell>
          <cell r="E6655">
            <v>38015</v>
          </cell>
          <cell r="F6655">
            <v>32347.82</v>
          </cell>
          <cell r="G6655">
            <v>24935.01</v>
          </cell>
          <cell r="H6655">
            <v>0</v>
          </cell>
          <cell r="I6655">
            <v>25</v>
          </cell>
          <cell r="J6655">
            <v>-2021.74</v>
          </cell>
          <cell r="K6655">
            <v>22913.27</v>
          </cell>
        </row>
        <row r="6656">
          <cell r="D6656" t="str">
            <v>ШКАФ Д/ДОКУМЕНТОВ 800*490*1640</v>
          </cell>
          <cell r="E6656">
            <v>38015</v>
          </cell>
          <cell r="F6656">
            <v>32347.83</v>
          </cell>
          <cell r="G6656">
            <v>24935.01</v>
          </cell>
          <cell r="H6656">
            <v>0</v>
          </cell>
          <cell r="I6656">
            <v>25</v>
          </cell>
          <cell r="J6656">
            <v>-2021.74</v>
          </cell>
          <cell r="K6656">
            <v>22913.27</v>
          </cell>
        </row>
        <row r="6657">
          <cell r="D6657" t="str">
            <v>ШКАФ Д/ДОКУМЕНТОВ 800*490*1640</v>
          </cell>
          <cell r="E6657">
            <v>38015</v>
          </cell>
          <cell r="F6657">
            <v>32347.83</v>
          </cell>
          <cell r="G6657">
            <v>24935.01</v>
          </cell>
          <cell r="H6657">
            <v>0</v>
          </cell>
          <cell r="I6657">
            <v>25</v>
          </cell>
          <cell r="J6657">
            <v>-2021.74</v>
          </cell>
          <cell r="K6657">
            <v>22913.27</v>
          </cell>
        </row>
        <row r="6658">
          <cell r="D6658" t="str">
            <v>ШКАФ Д/ДОКУМЕНТОВ 800*490*1640</v>
          </cell>
          <cell r="E6658">
            <v>38015</v>
          </cell>
          <cell r="F6658">
            <v>32347.83</v>
          </cell>
          <cell r="G6658">
            <v>24935.01</v>
          </cell>
          <cell r="H6658">
            <v>0</v>
          </cell>
          <cell r="I6658">
            <v>25</v>
          </cell>
          <cell r="J6658">
            <v>-2021.74</v>
          </cell>
          <cell r="K6658">
            <v>22913.27</v>
          </cell>
        </row>
        <row r="6659">
          <cell r="D6659" t="str">
            <v>ШКАФ Д/ДОКУМЕНТОВ 800*469*830</v>
          </cell>
          <cell r="E6659">
            <v>38015</v>
          </cell>
          <cell r="F6659">
            <v>19956.53</v>
          </cell>
          <cell r="G6659">
            <v>15383.39</v>
          </cell>
          <cell r="H6659">
            <v>0</v>
          </cell>
          <cell r="I6659">
            <v>25</v>
          </cell>
          <cell r="J6659">
            <v>-1247.28</v>
          </cell>
          <cell r="K6659">
            <v>14136.11</v>
          </cell>
        </row>
        <row r="6660">
          <cell r="D6660" t="str">
            <v>ШКАФ Д/ДОКУМЕНТОВ 800*469*830</v>
          </cell>
          <cell r="E6660">
            <v>38015</v>
          </cell>
          <cell r="F6660">
            <v>19956.53</v>
          </cell>
          <cell r="G6660">
            <v>15383.39</v>
          </cell>
          <cell r="H6660">
            <v>0</v>
          </cell>
          <cell r="I6660">
            <v>25</v>
          </cell>
          <cell r="J6660">
            <v>-1247.28</v>
          </cell>
          <cell r="K6660">
            <v>14136.11</v>
          </cell>
        </row>
        <row r="6661">
          <cell r="D6661" t="str">
            <v>ШКАФ Д/ДОКУМЕНТОВ 800*469*830</v>
          </cell>
          <cell r="E6661">
            <v>38015</v>
          </cell>
          <cell r="F6661">
            <v>19956.53</v>
          </cell>
          <cell r="G6661">
            <v>15383.39</v>
          </cell>
          <cell r="H6661">
            <v>0</v>
          </cell>
          <cell r="I6661">
            <v>25</v>
          </cell>
          <cell r="J6661">
            <v>-1247.28</v>
          </cell>
          <cell r="K6661">
            <v>14136.11</v>
          </cell>
        </row>
        <row r="6662">
          <cell r="D6662" t="str">
            <v>ШКАФ Д/ДОКУМЕНТОВ 800*469*830</v>
          </cell>
          <cell r="E6662">
            <v>38015</v>
          </cell>
          <cell r="F6662">
            <v>19956.53</v>
          </cell>
          <cell r="G6662">
            <v>15383.39</v>
          </cell>
          <cell r="H6662">
            <v>0</v>
          </cell>
          <cell r="I6662">
            <v>25</v>
          </cell>
          <cell r="J6662">
            <v>-1247.28</v>
          </cell>
          <cell r="K6662">
            <v>14136.11</v>
          </cell>
        </row>
        <row r="6663">
          <cell r="D6663" t="str">
            <v>ШКАФ Д/ДОКУМЕНТОВ 800*469*830</v>
          </cell>
          <cell r="E6663">
            <v>38015</v>
          </cell>
          <cell r="F6663">
            <v>19956.52</v>
          </cell>
          <cell r="G6663">
            <v>15383.38</v>
          </cell>
          <cell r="H6663">
            <v>0</v>
          </cell>
          <cell r="I6663">
            <v>25</v>
          </cell>
          <cell r="J6663">
            <v>-1247.28</v>
          </cell>
          <cell r="K6663">
            <v>14136.1</v>
          </cell>
        </row>
        <row r="6664">
          <cell r="D6664" t="str">
            <v>ШКАФ Д/ДОКУМЕНТОВ 800*469*830</v>
          </cell>
          <cell r="E6664">
            <v>38015</v>
          </cell>
          <cell r="F6664">
            <v>19956.52</v>
          </cell>
          <cell r="G6664">
            <v>15383.38</v>
          </cell>
          <cell r="H6664">
            <v>0</v>
          </cell>
          <cell r="I6664">
            <v>25</v>
          </cell>
          <cell r="J6664">
            <v>-1247.28</v>
          </cell>
          <cell r="K6664">
            <v>14136.1</v>
          </cell>
        </row>
        <row r="6665">
          <cell r="D6665" t="str">
            <v>ШКАФ Д/ДОКУМЕНТОВ 800*469*830</v>
          </cell>
          <cell r="E6665">
            <v>38015</v>
          </cell>
          <cell r="F6665">
            <v>19956.52</v>
          </cell>
          <cell r="G6665">
            <v>15383.38</v>
          </cell>
          <cell r="H6665">
            <v>0</v>
          </cell>
          <cell r="I6665">
            <v>25</v>
          </cell>
          <cell r="J6665">
            <v>-1247.28</v>
          </cell>
          <cell r="K6665">
            <v>14136.1</v>
          </cell>
        </row>
        <row r="6666">
          <cell r="D6666" t="str">
            <v>ШКАФ Д/ДОКУМЕНТОВ 800*469*830</v>
          </cell>
          <cell r="E6666">
            <v>38015</v>
          </cell>
          <cell r="F6666">
            <v>19956.52</v>
          </cell>
          <cell r="G6666">
            <v>15383.38</v>
          </cell>
          <cell r="H6666">
            <v>0</v>
          </cell>
          <cell r="I6666">
            <v>25</v>
          </cell>
          <cell r="J6666">
            <v>-1247.28</v>
          </cell>
          <cell r="K6666">
            <v>14136.1</v>
          </cell>
        </row>
        <row r="6667">
          <cell r="D6667" t="str">
            <v>ШКАФ Д/ДОКУМЕНТОВ 800*469*830</v>
          </cell>
          <cell r="E6667">
            <v>38015</v>
          </cell>
          <cell r="F6667">
            <v>19956.52</v>
          </cell>
          <cell r="G6667">
            <v>15383.38</v>
          </cell>
          <cell r="H6667">
            <v>0</v>
          </cell>
          <cell r="I6667">
            <v>25</v>
          </cell>
          <cell r="J6667">
            <v>-1247.28</v>
          </cell>
          <cell r="K6667">
            <v>14136.1</v>
          </cell>
        </row>
        <row r="6668">
          <cell r="D6668" t="str">
            <v>ШКАФ Д/ДОКУМЕНТОВ 800*469*830</v>
          </cell>
          <cell r="E6668">
            <v>38015</v>
          </cell>
          <cell r="F6668">
            <v>19956.52</v>
          </cell>
          <cell r="G6668">
            <v>15383.38</v>
          </cell>
          <cell r="H6668">
            <v>0</v>
          </cell>
          <cell r="I6668">
            <v>25</v>
          </cell>
          <cell r="J6668">
            <v>-1247.28</v>
          </cell>
          <cell r="K6668">
            <v>14136.1</v>
          </cell>
        </row>
        <row r="6669">
          <cell r="D6669" t="str">
            <v>ШКАФ Д/ДОКУМЕНТОВ 800*469*830</v>
          </cell>
          <cell r="E6669">
            <v>38015</v>
          </cell>
          <cell r="F6669">
            <v>19956.52</v>
          </cell>
          <cell r="G6669">
            <v>15383.38</v>
          </cell>
          <cell r="H6669">
            <v>0</v>
          </cell>
          <cell r="I6669">
            <v>25</v>
          </cell>
          <cell r="J6669">
            <v>-1247.28</v>
          </cell>
          <cell r="K6669">
            <v>14136.1</v>
          </cell>
        </row>
        <row r="6670">
          <cell r="D6670" t="str">
            <v>ШКАФ Д/ДОКУМЕНТОВ 800*469*830</v>
          </cell>
          <cell r="E6670">
            <v>38015</v>
          </cell>
          <cell r="F6670">
            <v>19956.52</v>
          </cell>
          <cell r="G6670">
            <v>15383.38</v>
          </cell>
          <cell r="H6670">
            <v>0</v>
          </cell>
          <cell r="I6670">
            <v>25</v>
          </cell>
          <cell r="J6670">
            <v>-1247.28</v>
          </cell>
          <cell r="K6670">
            <v>14136.1</v>
          </cell>
        </row>
        <row r="6671">
          <cell r="D6671" t="str">
            <v>ШКАФ Д/ДОКУМЕНТОВ 800*469*830</v>
          </cell>
          <cell r="E6671">
            <v>38015</v>
          </cell>
          <cell r="F6671">
            <v>19956.52</v>
          </cell>
          <cell r="G6671">
            <v>15383.38</v>
          </cell>
          <cell r="H6671">
            <v>0</v>
          </cell>
          <cell r="I6671">
            <v>25</v>
          </cell>
          <cell r="J6671">
            <v>-1247.28</v>
          </cell>
          <cell r="K6671">
            <v>14136.1</v>
          </cell>
        </row>
        <row r="6672">
          <cell r="D6672" t="str">
            <v>ШКАФ Д/ДОКУМЕНТОВ 800*469*830</v>
          </cell>
          <cell r="E6672">
            <v>38015</v>
          </cell>
          <cell r="F6672">
            <v>19956.52</v>
          </cell>
          <cell r="G6672">
            <v>15383.38</v>
          </cell>
          <cell r="H6672">
            <v>0</v>
          </cell>
          <cell r="I6672">
            <v>25</v>
          </cell>
          <cell r="J6672">
            <v>-1247.28</v>
          </cell>
          <cell r="K6672">
            <v>14136.1</v>
          </cell>
        </row>
        <row r="6673">
          <cell r="D6673" t="str">
            <v>ШКАФ Д/ДОКУМЕНТОВ 800*469*830</v>
          </cell>
          <cell r="E6673">
            <v>38015</v>
          </cell>
          <cell r="F6673">
            <v>19956.52</v>
          </cell>
          <cell r="G6673">
            <v>15383.38</v>
          </cell>
          <cell r="H6673">
            <v>0</v>
          </cell>
          <cell r="I6673">
            <v>25</v>
          </cell>
          <cell r="J6673">
            <v>-1247.28</v>
          </cell>
          <cell r="K6673">
            <v>14136.1</v>
          </cell>
        </row>
        <row r="6674">
          <cell r="D6674" t="str">
            <v>ШКАФ Д/ДОКУМЕНТОВ 800*469*830</v>
          </cell>
          <cell r="E6674">
            <v>38015</v>
          </cell>
          <cell r="F6674">
            <v>19956.52</v>
          </cell>
          <cell r="G6674">
            <v>15383.38</v>
          </cell>
          <cell r="H6674">
            <v>0</v>
          </cell>
          <cell r="I6674">
            <v>25</v>
          </cell>
          <cell r="J6674">
            <v>-1247.28</v>
          </cell>
          <cell r="K6674">
            <v>14136.1</v>
          </cell>
        </row>
        <row r="6675">
          <cell r="D6675" t="str">
            <v>ШКАФ Д/ДОКУМЕНТОВ 800*469*830</v>
          </cell>
          <cell r="E6675">
            <v>38015</v>
          </cell>
          <cell r="F6675">
            <v>19956.52</v>
          </cell>
          <cell r="G6675">
            <v>15383.38</v>
          </cell>
          <cell r="H6675">
            <v>0</v>
          </cell>
          <cell r="I6675">
            <v>25</v>
          </cell>
          <cell r="J6675">
            <v>-1247.28</v>
          </cell>
          <cell r="K6675">
            <v>14136.1</v>
          </cell>
        </row>
        <row r="6676">
          <cell r="D6676" t="str">
            <v>ШКАФ Д/ДОКУМЕНТОВ 800*469*830</v>
          </cell>
          <cell r="E6676">
            <v>38015</v>
          </cell>
          <cell r="F6676">
            <v>19956.52</v>
          </cell>
          <cell r="G6676">
            <v>15383.38</v>
          </cell>
          <cell r="H6676">
            <v>0</v>
          </cell>
          <cell r="I6676">
            <v>25</v>
          </cell>
          <cell r="J6676">
            <v>-1247.28</v>
          </cell>
          <cell r="K6676">
            <v>14136.1</v>
          </cell>
        </row>
        <row r="6677">
          <cell r="D6677" t="str">
            <v>ШКАФ Д/ДОКУМЕНТОВ 800*469*830</v>
          </cell>
          <cell r="E6677">
            <v>38015</v>
          </cell>
          <cell r="F6677">
            <v>19956.52</v>
          </cell>
          <cell r="G6677">
            <v>15383.38</v>
          </cell>
          <cell r="H6677">
            <v>0</v>
          </cell>
          <cell r="I6677">
            <v>25</v>
          </cell>
          <cell r="J6677">
            <v>-1247.28</v>
          </cell>
          <cell r="K6677">
            <v>14136.1</v>
          </cell>
        </row>
        <row r="6678">
          <cell r="D6678" t="str">
            <v>ШКАФ Д/ДОКУМЕНТОВ 800*469*830</v>
          </cell>
          <cell r="E6678">
            <v>38015</v>
          </cell>
          <cell r="F6678">
            <v>19956.52</v>
          </cell>
          <cell r="G6678">
            <v>15383.38</v>
          </cell>
          <cell r="H6678">
            <v>0</v>
          </cell>
          <cell r="I6678">
            <v>25</v>
          </cell>
          <cell r="J6678">
            <v>-1247.28</v>
          </cell>
          <cell r="K6678">
            <v>14136.1</v>
          </cell>
        </row>
        <row r="6679">
          <cell r="D6679" t="str">
            <v>ШКАФ Д/ДОКУМЕНТОВ 800*469*830</v>
          </cell>
          <cell r="E6679">
            <v>38015</v>
          </cell>
          <cell r="F6679">
            <v>19956.52</v>
          </cell>
          <cell r="G6679">
            <v>15383.38</v>
          </cell>
          <cell r="H6679">
            <v>0</v>
          </cell>
          <cell r="I6679">
            <v>25</v>
          </cell>
          <cell r="J6679">
            <v>-1247.28</v>
          </cell>
          <cell r="K6679">
            <v>14136.1</v>
          </cell>
        </row>
        <row r="6680">
          <cell r="D6680" t="str">
            <v>ШКАФ Д/ДОКУМЕНТОВ 800*469*830</v>
          </cell>
          <cell r="E6680">
            <v>38015</v>
          </cell>
          <cell r="F6680">
            <v>19956.52</v>
          </cell>
          <cell r="G6680">
            <v>15383.38</v>
          </cell>
          <cell r="H6680">
            <v>0</v>
          </cell>
          <cell r="I6680">
            <v>25</v>
          </cell>
          <cell r="J6680">
            <v>-1247.28</v>
          </cell>
          <cell r="K6680">
            <v>14136.1</v>
          </cell>
        </row>
        <row r="6681">
          <cell r="D6681" t="str">
            <v>ШКАФ Д/ДОКУМЕНТОВ 800*469*830</v>
          </cell>
          <cell r="E6681">
            <v>38015</v>
          </cell>
          <cell r="F6681">
            <v>19956.52</v>
          </cell>
          <cell r="G6681">
            <v>15383.38</v>
          </cell>
          <cell r="H6681">
            <v>0</v>
          </cell>
          <cell r="I6681">
            <v>25</v>
          </cell>
          <cell r="J6681">
            <v>-1247.28</v>
          </cell>
          <cell r="K6681">
            <v>14136.1</v>
          </cell>
        </row>
        <row r="6682">
          <cell r="D6682" t="str">
            <v>КОНФЕРЕНЦ СТОЛ 2480*100*720</v>
          </cell>
          <cell r="E6682">
            <v>38015</v>
          </cell>
          <cell r="F6682">
            <v>28434.799999999999</v>
          </cell>
          <cell r="G6682">
            <v>21918.720000000001</v>
          </cell>
          <cell r="H6682">
            <v>0</v>
          </cell>
          <cell r="I6682">
            <v>25</v>
          </cell>
          <cell r="J6682">
            <v>-1777.18</v>
          </cell>
          <cell r="K6682">
            <v>20141.54</v>
          </cell>
        </row>
        <row r="6683">
          <cell r="D6683" t="str">
            <v>КОНФЕРЕНЦ СТОЛ 2480*100*720</v>
          </cell>
          <cell r="E6683">
            <v>38015</v>
          </cell>
          <cell r="F6683">
            <v>28434.78</v>
          </cell>
          <cell r="G6683">
            <v>21918.71</v>
          </cell>
          <cell r="H6683">
            <v>0</v>
          </cell>
          <cell r="I6683">
            <v>25</v>
          </cell>
          <cell r="J6683">
            <v>-1777.18</v>
          </cell>
          <cell r="K6683">
            <v>20141.53</v>
          </cell>
        </row>
        <row r="6684">
          <cell r="D6684" t="str">
            <v>ФАЙЛ-КАБИНЕТ 4-СЕКЦ А/4</v>
          </cell>
          <cell r="E6684">
            <v>38021</v>
          </cell>
          <cell r="F6684">
            <v>33913.040000000001</v>
          </cell>
          <cell r="G6684">
            <v>26848.03</v>
          </cell>
          <cell r="H6684">
            <v>0</v>
          </cell>
          <cell r="I6684">
            <v>25</v>
          </cell>
          <cell r="J6684">
            <v>-2119.5700000000002</v>
          </cell>
          <cell r="K6684">
            <v>24728.46</v>
          </cell>
        </row>
        <row r="6685">
          <cell r="D6685" t="str">
            <v>ФАЙЛ-КАБИНЕТ 4-СЕКЦ А/4</v>
          </cell>
          <cell r="E6685">
            <v>38021</v>
          </cell>
          <cell r="F6685">
            <v>33913.040000000001</v>
          </cell>
          <cell r="G6685">
            <v>26848.03</v>
          </cell>
          <cell r="H6685">
            <v>0</v>
          </cell>
          <cell r="I6685">
            <v>25</v>
          </cell>
          <cell r="J6685">
            <v>-2119.5700000000002</v>
          </cell>
          <cell r="K6685">
            <v>24728.46</v>
          </cell>
        </row>
        <row r="6686">
          <cell r="D6686" t="str">
            <v>ФАЙЛ-КАБИНЕТ 4-СЕКЦ А/4</v>
          </cell>
          <cell r="E6686">
            <v>38021</v>
          </cell>
          <cell r="F6686">
            <v>33913.050000000003</v>
          </cell>
          <cell r="G6686">
            <v>26848.04</v>
          </cell>
          <cell r="H6686">
            <v>0</v>
          </cell>
          <cell r="I6686">
            <v>25</v>
          </cell>
          <cell r="J6686">
            <v>-2119.5700000000002</v>
          </cell>
          <cell r="K6686">
            <v>24728.47</v>
          </cell>
        </row>
        <row r="6687">
          <cell r="D6687" t="str">
            <v>ШКАФ БОЛЬШОЙ А/72 СВ-91В СЕРЫЙ</v>
          </cell>
          <cell r="E6687">
            <v>38021</v>
          </cell>
          <cell r="F6687">
            <v>33913.040000000001</v>
          </cell>
          <cell r="G6687">
            <v>26848.03</v>
          </cell>
          <cell r="H6687">
            <v>0</v>
          </cell>
          <cell r="I6687">
            <v>25</v>
          </cell>
          <cell r="J6687">
            <v>-2119.5700000000002</v>
          </cell>
          <cell r="K6687">
            <v>24728.46</v>
          </cell>
        </row>
        <row r="6688">
          <cell r="D6688" t="str">
            <v>КОНФЕРЕНЦ ПРИСТАВКА</v>
          </cell>
          <cell r="E6688">
            <v>38041</v>
          </cell>
          <cell r="F6688">
            <v>20745.2</v>
          </cell>
          <cell r="G6688">
            <v>16423.490000000002</v>
          </cell>
          <cell r="H6688">
            <v>0</v>
          </cell>
          <cell r="I6688">
            <v>25</v>
          </cell>
          <cell r="J6688">
            <v>-1296.58</v>
          </cell>
          <cell r="K6688">
            <v>15126.91</v>
          </cell>
        </row>
        <row r="6689">
          <cell r="D6689" t="str">
            <v>КОНФЕРЕНЦ ПРИСТАВКА</v>
          </cell>
          <cell r="E6689">
            <v>38041</v>
          </cell>
          <cell r="F6689">
            <v>20745.2</v>
          </cell>
          <cell r="G6689">
            <v>16423.490000000002</v>
          </cell>
          <cell r="H6689">
            <v>0</v>
          </cell>
          <cell r="I6689">
            <v>25</v>
          </cell>
          <cell r="J6689">
            <v>-1296.58</v>
          </cell>
          <cell r="K6689">
            <v>15126.91</v>
          </cell>
        </row>
        <row r="6690">
          <cell r="D6690" t="str">
            <v>ШКАФ КУХОННЫЙ НАВЕСНОЙ</v>
          </cell>
          <cell r="E6690">
            <v>38041</v>
          </cell>
          <cell r="F6690">
            <v>32943</v>
          </cell>
          <cell r="G6690">
            <v>26080.080000000002</v>
          </cell>
          <cell r="H6690">
            <v>0</v>
          </cell>
          <cell r="I6690">
            <v>25</v>
          </cell>
          <cell r="J6690">
            <v>-2058.94</v>
          </cell>
          <cell r="K6690">
            <v>24021.14</v>
          </cell>
        </row>
        <row r="6691">
          <cell r="D6691" t="str">
            <v>ШКАФ КУХОННЫЙ НАВЕСНОЙ</v>
          </cell>
          <cell r="E6691">
            <v>38041</v>
          </cell>
          <cell r="F6691">
            <v>32943</v>
          </cell>
          <cell r="G6691">
            <v>26080.080000000002</v>
          </cell>
          <cell r="H6691">
            <v>0</v>
          </cell>
          <cell r="I6691">
            <v>25</v>
          </cell>
          <cell r="J6691">
            <v>-2058.94</v>
          </cell>
          <cell r="K6691">
            <v>24021.14</v>
          </cell>
        </row>
        <row r="6692">
          <cell r="D6692" t="str">
            <v>ШКАФ ДЛЯ СУШКИ</v>
          </cell>
          <cell r="E6692">
            <v>38041</v>
          </cell>
          <cell r="F6692">
            <v>28236</v>
          </cell>
          <cell r="G6692">
            <v>22353.71</v>
          </cell>
          <cell r="H6692">
            <v>0</v>
          </cell>
          <cell r="I6692">
            <v>25</v>
          </cell>
          <cell r="J6692">
            <v>-1764.75</v>
          </cell>
          <cell r="K6692">
            <v>20588.96</v>
          </cell>
        </row>
        <row r="6693">
          <cell r="D6693" t="str">
            <v>СТОЛ КОМБИНИРОВАННЫЙ</v>
          </cell>
          <cell r="E6693">
            <v>38041</v>
          </cell>
          <cell r="F6693">
            <v>54562.66</v>
          </cell>
          <cell r="G6693">
            <v>43195.65</v>
          </cell>
          <cell r="H6693">
            <v>0</v>
          </cell>
          <cell r="I6693">
            <v>25</v>
          </cell>
          <cell r="J6693">
            <v>-3410.17</v>
          </cell>
          <cell r="K6693">
            <v>39785.480000000003</v>
          </cell>
        </row>
        <row r="6694">
          <cell r="D6694" t="str">
            <v>СТУЛ ИЗО С-26 СЕРЫЙ</v>
          </cell>
          <cell r="E6694">
            <v>38043</v>
          </cell>
          <cell r="F6694">
            <v>2217.4</v>
          </cell>
          <cell r="G6694">
            <v>1755.65</v>
          </cell>
          <cell r="H6694">
            <v>0</v>
          </cell>
          <cell r="I6694">
            <v>25</v>
          </cell>
          <cell r="J6694">
            <v>-138.59</v>
          </cell>
          <cell r="K6694">
            <v>1617.06</v>
          </cell>
        </row>
        <row r="6695">
          <cell r="D6695" t="str">
            <v>СТУЛ ИЗО С-26 СЕРЫЙ</v>
          </cell>
          <cell r="E6695">
            <v>38043</v>
          </cell>
          <cell r="F6695">
            <v>2217.4</v>
          </cell>
          <cell r="G6695">
            <v>1755.65</v>
          </cell>
          <cell r="H6695">
            <v>0</v>
          </cell>
          <cell r="I6695">
            <v>25</v>
          </cell>
          <cell r="J6695">
            <v>-138.59</v>
          </cell>
          <cell r="K6695">
            <v>1617.06</v>
          </cell>
        </row>
        <row r="6696">
          <cell r="D6696" t="str">
            <v>СТУЛ ИЗО С-26 СЕРЫЙ</v>
          </cell>
          <cell r="E6696">
            <v>38043</v>
          </cell>
          <cell r="F6696">
            <v>2217.4</v>
          </cell>
          <cell r="G6696">
            <v>1755.65</v>
          </cell>
          <cell r="H6696">
            <v>0</v>
          </cell>
          <cell r="I6696">
            <v>25</v>
          </cell>
          <cell r="J6696">
            <v>-138.59</v>
          </cell>
          <cell r="K6696">
            <v>1617.06</v>
          </cell>
        </row>
        <row r="6697">
          <cell r="D6697" t="str">
            <v>СТУЛ ИЗО С-26 СЕРЫЙ</v>
          </cell>
          <cell r="E6697">
            <v>38043</v>
          </cell>
          <cell r="F6697">
            <v>2217.4</v>
          </cell>
          <cell r="G6697">
            <v>1755.65</v>
          </cell>
          <cell r="H6697">
            <v>0</v>
          </cell>
          <cell r="I6697">
            <v>25</v>
          </cell>
          <cell r="J6697">
            <v>-138.59</v>
          </cell>
          <cell r="K6697">
            <v>1617.06</v>
          </cell>
        </row>
        <row r="6698">
          <cell r="D6698" t="str">
            <v>СТУЛ ИЗО С-26 СЕРЫЙ</v>
          </cell>
          <cell r="E6698">
            <v>38043</v>
          </cell>
          <cell r="F6698">
            <v>2217.4</v>
          </cell>
          <cell r="G6698">
            <v>1755.65</v>
          </cell>
          <cell r="H6698">
            <v>0</v>
          </cell>
          <cell r="I6698">
            <v>25</v>
          </cell>
          <cell r="J6698">
            <v>-138.59</v>
          </cell>
          <cell r="K6698">
            <v>1617.06</v>
          </cell>
        </row>
        <row r="6699">
          <cell r="D6699" t="str">
            <v>СТУЛ ИЗО С-26 СЕРЫЙ</v>
          </cell>
          <cell r="E6699">
            <v>38043</v>
          </cell>
          <cell r="F6699">
            <v>2217.4</v>
          </cell>
          <cell r="G6699">
            <v>1755.65</v>
          </cell>
          <cell r="H6699">
            <v>0</v>
          </cell>
          <cell r="I6699">
            <v>25</v>
          </cell>
          <cell r="J6699">
            <v>-138.59</v>
          </cell>
          <cell r="K6699">
            <v>1617.06</v>
          </cell>
        </row>
        <row r="6700">
          <cell r="D6700" t="str">
            <v>СТУЛ ИЗО С-26 СЕРЫЙ</v>
          </cell>
          <cell r="E6700">
            <v>38043</v>
          </cell>
          <cell r="F6700">
            <v>2217.4</v>
          </cell>
          <cell r="G6700">
            <v>1755.65</v>
          </cell>
          <cell r="H6700">
            <v>0</v>
          </cell>
          <cell r="I6700">
            <v>25</v>
          </cell>
          <cell r="J6700">
            <v>-138.59</v>
          </cell>
          <cell r="K6700">
            <v>1617.06</v>
          </cell>
        </row>
        <row r="6701">
          <cell r="D6701" t="str">
            <v>СТУЛ ИЗО С-26 СЕРЫЙ</v>
          </cell>
          <cell r="E6701">
            <v>38043</v>
          </cell>
          <cell r="F6701">
            <v>2217.4</v>
          </cell>
          <cell r="G6701">
            <v>1755.65</v>
          </cell>
          <cell r="H6701">
            <v>0</v>
          </cell>
          <cell r="I6701">
            <v>25</v>
          </cell>
          <cell r="J6701">
            <v>-138.59</v>
          </cell>
          <cell r="K6701">
            <v>1617.06</v>
          </cell>
        </row>
        <row r="6702">
          <cell r="D6702" t="str">
            <v>СТУЛ ИЗО С-26 СЕРЫЙ</v>
          </cell>
          <cell r="E6702">
            <v>38043</v>
          </cell>
          <cell r="F6702">
            <v>2217.4</v>
          </cell>
          <cell r="G6702">
            <v>1755.65</v>
          </cell>
          <cell r="H6702">
            <v>0</v>
          </cell>
          <cell r="I6702">
            <v>25</v>
          </cell>
          <cell r="J6702">
            <v>-138.59</v>
          </cell>
          <cell r="K6702">
            <v>1617.06</v>
          </cell>
        </row>
        <row r="6703">
          <cell r="D6703" t="str">
            <v>СТУЛ ИЗО С-26 СЕРЫЙ</v>
          </cell>
          <cell r="E6703">
            <v>38043</v>
          </cell>
          <cell r="F6703">
            <v>2217.4</v>
          </cell>
          <cell r="G6703">
            <v>1755.65</v>
          </cell>
          <cell r="H6703">
            <v>0</v>
          </cell>
          <cell r="I6703">
            <v>25</v>
          </cell>
          <cell r="J6703">
            <v>-138.59</v>
          </cell>
          <cell r="K6703">
            <v>1617.06</v>
          </cell>
        </row>
        <row r="6704">
          <cell r="D6704" t="str">
            <v>СТУЛ ИЗО С-26 СЕРЫЙ</v>
          </cell>
          <cell r="E6704">
            <v>38043</v>
          </cell>
          <cell r="F6704">
            <v>2217.4</v>
          </cell>
          <cell r="G6704">
            <v>1755.65</v>
          </cell>
          <cell r="H6704">
            <v>0</v>
          </cell>
          <cell r="I6704">
            <v>25</v>
          </cell>
          <cell r="J6704">
            <v>-138.59</v>
          </cell>
          <cell r="K6704">
            <v>1617.06</v>
          </cell>
        </row>
        <row r="6705">
          <cell r="D6705" t="str">
            <v>СТУЛ ИЗО С-26 СЕРЫЙ</v>
          </cell>
          <cell r="E6705">
            <v>38043</v>
          </cell>
          <cell r="F6705">
            <v>2217.3000000000002</v>
          </cell>
          <cell r="G6705">
            <v>1755.57</v>
          </cell>
          <cell r="H6705">
            <v>0</v>
          </cell>
          <cell r="I6705">
            <v>25</v>
          </cell>
          <cell r="J6705">
            <v>-138.58000000000001</v>
          </cell>
          <cell r="K6705">
            <v>1616.99</v>
          </cell>
        </row>
        <row r="6706">
          <cell r="D6706" t="str">
            <v>МЯГКИЙ УГОЛОК ИЛЬЯ 2+1+1</v>
          </cell>
          <cell r="E6706">
            <v>38047</v>
          </cell>
          <cell r="F6706">
            <v>104347.83</v>
          </cell>
          <cell r="G6706">
            <v>84782.8</v>
          </cell>
          <cell r="H6706">
            <v>0</v>
          </cell>
          <cell r="I6706">
            <v>25</v>
          </cell>
          <cell r="J6706">
            <v>-6521.74</v>
          </cell>
          <cell r="K6706">
            <v>78261.06</v>
          </cell>
        </row>
        <row r="6707">
          <cell r="D6707" t="str">
            <v>СТОЛ ЖУРНАЛЬНЫЙ 735 ХРОМ/ЧЕРНЫ</v>
          </cell>
          <cell r="E6707">
            <v>38047</v>
          </cell>
          <cell r="F6707">
            <v>13217.39</v>
          </cell>
          <cell r="G6707">
            <v>10739.32</v>
          </cell>
          <cell r="H6707">
            <v>0</v>
          </cell>
          <cell r="I6707">
            <v>25</v>
          </cell>
          <cell r="J6707">
            <v>-826.09</v>
          </cell>
          <cell r="K6707">
            <v>9913.23</v>
          </cell>
        </row>
        <row r="6708">
          <cell r="D6708" t="str">
            <v>ШКАФ БОЛЬШОЙ А/72СВ-91В МЕТАЛЛ</v>
          </cell>
          <cell r="E6708">
            <v>38057</v>
          </cell>
          <cell r="F6708">
            <v>33913.040000000001</v>
          </cell>
          <cell r="G6708">
            <v>27554.53</v>
          </cell>
          <cell r="H6708">
            <v>0</v>
          </cell>
          <cell r="I6708">
            <v>25</v>
          </cell>
          <cell r="J6708">
            <v>-2119.5700000000002</v>
          </cell>
          <cell r="K6708">
            <v>25434.959999999999</v>
          </cell>
        </row>
        <row r="6709">
          <cell r="D6709" t="str">
            <v>ШКАФ БОЛЬШОЙ А/72СВ-91В МЕТАЛЛ</v>
          </cell>
          <cell r="E6709">
            <v>38057</v>
          </cell>
          <cell r="F6709">
            <v>33913.040000000001</v>
          </cell>
          <cell r="G6709">
            <v>27554.53</v>
          </cell>
          <cell r="H6709">
            <v>0</v>
          </cell>
          <cell r="I6709">
            <v>25</v>
          </cell>
          <cell r="J6709">
            <v>-2119.5700000000002</v>
          </cell>
          <cell r="K6709">
            <v>25434.959999999999</v>
          </cell>
        </row>
        <row r="6710">
          <cell r="D6710" t="str">
            <v>ФАЙЛ-КАБИНЕТ 4-СЕКЦA/4DF-90A М</v>
          </cell>
          <cell r="E6710">
            <v>38057</v>
          </cell>
          <cell r="F6710">
            <v>33913.040000000001</v>
          </cell>
          <cell r="G6710">
            <v>27554.53</v>
          </cell>
          <cell r="H6710">
            <v>0</v>
          </cell>
          <cell r="I6710">
            <v>25</v>
          </cell>
          <cell r="J6710">
            <v>-2119.5700000000002</v>
          </cell>
          <cell r="K6710">
            <v>25434.959999999999</v>
          </cell>
        </row>
        <row r="6711">
          <cell r="D6711" t="str">
            <v>КОМПЛЕКТ МЕБЕЛИ</v>
          </cell>
          <cell r="E6711">
            <v>38091</v>
          </cell>
          <cell r="F6711">
            <v>76565.22</v>
          </cell>
          <cell r="G6711">
            <v>63804.52</v>
          </cell>
          <cell r="H6711">
            <v>0</v>
          </cell>
          <cell r="I6711">
            <v>25</v>
          </cell>
          <cell r="J6711">
            <v>-4785.33</v>
          </cell>
          <cell r="K6711">
            <v>59019.19</v>
          </cell>
        </row>
        <row r="6712">
          <cell r="D6712" t="str">
            <v>КОМПЛЕКТ МЕБЕЛИ</v>
          </cell>
          <cell r="E6712">
            <v>38091</v>
          </cell>
          <cell r="F6712">
            <v>76565.210000000006</v>
          </cell>
          <cell r="G6712">
            <v>63804.51</v>
          </cell>
          <cell r="H6712">
            <v>0</v>
          </cell>
          <cell r="I6712">
            <v>25</v>
          </cell>
          <cell r="J6712">
            <v>-4785.33</v>
          </cell>
          <cell r="K6712">
            <v>59019.18</v>
          </cell>
        </row>
        <row r="6713">
          <cell r="D6713" t="str">
            <v>КОМПЛЕКТ ИЛЬЯ 2+1 Б/Р</v>
          </cell>
          <cell r="E6713">
            <v>38101</v>
          </cell>
          <cell r="F6713">
            <v>80530.429999999993</v>
          </cell>
          <cell r="G6713">
            <v>67108.86</v>
          </cell>
          <cell r="H6713">
            <v>0</v>
          </cell>
          <cell r="I6713">
            <v>25</v>
          </cell>
          <cell r="J6713">
            <v>-5033.1499999999996</v>
          </cell>
          <cell r="K6713">
            <v>62075.71</v>
          </cell>
        </row>
        <row r="6714">
          <cell r="D6714" t="str">
            <v>СТУЛ PRESTIGE GTP NEW</v>
          </cell>
          <cell r="E6714">
            <v>38104</v>
          </cell>
          <cell r="F6714">
            <v>6260.87</v>
          </cell>
          <cell r="G6714">
            <v>5217.5600000000004</v>
          </cell>
          <cell r="H6714">
            <v>0</v>
          </cell>
          <cell r="I6714">
            <v>25</v>
          </cell>
          <cell r="J6714">
            <v>-391.31</v>
          </cell>
          <cell r="K6714">
            <v>4826.25</v>
          </cell>
        </row>
        <row r="6715">
          <cell r="D6715" t="str">
            <v>СТУЛ PCO1.00.02 СЕРЫЙ, КАРКАС</v>
          </cell>
          <cell r="E6715">
            <v>38104</v>
          </cell>
          <cell r="F6715">
            <v>2043.48</v>
          </cell>
          <cell r="G6715">
            <v>1703.07</v>
          </cell>
          <cell r="H6715">
            <v>0</v>
          </cell>
          <cell r="I6715">
            <v>25</v>
          </cell>
          <cell r="J6715">
            <v>-127.72</v>
          </cell>
          <cell r="K6715">
            <v>1575.35</v>
          </cell>
        </row>
        <row r="6716">
          <cell r="D6716" t="str">
            <v>СТОЛ DINN 602</v>
          </cell>
          <cell r="E6716">
            <v>38104</v>
          </cell>
          <cell r="F6716">
            <v>15965.22</v>
          </cell>
          <cell r="G6716">
            <v>13304.52</v>
          </cell>
          <cell r="H6716">
            <v>0</v>
          </cell>
          <cell r="I6716">
            <v>25</v>
          </cell>
          <cell r="J6716">
            <v>-997.83</v>
          </cell>
          <cell r="K6716">
            <v>12306.69</v>
          </cell>
        </row>
        <row r="6717">
          <cell r="D6717" t="str">
            <v>СТОЛ ПИСЬМЕННЫЙ</v>
          </cell>
          <cell r="E6717">
            <v>38111</v>
          </cell>
          <cell r="F6717">
            <v>10478.26</v>
          </cell>
          <cell r="G6717">
            <v>8950.33</v>
          </cell>
          <cell r="H6717">
            <v>0</v>
          </cell>
          <cell r="I6717">
            <v>25</v>
          </cell>
          <cell r="J6717">
            <v>-654.89</v>
          </cell>
          <cell r="K6717">
            <v>8295.44</v>
          </cell>
        </row>
        <row r="6718">
          <cell r="D6718" t="str">
            <v>ТУМБА ПРИСТАВНАЯ НА РОЛИКАХ</v>
          </cell>
          <cell r="E6718">
            <v>38111</v>
          </cell>
          <cell r="F6718">
            <v>13666.09</v>
          </cell>
          <cell r="G6718">
            <v>11673.26</v>
          </cell>
          <cell r="H6718">
            <v>0</v>
          </cell>
          <cell r="I6718">
            <v>25</v>
          </cell>
          <cell r="J6718">
            <v>-854.13</v>
          </cell>
          <cell r="K6718">
            <v>10819.13</v>
          </cell>
        </row>
        <row r="6719">
          <cell r="D6719" t="str">
            <v>КРЕСЛО РОЛИКОВОЕ ТОРИНО Н ГОБ</v>
          </cell>
          <cell r="E6719">
            <v>38127</v>
          </cell>
          <cell r="F6719">
            <v>6240</v>
          </cell>
          <cell r="G6719">
            <v>5330.15</v>
          </cell>
          <cell r="H6719">
            <v>0</v>
          </cell>
          <cell r="I6719">
            <v>25</v>
          </cell>
          <cell r="J6719">
            <v>-390</v>
          </cell>
          <cell r="K6719">
            <v>4940.1499999999996</v>
          </cell>
        </row>
        <row r="6720">
          <cell r="D6720" t="str">
            <v>КРЕСЛО РОЛИКОВОЕ ТОРИНО Н ГОБ</v>
          </cell>
          <cell r="E6720">
            <v>38127</v>
          </cell>
          <cell r="F6720">
            <v>6240</v>
          </cell>
          <cell r="G6720">
            <v>5330.15</v>
          </cell>
          <cell r="H6720">
            <v>0</v>
          </cell>
          <cell r="I6720">
            <v>25</v>
          </cell>
          <cell r="J6720">
            <v>-390</v>
          </cell>
          <cell r="K6720">
            <v>4940.1499999999996</v>
          </cell>
        </row>
        <row r="6721">
          <cell r="D6721" t="str">
            <v>СТОЛ КРУГЛЫЙ CRISTOBAL СИНИЙ</v>
          </cell>
          <cell r="E6721">
            <v>38131</v>
          </cell>
          <cell r="F6721">
            <v>4400</v>
          </cell>
          <cell r="G6721">
            <v>3758.48</v>
          </cell>
          <cell r="H6721">
            <v>0</v>
          </cell>
          <cell r="I6721">
            <v>25</v>
          </cell>
          <cell r="J6721">
            <v>-275</v>
          </cell>
          <cell r="K6721">
            <v>3483.48</v>
          </cell>
        </row>
        <row r="6722">
          <cell r="D6722" t="str">
            <v>СТОЛ КРУГЛЫЙ CRISTOBAL СИНИЙ</v>
          </cell>
          <cell r="E6722">
            <v>38131</v>
          </cell>
          <cell r="F6722">
            <v>4400</v>
          </cell>
          <cell r="G6722">
            <v>3758.48</v>
          </cell>
          <cell r="H6722">
            <v>0</v>
          </cell>
          <cell r="I6722">
            <v>25</v>
          </cell>
          <cell r="J6722">
            <v>-275</v>
          </cell>
          <cell r="K6722">
            <v>3483.48</v>
          </cell>
        </row>
        <row r="6723">
          <cell r="D6723" t="str">
            <v>СТОЛ КРУГЛЫЙ CRISTOBAL СИНИЙ</v>
          </cell>
          <cell r="E6723">
            <v>38131</v>
          </cell>
          <cell r="F6723">
            <v>4400</v>
          </cell>
          <cell r="G6723">
            <v>3758.48</v>
          </cell>
          <cell r="H6723">
            <v>0</v>
          </cell>
          <cell r="I6723">
            <v>25</v>
          </cell>
          <cell r="J6723">
            <v>-275</v>
          </cell>
          <cell r="K6723">
            <v>3483.48</v>
          </cell>
        </row>
        <row r="6724">
          <cell r="D6724" t="str">
            <v>СТУЛ САДОВЫЙ KIOS СИНИЙ</v>
          </cell>
          <cell r="E6724">
            <v>38131</v>
          </cell>
          <cell r="F6724">
            <v>1300</v>
          </cell>
          <cell r="G6724">
            <v>1110.56</v>
          </cell>
          <cell r="H6724">
            <v>0</v>
          </cell>
          <cell r="I6724">
            <v>25</v>
          </cell>
          <cell r="J6724">
            <v>-81.25</v>
          </cell>
          <cell r="K6724">
            <v>1029.31</v>
          </cell>
        </row>
        <row r="6725">
          <cell r="D6725" t="str">
            <v>СТУЛ САДОВЫЙ KIOS СИНИЙ</v>
          </cell>
          <cell r="E6725">
            <v>38131</v>
          </cell>
          <cell r="F6725">
            <v>1300</v>
          </cell>
          <cell r="G6725">
            <v>1110.56</v>
          </cell>
          <cell r="H6725">
            <v>0</v>
          </cell>
          <cell r="I6725">
            <v>25</v>
          </cell>
          <cell r="J6725">
            <v>-81.25</v>
          </cell>
          <cell r="K6725">
            <v>1029.31</v>
          </cell>
        </row>
        <row r="6726">
          <cell r="D6726" t="str">
            <v>СТУЛ САДОВЫЙ KIOS СИНИЙ</v>
          </cell>
          <cell r="E6726">
            <v>38131</v>
          </cell>
          <cell r="F6726">
            <v>1300</v>
          </cell>
          <cell r="G6726">
            <v>1110.56</v>
          </cell>
          <cell r="H6726">
            <v>0</v>
          </cell>
          <cell r="I6726">
            <v>25</v>
          </cell>
          <cell r="J6726">
            <v>-81.25</v>
          </cell>
          <cell r="K6726">
            <v>1029.31</v>
          </cell>
        </row>
        <row r="6727">
          <cell r="D6727" t="str">
            <v>СТУЛ САДОВЫЙ KIOS СИНИЙ</v>
          </cell>
          <cell r="E6727">
            <v>38131</v>
          </cell>
          <cell r="F6727">
            <v>1300</v>
          </cell>
          <cell r="G6727">
            <v>1110.56</v>
          </cell>
          <cell r="H6727">
            <v>0</v>
          </cell>
          <cell r="I6727">
            <v>25</v>
          </cell>
          <cell r="J6727">
            <v>-81.25</v>
          </cell>
          <cell r="K6727">
            <v>1029.31</v>
          </cell>
        </row>
        <row r="6728">
          <cell r="D6728" t="str">
            <v>СТУЛ САДОВЫЙ KIOS СИНИЙ</v>
          </cell>
          <cell r="E6728">
            <v>38131</v>
          </cell>
          <cell r="F6728">
            <v>1300</v>
          </cell>
          <cell r="G6728">
            <v>1110.56</v>
          </cell>
          <cell r="H6728">
            <v>0</v>
          </cell>
          <cell r="I6728">
            <v>25</v>
          </cell>
          <cell r="J6728">
            <v>-81.25</v>
          </cell>
          <cell r="K6728">
            <v>1029.31</v>
          </cell>
        </row>
        <row r="6729">
          <cell r="D6729" t="str">
            <v>СТУЛ САДОВЫЙ KIOS СИНИЙ</v>
          </cell>
          <cell r="E6729">
            <v>38131</v>
          </cell>
          <cell r="F6729">
            <v>1300</v>
          </cell>
          <cell r="G6729">
            <v>1110.56</v>
          </cell>
          <cell r="H6729">
            <v>0</v>
          </cell>
          <cell r="I6729">
            <v>25</v>
          </cell>
          <cell r="J6729">
            <v>-81.25</v>
          </cell>
          <cell r="K6729">
            <v>1029.31</v>
          </cell>
        </row>
        <row r="6730">
          <cell r="D6730" t="str">
            <v>СТУЛ САДОВЫЙ KIOS СИНИЙ</v>
          </cell>
          <cell r="E6730">
            <v>38131</v>
          </cell>
          <cell r="F6730">
            <v>1300</v>
          </cell>
          <cell r="G6730">
            <v>1110.56</v>
          </cell>
          <cell r="H6730">
            <v>0</v>
          </cell>
          <cell r="I6730">
            <v>25</v>
          </cell>
          <cell r="J6730">
            <v>-81.25</v>
          </cell>
          <cell r="K6730">
            <v>1029.31</v>
          </cell>
        </row>
        <row r="6731">
          <cell r="D6731" t="str">
            <v>СТУЛ САДОВЫЙ KIOS СИНИЙ</v>
          </cell>
          <cell r="E6731">
            <v>38131</v>
          </cell>
          <cell r="F6731">
            <v>1300</v>
          </cell>
          <cell r="G6731">
            <v>1110.56</v>
          </cell>
          <cell r="H6731">
            <v>0</v>
          </cell>
          <cell r="I6731">
            <v>25</v>
          </cell>
          <cell r="J6731">
            <v>-81.25</v>
          </cell>
          <cell r="K6731">
            <v>1029.31</v>
          </cell>
        </row>
        <row r="6732">
          <cell r="D6732" t="str">
            <v>СТУЛ САДОВЫЙ KIOS СИНИЙ</v>
          </cell>
          <cell r="E6732">
            <v>38131</v>
          </cell>
          <cell r="F6732">
            <v>1300</v>
          </cell>
          <cell r="G6732">
            <v>1110.56</v>
          </cell>
          <cell r="H6732">
            <v>0</v>
          </cell>
          <cell r="I6732">
            <v>25</v>
          </cell>
          <cell r="J6732">
            <v>-81.25</v>
          </cell>
          <cell r="K6732">
            <v>1029.31</v>
          </cell>
        </row>
        <row r="6733">
          <cell r="D6733" t="str">
            <v>СТУЛ САДОВЫЙ KIOS СИНИЙ</v>
          </cell>
          <cell r="E6733">
            <v>38131</v>
          </cell>
          <cell r="F6733">
            <v>1300</v>
          </cell>
          <cell r="G6733">
            <v>1110.56</v>
          </cell>
          <cell r="H6733">
            <v>0</v>
          </cell>
          <cell r="I6733">
            <v>25</v>
          </cell>
          <cell r="J6733">
            <v>-81.25</v>
          </cell>
          <cell r="K6733">
            <v>1029.31</v>
          </cell>
        </row>
        <row r="6734">
          <cell r="D6734" t="str">
            <v>СТУЛ САДОВЫЙ KIOS СИНИЙ</v>
          </cell>
          <cell r="E6734">
            <v>38131</v>
          </cell>
          <cell r="F6734">
            <v>1300</v>
          </cell>
          <cell r="G6734">
            <v>1110.56</v>
          </cell>
          <cell r="H6734">
            <v>0</v>
          </cell>
          <cell r="I6734">
            <v>25</v>
          </cell>
          <cell r="J6734">
            <v>-81.25</v>
          </cell>
          <cell r="K6734">
            <v>1029.31</v>
          </cell>
        </row>
        <row r="6735">
          <cell r="D6735" t="str">
            <v>СТУЛ САДОВЫЙ KIOS СИНИЙ</v>
          </cell>
          <cell r="E6735">
            <v>38131</v>
          </cell>
          <cell r="F6735">
            <v>1300</v>
          </cell>
          <cell r="G6735">
            <v>1110.56</v>
          </cell>
          <cell r="H6735">
            <v>0</v>
          </cell>
          <cell r="I6735">
            <v>25</v>
          </cell>
          <cell r="J6735">
            <v>-81.25</v>
          </cell>
          <cell r="K6735">
            <v>1029.31</v>
          </cell>
        </row>
        <row r="6736">
          <cell r="D6736" t="str">
            <v>МЕБЕЛЬ МЯГКАЯ КОМПЛЕКТ</v>
          </cell>
          <cell r="E6736">
            <v>38133</v>
          </cell>
          <cell r="F6736">
            <v>175865.2</v>
          </cell>
          <cell r="G6736">
            <v>150218.34</v>
          </cell>
          <cell r="H6736">
            <v>0</v>
          </cell>
          <cell r="I6736">
            <v>25</v>
          </cell>
          <cell r="J6736">
            <v>-10991.58</v>
          </cell>
          <cell r="K6736">
            <v>139226.76</v>
          </cell>
        </row>
        <row r="6737">
          <cell r="D6737" t="str">
            <v>СТЕЛЛАЖ КЛЕРК 370*800*1829</v>
          </cell>
          <cell r="E6737">
            <v>38134</v>
          </cell>
          <cell r="F6737">
            <v>18100</v>
          </cell>
          <cell r="G6737">
            <v>15460.56</v>
          </cell>
          <cell r="H6737">
            <v>0</v>
          </cell>
          <cell r="I6737">
            <v>25</v>
          </cell>
          <cell r="J6737">
            <v>-1131.25</v>
          </cell>
          <cell r="K6737">
            <v>14329.31</v>
          </cell>
        </row>
        <row r="6738">
          <cell r="D6738" t="str">
            <v>ШКАФ ПЛАТЕЛЬНЫЙ КЛЕРК 800*370</v>
          </cell>
          <cell r="E6738">
            <v>38134</v>
          </cell>
          <cell r="F6738">
            <v>14250</v>
          </cell>
          <cell r="G6738">
            <v>12172.02</v>
          </cell>
          <cell r="H6738">
            <v>0</v>
          </cell>
          <cell r="I6738">
            <v>25</v>
          </cell>
          <cell r="J6738">
            <v>-890.63</v>
          </cell>
          <cell r="K6738">
            <v>11281.39</v>
          </cell>
        </row>
        <row r="6739">
          <cell r="D6739" t="str">
            <v>СТУЛ ISO A-1 ЧЕРНЫЙ</v>
          </cell>
          <cell r="E6739">
            <v>38134</v>
          </cell>
          <cell r="F6739">
            <v>2200</v>
          </cell>
          <cell r="G6739">
            <v>1879.31</v>
          </cell>
          <cell r="H6739">
            <v>0</v>
          </cell>
          <cell r="I6739">
            <v>25</v>
          </cell>
          <cell r="J6739">
            <v>-137.5</v>
          </cell>
          <cell r="K6739">
            <v>1741.81</v>
          </cell>
        </row>
        <row r="6740">
          <cell r="D6740" t="str">
            <v>СТУЛ ISO А-1 ЧЕРНЫЙ</v>
          </cell>
          <cell r="E6740">
            <v>38134</v>
          </cell>
          <cell r="F6740">
            <v>2200</v>
          </cell>
          <cell r="G6740">
            <v>1879.31</v>
          </cell>
          <cell r="H6740">
            <v>0</v>
          </cell>
          <cell r="I6740">
            <v>25</v>
          </cell>
          <cell r="J6740">
            <v>-137.5</v>
          </cell>
          <cell r="K6740">
            <v>1741.81</v>
          </cell>
        </row>
        <row r="6741">
          <cell r="D6741" t="str">
            <v>СТУЛ ISO А-1 ЧЕРНЫЙ</v>
          </cell>
          <cell r="E6741">
            <v>38134</v>
          </cell>
          <cell r="F6741">
            <v>2200</v>
          </cell>
          <cell r="G6741">
            <v>1879.31</v>
          </cell>
          <cell r="H6741">
            <v>0</v>
          </cell>
          <cell r="I6741">
            <v>25</v>
          </cell>
          <cell r="J6741">
            <v>-137.5</v>
          </cell>
          <cell r="K6741">
            <v>1741.81</v>
          </cell>
        </row>
        <row r="6742">
          <cell r="D6742" t="str">
            <v>СТУЛ ISO А-1 ЧЕРНЫЙ</v>
          </cell>
          <cell r="E6742">
            <v>38134</v>
          </cell>
          <cell r="F6742">
            <v>2200</v>
          </cell>
          <cell r="G6742">
            <v>1879.31</v>
          </cell>
          <cell r="H6742">
            <v>0</v>
          </cell>
          <cell r="I6742">
            <v>25</v>
          </cell>
          <cell r="J6742">
            <v>-137.5</v>
          </cell>
          <cell r="K6742">
            <v>1741.81</v>
          </cell>
        </row>
        <row r="6743">
          <cell r="D6743" t="str">
            <v>СТУЛ АЛЬФА БАРНЫЙ ЧЕРН.ГОБ./КЗ</v>
          </cell>
          <cell r="E6743">
            <v>38135</v>
          </cell>
          <cell r="F6743">
            <v>3200</v>
          </cell>
          <cell r="G6743">
            <v>2733.48</v>
          </cell>
          <cell r="H6743">
            <v>0</v>
          </cell>
          <cell r="I6743">
            <v>25</v>
          </cell>
          <cell r="J6743">
            <v>-200</v>
          </cell>
          <cell r="K6743">
            <v>2533.48</v>
          </cell>
        </row>
        <row r="6744">
          <cell r="D6744" t="str">
            <v>СТУЛ АЛЬФА БАРНЫЙ ЧЕРН.ГОБ./КЗ</v>
          </cell>
          <cell r="E6744">
            <v>38135</v>
          </cell>
          <cell r="F6744">
            <v>3200</v>
          </cell>
          <cell r="G6744">
            <v>2733.48</v>
          </cell>
          <cell r="H6744">
            <v>0</v>
          </cell>
          <cell r="I6744">
            <v>25</v>
          </cell>
          <cell r="J6744">
            <v>-200</v>
          </cell>
          <cell r="K6744">
            <v>2533.48</v>
          </cell>
        </row>
        <row r="6745">
          <cell r="D6745" t="str">
            <v>СТУЛ АЛЬФА БАРНЫЙ ЧЕРН.ГОБ./КЗ</v>
          </cell>
          <cell r="E6745">
            <v>38135</v>
          </cell>
          <cell r="F6745">
            <v>3200</v>
          </cell>
          <cell r="G6745">
            <v>2733.48</v>
          </cell>
          <cell r="H6745">
            <v>0</v>
          </cell>
          <cell r="I6745">
            <v>25</v>
          </cell>
          <cell r="J6745">
            <v>-200</v>
          </cell>
          <cell r="K6745">
            <v>2533.48</v>
          </cell>
        </row>
        <row r="6746">
          <cell r="D6746" t="str">
            <v>СТУЛ АЛЬФА БАРНЫЙ ЧЕРН.ГОБ./КЗ</v>
          </cell>
          <cell r="E6746">
            <v>38135</v>
          </cell>
          <cell r="F6746">
            <v>3200</v>
          </cell>
          <cell r="G6746">
            <v>2733.48</v>
          </cell>
          <cell r="H6746">
            <v>0</v>
          </cell>
          <cell r="I6746">
            <v>25</v>
          </cell>
          <cell r="J6746">
            <v>-200</v>
          </cell>
          <cell r="K6746">
            <v>2533.48</v>
          </cell>
        </row>
        <row r="6747">
          <cell r="D6747" t="str">
            <v>СТУЛ АЛЬФА БАРНЫЙ ЧЕРН.ГОБ./КЗ</v>
          </cell>
          <cell r="E6747">
            <v>38135</v>
          </cell>
          <cell r="F6747">
            <v>3200</v>
          </cell>
          <cell r="G6747">
            <v>2733.48</v>
          </cell>
          <cell r="H6747">
            <v>0</v>
          </cell>
          <cell r="I6747">
            <v>25</v>
          </cell>
          <cell r="J6747">
            <v>-200</v>
          </cell>
          <cell r="K6747">
            <v>2533.48</v>
          </cell>
        </row>
        <row r="6748">
          <cell r="D6748" t="str">
            <v>СТУЛ АЛЬФА БАРНЫЙ ЧЕРН.ГОБ./КЗ</v>
          </cell>
          <cell r="E6748">
            <v>38135</v>
          </cell>
          <cell r="F6748">
            <v>3200</v>
          </cell>
          <cell r="G6748">
            <v>2733.48</v>
          </cell>
          <cell r="H6748">
            <v>0</v>
          </cell>
          <cell r="I6748">
            <v>25</v>
          </cell>
          <cell r="J6748">
            <v>-200</v>
          </cell>
          <cell r="K6748">
            <v>2533.48</v>
          </cell>
        </row>
        <row r="6749">
          <cell r="D6749" t="str">
            <v>ФАЙЛ-КАБИНЕТ 4СЕКЦ 4DF-90A МЕТ</v>
          </cell>
          <cell r="E6749">
            <v>38138</v>
          </cell>
          <cell r="F6749">
            <v>42000</v>
          </cell>
          <cell r="G6749">
            <v>35875.15</v>
          </cell>
          <cell r="H6749">
            <v>0</v>
          </cell>
          <cell r="I6749">
            <v>25</v>
          </cell>
          <cell r="J6749">
            <v>-2625</v>
          </cell>
          <cell r="K6749">
            <v>33250.15</v>
          </cell>
        </row>
        <row r="6750">
          <cell r="D6750" t="str">
            <v>ФАЙЛ-КАБИНЕТ4СЕК4DF-90A МЕТЧЕР</v>
          </cell>
          <cell r="E6750">
            <v>38138</v>
          </cell>
          <cell r="F6750">
            <v>42000</v>
          </cell>
          <cell r="G6750">
            <v>35875.15</v>
          </cell>
          <cell r="H6750">
            <v>0</v>
          </cell>
          <cell r="I6750">
            <v>25</v>
          </cell>
          <cell r="J6750">
            <v>-2625</v>
          </cell>
          <cell r="K6750">
            <v>33250.15</v>
          </cell>
        </row>
        <row r="6751">
          <cell r="D6751" t="str">
            <v>ФАЙЛ-КАБИНЕТ4СЕКЦ4DF-90AМЕТЧЕР</v>
          </cell>
          <cell r="E6751">
            <v>38138</v>
          </cell>
          <cell r="F6751">
            <v>42000</v>
          </cell>
          <cell r="G6751">
            <v>35875.15</v>
          </cell>
          <cell r="H6751">
            <v>0</v>
          </cell>
          <cell r="I6751">
            <v>25</v>
          </cell>
          <cell r="J6751">
            <v>-2625</v>
          </cell>
          <cell r="K6751">
            <v>33250.15</v>
          </cell>
        </row>
        <row r="6752">
          <cell r="D6752" t="str">
            <v>ФАЙЛ-КАБИНЕТ4СЕКЦ4DF-90AМЕТЧЕР</v>
          </cell>
          <cell r="E6752">
            <v>38138</v>
          </cell>
          <cell r="F6752">
            <v>42000</v>
          </cell>
          <cell r="G6752">
            <v>35875.15</v>
          </cell>
          <cell r="H6752">
            <v>0</v>
          </cell>
          <cell r="I6752">
            <v>25</v>
          </cell>
          <cell r="J6752">
            <v>-2625</v>
          </cell>
          <cell r="K6752">
            <v>33250.15</v>
          </cell>
        </row>
        <row r="6753">
          <cell r="D6753" t="str">
            <v>ШКАФ ДЛЯ ДОКУМЕНТОВ</v>
          </cell>
          <cell r="E6753">
            <v>38140</v>
          </cell>
          <cell r="F6753">
            <v>29200</v>
          </cell>
          <cell r="G6753">
            <v>25550.12</v>
          </cell>
          <cell r="H6753">
            <v>0</v>
          </cell>
          <cell r="I6753">
            <v>25</v>
          </cell>
          <cell r="J6753">
            <v>-1825</v>
          </cell>
          <cell r="K6753">
            <v>23725.119999999999</v>
          </cell>
        </row>
        <row r="6754">
          <cell r="D6754" t="str">
            <v>СТОЛ С ПРИСТАВКОЙ</v>
          </cell>
          <cell r="E6754">
            <v>38140</v>
          </cell>
          <cell r="F6754">
            <v>32600</v>
          </cell>
          <cell r="G6754">
            <v>28525.119999999999</v>
          </cell>
          <cell r="H6754">
            <v>0</v>
          </cell>
          <cell r="I6754">
            <v>25</v>
          </cell>
          <cell r="J6754">
            <v>-2037.5</v>
          </cell>
          <cell r="K6754">
            <v>26487.62</v>
          </cell>
        </row>
        <row r="6755">
          <cell r="D6755" t="str">
            <v>СТОЛ С ПРИСТАВКОЙ</v>
          </cell>
          <cell r="E6755">
            <v>38140</v>
          </cell>
          <cell r="F6755">
            <v>32600</v>
          </cell>
          <cell r="G6755">
            <v>28525.119999999999</v>
          </cell>
          <cell r="H6755">
            <v>0</v>
          </cell>
          <cell r="I6755">
            <v>25</v>
          </cell>
          <cell r="J6755">
            <v>-2037.5</v>
          </cell>
          <cell r="K6755">
            <v>26487.62</v>
          </cell>
        </row>
        <row r="6756">
          <cell r="D6756" t="str">
            <v>ШКАФ АПТЕЧНЫЙ</v>
          </cell>
          <cell r="E6756">
            <v>38140</v>
          </cell>
          <cell r="F6756">
            <v>9800</v>
          </cell>
          <cell r="G6756">
            <v>8575.1200000000008</v>
          </cell>
          <cell r="H6756">
            <v>0</v>
          </cell>
          <cell r="I6756">
            <v>25</v>
          </cell>
          <cell r="J6756">
            <v>-612.5</v>
          </cell>
          <cell r="K6756">
            <v>7962.62</v>
          </cell>
        </row>
        <row r="6757">
          <cell r="D6757" t="str">
            <v>ШКАФ АПТЕЧНЫЙ</v>
          </cell>
          <cell r="E6757">
            <v>38140</v>
          </cell>
          <cell r="F6757">
            <v>9800</v>
          </cell>
          <cell r="G6757">
            <v>8575.1200000000008</v>
          </cell>
          <cell r="H6757">
            <v>0</v>
          </cell>
          <cell r="I6757">
            <v>25</v>
          </cell>
          <cell r="J6757">
            <v>-612.5</v>
          </cell>
          <cell r="K6757">
            <v>7962.62</v>
          </cell>
        </row>
        <row r="6758">
          <cell r="D6758" t="str">
            <v>ШКАФ АПТЕЧНЫЙ</v>
          </cell>
          <cell r="E6758">
            <v>38140</v>
          </cell>
          <cell r="F6758">
            <v>9800</v>
          </cell>
          <cell r="G6758">
            <v>8575.1200000000008</v>
          </cell>
          <cell r="H6758">
            <v>0</v>
          </cell>
          <cell r="I6758">
            <v>25</v>
          </cell>
          <cell r="J6758">
            <v>-612.5</v>
          </cell>
          <cell r="K6758">
            <v>7962.62</v>
          </cell>
        </row>
        <row r="6759">
          <cell r="D6759" t="str">
            <v>СТОЛ СП КЛЕРК 1500*700 ПЕПЕЛ</v>
          </cell>
          <cell r="E6759">
            <v>38145</v>
          </cell>
          <cell r="F6759">
            <v>8960</v>
          </cell>
          <cell r="G6759">
            <v>7840.12</v>
          </cell>
          <cell r="H6759">
            <v>0</v>
          </cell>
          <cell r="I6759">
            <v>25</v>
          </cell>
          <cell r="J6759">
            <v>-560</v>
          </cell>
          <cell r="K6759">
            <v>7280.12</v>
          </cell>
        </row>
        <row r="6760">
          <cell r="D6760" t="str">
            <v>СТОЛ СП КЛЕРК 1500*700 ПЕПЕЛ</v>
          </cell>
          <cell r="E6760">
            <v>38145</v>
          </cell>
          <cell r="F6760">
            <v>8960</v>
          </cell>
          <cell r="G6760">
            <v>7840.12</v>
          </cell>
          <cell r="H6760">
            <v>0</v>
          </cell>
          <cell r="I6760">
            <v>25</v>
          </cell>
          <cell r="J6760">
            <v>-560</v>
          </cell>
          <cell r="K6760">
            <v>7280.12</v>
          </cell>
        </row>
        <row r="6761">
          <cell r="D6761" t="str">
            <v>ТУМБА МАЛАЯ 400*400 ПЕПЕЛ</v>
          </cell>
          <cell r="E6761">
            <v>38145</v>
          </cell>
          <cell r="F6761">
            <v>13260</v>
          </cell>
          <cell r="G6761">
            <v>11602.62</v>
          </cell>
          <cell r="H6761">
            <v>0</v>
          </cell>
          <cell r="I6761">
            <v>25</v>
          </cell>
          <cell r="J6761">
            <v>-828.75</v>
          </cell>
          <cell r="K6761">
            <v>10773.87</v>
          </cell>
        </row>
        <row r="6762">
          <cell r="D6762" t="str">
            <v>ТУМБА МАЛАЯ 400*400 ПЕПЕЛ</v>
          </cell>
          <cell r="E6762">
            <v>38145</v>
          </cell>
          <cell r="F6762">
            <v>13260</v>
          </cell>
          <cell r="G6762">
            <v>11602.62</v>
          </cell>
          <cell r="H6762">
            <v>0</v>
          </cell>
          <cell r="I6762">
            <v>25</v>
          </cell>
          <cell r="J6762">
            <v>-828.75</v>
          </cell>
          <cell r="K6762">
            <v>10773.87</v>
          </cell>
        </row>
        <row r="6763">
          <cell r="D6763" t="str">
            <v>ТУМБА КРИДЕНЦИЯ 1200*485*400</v>
          </cell>
          <cell r="E6763">
            <v>38146</v>
          </cell>
          <cell r="F6763">
            <v>25439.13</v>
          </cell>
          <cell r="G6763">
            <v>22259.360000000001</v>
          </cell>
          <cell r="H6763">
            <v>0</v>
          </cell>
          <cell r="I6763">
            <v>25</v>
          </cell>
          <cell r="J6763">
            <v>-1589.95</v>
          </cell>
          <cell r="K6763">
            <v>20669.41</v>
          </cell>
        </row>
        <row r="6764">
          <cell r="D6764" t="str">
            <v>СТОЛ ПИСЬМ CORNER DESK DX L160</v>
          </cell>
          <cell r="E6764">
            <v>38146</v>
          </cell>
          <cell r="F6764">
            <v>42113.04</v>
          </cell>
          <cell r="G6764">
            <v>36849.03</v>
          </cell>
          <cell r="H6764">
            <v>0</v>
          </cell>
          <cell r="I6764">
            <v>25</v>
          </cell>
          <cell r="J6764">
            <v>-2632.07</v>
          </cell>
          <cell r="K6764">
            <v>34216.959999999999</v>
          </cell>
        </row>
        <row r="6765">
          <cell r="D6765" t="str">
            <v>КАССЕТНИЦАД/ОРГ.СТЕЙШН42*60*72</v>
          </cell>
          <cell r="E6765">
            <v>38146</v>
          </cell>
          <cell r="F6765">
            <v>31947.83</v>
          </cell>
          <cell r="G6765">
            <v>27954.48</v>
          </cell>
          <cell r="H6765">
            <v>0</v>
          </cell>
          <cell r="I6765">
            <v>25</v>
          </cell>
          <cell r="J6765">
            <v>-1996.74</v>
          </cell>
          <cell r="K6765">
            <v>25957.74</v>
          </cell>
        </row>
        <row r="6766">
          <cell r="D6766" t="str">
            <v>ШКАФ ОТКР90*45H141+ДВЕРЦЫДЕРЕВ</v>
          </cell>
          <cell r="E6766">
            <v>38146</v>
          </cell>
          <cell r="F6766">
            <v>33109.57</v>
          </cell>
          <cell r="G6766">
            <v>28971</v>
          </cell>
          <cell r="H6766">
            <v>0</v>
          </cell>
          <cell r="I6766">
            <v>25</v>
          </cell>
          <cell r="J6766">
            <v>-2069.35</v>
          </cell>
          <cell r="K6766">
            <v>26901.65</v>
          </cell>
        </row>
        <row r="6767">
          <cell r="D6767" t="str">
            <v>"СТУЛ ИЛЬЯ ""1"" Б/Р"</v>
          </cell>
          <cell r="E6767">
            <v>38146</v>
          </cell>
          <cell r="F6767">
            <v>29739.13</v>
          </cell>
          <cell r="G6767">
            <v>26021.86</v>
          </cell>
          <cell r="H6767">
            <v>0</v>
          </cell>
          <cell r="I6767">
            <v>25</v>
          </cell>
          <cell r="J6767">
            <v>-1858.7</v>
          </cell>
          <cell r="K6767">
            <v>24163.16</v>
          </cell>
        </row>
        <row r="6768">
          <cell r="D6768" t="str">
            <v>"СТУЛ ИЛЬЯ ""1"" Б/Р"</v>
          </cell>
          <cell r="E6768">
            <v>38146</v>
          </cell>
          <cell r="F6768">
            <v>29739.13</v>
          </cell>
          <cell r="G6768">
            <v>26021.86</v>
          </cell>
          <cell r="H6768">
            <v>0</v>
          </cell>
          <cell r="I6768">
            <v>25</v>
          </cell>
          <cell r="J6768">
            <v>-1858.7</v>
          </cell>
          <cell r="K6768">
            <v>24163.16</v>
          </cell>
        </row>
        <row r="6769">
          <cell r="D6769" t="str">
            <v>СТОЛИК ЖУРНАЛЬНЫЙ 736 ХРОМ/ЧЕР</v>
          </cell>
          <cell r="E6769">
            <v>38146</v>
          </cell>
          <cell r="F6769">
            <v>19200</v>
          </cell>
          <cell r="G6769">
            <v>16800.12</v>
          </cell>
          <cell r="H6769">
            <v>0</v>
          </cell>
          <cell r="I6769">
            <v>25</v>
          </cell>
          <cell r="J6769">
            <v>-1200</v>
          </cell>
          <cell r="K6769">
            <v>15600.12</v>
          </cell>
        </row>
        <row r="6770">
          <cell r="D6770" t="str">
            <v>КРЕСЛО МАДЖЕСТИК КОЖА/ЛЮКС</v>
          </cell>
          <cell r="E6770">
            <v>38146</v>
          </cell>
          <cell r="F6770">
            <v>16160</v>
          </cell>
          <cell r="G6770">
            <v>14140.12</v>
          </cell>
          <cell r="H6770">
            <v>0</v>
          </cell>
          <cell r="I6770">
            <v>25</v>
          </cell>
          <cell r="J6770">
            <v>-1010</v>
          </cell>
          <cell r="K6770">
            <v>13130.12</v>
          </cell>
        </row>
        <row r="6771">
          <cell r="D6771" t="str">
            <v>КРЕСЛО МАДЖЕСТИК КОЖА/ЛЮКС</v>
          </cell>
          <cell r="E6771">
            <v>38146</v>
          </cell>
          <cell r="F6771">
            <v>16160</v>
          </cell>
          <cell r="G6771">
            <v>14140.12</v>
          </cell>
          <cell r="H6771">
            <v>0</v>
          </cell>
          <cell r="I6771">
            <v>25</v>
          </cell>
          <cell r="J6771">
            <v>-1010</v>
          </cell>
          <cell r="K6771">
            <v>13130.12</v>
          </cell>
        </row>
        <row r="6772">
          <cell r="D6772" t="str">
            <v>СЕЙФ BSD-670</v>
          </cell>
          <cell r="E6772">
            <v>38149</v>
          </cell>
          <cell r="F6772">
            <v>85217.39</v>
          </cell>
          <cell r="G6772">
            <v>74565.34</v>
          </cell>
          <cell r="H6772">
            <v>0</v>
          </cell>
          <cell r="I6772">
            <v>25</v>
          </cell>
          <cell r="J6772">
            <v>-5326.09</v>
          </cell>
          <cell r="K6772">
            <v>69239.25</v>
          </cell>
        </row>
        <row r="6773">
          <cell r="D6773" t="str">
            <v>СТОЙКА ПЛАСТИКОВАЯ ДЛЯ КАССИРА</v>
          </cell>
          <cell r="E6773">
            <v>38152</v>
          </cell>
          <cell r="F6773">
            <v>10364.35</v>
          </cell>
          <cell r="G6773">
            <v>9068.93</v>
          </cell>
          <cell r="H6773">
            <v>0</v>
          </cell>
          <cell r="I6773">
            <v>25</v>
          </cell>
          <cell r="J6773">
            <v>-647.77</v>
          </cell>
          <cell r="K6773">
            <v>8421.16</v>
          </cell>
        </row>
        <row r="6774">
          <cell r="D6774" t="str">
            <v>СТОЛ ПИСЬМЕННЫЙ 1600*800*720</v>
          </cell>
          <cell r="E6774">
            <v>38159</v>
          </cell>
          <cell r="F6774">
            <v>23008.7</v>
          </cell>
          <cell r="G6774">
            <v>20132.740000000002</v>
          </cell>
          <cell r="H6774">
            <v>0</v>
          </cell>
          <cell r="I6774">
            <v>25</v>
          </cell>
          <cell r="J6774">
            <v>-1438.05</v>
          </cell>
          <cell r="K6774">
            <v>18694.689999999999</v>
          </cell>
        </row>
        <row r="6775">
          <cell r="D6775" t="str">
            <v>СТОЛ ПИСЬМЕННЫЙ 1600*800*720</v>
          </cell>
          <cell r="E6775">
            <v>38159</v>
          </cell>
          <cell r="F6775">
            <v>23008.7</v>
          </cell>
          <cell r="G6775">
            <v>20132.740000000002</v>
          </cell>
          <cell r="H6775">
            <v>0</v>
          </cell>
          <cell r="I6775">
            <v>25</v>
          </cell>
          <cell r="J6775">
            <v>-1438.05</v>
          </cell>
          <cell r="K6775">
            <v>18694.689999999999</v>
          </cell>
        </row>
        <row r="6776">
          <cell r="D6776" t="str">
            <v>СТОЛ ПИСЬМЕННЫЙ 1600*800*720</v>
          </cell>
          <cell r="E6776">
            <v>38159</v>
          </cell>
          <cell r="F6776">
            <v>23008.7</v>
          </cell>
          <cell r="G6776">
            <v>20132.740000000002</v>
          </cell>
          <cell r="H6776">
            <v>0</v>
          </cell>
          <cell r="I6776">
            <v>25</v>
          </cell>
          <cell r="J6776">
            <v>-1438.05</v>
          </cell>
          <cell r="K6776">
            <v>18694.689999999999</v>
          </cell>
        </row>
        <row r="6777">
          <cell r="D6777" t="str">
            <v>СТОЛ ПИСЬМЕННЫЙ 1600*800*720</v>
          </cell>
          <cell r="E6777">
            <v>38159</v>
          </cell>
          <cell r="F6777">
            <v>23008.7</v>
          </cell>
          <cell r="G6777">
            <v>20132.740000000002</v>
          </cell>
          <cell r="H6777">
            <v>0</v>
          </cell>
          <cell r="I6777">
            <v>25</v>
          </cell>
          <cell r="J6777">
            <v>-1438.05</v>
          </cell>
          <cell r="K6777">
            <v>18694.689999999999</v>
          </cell>
        </row>
        <row r="6778">
          <cell r="D6778" t="str">
            <v>КОНТЕЙНЕР РОЛИКОВЫЙ570*420*550</v>
          </cell>
          <cell r="E6778">
            <v>38159</v>
          </cell>
          <cell r="F6778">
            <v>19478.3</v>
          </cell>
          <cell r="G6778">
            <v>17043.64</v>
          </cell>
          <cell r="H6778">
            <v>0</v>
          </cell>
          <cell r="I6778">
            <v>25</v>
          </cell>
          <cell r="J6778">
            <v>-1217.4000000000001</v>
          </cell>
          <cell r="K6778">
            <v>15826.24</v>
          </cell>
        </row>
        <row r="6779">
          <cell r="D6779" t="str">
            <v>КОНТЕЙНЕР РОЛИКОВЫЙ570*420*550</v>
          </cell>
          <cell r="E6779">
            <v>38159</v>
          </cell>
          <cell r="F6779">
            <v>19478.3</v>
          </cell>
          <cell r="G6779">
            <v>17043.64</v>
          </cell>
          <cell r="H6779">
            <v>0</v>
          </cell>
          <cell r="I6779">
            <v>25</v>
          </cell>
          <cell r="J6779">
            <v>-1217.4000000000001</v>
          </cell>
          <cell r="K6779">
            <v>15826.24</v>
          </cell>
        </row>
        <row r="6780">
          <cell r="D6780" t="str">
            <v>КОНТЕЙНЕР РОЛИКОВЫЙ570*420*550</v>
          </cell>
          <cell r="E6780">
            <v>38159</v>
          </cell>
          <cell r="F6780">
            <v>19478.2</v>
          </cell>
          <cell r="G6780">
            <v>17043.55</v>
          </cell>
          <cell r="H6780">
            <v>0</v>
          </cell>
          <cell r="I6780">
            <v>25</v>
          </cell>
          <cell r="J6780">
            <v>-1217.3900000000001</v>
          </cell>
          <cell r="K6780">
            <v>15826.16</v>
          </cell>
        </row>
        <row r="6781">
          <cell r="D6781" t="str">
            <v>КОНТЕЙНЕР РОЛИКОВЫЙ570*420*550</v>
          </cell>
          <cell r="E6781">
            <v>38159</v>
          </cell>
          <cell r="F6781">
            <v>19478.2</v>
          </cell>
          <cell r="G6781">
            <v>17043.55</v>
          </cell>
          <cell r="H6781">
            <v>0</v>
          </cell>
          <cell r="I6781">
            <v>25</v>
          </cell>
          <cell r="J6781">
            <v>-1217.3900000000001</v>
          </cell>
          <cell r="K6781">
            <v>15826.16</v>
          </cell>
        </row>
        <row r="6782">
          <cell r="D6782" t="str">
            <v>ПЕРЕГОРОДКА 1600*380</v>
          </cell>
          <cell r="E6782">
            <v>38159</v>
          </cell>
          <cell r="F6782">
            <v>10226.1</v>
          </cell>
          <cell r="G6782">
            <v>8947.9599999999991</v>
          </cell>
          <cell r="H6782">
            <v>0</v>
          </cell>
          <cell r="I6782">
            <v>25</v>
          </cell>
          <cell r="J6782">
            <v>-639.13</v>
          </cell>
          <cell r="K6782">
            <v>8308.83</v>
          </cell>
        </row>
        <row r="6783">
          <cell r="D6783" t="str">
            <v>ПЕРЕГОРОДКА 1600*380</v>
          </cell>
          <cell r="E6783">
            <v>38159</v>
          </cell>
          <cell r="F6783">
            <v>10226.1</v>
          </cell>
          <cell r="G6783">
            <v>8947.9599999999991</v>
          </cell>
          <cell r="H6783">
            <v>0</v>
          </cell>
          <cell r="I6783">
            <v>25</v>
          </cell>
          <cell r="J6783">
            <v>-639.13</v>
          </cell>
          <cell r="K6783">
            <v>8308.83</v>
          </cell>
        </row>
        <row r="6784">
          <cell r="D6784" t="str">
            <v>ШКАФ Д/ДОКУМЕНТОВ 820*490*1460</v>
          </cell>
          <cell r="E6784">
            <v>38159</v>
          </cell>
          <cell r="F6784">
            <v>28243.5</v>
          </cell>
          <cell r="G6784">
            <v>24713.19</v>
          </cell>
          <cell r="H6784">
            <v>0</v>
          </cell>
          <cell r="I6784">
            <v>25</v>
          </cell>
          <cell r="J6784">
            <v>-1765.22</v>
          </cell>
          <cell r="K6784">
            <v>22947.97</v>
          </cell>
        </row>
        <row r="6785">
          <cell r="D6785" t="str">
            <v>ШКАФ Д/ДОКУМЕНТОВ820*490*1460</v>
          </cell>
          <cell r="E6785">
            <v>38159</v>
          </cell>
          <cell r="F6785">
            <v>28243.5</v>
          </cell>
          <cell r="G6785">
            <v>24713.19</v>
          </cell>
          <cell r="H6785">
            <v>0</v>
          </cell>
          <cell r="I6785">
            <v>25</v>
          </cell>
          <cell r="J6785">
            <v>-1765.22</v>
          </cell>
          <cell r="K6785">
            <v>22947.97</v>
          </cell>
        </row>
        <row r="6786">
          <cell r="D6786" t="str">
            <v>КРЕСЛО РОЛИК ТОРИНО Н ГОБ/КЗАМ</v>
          </cell>
          <cell r="E6786">
            <v>38161</v>
          </cell>
          <cell r="F6786">
            <v>5286.96</v>
          </cell>
          <cell r="G6786">
            <v>4626.21</v>
          </cell>
          <cell r="H6786">
            <v>0</v>
          </cell>
          <cell r="I6786">
            <v>25</v>
          </cell>
          <cell r="J6786">
            <v>-330.44</v>
          </cell>
          <cell r="K6786">
            <v>4295.7700000000004</v>
          </cell>
        </row>
        <row r="6787">
          <cell r="D6787" t="str">
            <v>КРЕСЛО РОЛИК ТОРИНО Н ГОБ/КЗАМ</v>
          </cell>
          <cell r="E6787">
            <v>38161</v>
          </cell>
          <cell r="F6787">
            <v>5286.96</v>
          </cell>
          <cell r="G6787">
            <v>4626.21</v>
          </cell>
          <cell r="H6787">
            <v>0</v>
          </cell>
          <cell r="I6787">
            <v>25</v>
          </cell>
          <cell r="J6787">
            <v>-330.44</v>
          </cell>
          <cell r="K6787">
            <v>4295.7700000000004</v>
          </cell>
        </row>
        <row r="6788">
          <cell r="D6788" t="str">
            <v>КРЕСЛО РОЛИК ТОРИНО Н ГОБ/КЗАМ</v>
          </cell>
          <cell r="E6788">
            <v>38161</v>
          </cell>
          <cell r="F6788">
            <v>5286.95</v>
          </cell>
          <cell r="G6788">
            <v>4626.21</v>
          </cell>
          <cell r="H6788">
            <v>0</v>
          </cell>
          <cell r="I6788">
            <v>25</v>
          </cell>
          <cell r="J6788">
            <v>-330.44</v>
          </cell>
          <cell r="K6788">
            <v>4295.7700000000004</v>
          </cell>
        </row>
        <row r="6789">
          <cell r="D6789" t="str">
            <v>СТЕЛЛАЖ МЕТАЛЛ РАЗБОРН МНОГОСЕ</v>
          </cell>
          <cell r="E6789">
            <v>38168</v>
          </cell>
          <cell r="F6789">
            <v>212869.57</v>
          </cell>
          <cell r="G6789">
            <v>186261</v>
          </cell>
          <cell r="H6789">
            <v>0</v>
          </cell>
          <cell r="I6789">
            <v>25</v>
          </cell>
          <cell r="J6789">
            <v>-13304.35</v>
          </cell>
          <cell r="K6789">
            <v>172956.65</v>
          </cell>
        </row>
        <row r="6790">
          <cell r="D6790" t="str">
            <v>СТОЛ ЭРГОНОМИЧНЫЙ</v>
          </cell>
          <cell r="E6790">
            <v>38169</v>
          </cell>
          <cell r="F6790">
            <v>16586.96</v>
          </cell>
          <cell r="G6790">
            <v>14859.26</v>
          </cell>
          <cell r="H6790">
            <v>0</v>
          </cell>
          <cell r="I6790">
            <v>25</v>
          </cell>
          <cell r="J6790">
            <v>-1036.69</v>
          </cell>
          <cell r="K6790">
            <v>13822.57</v>
          </cell>
        </row>
        <row r="6791">
          <cell r="D6791" t="str">
            <v>КОНТЕЙНЕР РОЛИКОВЫЙ</v>
          </cell>
          <cell r="E6791">
            <v>38169</v>
          </cell>
          <cell r="F6791">
            <v>11313.04</v>
          </cell>
          <cell r="G6791">
            <v>10134.700000000001</v>
          </cell>
          <cell r="H6791">
            <v>0</v>
          </cell>
          <cell r="I6791">
            <v>25</v>
          </cell>
          <cell r="J6791">
            <v>-707.07</v>
          </cell>
          <cell r="K6791">
            <v>9427.6299999999992</v>
          </cell>
        </row>
        <row r="6792">
          <cell r="D6792" t="str">
            <v>КРЕСЛО РОЛИКОВОЕ Z2</v>
          </cell>
          <cell r="E6792">
            <v>38169</v>
          </cell>
          <cell r="F6792">
            <v>13304.35</v>
          </cell>
          <cell r="G6792">
            <v>11918.58</v>
          </cell>
          <cell r="H6792">
            <v>0</v>
          </cell>
          <cell r="I6792">
            <v>25</v>
          </cell>
          <cell r="J6792">
            <v>-831.52</v>
          </cell>
          <cell r="K6792">
            <v>11087.06</v>
          </cell>
        </row>
        <row r="6793">
          <cell r="D6793" t="str">
            <v>КРЕСЛО РОЛИКОВОЕ Z66</v>
          </cell>
          <cell r="E6793">
            <v>38169</v>
          </cell>
          <cell r="F6793">
            <v>7304.35</v>
          </cell>
          <cell r="G6793">
            <v>6543.58</v>
          </cell>
          <cell r="H6793">
            <v>0</v>
          </cell>
          <cell r="I6793">
            <v>25</v>
          </cell>
          <cell r="J6793">
            <v>-456.52</v>
          </cell>
          <cell r="K6793">
            <v>6087.06</v>
          </cell>
        </row>
        <row r="6794">
          <cell r="D6794" t="str">
            <v>ФАЙЛ-КАБИНЕТ</v>
          </cell>
          <cell r="E6794">
            <v>38173</v>
          </cell>
          <cell r="F6794">
            <v>48000</v>
          </cell>
          <cell r="G6794">
            <v>43000.1</v>
          </cell>
          <cell r="H6794">
            <v>0</v>
          </cell>
          <cell r="I6794">
            <v>25</v>
          </cell>
          <cell r="J6794">
            <v>-3000</v>
          </cell>
          <cell r="K6794">
            <v>40000.1</v>
          </cell>
        </row>
        <row r="6795">
          <cell r="D6795" t="str">
            <v>ФАЙЛ-КАБИНЕТ</v>
          </cell>
          <cell r="E6795">
            <v>38173</v>
          </cell>
          <cell r="F6795">
            <v>48000</v>
          </cell>
          <cell r="G6795">
            <v>43000.1</v>
          </cell>
          <cell r="H6795">
            <v>0</v>
          </cell>
          <cell r="I6795">
            <v>25</v>
          </cell>
          <cell r="J6795">
            <v>-3000</v>
          </cell>
          <cell r="K6795">
            <v>40000.1</v>
          </cell>
        </row>
        <row r="6796">
          <cell r="D6796" t="str">
            <v>ФАЙЛ-КАБИНЕТ</v>
          </cell>
          <cell r="E6796">
            <v>38173</v>
          </cell>
          <cell r="F6796">
            <v>48000</v>
          </cell>
          <cell r="G6796">
            <v>43000.1</v>
          </cell>
          <cell r="H6796">
            <v>0</v>
          </cell>
          <cell r="I6796">
            <v>25</v>
          </cell>
          <cell r="J6796">
            <v>-3000</v>
          </cell>
          <cell r="K6796">
            <v>40000.1</v>
          </cell>
        </row>
        <row r="6797">
          <cell r="D6797" t="str">
            <v>СЕЙФ 105*45*45 CALISKAN CELIK</v>
          </cell>
          <cell r="E6797">
            <v>38173</v>
          </cell>
          <cell r="F6797">
            <v>85121.74</v>
          </cell>
          <cell r="G6797">
            <v>76255</v>
          </cell>
          <cell r="H6797">
            <v>0</v>
          </cell>
          <cell r="I6797">
            <v>25</v>
          </cell>
          <cell r="J6797">
            <v>-5320.11</v>
          </cell>
          <cell r="K6797">
            <v>70934.89</v>
          </cell>
        </row>
        <row r="6798">
          <cell r="D6798" t="str">
            <v>ШКАФ Ш-1250 (1250*500*400)</v>
          </cell>
          <cell r="E6798">
            <v>38184</v>
          </cell>
          <cell r="F6798">
            <v>28000</v>
          </cell>
          <cell r="G6798">
            <v>25083.439999999999</v>
          </cell>
          <cell r="H6798">
            <v>0</v>
          </cell>
          <cell r="I6798">
            <v>25</v>
          </cell>
          <cell r="J6798">
            <v>-1750</v>
          </cell>
          <cell r="K6798">
            <v>23333.439999999999</v>
          </cell>
        </row>
        <row r="6799">
          <cell r="D6799" t="str">
            <v>ШКАФ ОТК 90*45H141 NOCE220274</v>
          </cell>
          <cell r="E6799">
            <v>38187</v>
          </cell>
          <cell r="F6799">
            <v>31448.7</v>
          </cell>
          <cell r="G6799">
            <v>28172.9</v>
          </cell>
          <cell r="H6799">
            <v>0</v>
          </cell>
          <cell r="I6799">
            <v>25</v>
          </cell>
          <cell r="J6799">
            <v>-1965.55</v>
          </cell>
          <cell r="K6799">
            <v>26207.35</v>
          </cell>
        </row>
        <row r="6800">
          <cell r="D6800" t="str">
            <v>ШКАФ ОТКР90*45H141 NOCE220274</v>
          </cell>
          <cell r="E6800">
            <v>38187</v>
          </cell>
          <cell r="F6800">
            <v>33506.089999999997</v>
          </cell>
          <cell r="G6800">
            <v>30015.98</v>
          </cell>
          <cell r="H6800">
            <v>0</v>
          </cell>
          <cell r="I6800">
            <v>25</v>
          </cell>
          <cell r="J6800">
            <v>-2094.13</v>
          </cell>
          <cell r="K6800">
            <v>27921.85</v>
          </cell>
        </row>
        <row r="6801">
          <cell r="D6801" t="str">
            <v>ШКАФ ОТКР90*45*72 NOCE220261</v>
          </cell>
          <cell r="E6801">
            <v>38187</v>
          </cell>
          <cell r="F6801">
            <v>27186.95</v>
          </cell>
          <cell r="G6801">
            <v>24355.08</v>
          </cell>
          <cell r="H6801">
            <v>0</v>
          </cell>
          <cell r="I6801">
            <v>25</v>
          </cell>
          <cell r="J6801">
            <v>-1699.19</v>
          </cell>
          <cell r="K6801">
            <v>22655.89</v>
          </cell>
        </row>
        <row r="6802">
          <cell r="D6802" t="str">
            <v>ШКАФ ОТКР90*45*72 NOCE220261</v>
          </cell>
          <cell r="E6802">
            <v>38187</v>
          </cell>
          <cell r="F6802">
            <v>27186.959999999999</v>
          </cell>
          <cell r="G6802">
            <v>24355.09</v>
          </cell>
          <cell r="H6802">
            <v>0</v>
          </cell>
          <cell r="I6802">
            <v>25</v>
          </cell>
          <cell r="J6802">
            <v>-1699.19</v>
          </cell>
          <cell r="K6802">
            <v>22655.9</v>
          </cell>
        </row>
        <row r="6803">
          <cell r="D6803" t="str">
            <v>Шкаф откр 90*45*72</v>
          </cell>
          <cell r="E6803">
            <v>38187</v>
          </cell>
          <cell r="F6803">
            <v>18369.57</v>
          </cell>
          <cell r="G6803">
            <v>16456.18</v>
          </cell>
          <cell r="H6803">
            <v>0</v>
          </cell>
          <cell r="I6803">
            <v>25</v>
          </cell>
          <cell r="J6803">
            <v>-1148.0999999999999</v>
          </cell>
          <cell r="K6803">
            <v>15308.08</v>
          </cell>
        </row>
        <row r="6804">
          <cell r="D6804" t="str">
            <v>Шкаф откр 90*45*72</v>
          </cell>
          <cell r="E6804">
            <v>38187</v>
          </cell>
          <cell r="F6804">
            <v>8817.39</v>
          </cell>
          <cell r="G6804">
            <v>8082.69</v>
          </cell>
          <cell r="H6804">
            <v>0</v>
          </cell>
          <cell r="I6804">
            <v>25</v>
          </cell>
          <cell r="J6804">
            <v>-551.09</v>
          </cell>
          <cell r="K6804">
            <v>7531.6</v>
          </cell>
        </row>
        <row r="6805">
          <cell r="D6805" t="str">
            <v>ИЛЬЯ 3 Б/Р</v>
          </cell>
          <cell r="E6805">
            <v>38198</v>
          </cell>
          <cell r="F6805">
            <v>22034.78</v>
          </cell>
          <cell r="G6805">
            <v>19739.59</v>
          </cell>
          <cell r="H6805">
            <v>0</v>
          </cell>
          <cell r="I6805">
            <v>25</v>
          </cell>
          <cell r="J6805">
            <v>-1377.18</v>
          </cell>
          <cell r="K6805">
            <v>18362.41</v>
          </cell>
        </row>
        <row r="6806">
          <cell r="D6806" t="str">
            <v>ЮРА 3 Б/Р</v>
          </cell>
          <cell r="E6806">
            <v>38198</v>
          </cell>
          <cell r="F6806">
            <v>20330.43</v>
          </cell>
          <cell r="G6806">
            <v>18212.78</v>
          </cell>
          <cell r="H6806">
            <v>0</v>
          </cell>
          <cell r="I6806">
            <v>25</v>
          </cell>
          <cell r="J6806">
            <v>-1270.6500000000001</v>
          </cell>
          <cell r="K6806">
            <v>16942.13</v>
          </cell>
        </row>
        <row r="6807">
          <cell r="D6807" t="str">
            <v>КРЕСЛО РОЛИК ТОРИНО ГОБ/ЗАМ</v>
          </cell>
          <cell r="E6807">
            <v>38198</v>
          </cell>
          <cell r="F6807">
            <v>5147.83</v>
          </cell>
          <cell r="G6807">
            <v>4611.7</v>
          </cell>
          <cell r="H6807">
            <v>0</v>
          </cell>
          <cell r="I6807">
            <v>25</v>
          </cell>
          <cell r="J6807">
            <v>-321.74</v>
          </cell>
          <cell r="K6807">
            <v>4289.96</v>
          </cell>
        </row>
        <row r="6808">
          <cell r="D6808" t="str">
            <v>КРЕСЛО РОЛИК ТОРИНО ГОБ/ЗАМ</v>
          </cell>
          <cell r="E6808">
            <v>38198</v>
          </cell>
          <cell r="F6808">
            <v>5147.83</v>
          </cell>
          <cell r="G6808">
            <v>4611.7</v>
          </cell>
          <cell r="H6808">
            <v>0</v>
          </cell>
          <cell r="I6808">
            <v>25</v>
          </cell>
          <cell r="J6808">
            <v>-321.74</v>
          </cell>
          <cell r="K6808">
            <v>4289.96</v>
          </cell>
        </row>
        <row r="6809">
          <cell r="D6809" t="str">
            <v>КРЕСЛО РОЛИК ТОРИНО ГОБ/ЗАМ</v>
          </cell>
          <cell r="E6809">
            <v>38198</v>
          </cell>
          <cell r="F6809">
            <v>5147.83</v>
          </cell>
          <cell r="G6809">
            <v>4611.7</v>
          </cell>
          <cell r="H6809">
            <v>0</v>
          </cell>
          <cell r="I6809">
            <v>25</v>
          </cell>
          <cell r="J6809">
            <v>-321.74</v>
          </cell>
          <cell r="K6809">
            <v>4289.96</v>
          </cell>
        </row>
        <row r="6810">
          <cell r="D6810" t="str">
            <v>КРЕСЛО РОЛИК ТОРИНО ГОБ/ЗАМ</v>
          </cell>
          <cell r="E6810">
            <v>38198</v>
          </cell>
          <cell r="F6810">
            <v>5147.83</v>
          </cell>
          <cell r="G6810">
            <v>4611.7</v>
          </cell>
          <cell r="H6810">
            <v>0</v>
          </cell>
          <cell r="I6810">
            <v>25</v>
          </cell>
          <cell r="J6810">
            <v>-321.74</v>
          </cell>
          <cell r="K6810">
            <v>4289.96</v>
          </cell>
        </row>
        <row r="6811">
          <cell r="D6811" t="str">
            <v>КРЕСЛО РОЛИК ТОРИНО ГОБ/ЗАМ</v>
          </cell>
          <cell r="E6811">
            <v>38198</v>
          </cell>
          <cell r="F6811">
            <v>5147.83</v>
          </cell>
          <cell r="G6811">
            <v>4611.7</v>
          </cell>
          <cell r="H6811">
            <v>0</v>
          </cell>
          <cell r="I6811">
            <v>25</v>
          </cell>
          <cell r="J6811">
            <v>-321.74</v>
          </cell>
          <cell r="K6811">
            <v>4289.96</v>
          </cell>
        </row>
        <row r="6812">
          <cell r="D6812" t="str">
            <v>КРЕСЛО РОЛИК ТОРИНО ГОБ/ЗАМ</v>
          </cell>
          <cell r="E6812">
            <v>38198</v>
          </cell>
          <cell r="F6812">
            <v>5147.82</v>
          </cell>
          <cell r="G6812">
            <v>4611.6899999999996</v>
          </cell>
          <cell r="H6812">
            <v>0</v>
          </cell>
          <cell r="I6812">
            <v>25</v>
          </cell>
          <cell r="J6812">
            <v>-321.74</v>
          </cell>
          <cell r="K6812">
            <v>4289.95</v>
          </cell>
        </row>
        <row r="6813">
          <cell r="D6813" t="str">
            <v>КРЕСЛО РОЛИК ТОРИНО ГОБ/ЗАМ</v>
          </cell>
          <cell r="E6813">
            <v>38198</v>
          </cell>
          <cell r="F6813">
            <v>5147.82</v>
          </cell>
          <cell r="G6813">
            <v>4611.6899999999996</v>
          </cell>
          <cell r="H6813">
            <v>0</v>
          </cell>
          <cell r="I6813">
            <v>25</v>
          </cell>
          <cell r="J6813">
            <v>-321.74</v>
          </cell>
          <cell r="K6813">
            <v>4289.95</v>
          </cell>
        </row>
        <row r="6814">
          <cell r="D6814" t="str">
            <v>КРЕСЛО РОЛИК ТОРИНО ГОБ/ЗАМ</v>
          </cell>
          <cell r="E6814">
            <v>38198</v>
          </cell>
          <cell r="F6814">
            <v>5147.82</v>
          </cell>
          <cell r="G6814">
            <v>4611.6899999999996</v>
          </cell>
          <cell r="H6814">
            <v>0</v>
          </cell>
          <cell r="I6814">
            <v>25</v>
          </cell>
          <cell r="J6814">
            <v>-321.74</v>
          </cell>
          <cell r="K6814">
            <v>4289.95</v>
          </cell>
        </row>
        <row r="6815">
          <cell r="D6815" t="str">
            <v>ИЗО ЛЮКС ГОБ/КЗАМ</v>
          </cell>
          <cell r="E6815">
            <v>38198</v>
          </cell>
          <cell r="F6815">
            <v>2434.7800000000002</v>
          </cell>
          <cell r="G6815">
            <v>2181.2600000000002</v>
          </cell>
          <cell r="H6815">
            <v>0</v>
          </cell>
          <cell r="I6815">
            <v>25</v>
          </cell>
          <cell r="J6815">
            <v>-152.18</v>
          </cell>
          <cell r="K6815">
            <v>2029.08</v>
          </cell>
        </row>
        <row r="6816">
          <cell r="D6816" t="str">
            <v>КРЕСЛО РОЛ ТОРИНО Н ЛЮКС ГОБ/З</v>
          </cell>
          <cell r="E6816">
            <v>38201</v>
          </cell>
          <cell r="F6816">
            <v>7095.65</v>
          </cell>
          <cell r="G6816">
            <v>6504.43</v>
          </cell>
          <cell r="H6816">
            <v>0</v>
          </cell>
          <cell r="I6816">
            <v>25</v>
          </cell>
          <cell r="J6816">
            <v>-443.48</v>
          </cell>
          <cell r="K6816">
            <v>6060.95</v>
          </cell>
        </row>
        <row r="6817">
          <cell r="D6817" t="str">
            <v>КРЕСЛО РОЛ ТОРИНО Н ЛЮКС ГОБ/З</v>
          </cell>
          <cell r="E6817">
            <v>38201</v>
          </cell>
          <cell r="F6817">
            <v>7095.65</v>
          </cell>
          <cell r="G6817">
            <v>6504.43</v>
          </cell>
          <cell r="H6817">
            <v>0</v>
          </cell>
          <cell r="I6817">
            <v>25</v>
          </cell>
          <cell r="J6817">
            <v>-443.48</v>
          </cell>
          <cell r="K6817">
            <v>6060.95</v>
          </cell>
        </row>
        <row r="6818">
          <cell r="D6818" t="str">
            <v>КРЕСЛО РОЛ ТОРИНО Н ЛЮКС ГОБ/З</v>
          </cell>
          <cell r="E6818">
            <v>38201</v>
          </cell>
          <cell r="F6818">
            <v>7095.65</v>
          </cell>
          <cell r="G6818">
            <v>6504.43</v>
          </cell>
          <cell r="H6818">
            <v>0</v>
          </cell>
          <cell r="I6818">
            <v>25</v>
          </cell>
          <cell r="J6818">
            <v>-443.48</v>
          </cell>
          <cell r="K6818">
            <v>6060.95</v>
          </cell>
        </row>
        <row r="6819">
          <cell r="D6819" t="str">
            <v>КРЕСЛО РОЛ ТОРИНО Н ЛЮКС ГОБ/З</v>
          </cell>
          <cell r="E6819">
            <v>38201</v>
          </cell>
          <cell r="F6819">
            <v>7095.65</v>
          </cell>
          <cell r="G6819">
            <v>6504.43</v>
          </cell>
          <cell r="H6819">
            <v>0</v>
          </cell>
          <cell r="I6819">
            <v>25</v>
          </cell>
          <cell r="J6819">
            <v>-443.48</v>
          </cell>
          <cell r="K6819">
            <v>6060.95</v>
          </cell>
        </row>
        <row r="6820">
          <cell r="D6820" t="str">
            <v>КРЕСЛО РОЛ ТОРИНО Н ЛЮКС ГОБ/З</v>
          </cell>
          <cell r="E6820">
            <v>38201</v>
          </cell>
          <cell r="F6820">
            <v>7095.65</v>
          </cell>
          <cell r="G6820">
            <v>6504.43</v>
          </cell>
          <cell r="H6820">
            <v>0</v>
          </cell>
          <cell r="I6820">
            <v>25</v>
          </cell>
          <cell r="J6820">
            <v>-443.48</v>
          </cell>
          <cell r="K6820">
            <v>6060.95</v>
          </cell>
        </row>
        <row r="6821">
          <cell r="D6821" t="str">
            <v>КРЕСЛО РОЛ ТОРИНО Н ЛЮКС ГОБ/З</v>
          </cell>
          <cell r="E6821">
            <v>38201</v>
          </cell>
          <cell r="F6821">
            <v>7095.65</v>
          </cell>
          <cell r="G6821">
            <v>6504.43</v>
          </cell>
          <cell r="H6821">
            <v>0</v>
          </cell>
          <cell r="I6821">
            <v>25</v>
          </cell>
          <cell r="J6821">
            <v>-443.48</v>
          </cell>
          <cell r="K6821">
            <v>6060.95</v>
          </cell>
        </row>
        <row r="6822">
          <cell r="D6822" t="str">
            <v>КРЕСЛО РОЛ ТОРИНО Н ЛЮКС ГОБ/З</v>
          </cell>
          <cell r="E6822">
            <v>38201</v>
          </cell>
          <cell r="F6822">
            <v>7095.65</v>
          </cell>
          <cell r="G6822">
            <v>6504.43</v>
          </cell>
          <cell r="H6822">
            <v>0</v>
          </cell>
          <cell r="I6822">
            <v>25</v>
          </cell>
          <cell r="J6822">
            <v>-443.48</v>
          </cell>
          <cell r="K6822">
            <v>6060.95</v>
          </cell>
        </row>
        <row r="6823">
          <cell r="D6823" t="str">
            <v>КРЕСЛО РОЛ ТОРИНО Н ЛЮКС ГОБ/З</v>
          </cell>
          <cell r="E6823">
            <v>38201</v>
          </cell>
          <cell r="F6823">
            <v>7095.65</v>
          </cell>
          <cell r="G6823">
            <v>6504.43</v>
          </cell>
          <cell r="H6823">
            <v>0</v>
          </cell>
          <cell r="I6823">
            <v>25</v>
          </cell>
          <cell r="J6823">
            <v>-443.48</v>
          </cell>
          <cell r="K6823">
            <v>6060.95</v>
          </cell>
        </row>
        <row r="6824">
          <cell r="D6824" t="str">
            <v>КРЕСЛО РОЛ ТОРИНО Н ЛЮКС ГОБ/З</v>
          </cell>
          <cell r="E6824">
            <v>38201</v>
          </cell>
          <cell r="F6824">
            <v>7095.65</v>
          </cell>
          <cell r="G6824">
            <v>6504.43</v>
          </cell>
          <cell r="H6824">
            <v>0</v>
          </cell>
          <cell r="I6824">
            <v>25</v>
          </cell>
          <cell r="J6824">
            <v>-443.48</v>
          </cell>
          <cell r="K6824">
            <v>6060.95</v>
          </cell>
        </row>
        <row r="6825">
          <cell r="D6825" t="str">
            <v>КРЕСЛО РОЛ ТОРИНО Н ЛЮКС ГОБ/З</v>
          </cell>
          <cell r="E6825">
            <v>38201</v>
          </cell>
          <cell r="F6825">
            <v>7095.65</v>
          </cell>
          <cell r="G6825">
            <v>6504.43</v>
          </cell>
          <cell r="H6825">
            <v>0</v>
          </cell>
          <cell r="I6825">
            <v>25</v>
          </cell>
          <cell r="J6825">
            <v>-443.48</v>
          </cell>
          <cell r="K6825">
            <v>6060.95</v>
          </cell>
        </row>
        <row r="6826">
          <cell r="D6826" t="str">
            <v>КРЕСЛО РОЛ ТОРИНО Н ЛЮКС ГОБ/З</v>
          </cell>
          <cell r="E6826">
            <v>38201</v>
          </cell>
          <cell r="F6826">
            <v>7095.65</v>
          </cell>
          <cell r="G6826">
            <v>6504.43</v>
          </cell>
          <cell r="H6826">
            <v>0</v>
          </cell>
          <cell r="I6826">
            <v>25</v>
          </cell>
          <cell r="J6826">
            <v>-443.48</v>
          </cell>
          <cell r="K6826">
            <v>6060.95</v>
          </cell>
        </row>
        <row r="6827">
          <cell r="D6827" t="str">
            <v>КРЕСЛО РОЛ ТОРИНО Н ЛЮКС ГОБ/З</v>
          </cell>
          <cell r="E6827">
            <v>38201</v>
          </cell>
          <cell r="F6827">
            <v>7095.65</v>
          </cell>
          <cell r="G6827">
            <v>6504.43</v>
          </cell>
          <cell r="H6827">
            <v>0</v>
          </cell>
          <cell r="I6827">
            <v>25</v>
          </cell>
          <cell r="J6827">
            <v>-443.48</v>
          </cell>
          <cell r="K6827">
            <v>6060.95</v>
          </cell>
        </row>
        <row r="6828">
          <cell r="D6828" t="str">
            <v>КРЕСЛО РОЛ ТОРИНО Н ЛЮКС ГОБ/З</v>
          </cell>
          <cell r="E6828">
            <v>38201</v>
          </cell>
          <cell r="F6828">
            <v>7095.65</v>
          </cell>
          <cell r="G6828">
            <v>6504.43</v>
          </cell>
          <cell r="H6828">
            <v>0</v>
          </cell>
          <cell r="I6828">
            <v>25</v>
          </cell>
          <cell r="J6828">
            <v>-443.48</v>
          </cell>
          <cell r="K6828">
            <v>6060.95</v>
          </cell>
        </row>
        <row r="6829">
          <cell r="D6829" t="str">
            <v>КРЕСЛО РОЛ ТОРИНО Н ЛЮКС ГОБ/З</v>
          </cell>
          <cell r="E6829">
            <v>38201</v>
          </cell>
          <cell r="F6829">
            <v>7095.65</v>
          </cell>
          <cell r="G6829">
            <v>6504.43</v>
          </cell>
          <cell r="H6829">
            <v>0</v>
          </cell>
          <cell r="I6829">
            <v>25</v>
          </cell>
          <cell r="J6829">
            <v>-443.48</v>
          </cell>
          <cell r="K6829">
            <v>6060.95</v>
          </cell>
        </row>
        <row r="6830">
          <cell r="D6830" t="str">
            <v>КРЕСЛО РОЛ ТОРИНО Н ЛЮКС ГОБ/З</v>
          </cell>
          <cell r="E6830">
            <v>38201</v>
          </cell>
          <cell r="F6830">
            <v>7095.65</v>
          </cell>
          <cell r="G6830">
            <v>6504.43</v>
          </cell>
          <cell r="H6830">
            <v>0</v>
          </cell>
          <cell r="I6830">
            <v>25</v>
          </cell>
          <cell r="J6830">
            <v>-443.48</v>
          </cell>
          <cell r="K6830">
            <v>6060.95</v>
          </cell>
        </row>
        <row r="6831">
          <cell r="D6831" t="str">
            <v>КРЕСЛО РОЛ ТОРИНО Н ЛЮКС ГОБ/З</v>
          </cell>
          <cell r="E6831">
            <v>38201</v>
          </cell>
          <cell r="F6831">
            <v>7095.65</v>
          </cell>
          <cell r="G6831">
            <v>6504.43</v>
          </cell>
          <cell r="H6831">
            <v>0</v>
          </cell>
          <cell r="I6831">
            <v>25</v>
          </cell>
          <cell r="J6831">
            <v>-443.48</v>
          </cell>
          <cell r="K6831">
            <v>6060.95</v>
          </cell>
        </row>
        <row r="6832">
          <cell r="D6832" t="str">
            <v>КРЕСЛО РОЛ ТОРИНО Н ЛЮКС ГОБ/З</v>
          </cell>
          <cell r="E6832">
            <v>38201</v>
          </cell>
          <cell r="F6832">
            <v>7095.65</v>
          </cell>
          <cell r="G6832">
            <v>6504.43</v>
          </cell>
          <cell r="H6832">
            <v>0</v>
          </cell>
          <cell r="I6832">
            <v>25</v>
          </cell>
          <cell r="J6832">
            <v>-443.48</v>
          </cell>
          <cell r="K6832">
            <v>6060.95</v>
          </cell>
        </row>
        <row r="6833">
          <cell r="D6833" t="str">
            <v>КРЕСЛО РОЛ ТОРИНО Н ЛЮКС ГОБ/З</v>
          </cell>
          <cell r="E6833">
            <v>38201</v>
          </cell>
          <cell r="F6833">
            <v>7095.65</v>
          </cell>
          <cell r="G6833">
            <v>6504.43</v>
          </cell>
          <cell r="H6833">
            <v>0</v>
          </cell>
          <cell r="I6833">
            <v>25</v>
          </cell>
          <cell r="J6833">
            <v>-443.48</v>
          </cell>
          <cell r="K6833">
            <v>6060.95</v>
          </cell>
        </row>
        <row r="6834">
          <cell r="D6834" t="str">
            <v>КРЕСЛО РОЛ ТОРИНО Н ЛЮКС ГОБ/З</v>
          </cell>
          <cell r="E6834">
            <v>38201</v>
          </cell>
          <cell r="F6834">
            <v>7095.65</v>
          </cell>
          <cell r="G6834">
            <v>6504.43</v>
          </cell>
          <cell r="H6834">
            <v>0</v>
          </cell>
          <cell r="I6834">
            <v>25</v>
          </cell>
          <cell r="J6834">
            <v>-443.48</v>
          </cell>
          <cell r="K6834">
            <v>6060.95</v>
          </cell>
        </row>
        <row r="6835">
          <cell r="D6835" t="str">
            <v>КРЕСЛО РОЛ ТОРИНО Н ЛЮКС ГОБ/З</v>
          </cell>
          <cell r="E6835">
            <v>38201</v>
          </cell>
          <cell r="F6835">
            <v>7095.65</v>
          </cell>
          <cell r="G6835">
            <v>6504.43</v>
          </cell>
          <cell r="H6835">
            <v>0</v>
          </cell>
          <cell r="I6835">
            <v>25</v>
          </cell>
          <cell r="J6835">
            <v>-443.48</v>
          </cell>
          <cell r="K6835">
            <v>6060.95</v>
          </cell>
        </row>
        <row r="6836">
          <cell r="D6836" t="str">
            <v>КРЕСЛО РОЛ ТОРИНО Н ЛЮКС ГОБ/З</v>
          </cell>
          <cell r="E6836">
            <v>38201</v>
          </cell>
          <cell r="F6836">
            <v>7095.65</v>
          </cell>
          <cell r="G6836">
            <v>6504.43</v>
          </cell>
          <cell r="H6836">
            <v>0</v>
          </cell>
          <cell r="I6836">
            <v>25</v>
          </cell>
          <cell r="J6836">
            <v>-443.48</v>
          </cell>
          <cell r="K6836">
            <v>6060.95</v>
          </cell>
        </row>
        <row r="6837">
          <cell r="D6837" t="str">
            <v>КРЕСЛО РОЛ ТОРИНО Н ЛЮКС ГОБ/З</v>
          </cell>
          <cell r="E6837">
            <v>38201</v>
          </cell>
          <cell r="F6837">
            <v>7095.65</v>
          </cell>
          <cell r="G6837">
            <v>6504.43</v>
          </cell>
          <cell r="H6837">
            <v>0</v>
          </cell>
          <cell r="I6837">
            <v>25</v>
          </cell>
          <cell r="J6837">
            <v>-443.48</v>
          </cell>
          <cell r="K6837">
            <v>6060.95</v>
          </cell>
        </row>
        <row r="6838">
          <cell r="D6838" t="str">
            <v>КРЕСЛО РОЛ ТОРИНО Н ЛЮКС ГОБ/З</v>
          </cell>
          <cell r="E6838">
            <v>38201</v>
          </cell>
          <cell r="F6838">
            <v>7095.65</v>
          </cell>
          <cell r="G6838">
            <v>6504.43</v>
          </cell>
          <cell r="H6838">
            <v>0</v>
          </cell>
          <cell r="I6838">
            <v>25</v>
          </cell>
          <cell r="J6838">
            <v>-443.48</v>
          </cell>
          <cell r="K6838">
            <v>6060.95</v>
          </cell>
        </row>
        <row r="6839">
          <cell r="D6839" t="str">
            <v>КРЕСЛО РОЛ ТОРИНО Н ЛЮКС ГОБ/З</v>
          </cell>
          <cell r="E6839">
            <v>38201</v>
          </cell>
          <cell r="F6839">
            <v>7095.65</v>
          </cell>
          <cell r="G6839">
            <v>6504.43</v>
          </cell>
          <cell r="H6839">
            <v>0</v>
          </cell>
          <cell r="I6839">
            <v>25</v>
          </cell>
          <cell r="J6839">
            <v>-443.48</v>
          </cell>
          <cell r="K6839">
            <v>6060.95</v>
          </cell>
        </row>
        <row r="6840">
          <cell r="D6840" t="str">
            <v>КРЕСЛО РОЛ ТОРИНО Н ЛЮКС ГОБ/З</v>
          </cell>
          <cell r="E6840">
            <v>38201</v>
          </cell>
          <cell r="F6840">
            <v>7095.65</v>
          </cell>
          <cell r="G6840">
            <v>6504.43</v>
          </cell>
          <cell r="H6840">
            <v>0</v>
          </cell>
          <cell r="I6840">
            <v>25</v>
          </cell>
          <cell r="J6840">
            <v>-443.48</v>
          </cell>
          <cell r="K6840">
            <v>6060.95</v>
          </cell>
        </row>
        <row r="6841">
          <cell r="D6841" t="str">
            <v>КРЕСЛО РОЛ ТОРИНО Н ЛЮКС ГОБ/З</v>
          </cell>
          <cell r="E6841">
            <v>38201</v>
          </cell>
          <cell r="F6841">
            <v>7095.65</v>
          </cell>
          <cell r="G6841">
            <v>6504.43</v>
          </cell>
          <cell r="H6841">
            <v>0</v>
          </cell>
          <cell r="I6841">
            <v>25</v>
          </cell>
          <cell r="J6841">
            <v>-443.48</v>
          </cell>
          <cell r="K6841">
            <v>6060.95</v>
          </cell>
        </row>
        <row r="6842">
          <cell r="D6842" t="str">
            <v>КРЕСЛО РОЛ ТОРИНО Н ЛЮКС ГОБ/З</v>
          </cell>
          <cell r="E6842">
            <v>38201</v>
          </cell>
          <cell r="F6842">
            <v>7095.65</v>
          </cell>
          <cell r="G6842">
            <v>6504.43</v>
          </cell>
          <cell r="H6842">
            <v>0</v>
          </cell>
          <cell r="I6842">
            <v>25</v>
          </cell>
          <cell r="J6842">
            <v>-443.48</v>
          </cell>
          <cell r="K6842">
            <v>6060.95</v>
          </cell>
        </row>
        <row r="6843">
          <cell r="D6843" t="str">
            <v>КРЕСЛО РОЛ ТОРИНО Н ЛЮКС ГОБ/З</v>
          </cell>
          <cell r="E6843">
            <v>38201</v>
          </cell>
          <cell r="F6843">
            <v>7095.65</v>
          </cell>
          <cell r="G6843">
            <v>6504.43</v>
          </cell>
          <cell r="H6843">
            <v>0</v>
          </cell>
          <cell r="I6843">
            <v>25</v>
          </cell>
          <cell r="J6843">
            <v>-443.48</v>
          </cell>
          <cell r="K6843">
            <v>6060.95</v>
          </cell>
        </row>
        <row r="6844">
          <cell r="D6844" t="str">
            <v>КРЕСЛО РОЛ ТОРИНО Н ЛЮКС ГОБ/З</v>
          </cell>
          <cell r="E6844">
            <v>38201</v>
          </cell>
          <cell r="F6844">
            <v>7095.65</v>
          </cell>
          <cell r="G6844">
            <v>6504.43</v>
          </cell>
          <cell r="H6844">
            <v>0</v>
          </cell>
          <cell r="I6844">
            <v>25</v>
          </cell>
          <cell r="J6844">
            <v>-443.48</v>
          </cell>
          <cell r="K6844">
            <v>6060.95</v>
          </cell>
        </row>
        <row r="6845">
          <cell r="D6845" t="str">
            <v>КРЕСЛО РОЛ ТОРИНО Н ЛЮКС ГОБ/З</v>
          </cell>
          <cell r="E6845">
            <v>38201</v>
          </cell>
          <cell r="F6845">
            <v>7095.65</v>
          </cell>
          <cell r="G6845">
            <v>6504.43</v>
          </cell>
          <cell r="H6845">
            <v>0</v>
          </cell>
          <cell r="I6845">
            <v>25</v>
          </cell>
          <cell r="J6845">
            <v>-443.48</v>
          </cell>
          <cell r="K6845">
            <v>6060.95</v>
          </cell>
        </row>
        <row r="6846">
          <cell r="D6846" t="str">
            <v>КРЕСЛО РОЛ ТОРИНО Н ЛЮКС ГОБ/З</v>
          </cell>
          <cell r="E6846">
            <v>38201</v>
          </cell>
          <cell r="F6846">
            <v>7095.65</v>
          </cell>
          <cell r="G6846">
            <v>6504.43</v>
          </cell>
          <cell r="H6846">
            <v>0</v>
          </cell>
          <cell r="I6846">
            <v>25</v>
          </cell>
          <cell r="J6846">
            <v>-443.48</v>
          </cell>
          <cell r="K6846">
            <v>6060.95</v>
          </cell>
        </row>
        <row r="6847">
          <cell r="D6847" t="str">
            <v>КРЕСЛО РОЛ ТОРИНО Н ЛЮКС ГОБ/З</v>
          </cell>
          <cell r="E6847">
            <v>38201</v>
          </cell>
          <cell r="F6847">
            <v>7095.72</v>
          </cell>
          <cell r="G6847">
            <v>6504.49</v>
          </cell>
          <cell r="H6847">
            <v>0</v>
          </cell>
          <cell r="I6847">
            <v>25</v>
          </cell>
          <cell r="J6847">
            <v>-443.48</v>
          </cell>
          <cell r="K6847">
            <v>6061.01</v>
          </cell>
        </row>
        <row r="6848">
          <cell r="D6848" t="str">
            <v>КРЕСЛО РОЛИК ТОРИНО Н ГОБ/КЗАМ</v>
          </cell>
          <cell r="E6848">
            <v>38201</v>
          </cell>
          <cell r="F6848">
            <v>5147.83</v>
          </cell>
          <cell r="G6848">
            <v>4718.93</v>
          </cell>
          <cell r="H6848">
            <v>0</v>
          </cell>
          <cell r="I6848">
            <v>25</v>
          </cell>
          <cell r="J6848">
            <v>-321.74</v>
          </cell>
          <cell r="K6848">
            <v>4397.1899999999996</v>
          </cell>
        </row>
        <row r="6849">
          <cell r="D6849" t="str">
            <v>КРЕСЛО РОЛИК ТОРИНО Н ГОБ/КЗАМ</v>
          </cell>
          <cell r="E6849">
            <v>38201</v>
          </cell>
          <cell r="F6849">
            <v>5147.83</v>
          </cell>
          <cell r="G6849">
            <v>4718.93</v>
          </cell>
          <cell r="H6849">
            <v>0</v>
          </cell>
          <cell r="I6849">
            <v>25</v>
          </cell>
          <cell r="J6849">
            <v>-321.74</v>
          </cell>
          <cell r="K6849">
            <v>4397.1899999999996</v>
          </cell>
        </row>
        <row r="6850">
          <cell r="D6850" t="str">
            <v>КРЕСЛО РОЛИК ТОРИНО Н ГОБ/КЗАМ</v>
          </cell>
          <cell r="E6850">
            <v>38201</v>
          </cell>
          <cell r="F6850">
            <v>5147.83</v>
          </cell>
          <cell r="G6850">
            <v>4718.93</v>
          </cell>
          <cell r="H6850">
            <v>0</v>
          </cell>
          <cell r="I6850">
            <v>25</v>
          </cell>
          <cell r="J6850">
            <v>-321.74</v>
          </cell>
          <cell r="K6850">
            <v>4397.1899999999996</v>
          </cell>
        </row>
        <row r="6851">
          <cell r="D6851" t="str">
            <v>КРЕСЛО РОЛИК ТОРИНО Н ГОБ/КЗАМ</v>
          </cell>
          <cell r="E6851">
            <v>38201</v>
          </cell>
          <cell r="F6851">
            <v>5147.83</v>
          </cell>
          <cell r="G6851">
            <v>4718.93</v>
          </cell>
          <cell r="H6851">
            <v>0</v>
          </cell>
          <cell r="I6851">
            <v>25</v>
          </cell>
          <cell r="J6851">
            <v>-321.74</v>
          </cell>
          <cell r="K6851">
            <v>4397.1899999999996</v>
          </cell>
        </row>
        <row r="6852">
          <cell r="D6852" t="str">
            <v>КРЕСЛО РОЛИК ТОРИНО Н ГОБ/КЗАМ</v>
          </cell>
          <cell r="E6852">
            <v>38201</v>
          </cell>
          <cell r="F6852">
            <v>5147.83</v>
          </cell>
          <cell r="G6852">
            <v>4718.93</v>
          </cell>
          <cell r="H6852">
            <v>0</v>
          </cell>
          <cell r="I6852">
            <v>25</v>
          </cell>
          <cell r="J6852">
            <v>-321.74</v>
          </cell>
          <cell r="K6852">
            <v>4397.1899999999996</v>
          </cell>
        </row>
        <row r="6853">
          <cell r="D6853" t="str">
            <v>КРЕСЛО РОЛИК ТОРИНО Н ГОБ/КЗАМ</v>
          </cell>
          <cell r="E6853">
            <v>38201</v>
          </cell>
          <cell r="F6853">
            <v>5147.83</v>
          </cell>
          <cell r="G6853">
            <v>4718.93</v>
          </cell>
          <cell r="H6853">
            <v>0</v>
          </cell>
          <cell r="I6853">
            <v>25</v>
          </cell>
          <cell r="J6853">
            <v>-321.74</v>
          </cell>
          <cell r="K6853">
            <v>4397.1899999999996</v>
          </cell>
        </row>
        <row r="6854">
          <cell r="D6854" t="str">
            <v>КРЕСЛО РОЛИК ТОРИНО Н ГОБ/КЗАМ</v>
          </cell>
          <cell r="E6854">
            <v>38201</v>
          </cell>
          <cell r="F6854">
            <v>5147.83</v>
          </cell>
          <cell r="G6854">
            <v>4718.93</v>
          </cell>
          <cell r="H6854">
            <v>0</v>
          </cell>
          <cell r="I6854">
            <v>25</v>
          </cell>
          <cell r="J6854">
            <v>-321.74</v>
          </cell>
          <cell r="K6854">
            <v>4397.1899999999996</v>
          </cell>
        </row>
        <row r="6855">
          <cell r="D6855" t="str">
            <v>КРЕСЛО РОЛИК ТОРИНО Н ГОБ/КЗАМ</v>
          </cell>
          <cell r="E6855">
            <v>38201</v>
          </cell>
          <cell r="F6855">
            <v>5147.83</v>
          </cell>
          <cell r="G6855">
            <v>4718.93</v>
          </cell>
          <cell r="H6855">
            <v>0</v>
          </cell>
          <cell r="I6855">
            <v>25</v>
          </cell>
          <cell r="J6855">
            <v>-321.74</v>
          </cell>
          <cell r="K6855">
            <v>4397.1899999999996</v>
          </cell>
        </row>
        <row r="6856">
          <cell r="D6856" t="str">
            <v>КРЕСЛО РОЛИК ТОРИНО Н ГОБ/КЗАМ</v>
          </cell>
          <cell r="E6856">
            <v>38201</v>
          </cell>
          <cell r="F6856">
            <v>5147.83</v>
          </cell>
          <cell r="G6856">
            <v>4718.93</v>
          </cell>
          <cell r="H6856">
            <v>0</v>
          </cell>
          <cell r="I6856">
            <v>25</v>
          </cell>
          <cell r="J6856">
            <v>-321.74</v>
          </cell>
          <cell r="K6856">
            <v>4397.1899999999996</v>
          </cell>
        </row>
        <row r="6857">
          <cell r="D6857" t="str">
            <v>КРЕСЛО РОЛИК ТОРИНО Н ГОБ/КЗАМ</v>
          </cell>
          <cell r="E6857">
            <v>38201</v>
          </cell>
          <cell r="F6857">
            <v>5147.83</v>
          </cell>
          <cell r="G6857">
            <v>4718.93</v>
          </cell>
          <cell r="H6857">
            <v>0</v>
          </cell>
          <cell r="I6857">
            <v>25</v>
          </cell>
          <cell r="J6857">
            <v>-321.74</v>
          </cell>
          <cell r="K6857">
            <v>4397.1899999999996</v>
          </cell>
        </row>
        <row r="6858">
          <cell r="D6858" t="str">
            <v>КРЕСЛО РОЛИК ТОРИНО Н ГОБ/КЗАМ</v>
          </cell>
          <cell r="E6858">
            <v>38201</v>
          </cell>
          <cell r="F6858">
            <v>5147.83</v>
          </cell>
          <cell r="G6858">
            <v>4718.93</v>
          </cell>
          <cell r="H6858">
            <v>0</v>
          </cell>
          <cell r="I6858">
            <v>25</v>
          </cell>
          <cell r="J6858">
            <v>-321.74</v>
          </cell>
          <cell r="K6858">
            <v>4397.1899999999996</v>
          </cell>
        </row>
        <row r="6859">
          <cell r="D6859" t="str">
            <v>КРЕСЛО РОЛИК ТОРИНО Н ГОБ/КЗАМ</v>
          </cell>
          <cell r="E6859">
            <v>38201</v>
          </cell>
          <cell r="F6859">
            <v>5147.78</v>
          </cell>
          <cell r="G6859">
            <v>4718.88</v>
          </cell>
          <cell r="H6859">
            <v>0</v>
          </cell>
          <cell r="I6859">
            <v>25</v>
          </cell>
          <cell r="J6859">
            <v>-321.74</v>
          </cell>
          <cell r="K6859">
            <v>4397.1400000000003</v>
          </cell>
        </row>
        <row r="6860">
          <cell r="D6860" t="str">
            <v>ВЕГА КОЖА ДЕРЕВО</v>
          </cell>
          <cell r="E6860">
            <v>38201</v>
          </cell>
          <cell r="F6860">
            <v>18504.349999999999</v>
          </cell>
          <cell r="G6860">
            <v>16962.400000000001</v>
          </cell>
          <cell r="H6860">
            <v>0</v>
          </cell>
          <cell r="I6860">
            <v>25</v>
          </cell>
          <cell r="J6860">
            <v>-1156.52</v>
          </cell>
          <cell r="K6860">
            <v>15805.88</v>
          </cell>
        </row>
        <row r="6861">
          <cell r="D6861" t="str">
            <v>КРЕСЛО ВЕГА ГОБ/КЗАМ/ПЛАСТИК</v>
          </cell>
          <cell r="E6861">
            <v>38202</v>
          </cell>
          <cell r="F6861">
            <v>9043.48</v>
          </cell>
          <cell r="G6861">
            <v>8289.94</v>
          </cell>
          <cell r="H6861">
            <v>0</v>
          </cell>
          <cell r="I6861">
            <v>25</v>
          </cell>
          <cell r="J6861">
            <v>-565.22</v>
          </cell>
          <cell r="K6861">
            <v>7724.72</v>
          </cell>
        </row>
        <row r="6862">
          <cell r="D6862" t="str">
            <v>СТОЛ ПИСЬМЕННЫЙ 1600*800*720</v>
          </cell>
          <cell r="E6862">
            <v>38204</v>
          </cell>
          <cell r="F6862">
            <v>22886.95</v>
          </cell>
          <cell r="G6862">
            <v>20979.79</v>
          </cell>
          <cell r="H6862">
            <v>0</v>
          </cell>
          <cell r="I6862">
            <v>25</v>
          </cell>
          <cell r="J6862">
            <v>-1430.44</v>
          </cell>
          <cell r="K6862">
            <v>19549.349999999999</v>
          </cell>
        </row>
        <row r="6863">
          <cell r="D6863" t="str">
            <v>СТОЛ ПИСЬМЕННЫЙ 1600*800*720</v>
          </cell>
          <cell r="E6863">
            <v>38204</v>
          </cell>
          <cell r="F6863">
            <v>22886.95</v>
          </cell>
          <cell r="G6863">
            <v>20979.79</v>
          </cell>
          <cell r="H6863">
            <v>0</v>
          </cell>
          <cell r="I6863">
            <v>25</v>
          </cell>
          <cell r="J6863">
            <v>-1430.44</v>
          </cell>
          <cell r="K6863">
            <v>19549.349999999999</v>
          </cell>
        </row>
        <row r="6864">
          <cell r="D6864" t="str">
            <v>СТОЛ ПИСЬМЕННЫЙ 1600*600*720</v>
          </cell>
          <cell r="E6864">
            <v>38204</v>
          </cell>
          <cell r="F6864">
            <v>14608.7</v>
          </cell>
          <cell r="G6864">
            <v>13391.39</v>
          </cell>
          <cell r="H6864">
            <v>0</v>
          </cell>
          <cell r="I6864">
            <v>25</v>
          </cell>
          <cell r="J6864">
            <v>-913.05</v>
          </cell>
          <cell r="K6864">
            <v>12478.34</v>
          </cell>
        </row>
        <row r="6865">
          <cell r="D6865" t="str">
            <v>СТОЛ ПРИСТАВНОЙ 800*600*650</v>
          </cell>
          <cell r="E6865">
            <v>38204</v>
          </cell>
          <cell r="F6865">
            <v>12173.9</v>
          </cell>
          <cell r="G6865">
            <v>11159.49</v>
          </cell>
          <cell r="H6865">
            <v>0</v>
          </cell>
          <cell r="I6865">
            <v>25</v>
          </cell>
          <cell r="J6865">
            <v>-760.87</v>
          </cell>
          <cell r="K6865">
            <v>10398.620000000001</v>
          </cell>
        </row>
        <row r="6866">
          <cell r="D6866" t="str">
            <v>ПЕРЕГОРОДКА ОФИСНАЯ 1600*500</v>
          </cell>
          <cell r="E6866">
            <v>38204</v>
          </cell>
          <cell r="F6866">
            <v>4869.57</v>
          </cell>
          <cell r="G6866">
            <v>4463.8599999999997</v>
          </cell>
          <cell r="H6866">
            <v>0</v>
          </cell>
          <cell r="I6866">
            <v>25</v>
          </cell>
          <cell r="J6866">
            <v>-304.35000000000002</v>
          </cell>
          <cell r="K6866">
            <v>4159.51</v>
          </cell>
        </row>
        <row r="6867">
          <cell r="D6867" t="str">
            <v>ПЕРЕГОРОДКА ОФИСНАЯ 1600*500</v>
          </cell>
          <cell r="E6867">
            <v>38204</v>
          </cell>
          <cell r="F6867">
            <v>4869.57</v>
          </cell>
          <cell r="G6867">
            <v>4463.8599999999997</v>
          </cell>
          <cell r="H6867">
            <v>0</v>
          </cell>
          <cell r="I6867">
            <v>25</v>
          </cell>
          <cell r="J6867">
            <v>-304.35000000000002</v>
          </cell>
          <cell r="K6867">
            <v>4159.51</v>
          </cell>
        </row>
        <row r="6868">
          <cell r="D6868" t="str">
            <v>ПЕРЕГОРОДКА ОФИСНАЯ 1600*500</v>
          </cell>
          <cell r="E6868">
            <v>38204</v>
          </cell>
          <cell r="F6868">
            <v>4869.5600000000004</v>
          </cell>
          <cell r="G6868">
            <v>4463.8500000000004</v>
          </cell>
          <cell r="H6868">
            <v>0</v>
          </cell>
          <cell r="I6868">
            <v>25</v>
          </cell>
          <cell r="J6868">
            <v>-304.35000000000002</v>
          </cell>
          <cell r="K6868">
            <v>4159.5</v>
          </cell>
        </row>
        <row r="6869">
          <cell r="D6869" t="str">
            <v>КОНТЕЙНЕР РОЛИКОВЫЙ 570*420*55</v>
          </cell>
          <cell r="E6869">
            <v>38204</v>
          </cell>
          <cell r="F6869">
            <v>21304.35</v>
          </cell>
          <cell r="G6869">
            <v>19529.07</v>
          </cell>
          <cell r="H6869">
            <v>0</v>
          </cell>
          <cell r="I6869">
            <v>25</v>
          </cell>
          <cell r="J6869">
            <v>-1331.52</v>
          </cell>
          <cell r="K6869">
            <v>18197.55</v>
          </cell>
        </row>
        <row r="6870">
          <cell r="D6870" t="str">
            <v>КОНТЕЙНЕР РОЛИКОВЫЙ 570*420*55</v>
          </cell>
          <cell r="E6870">
            <v>38204</v>
          </cell>
          <cell r="F6870">
            <v>21304.35</v>
          </cell>
          <cell r="G6870">
            <v>19529.07</v>
          </cell>
          <cell r="H6870">
            <v>0</v>
          </cell>
          <cell r="I6870">
            <v>25</v>
          </cell>
          <cell r="J6870">
            <v>-1331.52</v>
          </cell>
          <cell r="K6870">
            <v>18197.55</v>
          </cell>
        </row>
        <row r="6871">
          <cell r="D6871" t="str">
            <v>КОНТЕЙНЕР РОЛИКОВЫЙ 570*420*55</v>
          </cell>
          <cell r="E6871">
            <v>38204</v>
          </cell>
          <cell r="F6871">
            <v>21304.35</v>
          </cell>
          <cell r="G6871">
            <v>19529.07</v>
          </cell>
          <cell r="H6871">
            <v>0</v>
          </cell>
          <cell r="I6871">
            <v>25</v>
          </cell>
          <cell r="J6871">
            <v>-1331.52</v>
          </cell>
          <cell r="K6871">
            <v>18197.55</v>
          </cell>
        </row>
        <row r="6872">
          <cell r="D6872" t="str">
            <v>КОНТЕЙНЕР РОЛИКОВЫЙ 570*420*55</v>
          </cell>
          <cell r="E6872">
            <v>38204</v>
          </cell>
          <cell r="F6872">
            <v>21304.35</v>
          </cell>
          <cell r="G6872">
            <v>19529.07</v>
          </cell>
          <cell r="H6872">
            <v>0</v>
          </cell>
          <cell r="I6872">
            <v>25</v>
          </cell>
          <cell r="J6872">
            <v>-1331.52</v>
          </cell>
          <cell r="K6872">
            <v>18197.55</v>
          </cell>
        </row>
        <row r="6873">
          <cell r="D6873" t="str">
            <v>КОНТЕЙНЕР РОЛИКОВЫЙ 570*420*55</v>
          </cell>
          <cell r="E6873">
            <v>38204</v>
          </cell>
          <cell r="F6873">
            <v>21304.35</v>
          </cell>
          <cell r="G6873">
            <v>19529.07</v>
          </cell>
          <cell r="H6873">
            <v>0</v>
          </cell>
          <cell r="I6873">
            <v>25</v>
          </cell>
          <cell r="J6873">
            <v>-1331.52</v>
          </cell>
          <cell r="K6873">
            <v>18197.55</v>
          </cell>
        </row>
        <row r="6874">
          <cell r="D6874" t="str">
            <v>КОНТЕЙНЕР РОЛИКОВЫЙ 570*420*55</v>
          </cell>
          <cell r="E6874">
            <v>38204</v>
          </cell>
          <cell r="F6874">
            <v>21304.35</v>
          </cell>
          <cell r="G6874">
            <v>19529.07</v>
          </cell>
          <cell r="H6874">
            <v>0</v>
          </cell>
          <cell r="I6874">
            <v>25</v>
          </cell>
          <cell r="J6874">
            <v>-1331.52</v>
          </cell>
          <cell r="K6874">
            <v>18197.55</v>
          </cell>
        </row>
        <row r="6875">
          <cell r="D6875" t="str">
            <v>КОНТЕЙНЕР РОЛИКОВЫЙ 570*420*55</v>
          </cell>
          <cell r="E6875">
            <v>38204</v>
          </cell>
          <cell r="F6875">
            <v>21304.35</v>
          </cell>
          <cell r="G6875">
            <v>19529.07</v>
          </cell>
          <cell r="H6875">
            <v>0</v>
          </cell>
          <cell r="I6875">
            <v>25</v>
          </cell>
          <cell r="J6875">
            <v>-1331.52</v>
          </cell>
          <cell r="K6875">
            <v>18197.55</v>
          </cell>
        </row>
        <row r="6876">
          <cell r="D6876" t="str">
            <v>КОНТЕЙНЕР РОЛИКОВЫЙ 570*420*55</v>
          </cell>
          <cell r="E6876">
            <v>38204</v>
          </cell>
          <cell r="F6876">
            <v>21304.35</v>
          </cell>
          <cell r="G6876">
            <v>19529.07</v>
          </cell>
          <cell r="H6876">
            <v>0</v>
          </cell>
          <cell r="I6876">
            <v>25</v>
          </cell>
          <cell r="J6876">
            <v>-1331.52</v>
          </cell>
          <cell r="K6876">
            <v>18197.55</v>
          </cell>
        </row>
        <row r="6877">
          <cell r="D6877" t="str">
            <v>КОНТЕЙНЕР РОЛИКОВЫЙ 570*420*55</v>
          </cell>
          <cell r="E6877">
            <v>38204</v>
          </cell>
          <cell r="F6877">
            <v>21304.35</v>
          </cell>
          <cell r="G6877">
            <v>19529.07</v>
          </cell>
          <cell r="H6877">
            <v>0</v>
          </cell>
          <cell r="I6877">
            <v>25</v>
          </cell>
          <cell r="J6877">
            <v>-1331.52</v>
          </cell>
          <cell r="K6877">
            <v>18197.55</v>
          </cell>
        </row>
        <row r="6878">
          <cell r="D6878" t="str">
            <v>КОНТЕЙНЕР РОЛИКОВЫЙ 570*420*55</v>
          </cell>
          <cell r="E6878">
            <v>38204</v>
          </cell>
          <cell r="F6878">
            <v>21304.35</v>
          </cell>
          <cell r="G6878">
            <v>19529.07</v>
          </cell>
          <cell r="H6878">
            <v>0</v>
          </cell>
          <cell r="I6878">
            <v>25</v>
          </cell>
          <cell r="J6878">
            <v>-1331.52</v>
          </cell>
          <cell r="K6878">
            <v>18197.55</v>
          </cell>
        </row>
        <row r="6879">
          <cell r="D6879" t="str">
            <v>КОНТЕЙНЕР РОЛИКОВЫЙ 570*420*55</v>
          </cell>
          <cell r="E6879">
            <v>38204</v>
          </cell>
          <cell r="F6879">
            <v>21304.35</v>
          </cell>
          <cell r="G6879">
            <v>19529.07</v>
          </cell>
          <cell r="H6879">
            <v>0</v>
          </cell>
          <cell r="I6879">
            <v>25</v>
          </cell>
          <cell r="J6879">
            <v>-1331.52</v>
          </cell>
          <cell r="K6879">
            <v>18197.55</v>
          </cell>
        </row>
        <row r="6880">
          <cell r="D6880" t="str">
            <v>КОНТЕЙНЕР РОЛИКОВЫЙ 570*420*55</v>
          </cell>
          <cell r="E6880">
            <v>38204</v>
          </cell>
          <cell r="F6880">
            <v>21304.35</v>
          </cell>
          <cell r="G6880">
            <v>19529.07</v>
          </cell>
          <cell r="H6880">
            <v>0</v>
          </cell>
          <cell r="I6880">
            <v>25</v>
          </cell>
          <cell r="J6880">
            <v>-1331.52</v>
          </cell>
          <cell r="K6880">
            <v>18197.55</v>
          </cell>
        </row>
        <row r="6881">
          <cell r="D6881" t="str">
            <v>КОНТЕЙНЕР РОЛИКОВЫЙ 570*420*55</v>
          </cell>
          <cell r="E6881">
            <v>38204</v>
          </cell>
          <cell r="F6881">
            <v>21304.400000000001</v>
          </cell>
          <cell r="G6881">
            <v>19529.12</v>
          </cell>
          <cell r="H6881">
            <v>0</v>
          </cell>
          <cell r="I6881">
            <v>25</v>
          </cell>
          <cell r="J6881">
            <v>-1331.53</v>
          </cell>
          <cell r="K6881">
            <v>18197.59</v>
          </cell>
        </row>
        <row r="6882">
          <cell r="D6882" t="str">
            <v>СТОЛ КОМБИНИРОВАННЫЙ С НАДСТАВ</v>
          </cell>
          <cell r="E6882">
            <v>38204</v>
          </cell>
          <cell r="F6882">
            <v>37130.400000000001</v>
          </cell>
          <cell r="G6882">
            <v>34036.28</v>
          </cell>
          <cell r="H6882">
            <v>0</v>
          </cell>
          <cell r="I6882">
            <v>25</v>
          </cell>
          <cell r="J6882">
            <v>-2320.65</v>
          </cell>
          <cell r="K6882">
            <v>31715.63</v>
          </cell>
        </row>
        <row r="6883">
          <cell r="D6883" t="str">
            <v>ШКАФ НАВЕСНОЙ</v>
          </cell>
          <cell r="E6883">
            <v>38205</v>
          </cell>
          <cell r="F6883">
            <v>3400</v>
          </cell>
          <cell r="G6883">
            <v>3116.75</v>
          </cell>
          <cell r="H6883">
            <v>0</v>
          </cell>
          <cell r="I6883">
            <v>25</v>
          </cell>
          <cell r="J6883">
            <v>-212.5</v>
          </cell>
          <cell r="K6883">
            <v>2904.25</v>
          </cell>
        </row>
        <row r="6884">
          <cell r="D6884" t="str">
            <v>ШКАФ НАВЕСНОЙ</v>
          </cell>
          <cell r="E6884">
            <v>38205</v>
          </cell>
          <cell r="F6884">
            <v>3400</v>
          </cell>
          <cell r="G6884">
            <v>3116.75</v>
          </cell>
          <cell r="H6884">
            <v>0</v>
          </cell>
          <cell r="I6884">
            <v>25</v>
          </cell>
          <cell r="J6884">
            <v>-212.5</v>
          </cell>
          <cell r="K6884">
            <v>2904.25</v>
          </cell>
        </row>
        <row r="6885">
          <cell r="D6885" t="str">
            <v>ШКАФ НАВЕСНОЙ</v>
          </cell>
          <cell r="E6885">
            <v>38205</v>
          </cell>
          <cell r="F6885">
            <v>3400</v>
          </cell>
          <cell r="G6885">
            <v>3116.75</v>
          </cell>
          <cell r="H6885">
            <v>0</v>
          </cell>
          <cell r="I6885">
            <v>25</v>
          </cell>
          <cell r="J6885">
            <v>-212.5</v>
          </cell>
          <cell r="K6885">
            <v>2904.25</v>
          </cell>
        </row>
        <row r="6886">
          <cell r="D6886" t="str">
            <v>ШКАФ НАВЕСНОЙ</v>
          </cell>
          <cell r="E6886">
            <v>38205</v>
          </cell>
          <cell r="F6886">
            <v>3400</v>
          </cell>
          <cell r="G6886">
            <v>3116.75</v>
          </cell>
          <cell r="H6886">
            <v>0</v>
          </cell>
          <cell r="I6886">
            <v>25</v>
          </cell>
          <cell r="J6886">
            <v>-212.5</v>
          </cell>
          <cell r="K6886">
            <v>2904.25</v>
          </cell>
        </row>
        <row r="6887">
          <cell r="D6887" t="str">
            <v>СТЕЛЛАЖ МЕТАЛЛИЧЕСКИЙ - 22 ШТ</v>
          </cell>
          <cell r="E6887">
            <v>38205</v>
          </cell>
          <cell r="F6887">
            <v>497965.21</v>
          </cell>
          <cell r="G6887">
            <v>456468.19</v>
          </cell>
          <cell r="H6887">
            <v>0</v>
          </cell>
          <cell r="I6887">
            <v>25</v>
          </cell>
          <cell r="J6887">
            <v>-31122.83</v>
          </cell>
          <cell r="K6887">
            <v>425345.36</v>
          </cell>
        </row>
        <row r="6888">
          <cell r="D6888" t="str">
            <v>СТЕЛЛАЖ МЕТАЛЛИЧЕСКИЙ - 22 ШТ</v>
          </cell>
          <cell r="E6888">
            <v>38205</v>
          </cell>
          <cell r="F6888">
            <v>497965.22</v>
          </cell>
          <cell r="G6888">
            <v>456468.2</v>
          </cell>
          <cell r="H6888">
            <v>0</v>
          </cell>
          <cell r="I6888">
            <v>25</v>
          </cell>
          <cell r="J6888">
            <v>-31122.83</v>
          </cell>
          <cell r="K6888">
            <v>425345.37</v>
          </cell>
        </row>
        <row r="6889">
          <cell r="D6889" t="str">
            <v>М.ПРЕЗИДЕНТ С КОЖА ДЕРЕВО</v>
          </cell>
          <cell r="E6889">
            <v>38210</v>
          </cell>
          <cell r="F6889">
            <v>16695.650000000001</v>
          </cell>
          <cell r="G6889">
            <v>15304.43</v>
          </cell>
          <cell r="H6889">
            <v>0</v>
          </cell>
          <cell r="I6889">
            <v>25</v>
          </cell>
          <cell r="J6889">
            <v>-1043.48</v>
          </cell>
          <cell r="K6889">
            <v>14260.95</v>
          </cell>
        </row>
        <row r="6890">
          <cell r="D6890" t="str">
            <v>СТУЛ ОФИСНЫЙ ИЗО (ЧЕРН НОЖКИ)</v>
          </cell>
          <cell r="E6890">
            <v>38211</v>
          </cell>
          <cell r="F6890">
            <v>2086.9499999999998</v>
          </cell>
          <cell r="G6890">
            <v>1913.12</v>
          </cell>
          <cell r="H6890">
            <v>0</v>
          </cell>
          <cell r="I6890">
            <v>25</v>
          </cell>
          <cell r="J6890">
            <v>-130.44</v>
          </cell>
          <cell r="K6890">
            <v>1782.68</v>
          </cell>
        </row>
        <row r="6891">
          <cell r="D6891" t="str">
            <v>СТУЛ ОФИСНЫЙ ИЗО (ЧЕРН НОЖКИ)</v>
          </cell>
          <cell r="E6891">
            <v>38211</v>
          </cell>
          <cell r="F6891">
            <v>2086.9499999999998</v>
          </cell>
          <cell r="G6891">
            <v>1913.12</v>
          </cell>
          <cell r="H6891">
            <v>0</v>
          </cell>
          <cell r="I6891">
            <v>25</v>
          </cell>
          <cell r="J6891">
            <v>-130.44</v>
          </cell>
          <cell r="K6891">
            <v>1782.68</v>
          </cell>
        </row>
        <row r="6892">
          <cell r="D6892" t="str">
            <v>СТУЛ ОФИСНЫЙ ИЗО (ЧЕРН НОЖКИ)</v>
          </cell>
          <cell r="E6892">
            <v>38211</v>
          </cell>
          <cell r="F6892">
            <v>2086.9499999999998</v>
          </cell>
          <cell r="G6892">
            <v>1913.12</v>
          </cell>
          <cell r="H6892">
            <v>0</v>
          </cell>
          <cell r="I6892">
            <v>25</v>
          </cell>
          <cell r="J6892">
            <v>-130.44</v>
          </cell>
          <cell r="K6892">
            <v>1782.68</v>
          </cell>
        </row>
        <row r="6893">
          <cell r="D6893" t="str">
            <v>СТУЛ ОФИСНЫЙ ИЗО (ЧЕРН НОЖКИ)</v>
          </cell>
          <cell r="E6893">
            <v>38211</v>
          </cell>
          <cell r="F6893">
            <v>2086.9499999999998</v>
          </cell>
          <cell r="G6893">
            <v>1913.12</v>
          </cell>
          <cell r="H6893">
            <v>0</v>
          </cell>
          <cell r="I6893">
            <v>25</v>
          </cell>
          <cell r="J6893">
            <v>-130.44</v>
          </cell>
          <cell r="K6893">
            <v>1782.68</v>
          </cell>
        </row>
        <row r="6894">
          <cell r="D6894" t="str">
            <v>СТУЛ ОФИСНЫЙ ИЗО (ЧЕРН НОЖКИ)</v>
          </cell>
          <cell r="E6894">
            <v>38211</v>
          </cell>
          <cell r="F6894">
            <v>2086.9499999999998</v>
          </cell>
          <cell r="G6894">
            <v>1913.12</v>
          </cell>
          <cell r="H6894">
            <v>0</v>
          </cell>
          <cell r="I6894">
            <v>25</v>
          </cell>
          <cell r="J6894">
            <v>-130.44</v>
          </cell>
          <cell r="K6894">
            <v>1782.68</v>
          </cell>
        </row>
        <row r="6895">
          <cell r="D6895" t="str">
            <v>СТУЛ ОФИСНЫЙ ИЗО (ЧЕРН НОЖКИ)</v>
          </cell>
          <cell r="E6895">
            <v>38211</v>
          </cell>
          <cell r="F6895">
            <v>2086.9499999999998</v>
          </cell>
          <cell r="G6895">
            <v>1913.12</v>
          </cell>
          <cell r="H6895">
            <v>0</v>
          </cell>
          <cell r="I6895">
            <v>25</v>
          </cell>
          <cell r="J6895">
            <v>-130.44</v>
          </cell>
          <cell r="K6895">
            <v>1782.68</v>
          </cell>
        </row>
        <row r="6896">
          <cell r="D6896" t="str">
            <v>СТУЛ ОФИСНЫЙ ИЗО (ЧЕРН НОЖКИ)</v>
          </cell>
          <cell r="E6896">
            <v>38211</v>
          </cell>
          <cell r="F6896">
            <v>2086.96</v>
          </cell>
          <cell r="G6896">
            <v>1913.13</v>
          </cell>
          <cell r="H6896">
            <v>0</v>
          </cell>
          <cell r="I6896">
            <v>25</v>
          </cell>
          <cell r="J6896">
            <v>-130.44</v>
          </cell>
          <cell r="K6896">
            <v>1782.69</v>
          </cell>
        </row>
        <row r="6897">
          <cell r="D6897" t="str">
            <v>СТУЛ ОФИСНЫЙ ИЗО (ЧЕРН НОЖКИ)</v>
          </cell>
          <cell r="E6897">
            <v>38211</v>
          </cell>
          <cell r="F6897">
            <v>2086.9699999999998</v>
          </cell>
          <cell r="G6897">
            <v>1913.14</v>
          </cell>
          <cell r="H6897">
            <v>0</v>
          </cell>
          <cell r="I6897">
            <v>25</v>
          </cell>
          <cell r="J6897">
            <v>-130.44</v>
          </cell>
          <cell r="K6897">
            <v>1782.7</v>
          </cell>
        </row>
        <row r="6898">
          <cell r="D6898" t="str">
            <v>СТУЛ ОФИСНЫЙ ИЗО (ЧЕРН НОЖКИ)</v>
          </cell>
          <cell r="E6898">
            <v>38211</v>
          </cell>
          <cell r="F6898">
            <v>2086.9699999999998</v>
          </cell>
          <cell r="G6898">
            <v>1913.14</v>
          </cell>
          <cell r="H6898">
            <v>0</v>
          </cell>
          <cell r="I6898">
            <v>25</v>
          </cell>
          <cell r="J6898">
            <v>-130.44</v>
          </cell>
          <cell r="K6898">
            <v>1782.7</v>
          </cell>
        </row>
        <row r="6899">
          <cell r="D6899" t="str">
            <v>СТУЛ ОФИСНЫЙ ИЗО (ЧЕРН НОЖКИ)</v>
          </cell>
          <cell r="E6899">
            <v>38211</v>
          </cell>
          <cell r="F6899">
            <v>2086.9699999999998</v>
          </cell>
          <cell r="G6899">
            <v>1913.14</v>
          </cell>
          <cell r="H6899">
            <v>0</v>
          </cell>
          <cell r="I6899">
            <v>25</v>
          </cell>
          <cell r="J6899">
            <v>-130.44</v>
          </cell>
          <cell r="K6899">
            <v>1782.7</v>
          </cell>
        </row>
        <row r="6900">
          <cell r="D6900" t="str">
            <v>КРЕСЛО ОФИСНОЕ ПРЕСТИЖ</v>
          </cell>
          <cell r="E6900">
            <v>38211</v>
          </cell>
          <cell r="F6900">
            <v>9304.35</v>
          </cell>
          <cell r="G6900">
            <v>8529.07</v>
          </cell>
          <cell r="H6900">
            <v>0</v>
          </cell>
          <cell r="I6900">
            <v>25</v>
          </cell>
          <cell r="J6900">
            <v>-581.52</v>
          </cell>
          <cell r="K6900">
            <v>7947.55</v>
          </cell>
        </row>
        <row r="6901">
          <cell r="D6901" t="str">
            <v>КРЕСЛО ОФИСНОЕ ПРЕСТИЖ</v>
          </cell>
          <cell r="E6901">
            <v>38211</v>
          </cell>
          <cell r="F6901">
            <v>9304.35</v>
          </cell>
          <cell r="G6901">
            <v>8529.07</v>
          </cell>
          <cell r="H6901">
            <v>0</v>
          </cell>
          <cell r="I6901">
            <v>25</v>
          </cell>
          <cell r="J6901">
            <v>-581.52</v>
          </cell>
          <cell r="K6901">
            <v>7947.55</v>
          </cell>
        </row>
        <row r="6902">
          <cell r="D6902" t="str">
            <v>КРЕСЛО ОФИСНОЕ ПРЕСТИЖ</v>
          </cell>
          <cell r="E6902">
            <v>38211</v>
          </cell>
          <cell r="F6902">
            <v>9304.35</v>
          </cell>
          <cell r="G6902">
            <v>8529.07</v>
          </cell>
          <cell r="H6902">
            <v>0</v>
          </cell>
          <cell r="I6902">
            <v>25</v>
          </cell>
          <cell r="J6902">
            <v>-581.52</v>
          </cell>
          <cell r="K6902">
            <v>7947.55</v>
          </cell>
        </row>
        <row r="6903">
          <cell r="D6903" t="str">
            <v>КРЕСЛО ОФИСНОЕ ПРЕСТИЖ</v>
          </cell>
          <cell r="E6903">
            <v>38211</v>
          </cell>
          <cell r="F6903">
            <v>9304.35</v>
          </cell>
          <cell r="G6903">
            <v>8529.07</v>
          </cell>
          <cell r="H6903">
            <v>0</v>
          </cell>
          <cell r="I6903">
            <v>25</v>
          </cell>
          <cell r="J6903">
            <v>-581.52</v>
          </cell>
          <cell r="K6903">
            <v>7947.55</v>
          </cell>
        </row>
        <row r="6904">
          <cell r="D6904" t="str">
            <v>КРЕСЛО ОФИСНОЕ ПРЕСТИЖ</v>
          </cell>
          <cell r="E6904">
            <v>38211</v>
          </cell>
          <cell r="F6904">
            <v>9304.35</v>
          </cell>
          <cell r="G6904">
            <v>8529.07</v>
          </cell>
          <cell r="H6904">
            <v>0</v>
          </cell>
          <cell r="I6904">
            <v>25</v>
          </cell>
          <cell r="J6904">
            <v>-581.52</v>
          </cell>
          <cell r="K6904">
            <v>7947.55</v>
          </cell>
        </row>
        <row r="6905">
          <cell r="D6905" t="str">
            <v>КРЕСЛО ОФИСНОЕ ПРЕСТИЖ</v>
          </cell>
          <cell r="E6905">
            <v>38211</v>
          </cell>
          <cell r="F6905">
            <v>9304.35</v>
          </cell>
          <cell r="G6905">
            <v>8529.07</v>
          </cell>
          <cell r="H6905">
            <v>0</v>
          </cell>
          <cell r="I6905">
            <v>25</v>
          </cell>
          <cell r="J6905">
            <v>-581.52</v>
          </cell>
          <cell r="K6905">
            <v>7947.55</v>
          </cell>
        </row>
        <row r="6906">
          <cell r="D6906" t="str">
            <v>КРЕСЛО ОФИСНОЕ ПРЕСТИЖ</v>
          </cell>
          <cell r="E6906">
            <v>38211</v>
          </cell>
          <cell r="F6906">
            <v>9304.35</v>
          </cell>
          <cell r="G6906">
            <v>8529.07</v>
          </cell>
          <cell r="H6906">
            <v>0</v>
          </cell>
          <cell r="I6906">
            <v>25</v>
          </cell>
          <cell r="J6906">
            <v>-581.52</v>
          </cell>
          <cell r="K6906">
            <v>7947.55</v>
          </cell>
        </row>
        <row r="6907">
          <cell r="D6907" t="str">
            <v>КРЕСЛО ОФИСНОЕ ПРЕСТИЖ</v>
          </cell>
          <cell r="E6907">
            <v>38211</v>
          </cell>
          <cell r="F6907">
            <v>9304.33</v>
          </cell>
          <cell r="G6907">
            <v>8529.0499999999993</v>
          </cell>
          <cell r="H6907">
            <v>0</v>
          </cell>
          <cell r="I6907">
            <v>25</v>
          </cell>
          <cell r="J6907">
            <v>-581.52</v>
          </cell>
          <cell r="K6907">
            <v>7947.53</v>
          </cell>
        </row>
        <row r="6908">
          <cell r="D6908" t="str">
            <v>СТОЙКА ДЛЯ СТОЛА</v>
          </cell>
          <cell r="E6908">
            <v>38218</v>
          </cell>
          <cell r="F6908">
            <v>9130</v>
          </cell>
          <cell r="G6908">
            <v>8369.25</v>
          </cell>
          <cell r="H6908">
            <v>0</v>
          </cell>
          <cell r="I6908">
            <v>25</v>
          </cell>
          <cell r="J6908">
            <v>-570.63</v>
          </cell>
          <cell r="K6908">
            <v>7798.62</v>
          </cell>
        </row>
        <row r="6909">
          <cell r="D6909" t="str">
            <v>СТОЙКА ДЛЯ СТОЛА</v>
          </cell>
          <cell r="E6909">
            <v>38218</v>
          </cell>
          <cell r="F6909">
            <v>9130</v>
          </cell>
          <cell r="G6909">
            <v>8369.25</v>
          </cell>
          <cell r="H6909">
            <v>0</v>
          </cell>
          <cell r="I6909">
            <v>25</v>
          </cell>
          <cell r="J6909">
            <v>-570.63</v>
          </cell>
          <cell r="K6909">
            <v>7798.62</v>
          </cell>
        </row>
        <row r="6910">
          <cell r="D6910" t="str">
            <v>ПРИСТАВКА ДЛЯ СТОЛА</v>
          </cell>
          <cell r="E6910">
            <v>38218</v>
          </cell>
          <cell r="F6910">
            <v>7913</v>
          </cell>
          <cell r="G6910">
            <v>7253.67</v>
          </cell>
          <cell r="H6910">
            <v>0</v>
          </cell>
          <cell r="I6910">
            <v>25</v>
          </cell>
          <cell r="J6910">
            <v>-494.56</v>
          </cell>
          <cell r="K6910">
            <v>6759.11</v>
          </cell>
        </row>
        <row r="6911">
          <cell r="D6911" t="str">
            <v>СЕЙФ BST-670</v>
          </cell>
          <cell r="E6911">
            <v>38218</v>
          </cell>
          <cell r="F6911">
            <v>61739.13</v>
          </cell>
          <cell r="G6911">
            <v>56594.29</v>
          </cell>
          <cell r="H6911">
            <v>0</v>
          </cell>
          <cell r="I6911">
            <v>25</v>
          </cell>
          <cell r="J6911">
            <v>-3858.7</v>
          </cell>
          <cell r="K6911">
            <v>52735.59</v>
          </cell>
        </row>
        <row r="6912">
          <cell r="D6912" t="str">
            <v>ШКАФ БОЛЬШОЙ A/72 CB-91B ЧЕР М</v>
          </cell>
          <cell r="E6912">
            <v>38223</v>
          </cell>
          <cell r="F6912">
            <v>33913.040000000001</v>
          </cell>
          <cell r="G6912">
            <v>31087.040000000001</v>
          </cell>
          <cell r="H6912">
            <v>0</v>
          </cell>
          <cell r="I6912">
            <v>25</v>
          </cell>
          <cell r="J6912">
            <v>-2119.5700000000002</v>
          </cell>
          <cell r="K6912">
            <v>28967.47</v>
          </cell>
        </row>
        <row r="6913">
          <cell r="D6913" t="str">
            <v>ШКАФ БОЛЬШОЙ А/72 СВ-91В</v>
          </cell>
          <cell r="E6913">
            <v>38223</v>
          </cell>
          <cell r="F6913">
            <v>33913.050000000003</v>
          </cell>
          <cell r="G6913">
            <v>31087.05</v>
          </cell>
          <cell r="H6913">
            <v>0</v>
          </cell>
          <cell r="I6913">
            <v>25</v>
          </cell>
          <cell r="J6913">
            <v>-2119.5700000000002</v>
          </cell>
          <cell r="K6913">
            <v>28967.48</v>
          </cell>
        </row>
        <row r="6914">
          <cell r="D6914" t="str">
            <v>ШКАФ БОЛЬШОЙ A/72 CB-91B СЕР</v>
          </cell>
          <cell r="E6914">
            <v>38223</v>
          </cell>
          <cell r="F6914">
            <v>33913.040000000001</v>
          </cell>
          <cell r="G6914">
            <v>31087.040000000001</v>
          </cell>
          <cell r="H6914">
            <v>0</v>
          </cell>
          <cell r="I6914">
            <v>25</v>
          </cell>
          <cell r="J6914">
            <v>-2119.5700000000002</v>
          </cell>
          <cell r="K6914">
            <v>28967.47</v>
          </cell>
        </row>
        <row r="6915">
          <cell r="D6915" t="str">
            <v>ФАЙЛ-КАБИНЕТ 4-СЕКЦ А/4DF-90A</v>
          </cell>
          <cell r="E6915">
            <v>38223</v>
          </cell>
          <cell r="F6915">
            <v>33913.040000000001</v>
          </cell>
          <cell r="G6915">
            <v>31087.040000000001</v>
          </cell>
          <cell r="H6915">
            <v>0</v>
          </cell>
          <cell r="I6915">
            <v>25</v>
          </cell>
          <cell r="J6915">
            <v>-2119.5700000000002</v>
          </cell>
          <cell r="K6915">
            <v>28967.47</v>
          </cell>
        </row>
        <row r="6916">
          <cell r="D6916" t="str">
            <v>ФАЙЛ-КАБИНЕТ 4-СЕКЦ А/4DF-90A</v>
          </cell>
          <cell r="E6916">
            <v>38223</v>
          </cell>
          <cell r="F6916">
            <v>33913.040000000001</v>
          </cell>
          <cell r="G6916">
            <v>31087.040000000001</v>
          </cell>
          <cell r="H6916">
            <v>0</v>
          </cell>
          <cell r="I6916">
            <v>25</v>
          </cell>
          <cell r="J6916">
            <v>-2119.5700000000002</v>
          </cell>
          <cell r="K6916">
            <v>28967.47</v>
          </cell>
        </row>
        <row r="6917">
          <cell r="D6917" t="str">
            <v>ФАЙЛ-КАБИНЕТ 4-СЕКЦ A/4DF-90A</v>
          </cell>
          <cell r="E6917">
            <v>38223</v>
          </cell>
          <cell r="F6917">
            <v>33913.040000000001</v>
          </cell>
          <cell r="G6917">
            <v>31087.040000000001</v>
          </cell>
          <cell r="H6917">
            <v>0</v>
          </cell>
          <cell r="I6917">
            <v>25</v>
          </cell>
          <cell r="J6917">
            <v>-2119.5700000000002</v>
          </cell>
          <cell r="K6917">
            <v>28967.47</v>
          </cell>
        </row>
        <row r="6918">
          <cell r="D6918" t="str">
            <v>ФАЙЛ-КАБИНЕТ 4-СЕКЦ A/4DF-90A</v>
          </cell>
          <cell r="E6918">
            <v>38223</v>
          </cell>
          <cell r="F6918">
            <v>33913.050000000003</v>
          </cell>
          <cell r="G6918">
            <v>31087.05</v>
          </cell>
          <cell r="H6918">
            <v>0</v>
          </cell>
          <cell r="I6918">
            <v>25</v>
          </cell>
          <cell r="J6918">
            <v>-2119.5700000000002</v>
          </cell>
          <cell r="K6918">
            <v>28967.48</v>
          </cell>
        </row>
        <row r="6919">
          <cell r="D6919" t="str">
            <v>ПЕРЕГОРОДКА ОФИСНАЯ 1600*405</v>
          </cell>
          <cell r="E6919">
            <v>38231</v>
          </cell>
          <cell r="F6919">
            <v>4869.6000000000004</v>
          </cell>
          <cell r="G6919">
            <v>4565.3100000000004</v>
          </cell>
          <cell r="H6919">
            <v>0</v>
          </cell>
          <cell r="I6919">
            <v>25</v>
          </cell>
          <cell r="J6919">
            <v>-304.35000000000002</v>
          </cell>
          <cell r="K6919">
            <v>4260.96</v>
          </cell>
        </row>
        <row r="6920">
          <cell r="D6920" t="str">
            <v>ПЕРЕГОРОДКА ОФИСНАЯ 800*570</v>
          </cell>
          <cell r="E6920">
            <v>38231</v>
          </cell>
          <cell r="F6920">
            <v>3530.4</v>
          </cell>
          <cell r="G6920">
            <v>3309.81</v>
          </cell>
          <cell r="H6920">
            <v>0</v>
          </cell>
          <cell r="I6920">
            <v>25</v>
          </cell>
          <cell r="J6920">
            <v>-220.65</v>
          </cell>
          <cell r="K6920">
            <v>3089.16</v>
          </cell>
        </row>
        <row r="6921">
          <cell r="D6921" t="str">
            <v>КОНТЕЙНЕР РОЛИКОВЫЙ 3-ЯЩИКА</v>
          </cell>
          <cell r="E6921">
            <v>38231</v>
          </cell>
          <cell r="F6921">
            <v>21304.3</v>
          </cell>
          <cell r="G6921">
            <v>19972.84</v>
          </cell>
          <cell r="H6921">
            <v>0</v>
          </cell>
          <cell r="I6921">
            <v>25</v>
          </cell>
          <cell r="J6921">
            <v>-1331.52</v>
          </cell>
          <cell r="K6921">
            <v>18641.32</v>
          </cell>
        </row>
        <row r="6922">
          <cell r="D6922" t="str">
            <v>КОНТЕЙНЕР РОЛИКОВЫЙ 2-ЯЩИКА</v>
          </cell>
          <cell r="E6922">
            <v>38231</v>
          </cell>
          <cell r="F6922">
            <v>13634.8</v>
          </cell>
          <cell r="G6922">
            <v>12782.69</v>
          </cell>
          <cell r="H6922">
            <v>0</v>
          </cell>
          <cell r="I6922">
            <v>25</v>
          </cell>
          <cell r="J6922">
            <v>-852.18</v>
          </cell>
          <cell r="K6922">
            <v>11930.51</v>
          </cell>
        </row>
        <row r="6923">
          <cell r="D6923" t="str">
            <v>СТОЛ</v>
          </cell>
          <cell r="E6923">
            <v>38231</v>
          </cell>
          <cell r="F6923">
            <v>18339.13</v>
          </cell>
          <cell r="G6923">
            <v>17193</v>
          </cell>
          <cell r="H6923">
            <v>0</v>
          </cell>
          <cell r="I6923">
            <v>25</v>
          </cell>
          <cell r="J6923">
            <v>-1146.2</v>
          </cell>
          <cell r="K6923">
            <v>16046.8</v>
          </cell>
        </row>
        <row r="6924">
          <cell r="D6924" t="str">
            <v>СТОЛ-ПРИСТАВКА</v>
          </cell>
          <cell r="E6924">
            <v>38231</v>
          </cell>
          <cell r="F6924">
            <v>5539.13</v>
          </cell>
          <cell r="G6924">
            <v>5193</v>
          </cell>
          <cell r="H6924">
            <v>0</v>
          </cell>
          <cell r="I6924">
            <v>25</v>
          </cell>
          <cell r="J6924">
            <v>-346.2</v>
          </cell>
          <cell r="K6924">
            <v>4846.8</v>
          </cell>
        </row>
        <row r="6925">
          <cell r="D6925" t="str">
            <v>ТУМБА НА РОЛИКАХ</v>
          </cell>
          <cell r="E6925">
            <v>38231</v>
          </cell>
          <cell r="F6925">
            <v>14686.96</v>
          </cell>
          <cell r="G6925">
            <v>13769.09</v>
          </cell>
          <cell r="H6925">
            <v>0</v>
          </cell>
          <cell r="I6925">
            <v>25</v>
          </cell>
          <cell r="J6925">
            <v>-917.94</v>
          </cell>
          <cell r="K6925">
            <v>12851.15</v>
          </cell>
        </row>
        <row r="6926">
          <cell r="D6926" t="str">
            <v>ПОЛКА</v>
          </cell>
          <cell r="E6926">
            <v>38231</v>
          </cell>
          <cell r="F6926">
            <v>5413.04</v>
          </cell>
          <cell r="G6926">
            <v>5074.79</v>
          </cell>
          <cell r="H6926">
            <v>0</v>
          </cell>
          <cell r="I6926">
            <v>25</v>
          </cell>
          <cell r="J6926">
            <v>-338.32</v>
          </cell>
          <cell r="K6926">
            <v>4736.47</v>
          </cell>
        </row>
        <row r="6927">
          <cell r="D6927" t="str">
            <v>СТОЛ РУК-ЛЯ 255*130*72 TIEPOLO</v>
          </cell>
          <cell r="E6927">
            <v>38239</v>
          </cell>
          <cell r="F6927">
            <v>194243.48</v>
          </cell>
          <cell r="G6927">
            <v>182103.32</v>
          </cell>
          <cell r="H6927">
            <v>0</v>
          </cell>
          <cell r="I6927">
            <v>25</v>
          </cell>
          <cell r="J6927">
            <v>-12140.22</v>
          </cell>
          <cell r="K6927">
            <v>169963.1</v>
          </cell>
        </row>
        <row r="6928">
          <cell r="D6928" t="str">
            <v>КАССЕТНИЦА 62*54*65 TIEPOLO TI</v>
          </cell>
          <cell r="E6928">
            <v>38239</v>
          </cell>
          <cell r="F6928">
            <v>63565.22</v>
          </cell>
          <cell r="G6928">
            <v>59592.46</v>
          </cell>
          <cell r="H6928">
            <v>0</v>
          </cell>
          <cell r="I6928">
            <v>25</v>
          </cell>
          <cell r="J6928">
            <v>-3972.83</v>
          </cell>
          <cell r="K6928">
            <v>55619.63</v>
          </cell>
        </row>
        <row r="6929">
          <cell r="D6929" t="str">
            <v>СЕРВИЗНАЯ ТУМБА 162*54*65 TIEP</v>
          </cell>
          <cell r="E6929">
            <v>38239</v>
          </cell>
          <cell r="F6929">
            <v>127130.43</v>
          </cell>
          <cell r="G6929">
            <v>119184.84</v>
          </cell>
          <cell r="H6929">
            <v>0</v>
          </cell>
          <cell r="I6929">
            <v>25</v>
          </cell>
          <cell r="J6929">
            <v>-7945.65</v>
          </cell>
          <cell r="K6929">
            <v>111239.19</v>
          </cell>
        </row>
        <row r="6930">
          <cell r="D6930" t="str">
            <v>ШКАФ 4/А+КАССЕ 240*52*75TIEPOL</v>
          </cell>
          <cell r="E6930">
            <v>38239</v>
          </cell>
          <cell r="F6930">
            <v>174434.78</v>
          </cell>
          <cell r="G6930">
            <v>163532.67000000001</v>
          </cell>
          <cell r="H6930">
            <v>0</v>
          </cell>
          <cell r="I6930">
            <v>25</v>
          </cell>
          <cell r="J6930">
            <v>-10902.18</v>
          </cell>
          <cell r="K6930">
            <v>152630.49</v>
          </cell>
        </row>
        <row r="6931">
          <cell r="D6931" t="str">
            <v>ШКАФ 4/А 191*52*142 TIEPOLO TI</v>
          </cell>
          <cell r="E6931">
            <v>38239</v>
          </cell>
          <cell r="F6931">
            <v>195130.43</v>
          </cell>
          <cell r="G6931">
            <v>182934.84</v>
          </cell>
          <cell r="H6931">
            <v>0</v>
          </cell>
          <cell r="I6931">
            <v>25</v>
          </cell>
          <cell r="J6931">
            <v>-12195.65</v>
          </cell>
          <cell r="K6931">
            <v>170739.19</v>
          </cell>
        </row>
        <row r="6932">
          <cell r="D6932" t="str">
            <v>МЕБЕЛЬ МЯГКАЯ КОМПЛ MADRAS 472</v>
          </cell>
          <cell r="E6932">
            <v>38250</v>
          </cell>
          <cell r="F6932">
            <v>425826.09</v>
          </cell>
          <cell r="G6932">
            <v>399212.02</v>
          </cell>
          <cell r="H6932">
            <v>0</v>
          </cell>
          <cell r="I6932">
            <v>25</v>
          </cell>
          <cell r="J6932">
            <v>-26614.13</v>
          </cell>
          <cell r="K6932">
            <v>372597.89</v>
          </cell>
        </row>
        <row r="6933">
          <cell r="D6933" t="str">
            <v>ТОРИНО Н ГОБ/КЗАМ</v>
          </cell>
          <cell r="E6933">
            <v>38251</v>
          </cell>
          <cell r="F6933">
            <v>5147.83</v>
          </cell>
          <cell r="G6933">
            <v>4826.1499999999996</v>
          </cell>
          <cell r="H6933">
            <v>0</v>
          </cell>
          <cell r="I6933">
            <v>25</v>
          </cell>
          <cell r="J6933">
            <v>-321.74</v>
          </cell>
          <cell r="K6933">
            <v>4504.41</v>
          </cell>
        </row>
        <row r="6934">
          <cell r="D6934" t="str">
            <v>КРЕСЛО ЮРА 1 Б/Р</v>
          </cell>
          <cell r="E6934">
            <v>38251</v>
          </cell>
          <cell r="F6934">
            <v>17113.04</v>
          </cell>
          <cell r="G6934">
            <v>16043.54</v>
          </cell>
          <cell r="H6934">
            <v>0</v>
          </cell>
          <cell r="I6934">
            <v>25</v>
          </cell>
          <cell r="J6934">
            <v>-1069.57</v>
          </cell>
          <cell r="K6934">
            <v>14973.97</v>
          </cell>
        </row>
        <row r="6935">
          <cell r="D6935" t="str">
            <v>КРЕСЛО ЮРА 1 Б/Р</v>
          </cell>
          <cell r="E6935">
            <v>38251</v>
          </cell>
          <cell r="F6935">
            <v>17113.04</v>
          </cell>
          <cell r="G6935">
            <v>16043.54</v>
          </cell>
          <cell r="H6935">
            <v>0</v>
          </cell>
          <cell r="I6935">
            <v>25</v>
          </cell>
          <cell r="J6935">
            <v>-1069.57</v>
          </cell>
          <cell r="K6935">
            <v>14973.97</v>
          </cell>
        </row>
        <row r="6936">
          <cell r="D6936" t="str">
            <v>Стол брендированный</v>
          </cell>
          <cell r="E6936">
            <v>38251</v>
          </cell>
          <cell r="F6936">
            <v>302978.26</v>
          </cell>
          <cell r="G6936">
            <v>284042.18</v>
          </cell>
          <cell r="H6936">
            <v>0</v>
          </cell>
          <cell r="I6936">
            <v>25</v>
          </cell>
          <cell r="J6936">
            <v>-18936.14</v>
          </cell>
          <cell r="K6936">
            <v>265106.03999999998</v>
          </cell>
        </row>
        <row r="6937">
          <cell r="D6937" t="str">
            <v>СЕЙФ BSD-1700</v>
          </cell>
          <cell r="E6937">
            <v>38265</v>
          </cell>
          <cell r="F6937">
            <v>200173.91</v>
          </cell>
          <cell r="G6937">
            <v>191833.37</v>
          </cell>
          <cell r="H6937">
            <v>0</v>
          </cell>
          <cell r="I6937">
            <v>25</v>
          </cell>
          <cell r="J6937">
            <v>-12510.87</v>
          </cell>
          <cell r="K6937">
            <v>179322.5</v>
          </cell>
        </row>
        <row r="6938">
          <cell r="D6938" t="str">
            <v>СЕЙФ BST-370</v>
          </cell>
          <cell r="E6938">
            <v>38265</v>
          </cell>
          <cell r="F6938">
            <v>34695.65</v>
          </cell>
          <cell r="G6938">
            <v>33250.04</v>
          </cell>
          <cell r="H6938">
            <v>0</v>
          </cell>
          <cell r="I6938">
            <v>25</v>
          </cell>
          <cell r="J6938">
            <v>-2168.48</v>
          </cell>
          <cell r="K6938">
            <v>31081.56</v>
          </cell>
        </row>
        <row r="6939">
          <cell r="D6939" t="str">
            <v>СТОЛИК ЖУРНАЛ SMILE 120*80*36</v>
          </cell>
          <cell r="E6939">
            <v>38266</v>
          </cell>
          <cell r="F6939">
            <v>86191.3</v>
          </cell>
          <cell r="G6939">
            <v>82600.039999999994</v>
          </cell>
          <cell r="H6939">
            <v>0</v>
          </cell>
          <cell r="I6939">
            <v>25</v>
          </cell>
          <cell r="J6939">
            <v>-5386.96</v>
          </cell>
          <cell r="K6939">
            <v>77213.08</v>
          </cell>
        </row>
        <row r="6940">
          <cell r="D6940" t="str">
            <v>КРЕСЛО Б.ПРЕЗИДЕНТ КОЖА, ДЕРЕВ</v>
          </cell>
          <cell r="E6940">
            <v>38267</v>
          </cell>
          <cell r="F6940">
            <v>17808.7</v>
          </cell>
          <cell r="G6940">
            <v>17066.71</v>
          </cell>
          <cell r="H6940">
            <v>0</v>
          </cell>
          <cell r="I6940">
            <v>25</v>
          </cell>
          <cell r="J6940">
            <v>-1113.05</v>
          </cell>
          <cell r="K6940">
            <v>15953.66</v>
          </cell>
        </row>
        <row r="6941">
          <cell r="D6941" t="str">
            <v>КРЕСЛО Б.ПРЕЗИДЕНТ КОЖА, ДЕРЕВ</v>
          </cell>
          <cell r="E6941">
            <v>38267</v>
          </cell>
          <cell r="F6941">
            <v>17391.3</v>
          </cell>
          <cell r="G6941">
            <v>16666.7</v>
          </cell>
          <cell r="H6941">
            <v>0</v>
          </cell>
          <cell r="I6941">
            <v>25</v>
          </cell>
          <cell r="J6941">
            <v>-1086.96</v>
          </cell>
          <cell r="K6941">
            <v>15579.74</v>
          </cell>
        </row>
        <row r="6942">
          <cell r="D6942" t="str">
            <v>КРЕСЛО Б.ПРЕЗИДЕНТ КОЖА, ДЕРЕВ</v>
          </cell>
          <cell r="E6942">
            <v>38267</v>
          </cell>
          <cell r="F6942">
            <v>17391.3</v>
          </cell>
          <cell r="G6942">
            <v>16666.7</v>
          </cell>
          <cell r="H6942">
            <v>0</v>
          </cell>
          <cell r="I6942">
            <v>25</v>
          </cell>
          <cell r="J6942">
            <v>-1086.96</v>
          </cell>
          <cell r="K6942">
            <v>15579.74</v>
          </cell>
        </row>
        <row r="6943">
          <cell r="D6943" t="str">
            <v>КРЕСЛО Б.ПРЕЗИДЕНТ КОЖА, ДЕРЕВ</v>
          </cell>
          <cell r="E6943">
            <v>38267</v>
          </cell>
          <cell r="F6943">
            <v>17391.310000000001</v>
          </cell>
          <cell r="G6943">
            <v>16666.71</v>
          </cell>
          <cell r="H6943">
            <v>0</v>
          </cell>
          <cell r="I6943">
            <v>25</v>
          </cell>
          <cell r="J6943">
            <v>-1086.96</v>
          </cell>
          <cell r="K6943">
            <v>15579.75</v>
          </cell>
        </row>
        <row r="6944">
          <cell r="D6944" t="str">
            <v>МЕБЕЛЬ МЯГКАЯ НИКА 2С - ДИВАН</v>
          </cell>
          <cell r="E6944">
            <v>38268</v>
          </cell>
          <cell r="F6944">
            <v>70125</v>
          </cell>
          <cell r="G6944">
            <v>67203.17</v>
          </cell>
          <cell r="H6944">
            <v>0</v>
          </cell>
          <cell r="I6944">
            <v>25</v>
          </cell>
          <cell r="J6944">
            <v>-4382.8100000000004</v>
          </cell>
          <cell r="K6944">
            <v>62820.36</v>
          </cell>
        </row>
        <row r="6945">
          <cell r="D6945" t="str">
            <v>СЕЙФ BSD-670</v>
          </cell>
          <cell r="E6945">
            <v>38273</v>
          </cell>
          <cell r="F6945">
            <v>50086.96</v>
          </cell>
          <cell r="G6945">
            <v>48000.04</v>
          </cell>
          <cell r="H6945">
            <v>0</v>
          </cell>
          <cell r="I6945">
            <v>25</v>
          </cell>
          <cell r="J6945">
            <v>-3130.44</v>
          </cell>
          <cell r="K6945">
            <v>44869.599999999999</v>
          </cell>
        </row>
        <row r="6946">
          <cell r="D6946" t="str">
            <v>КРЕСЛО Б.ПРЕЗИДЕНТ Н КОЖА, ПЛА</v>
          </cell>
          <cell r="E6946">
            <v>38273</v>
          </cell>
          <cell r="F6946">
            <v>11547.83</v>
          </cell>
          <cell r="G6946">
            <v>11066.71</v>
          </cell>
          <cell r="H6946">
            <v>0</v>
          </cell>
          <cell r="I6946">
            <v>25</v>
          </cell>
          <cell r="J6946">
            <v>-721.74</v>
          </cell>
          <cell r="K6946">
            <v>10344.969999999999</v>
          </cell>
        </row>
        <row r="6947">
          <cell r="D6947" t="str">
            <v>КРЕСЛО ТОРИНО Н ГОБ/ЗАМ</v>
          </cell>
          <cell r="E6947">
            <v>38273</v>
          </cell>
          <cell r="F6947">
            <v>4591.3</v>
          </cell>
          <cell r="G6947">
            <v>4400.04</v>
          </cell>
          <cell r="H6947">
            <v>0</v>
          </cell>
          <cell r="I6947">
            <v>25</v>
          </cell>
          <cell r="J6947">
            <v>-286.95999999999998</v>
          </cell>
          <cell r="K6947">
            <v>4113.08</v>
          </cell>
        </row>
        <row r="6948">
          <cell r="D6948" t="str">
            <v>КРЕСЛО ТОРИНО Н ГОБ/ЗАМ</v>
          </cell>
          <cell r="E6948">
            <v>38273</v>
          </cell>
          <cell r="F6948">
            <v>4591.3</v>
          </cell>
          <cell r="G6948">
            <v>4400.04</v>
          </cell>
          <cell r="H6948">
            <v>0</v>
          </cell>
          <cell r="I6948">
            <v>25</v>
          </cell>
          <cell r="J6948">
            <v>-286.95999999999998</v>
          </cell>
          <cell r="K6948">
            <v>4113.08</v>
          </cell>
        </row>
        <row r="6949">
          <cell r="D6949" t="str">
            <v>КРЕСЛО ТОРИНО Н ГОБ/ЗАМ</v>
          </cell>
          <cell r="E6949">
            <v>38273</v>
          </cell>
          <cell r="F6949">
            <v>4591.3</v>
          </cell>
          <cell r="G6949">
            <v>4400.04</v>
          </cell>
          <cell r="H6949">
            <v>0</v>
          </cell>
          <cell r="I6949">
            <v>25</v>
          </cell>
          <cell r="J6949">
            <v>-286.95999999999998</v>
          </cell>
          <cell r="K6949">
            <v>4113.08</v>
          </cell>
        </row>
        <row r="6950">
          <cell r="D6950" t="str">
            <v>КОНТЕЙНЕР РОЛИКОВЫЙ</v>
          </cell>
          <cell r="E6950">
            <v>38280</v>
          </cell>
          <cell r="F6950">
            <v>21304.35</v>
          </cell>
          <cell r="G6950">
            <v>20416.71</v>
          </cell>
          <cell r="H6950">
            <v>0</v>
          </cell>
          <cell r="I6950">
            <v>25</v>
          </cell>
          <cell r="J6950">
            <v>-1331.52</v>
          </cell>
          <cell r="K6950">
            <v>19085.189999999999</v>
          </cell>
        </row>
        <row r="6951">
          <cell r="D6951" t="str">
            <v>КОНТЕЙНЕР РОЛИКОВЫЙ</v>
          </cell>
          <cell r="E6951">
            <v>38280</v>
          </cell>
          <cell r="F6951">
            <v>21304.35</v>
          </cell>
          <cell r="G6951">
            <v>20416.71</v>
          </cell>
          <cell r="H6951">
            <v>0</v>
          </cell>
          <cell r="I6951">
            <v>25</v>
          </cell>
          <cell r="J6951">
            <v>-1331.52</v>
          </cell>
          <cell r="K6951">
            <v>19085.189999999999</v>
          </cell>
        </row>
        <row r="6952">
          <cell r="D6952" t="str">
            <v>СТОЛ Д/ОРГ ТЕХНИКИ</v>
          </cell>
          <cell r="E6952">
            <v>38280</v>
          </cell>
          <cell r="F6952">
            <v>12173.9</v>
          </cell>
          <cell r="G6952">
            <v>11666.7</v>
          </cell>
          <cell r="H6952">
            <v>0</v>
          </cell>
          <cell r="I6952">
            <v>25</v>
          </cell>
          <cell r="J6952">
            <v>-760.87</v>
          </cell>
          <cell r="K6952">
            <v>10905.83</v>
          </cell>
        </row>
        <row r="6953">
          <cell r="D6953" t="str">
            <v>СТОЛ Д/ОРГ ТЕХНИКИ</v>
          </cell>
          <cell r="E6953">
            <v>38280</v>
          </cell>
          <cell r="F6953">
            <v>12173.9</v>
          </cell>
          <cell r="G6953">
            <v>11666.7</v>
          </cell>
          <cell r="H6953">
            <v>0</v>
          </cell>
          <cell r="I6953">
            <v>25</v>
          </cell>
          <cell r="J6953">
            <v>-760.87</v>
          </cell>
          <cell r="K6953">
            <v>10905.83</v>
          </cell>
        </row>
        <row r="6954">
          <cell r="D6954" t="str">
            <v>ФАЙЛ-КАБИНЕТ 4-СЕКЦИОННЫЙ</v>
          </cell>
          <cell r="E6954">
            <v>38280</v>
          </cell>
          <cell r="F6954">
            <v>40246.07</v>
          </cell>
          <cell r="G6954">
            <v>38569.19</v>
          </cell>
          <cell r="H6954">
            <v>0</v>
          </cell>
          <cell r="I6954">
            <v>25</v>
          </cell>
          <cell r="J6954">
            <v>-2515.38</v>
          </cell>
          <cell r="K6954">
            <v>36053.81</v>
          </cell>
        </row>
        <row r="6955">
          <cell r="D6955" t="str">
            <v>ФАЙЛ-КАБИНЕТ 4-СЕКЦИОННЫЙ</v>
          </cell>
          <cell r="E6955">
            <v>38280</v>
          </cell>
          <cell r="F6955">
            <v>40246.07</v>
          </cell>
          <cell r="G6955">
            <v>38569.19</v>
          </cell>
          <cell r="H6955">
            <v>0</v>
          </cell>
          <cell r="I6955">
            <v>25</v>
          </cell>
          <cell r="J6955">
            <v>-2515.38</v>
          </cell>
          <cell r="K6955">
            <v>36053.81</v>
          </cell>
        </row>
        <row r="6956">
          <cell r="D6956" t="str">
            <v>ФАЙЛ-КАБИНЕТ 4-СЕКЦИОННЫЙ</v>
          </cell>
          <cell r="E6956">
            <v>38280</v>
          </cell>
          <cell r="F6956">
            <v>40246.07</v>
          </cell>
          <cell r="G6956">
            <v>38569.19</v>
          </cell>
          <cell r="H6956">
            <v>0</v>
          </cell>
          <cell r="I6956">
            <v>25</v>
          </cell>
          <cell r="J6956">
            <v>-2515.38</v>
          </cell>
          <cell r="K6956">
            <v>36053.81</v>
          </cell>
        </row>
        <row r="6957">
          <cell r="D6957" t="str">
            <v>ФАЙЛ-КАБИНЕТ 4-СЕКЦИОННЫЙ</v>
          </cell>
          <cell r="E6957">
            <v>38280</v>
          </cell>
          <cell r="F6957">
            <v>40246.080000000002</v>
          </cell>
          <cell r="G6957">
            <v>38569.199999999997</v>
          </cell>
          <cell r="H6957">
            <v>0</v>
          </cell>
          <cell r="I6957">
            <v>25</v>
          </cell>
          <cell r="J6957">
            <v>-2515.38</v>
          </cell>
          <cell r="K6957">
            <v>36053.82</v>
          </cell>
        </row>
        <row r="6958">
          <cell r="D6958" t="str">
            <v>ЯЩИК НАВЕСНОЙ Д/КЛЮЧЕЙ</v>
          </cell>
          <cell r="E6958">
            <v>38280</v>
          </cell>
          <cell r="F6958">
            <v>8426.02</v>
          </cell>
          <cell r="G6958">
            <v>8074.98</v>
          </cell>
          <cell r="H6958">
            <v>0</v>
          </cell>
          <cell r="I6958">
            <v>25</v>
          </cell>
          <cell r="J6958">
            <v>-526.63</v>
          </cell>
          <cell r="K6958">
            <v>7548.35</v>
          </cell>
        </row>
        <row r="6959">
          <cell r="D6959" t="str">
            <v>КАССОВЫЙ БЛОК С ДВЕРКОЙ И СТЕК</v>
          </cell>
          <cell r="E6959">
            <v>38282</v>
          </cell>
          <cell r="F6959">
            <v>142396.5</v>
          </cell>
          <cell r="G6959">
            <v>136463.35</v>
          </cell>
          <cell r="H6959">
            <v>0</v>
          </cell>
          <cell r="I6959">
            <v>25</v>
          </cell>
          <cell r="J6959">
            <v>-8899.7800000000007</v>
          </cell>
          <cell r="K6959">
            <v>127563.57</v>
          </cell>
        </row>
        <row r="6960">
          <cell r="D6960" t="str">
            <v>ТОРИНО Н ЛЮКС ГОБ/ЗАМ</v>
          </cell>
          <cell r="E6960">
            <v>38286</v>
          </cell>
          <cell r="F6960">
            <v>6539.13</v>
          </cell>
          <cell r="G6960">
            <v>6266.71</v>
          </cell>
          <cell r="H6960">
            <v>0</v>
          </cell>
          <cell r="I6960">
            <v>25</v>
          </cell>
          <cell r="J6960">
            <v>-408.7</v>
          </cell>
          <cell r="K6960">
            <v>5858.01</v>
          </cell>
        </row>
        <row r="6961">
          <cell r="D6961" t="str">
            <v>ТОРИНО Н ЛЮКС ГОБ/ЗАМ</v>
          </cell>
          <cell r="E6961">
            <v>38286</v>
          </cell>
          <cell r="F6961">
            <v>6539.13</v>
          </cell>
          <cell r="G6961">
            <v>6266.71</v>
          </cell>
          <cell r="H6961">
            <v>0</v>
          </cell>
          <cell r="I6961">
            <v>25</v>
          </cell>
          <cell r="J6961">
            <v>-408.7</v>
          </cell>
          <cell r="K6961">
            <v>5858.01</v>
          </cell>
        </row>
        <row r="6962">
          <cell r="D6962" t="str">
            <v>ТОРИНО Н ЛЮКС ГОБ/ЗАМ</v>
          </cell>
          <cell r="E6962">
            <v>38286</v>
          </cell>
          <cell r="F6962">
            <v>6539.13</v>
          </cell>
          <cell r="G6962">
            <v>6266.71</v>
          </cell>
          <cell r="H6962">
            <v>0</v>
          </cell>
          <cell r="I6962">
            <v>25</v>
          </cell>
          <cell r="J6962">
            <v>-408.7</v>
          </cell>
          <cell r="K6962">
            <v>5858.01</v>
          </cell>
        </row>
        <row r="6963">
          <cell r="D6963" t="str">
            <v>ТОРИНО Н ЛЮКС ГОБ/ЗАМ</v>
          </cell>
          <cell r="E6963">
            <v>38286</v>
          </cell>
          <cell r="F6963">
            <v>6539.13</v>
          </cell>
          <cell r="G6963">
            <v>6266.71</v>
          </cell>
          <cell r="H6963">
            <v>0</v>
          </cell>
          <cell r="I6963">
            <v>25</v>
          </cell>
          <cell r="J6963">
            <v>-408.7</v>
          </cell>
          <cell r="K6963">
            <v>5858.01</v>
          </cell>
        </row>
        <row r="6964">
          <cell r="D6964" t="str">
            <v>ТОРИНО Н ЛЮКС ГОБ/ЗАМ</v>
          </cell>
          <cell r="E6964">
            <v>38286</v>
          </cell>
          <cell r="F6964">
            <v>6539.13</v>
          </cell>
          <cell r="G6964">
            <v>6266.71</v>
          </cell>
          <cell r="H6964">
            <v>0</v>
          </cell>
          <cell r="I6964">
            <v>25</v>
          </cell>
          <cell r="J6964">
            <v>-408.7</v>
          </cell>
          <cell r="K6964">
            <v>5858.01</v>
          </cell>
        </row>
        <row r="6965">
          <cell r="D6965" t="str">
            <v>ТОРИНО Н ЛЮКС ГОБ/ЗАМ</v>
          </cell>
          <cell r="E6965">
            <v>38286</v>
          </cell>
          <cell r="F6965">
            <v>6539.13</v>
          </cell>
          <cell r="G6965">
            <v>6266.71</v>
          </cell>
          <cell r="H6965">
            <v>0</v>
          </cell>
          <cell r="I6965">
            <v>25</v>
          </cell>
          <cell r="J6965">
            <v>-408.7</v>
          </cell>
          <cell r="K6965">
            <v>5858.01</v>
          </cell>
        </row>
        <row r="6966">
          <cell r="D6966" t="str">
            <v>ТОРИНО Н ЛЮКС ГОБ/ЗАМ</v>
          </cell>
          <cell r="E6966">
            <v>38286</v>
          </cell>
          <cell r="F6966">
            <v>6539.13</v>
          </cell>
          <cell r="G6966">
            <v>6266.71</v>
          </cell>
          <cell r="H6966">
            <v>0</v>
          </cell>
          <cell r="I6966">
            <v>25</v>
          </cell>
          <cell r="J6966">
            <v>-408.7</v>
          </cell>
          <cell r="K6966">
            <v>5858.01</v>
          </cell>
        </row>
        <row r="6967">
          <cell r="D6967" t="str">
            <v>ТОРИНО Н ЛЮКС ГОБ/ЗАМ</v>
          </cell>
          <cell r="E6967">
            <v>38286</v>
          </cell>
          <cell r="F6967">
            <v>6539.13</v>
          </cell>
          <cell r="G6967">
            <v>6266.71</v>
          </cell>
          <cell r="H6967">
            <v>0</v>
          </cell>
          <cell r="I6967">
            <v>25</v>
          </cell>
          <cell r="J6967">
            <v>-408.7</v>
          </cell>
          <cell r="K6967">
            <v>5858.01</v>
          </cell>
        </row>
        <row r="6968">
          <cell r="D6968" t="str">
            <v>ТОРИНО Н ЛЮКС ГОБ/ЗАМ</v>
          </cell>
          <cell r="E6968">
            <v>38286</v>
          </cell>
          <cell r="F6968">
            <v>6539.13</v>
          </cell>
          <cell r="G6968">
            <v>6266.71</v>
          </cell>
          <cell r="H6968">
            <v>0</v>
          </cell>
          <cell r="I6968">
            <v>25</v>
          </cell>
          <cell r="J6968">
            <v>-408.7</v>
          </cell>
          <cell r="K6968">
            <v>5858.01</v>
          </cell>
        </row>
        <row r="6969">
          <cell r="D6969" t="str">
            <v>ТОРИНО Н ЛЮКС ГОБ/ЗАМ</v>
          </cell>
          <cell r="E6969">
            <v>38286</v>
          </cell>
          <cell r="F6969">
            <v>6539.13</v>
          </cell>
          <cell r="G6969">
            <v>6266.71</v>
          </cell>
          <cell r="H6969">
            <v>0</v>
          </cell>
          <cell r="I6969">
            <v>25</v>
          </cell>
          <cell r="J6969">
            <v>-408.7</v>
          </cell>
          <cell r="K6969">
            <v>5858.01</v>
          </cell>
        </row>
        <row r="6970">
          <cell r="D6970" t="str">
            <v>ТОРИНО Н ЛЮКС ГОБ/ЗАМ</v>
          </cell>
          <cell r="E6970">
            <v>38286</v>
          </cell>
          <cell r="F6970">
            <v>6539.13</v>
          </cell>
          <cell r="G6970">
            <v>6266.71</v>
          </cell>
          <cell r="H6970">
            <v>0</v>
          </cell>
          <cell r="I6970">
            <v>25</v>
          </cell>
          <cell r="J6970">
            <v>-408.7</v>
          </cell>
          <cell r="K6970">
            <v>5858.01</v>
          </cell>
        </row>
        <row r="6971">
          <cell r="D6971" t="str">
            <v>ТОРИНО Н ЛЮКС ГОБ/ЗАМ</v>
          </cell>
          <cell r="E6971">
            <v>38286</v>
          </cell>
          <cell r="F6971">
            <v>6539.13</v>
          </cell>
          <cell r="G6971">
            <v>6266.71</v>
          </cell>
          <cell r="H6971">
            <v>0</v>
          </cell>
          <cell r="I6971">
            <v>25</v>
          </cell>
          <cell r="J6971">
            <v>-408.7</v>
          </cell>
          <cell r="K6971">
            <v>5858.01</v>
          </cell>
        </row>
        <row r="6972">
          <cell r="D6972" t="str">
            <v>ТОРИНО Н ЛЮКС ГОБ/ЗАМ</v>
          </cell>
          <cell r="E6972">
            <v>38286</v>
          </cell>
          <cell r="F6972">
            <v>6539.13</v>
          </cell>
          <cell r="G6972">
            <v>6266.71</v>
          </cell>
          <cell r="H6972">
            <v>0</v>
          </cell>
          <cell r="I6972">
            <v>25</v>
          </cell>
          <cell r="J6972">
            <v>-408.7</v>
          </cell>
          <cell r="K6972">
            <v>5858.01</v>
          </cell>
        </row>
        <row r="6973">
          <cell r="D6973" t="str">
            <v>ТОРИНО Н ЛЮКС ГОБ/ЗАМ</v>
          </cell>
          <cell r="E6973">
            <v>38286</v>
          </cell>
          <cell r="F6973">
            <v>6539.13</v>
          </cell>
          <cell r="G6973">
            <v>6266.71</v>
          </cell>
          <cell r="H6973">
            <v>0</v>
          </cell>
          <cell r="I6973">
            <v>25</v>
          </cell>
          <cell r="J6973">
            <v>-408.7</v>
          </cell>
          <cell r="K6973">
            <v>5858.01</v>
          </cell>
        </row>
        <row r="6974">
          <cell r="D6974" t="str">
            <v>ТОРИНО Н ЛЮКС ГОБ/ЗАМ</v>
          </cell>
          <cell r="E6974">
            <v>38286</v>
          </cell>
          <cell r="F6974">
            <v>6539.13</v>
          </cell>
          <cell r="G6974">
            <v>6266.71</v>
          </cell>
          <cell r="H6974">
            <v>0</v>
          </cell>
          <cell r="I6974">
            <v>25</v>
          </cell>
          <cell r="J6974">
            <v>-408.7</v>
          </cell>
          <cell r="K6974">
            <v>5858.01</v>
          </cell>
        </row>
        <row r="6975">
          <cell r="D6975" t="str">
            <v>ТОРИНО Н ЛЮКС ГОБ/ЗАМ</v>
          </cell>
          <cell r="E6975">
            <v>38286</v>
          </cell>
          <cell r="F6975">
            <v>6539.13</v>
          </cell>
          <cell r="G6975">
            <v>6266.71</v>
          </cell>
          <cell r="H6975">
            <v>0</v>
          </cell>
          <cell r="I6975">
            <v>25</v>
          </cell>
          <cell r="J6975">
            <v>-408.7</v>
          </cell>
          <cell r="K6975">
            <v>5858.01</v>
          </cell>
        </row>
        <row r="6976">
          <cell r="D6976" t="str">
            <v>ТОРИНО Н ЛЮКС ГОБ/ЗАМ</v>
          </cell>
          <cell r="E6976">
            <v>38286</v>
          </cell>
          <cell r="F6976">
            <v>6539.13</v>
          </cell>
          <cell r="G6976">
            <v>6266.71</v>
          </cell>
          <cell r="H6976">
            <v>0</v>
          </cell>
          <cell r="I6976">
            <v>25</v>
          </cell>
          <cell r="J6976">
            <v>-408.7</v>
          </cell>
          <cell r="K6976">
            <v>5858.01</v>
          </cell>
        </row>
        <row r="6977">
          <cell r="D6977" t="str">
            <v>ТОРИНО Н ЛЮКС ГОБ/ЗАМ</v>
          </cell>
          <cell r="E6977">
            <v>38286</v>
          </cell>
          <cell r="F6977">
            <v>6539.13</v>
          </cell>
          <cell r="G6977">
            <v>6266.71</v>
          </cell>
          <cell r="H6977">
            <v>0</v>
          </cell>
          <cell r="I6977">
            <v>25</v>
          </cell>
          <cell r="J6977">
            <v>-408.7</v>
          </cell>
          <cell r="K6977">
            <v>5858.01</v>
          </cell>
        </row>
        <row r="6978">
          <cell r="D6978" t="str">
            <v>ТОРИНО Н ЛЮКС ГОБ/ЗАМ</v>
          </cell>
          <cell r="E6978">
            <v>38286</v>
          </cell>
          <cell r="F6978">
            <v>6539.13</v>
          </cell>
          <cell r="G6978">
            <v>6266.71</v>
          </cell>
          <cell r="H6978">
            <v>0</v>
          </cell>
          <cell r="I6978">
            <v>25</v>
          </cell>
          <cell r="J6978">
            <v>-408.7</v>
          </cell>
          <cell r="K6978">
            <v>5858.01</v>
          </cell>
        </row>
        <row r="6979">
          <cell r="D6979" t="str">
            <v>ТОРИНО Н ЛЮКС ГОБ/ЗАМ</v>
          </cell>
          <cell r="E6979">
            <v>38286</v>
          </cell>
          <cell r="F6979">
            <v>6539.14</v>
          </cell>
          <cell r="G6979">
            <v>6266.72</v>
          </cell>
          <cell r="H6979">
            <v>0</v>
          </cell>
          <cell r="I6979">
            <v>25</v>
          </cell>
          <cell r="J6979">
            <v>-408.7</v>
          </cell>
          <cell r="K6979">
            <v>5858.02</v>
          </cell>
        </row>
        <row r="6980">
          <cell r="D6980" t="str">
            <v>Стол письменный с перегородкой</v>
          </cell>
          <cell r="E6980">
            <v>38296</v>
          </cell>
          <cell r="F6980">
            <v>20478.3</v>
          </cell>
          <cell r="G6980">
            <v>20051.689999999999</v>
          </cell>
          <cell r="H6980">
            <v>0</v>
          </cell>
          <cell r="I6980">
            <v>25</v>
          </cell>
          <cell r="J6980">
            <v>-1279.9000000000001</v>
          </cell>
          <cell r="K6980">
            <v>18771.79</v>
          </cell>
        </row>
        <row r="6981">
          <cell r="D6981" t="str">
            <v>угловой элемент</v>
          </cell>
          <cell r="E6981">
            <v>38296</v>
          </cell>
          <cell r="F6981">
            <v>5869.6</v>
          </cell>
          <cell r="G6981">
            <v>5747.34</v>
          </cell>
          <cell r="H6981">
            <v>0</v>
          </cell>
          <cell r="I6981">
            <v>25</v>
          </cell>
          <cell r="J6981">
            <v>-366.85</v>
          </cell>
          <cell r="K6981">
            <v>5380.49</v>
          </cell>
        </row>
        <row r="6982">
          <cell r="D6982" t="str">
            <v>Стол компьютерный</v>
          </cell>
          <cell r="E6982">
            <v>38296</v>
          </cell>
          <cell r="F6982">
            <v>24260.799999999999</v>
          </cell>
          <cell r="G6982">
            <v>23755.39</v>
          </cell>
          <cell r="H6982">
            <v>0</v>
          </cell>
          <cell r="I6982">
            <v>25</v>
          </cell>
          <cell r="J6982">
            <v>-1516.3</v>
          </cell>
          <cell r="K6982">
            <v>22239.09</v>
          </cell>
        </row>
        <row r="6983">
          <cell r="D6983" t="str">
            <v>ШКАФ МЕТАЛЛИЧЕСКИЙ КОД 39</v>
          </cell>
          <cell r="E6983">
            <v>38308</v>
          </cell>
          <cell r="F6983">
            <v>35200</v>
          </cell>
          <cell r="G6983">
            <v>34466.69</v>
          </cell>
          <cell r="H6983">
            <v>0</v>
          </cell>
          <cell r="I6983">
            <v>25</v>
          </cell>
          <cell r="J6983">
            <v>-2200</v>
          </cell>
          <cell r="K6983">
            <v>32266.69</v>
          </cell>
        </row>
        <row r="6984">
          <cell r="D6984" t="str">
            <v>Стол письменный</v>
          </cell>
          <cell r="E6984">
            <v>38308</v>
          </cell>
          <cell r="F6984">
            <v>21730.5</v>
          </cell>
          <cell r="G6984">
            <v>21277.8</v>
          </cell>
          <cell r="H6984">
            <v>0</v>
          </cell>
          <cell r="I6984">
            <v>25</v>
          </cell>
          <cell r="J6984">
            <v>-1358.16</v>
          </cell>
          <cell r="K6984">
            <v>19919.64</v>
          </cell>
        </row>
        <row r="6985">
          <cell r="D6985" t="str">
            <v>Контейнер роликовый</v>
          </cell>
          <cell r="E6985">
            <v>38308</v>
          </cell>
          <cell r="F6985">
            <v>18913</v>
          </cell>
          <cell r="G6985">
            <v>18519</v>
          </cell>
          <cell r="H6985">
            <v>0</v>
          </cell>
          <cell r="I6985">
            <v>25</v>
          </cell>
          <cell r="J6985">
            <v>-1182.06</v>
          </cell>
          <cell r="K6985">
            <v>17336.939999999999</v>
          </cell>
        </row>
        <row r="6986">
          <cell r="D6986" t="str">
            <v>Кресло САТУРН</v>
          </cell>
          <cell r="E6986">
            <v>38309</v>
          </cell>
          <cell r="F6986">
            <v>10260.870000000001</v>
          </cell>
          <cell r="G6986">
            <v>10047.120000000001</v>
          </cell>
          <cell r="H6986">
            <v>0</v>
          </cell>
          <cell r="I6986">
            <v>25</v>
          </cell>
          <cell r="J6986">
            <v>-641.30999999999995</v>
          </cell>
          <cell r="K6986">
            <v>9405.81</v>
          </cell>
        </row>
        <row r="6987">
          <cell r="D6987" t="str">
            <v>Кресло САТУРН</v>
          </cell>
          <cell r="E6987">
            <v>38309</v>
          </cell>
          <cell r="F6987">
            <v>10260.870000000001</v>
          </cell>
          <cell r="G6987">
            <v>10047.120000000001</v>
          </cell>
          <cell r="H6987">
            <v>0</v>
          </cell>
          <cell r="I6987">
            <v>25</v>
          </cell>
          <cell r="J6987">
            <v>-641.30999999999995</v>
          </cell>
          <cell r="K6987">
            <v>9405.81</v>
          </cell>
        </row>
        <row r="6988">
          <cell r="D6988" t="str">
            <v>Кресло САТУРН</v>
          </cell>
          <cell r="E6988">
            <v>38309</v>
          </cell>
          <cell r="F6988">
            <v>10260.870000000001</v>
          </cell>
          <cell r="G6988">
            <v>10047.120000000001</v>
          </cell>
          <cell r="H6988">
            <v>0</v>
          </cell>
          <cell r="I6988">
            <v>25</v>
          </cell>
          <cell r="J6988">
            <v>-641.30999999999995</v>
          </cell>
          <cell r="K6988">
            <v>9405.81</v>
          </cell>
        </row>
        <row r="6989">
          <cell r="D6989" t="str">
            <v>Кресло САТУРН</v>
          </cell>
          <cell r="E6989">
            <v>38309</v>
          </cell>
          <cell r="F6989">
            <v>10260.870000000001</v>
          </cell>
          <cell r="G6989">
            <v>10047.120000000001</v>
          </cell>
          <cell r="H6989">
            <v>0</v>
          </cell>
          <cell r="I6989">
            <v>25</v>
          </cell>
          <cell r="J6989">
            <v>-641.30999999999995</v>
          </cell>
          <cell r="K6989">
            <v>9405.81</v>
          </cell>
        </row>
        <row r="6990">
          <cell r="D6990" t="str">
            <v>Кресло САТУРН</v>
          </cell>
          <cell r="E6990">
            <v>38309</v>
          </cell>
          <cell r="F6990">
            <v>10260.870000000001</v>
          </cell>
          <cell r="G6990">
            <v>10047.120000000001</v>
          </cell>
          <cell r="H6990">
            <v>0</v>
          </cell>
          <cell r="I6990">
            <v>25</v>
          </cell>
          <cell r="J6990">
            <v>-641.30999999999995</v>
          </cell>
          <cell r="K6990">
            <v>9405.81</v>
          </cell>
        </row>
        <row r="6991">
          <cell r="D6991" t="str">
            <v>Кресло САТУРН</v>
          </cell>
          <cell r="E6991">
            <v>38309</v>
          </cell>
          <cell r="F6991">
            <v>10260.870000000001</v>
          </cell>
          <cell r="G6991">
            <v>10047.120000000001</v>
          </cell>
          <cell r="H6991">
            <v>0</v>
          </cell>
          <cell r="I6991">
            <v>25</v>
          </cell>
          <cell r="J6991">
            <v>-641.30999999999995</v>
          </cell>
          <cell r="K6991">
            <v>9405.81</v>
          </cell>
        </row>
        <row r="6992">
          <cell r="D6992" t="str">
            <v>Кресло САТУРН</v>
          </cell>
          <cell r="E6992">
            <v>38309</v>
          </cell>
          <cell r="F6992">
            <v>10260.870000000001</v>
          </cell>
          <cell r="G6992">
            <v>10047.120000000001</v>
          </cell>
          <cell r="H6992">
            <v>0</v>
          </cell>
          <cell r="I6992">
            <v>25</v>
          </cell>
          <cell r="J6992">
            <v>-641.30999999999995</v>
          </cell>
          <cell r="K6992">
            <v>9405.81</v>
          </cell>
        </row>
        <row r="6993">
          <cell r="D6993" t="str">
            <v>Кресло САТУРН</v>
          </cell>
          <cell r="E6993">
            <v>38309</v>
          </cell>
          <cell r="F6993">
            <v>10260.870000000001</v>
          </cell>
          <cell r="G6993">
            <v>10047.120000000001</v>
          </cell>
          <cell r="H6993">
            <v>0</v>
          </cell>
          <cell r="I6993">
            <v>25</v>
          </cell>
          <cell r="J6993">
            <v>-641.30999999999995</v>
          </cell>
          <cell r="K6993">
            <v>9405.81</v>
          </cell>
        </row>
        <row r="6994">
          <cell r="D6994" t="str">
            <v>Кресло САТУРН</v>
          </cell>
          <cell r="E6994">
            <v>38309</v>
          </cell>
          <cell r="F6994">
            <v>10260.870000000001</v>
          </cell>
          <cell r="G6994">
            <v>10047.120000000001</v>
          </cell>
          <cell r="H6994">
            <v>0</v>
          </cell>
          <cell r="I6994">
            <v>25</v>
          </cell>
          <cell r="J6994">
            <v>-641.30999999999995</v>
          </cell>
          <cell r="K6994">
            <v>9405.81</v>
          </cell>
        </row>
        <row r="6995">
          <cell r="D6995" t="str">
            <v>Кресло САТУРН</v>
          </cell>
          <cell r="E6995">
            <v>38309</v>
          </cell>
          <cell r="F6995">
            <v>10260.870000000001</v>
          </cell>
          <cell r="G6995">
            <v>10047.120000000001</v>
          </cell>
          <cell r="H6995">
            <v>0</v>
          </cell>
          <cell r="I6995">
            <v>25</v>
          </cell>
          <cell r="J6995">
            <v>-641.30999999999995</v>
          </cell>
          <cell r="K6995">
            <v>9405.81</v>
          </cell>
        </row>
        <row r="6996">
          <cell r="D6996" t="str">
            <v>Кресло САТУРН</v>
          </cell>
          <cell r="E6996">
            <v>38309</v>
          </cell>
          <cell r="F6996">
            <v>10260.870000000001</v>
          </cell>
          <cell r="G6996">
            <v>10047.120000000001</v>
          </cell>
          <cell r="H6996">
            <v>0</v>
          </cell>
          <cell r="I6996">
            <v>25</v>
          </cell>
          <cell r="J6996">
            <v>-641.30999999999995</v>
          </cell>
          <cell r="K6996">
            <v>9405.81</v>
          </cell>
        </row>
        <row r="6997">
          <cell r="D6997" t="str">
            <v>Кресло САТУРН</v>
          </cell>
          <cell r="E6997">
            <v>38309</v>
          </cell>
          <cell r="F6997">
            <v>10260.870000000001</v>
          </cell>
          <cell r="G6997">
            <v>10047.120000000001</v>
          </cell>
          <cell r="H6997">
            <v>0</v>
          </cell>
          <cell r="I6997">
            <v>25</v>
          </cell>
          <cell r="J6997">
            <v>-641.30999999999995</v>
          </cell>
          <cell r="K6997">
            <v>9405.81</v>
          </cell>
        </row>
        <row r="6998">
          <cell r="D6998" t="str">
            <v>Кресло САТУРН</v>
          </cell>
          <cell r="E6998">
            <v>38309</v>
          </cell>
          <cell r="F6998">
            <v>10260.870000000001</v>
          </cell>
          <cell r="G6998">
            <v>10047.120000000001</v>
          </cell>
          <cell r="H6998">
            <v>0</v>
          </cell>
          <cell r="I6998">
            <v>25</v>
          </cell>
          <cell r="J6998">
            <v>-641.30999999999995</v>
          </cell>
          <cell r="K6998">
            <v>9405.81</v>
          </cell>
        </row>
        <row r="6999">
          <cell r="D6999" t="str">
            <v>Кресло САТУРН</v>
          </cell>
          <cell r="E6999">
            <v>38309</v>
          </cell>
          <cell r="F6999">
            <v>10260.870000000001</v>
          </cell>
          <cell r="G6999">
            <v>10047.120000000001</v>
          </cell>
          <cell r="H6999">
            <v>0</v>
          </cell>
          <cell r="I6999">
            <v>25</v>
          </cell>
          <cell r="J6999">
            <v>-641.30999999999995</v>
          </cell>
          <cell r="K6999">
            <v>9405.81</v>
          </cell>
        </row>
        <row r="7000">
          <cell r="D7000" t="str">
            <v>Кресло САТУРН</v>
          </cell>
          <cell r="E7000">
            <v>38309</v>
          </cell>
          <cell r="F7000">
            <v>10260.870000000001</v>
          </cell>
          <cell r="G7000">
            <v>10047.120000000001</v>
          </cell>
          <cell r="H7000">
            <v>0</v>
          </cell>
          <cell r="I7000">
            <v>25</v>
          </cell>
          <cell r="J7000">
            <v>-641.30999999999995</v>
          </cell>
          <cell r="K7000">
            <v>9405.81</v>
          </cell>
        </row>
        <row r="7001">
          <cell r="D7001" t="str">
            <v>Кресло САТУРН</v>
          </cell>
          <cell r="E7001">
            <v>38309</v>
          </cell>
          <cell r="F7001">
            <v>10260.870000000001</v>
          </cell>
          <cell r="G7001">
            <v>10047.120000000001</v>
          </cell>
          <cell r="H7001">
            <v>0</v>
          </cell>
          <cell r="I7001">
            <v>25</v>
          </cell>
          <cell r="J7001">
            <v>-641.30999999999995</v>
          </cell>
          <cell r="K7001">
            <v>9405.81</v>
          </cell>
        </row>
        <row r="7002">
          <cell r="D7002" t="str">
            <v>Кресло САТУРН</v>
          </cell>
          <cell r="E7002">
            <v>38309</v>
          </cell>
          <cell r="F7002">
            <v>10260.870000000001</v>
          </cell>
          <cell r="G7002">
            <v>10047.120000000001</v>
          </cell>
          <cell r="H7002">
            <v>0</v>
          </cell>
          <cell r="I7002">
            <v>25</v>
          </cell>
          <cell r="J7002">
            <v>-641.30999999999995</v>
          </cell>
          <cell r="K7002">
            <v>9405.81</v>
          </cell>
        </row>
        <row r="7003">
          <cell r="D7003" t="str">
            <v>Кресло САТУРН</v>
          </cell>
          <cell r="E7003">
            <v>38309</v>
          </cell>
          <cell r="F7003">
            <v>10260.870000000001</v>
          </cell>
          <cell r="G7003">
            <v>10047.120000000001</v>
          </cell>
          <cell r="H7003">
            <v>0</v>
          </cell>
          <cell r="I7003">
            <v>25</v>
          </cell>
          <cell r="J7003">
            <v>-641.30999999999995</v>
          </cell>
          <cell r="K7003">
            <v>9405.81</v>
          </cell>
        </row>
        <row r="7004">
          <cell r="D7004" t="str">
            <v>Кресло САТУРН</v>
          </cell>
          <cell r="E7004">
            <v>38309</v>
          </cell>
          <cell r="F7004">
            <v>10260.870000000001</v>
          </cell>
          <cell r="G7004">
            <v>10047.120000000001</v>
          </cell>
          <cell r="H7004">
            <v>0</v>
          </cell>
          <cell r="I7004">
            <v>25</v>
          </cell>
          <cell r="J7004">
            <v>-641.30999999999995</v>
          </cell>
          <cell r="K7004">
            <v>9405.81</v>
          </cell>
        </row>
        <row r="7005">
          <cell r="D7005" t="str">
            <v>Кресло САТУРН</v>
          </cell>
          <cell r="E7005">
            <v>38309</v>
          </cell>
          <cell r="F7005">
            <v>10260.870000000001</v>
          </cell>
          <cell r="G7005">
            <v>10047.120000000001</v>
          </cell>
          <cell r="H7005">
            <v>0</v>
          </cell>
          <cell r="I7005">
            <v>25</v>
          </cell>
          <cell r="J7005">
            <v>-641.30999999999995</v>
          </cell>
          <cell r="K7005">
            <v>9405.81</v>
          </cell>
        </row>
        <row r="7006">
          <cell r="D7006" t="str">
            <v>СТОЛ ПИСЬМЕННЫЙ 115*75*72</v>
          </cell>
          <cell r="E7006">
            <v>38314</v>
          </cell>
          <cell r="F7006">
            <v>14608.7</v>
          </cell>
          <cell r="G7006">
            <v>14304.37</v>
          </cell>
          <cell r="H7006">
            <v>0</v>
          </cell>
          <cell r="I7006">
            <v>25</v>
          </cell>
          <cell r="J7006">
            <v>-913.05</v>
          </cell>
          <cell r="K7006">
            <v>13391.32</v>
          </cell>
        </row>
        <row r="7007">
          <cell r="D7007" t="str">
            <v>КОНТЕЙНЕР РОЛИКОВЫЙ, ЗАМОК</v>
          </cell>
          <cell r="E7007">
            <v>38314</v>
          </cell>
          <cell r="F7007">
            <v>21304.3</v>
          </cell>
          <cell r="G7007">
            <v>20860.48</v>
          </cell>
          <cell r="H7007">
            <v>0</v>
          </cell>
          <cell r="I7007">
            <v>25</v>
          </cell>
          <cell r="J7007">
            <v>-1331.52</v>
          </cell>
          <cell r="K7007">
            <v>19528.96</v>
          </cell>
        </row>
        <row r="7008">
          <cell r="D7008" t="str">
            <v>КОНТЕЙНЕР РОЛИКОВЫЙ, ЗАМОК</v>
          </cell>
          <cell r="E7008">
            <v>38315</v>
          </cell>
          <cell r="F7008">
            <v>21304.3</v>
          </cell>
          <cell r="G7008">
            <v>20860.48</v>
          </cell>
          <cell r="H7008">
            <v>0</v>
          </cell>
          <cell r="I7008">
            <v>25</v>
          </cell>
          <cell r="J7008">
            <v>-1331.52</v>
          </cell>
          <cell r="K7008">
            <v>19528.96</v>
          </cell>
        </row>
        <row r="7009">
          <cell r="D7009" t="str">
            <v>КОНТЕЙНЕР РОЛИКОВЫЙ, ЗАМОК</v>
          </cell>
          <cell r="E7009">
            <v>38315</v>
          </cell>
          <cell r="F7009">
            <v>21304.3</v>
          </cell>
          <cell r="G7009">
            <v>20860.48</v>
          </cell>
          <cell r="H7009">
            <v>0</v>
          </cell>
          <cell r="I7009">
            <v>25</v>
          </cell>
          <cell r="J7009">
            <v>-1331.52</v>
          </cell>
          <cell r="K7009">
            <v>19528.96</v>
          </cell>
        </row>
        <row r="7010">
          <cell r="D7010" t="str">
            <v>СТОЛ ЭРГОНОМИЧНЫЙ С ПЕРЕГОРОДК</v>
          </cell>
          <cell r="E7010">
            <v>38316</v>
          </cell>
          <cell r="F7010">
            <v>35434.800000000003</v>
          </cell>
          <cell r="G7010">
            <v>34696.6</v>
          </cell>
          <cell r="H7010">
            <v>0</v>
          </cell>
          <cell r="I7010">
            <v>25</v>
          </cell>
          <cell r="J7010">
            <v>-2214.6799999999998</v>
          </cell>
          <cell r="K7010">
            <v>32481.919999999998</v>
          </cell>
        </row>
        <row r="7011">
          <cell r="D7011" t="str">
            <v>СТОЛ ЭРГОНОМИЧНЫЙ С ПЕРЕГОРОДК</v>
          </cell>
          <cell r="E7011">
            <v>38316</v>
          </cell>
          <cell r="F7011">
            <v>35434.800000000003</v>
          </cell>
          <cell r="G7011">
            <v>34696.6</v>
          </cell>
          <cell r="H7011">
            <v>0</v>
          </cell>
          <cell r="I7011">
            <v>25</v>
          </cell>
          <cell r="J7011">
            <v>-2214.6799999999998</v>
          </cell>
          <cell r="K7011">
            <v>32481.919999999998</v>
          </cell>
        </row>
        <row r="7012">
          <cell r="D7012" t="str">
            <v>КОНТЕЙНЕР РОЛИКОВЫЙ, ЗАМОК</v>
          </cell>
          <cell r="E7012">
            <v>38316</v>
          </cell>
          <cell r="F7012">
            <v>21304.3</v>
          </cell>
          <cell r="G7012">
            <v>20860.48</v>
          </cell>
          <cell r="H7012">
            <v>0</v>
          </cell>
          <cell r="I7012">
            <v>25</v>
          </cell>
          <cell r="J7012">
            <v>-1331.52</v>
          </cell>
          <cell r="K7012">
            <v>19528.96</v>
          </cell>
        </row>
        <row r="7013">
          <cell r="D7013" t="str">
            <v>КОНТЕЙНЕР РОЛИКОВЫЙ, ЗАМОК</v>
          </cell>
          <cell r="E7013">
            <v>38316</v>
          </cell>
          <cell r="F7013">
            <v>21304.400000000001</v>
          </cell>
          <cell r="G7013">
            <v>20860.580000000002</v>
          </cell>
          <cell r="H7013">
            <v>0</v>
          </cell>
          <cell r="I7013">
            <v>25</v>
          </cell>
          <cell r="J7013">
            <v>-1331.53</v>
          </cell>
          <cell r="K7013">
            <v>19529.05</v>
          </cell>
        </row>
        <row r="7014">
          <cell r="D7014" t="str">
            <v>стул ТОРИНО H люкс гоб/кзам</v>
          </cell>
          <cell r="E7014">
            <v>38322</v>
          </cell>
          <cell r="F7014">
            <v>7095.65</v>
          </cell>
          <cell r="G7014">
            <v>7095.65</v>
          </cell>
          <cell r="H7014">
            <v>0</v>
          </cell>
          <cell r="I7014">
            <v>25</v>
          </cell>
          <cell r="J7014">
            <v>-443.48</v>
          </cell>
          <cell r="K7014">
            <v>6652.17</v>
          </cell>
        </row>
        <row r="7015">
          <cell r="D7015" t="str">
            <v>стул ТОРИНО H люкс гоб/кзам</v>
          </cell>
          <cell r="E7015">
            <v>38322</v>
          </cell>
          <cell r="F7015">
            <v>7095.65</v>
          </cell>
          <cell r="G7015">
            <v>7095.65</v>
          </cell>
          <cell r="H7015">
            <v>0</v>
          </cell>
          <cell r="I7015">
            <v>25</v>
          </cell>
          <cell r="J7015">
            <v>-443.48</v>
          </cell>
          <cell r="K7015">
            <v>6652.17</v>
          </cell>
        </row>
        <row r="7016">
          <cell r="D7016" t="str">
            <v>стул ТОРИНО H люкс гоб/кзам</v>
          </cell>
          <cell r="E7016">
            <v>38322</v>
          </cell>
          <cell r="F7016">
            <v>7095.66</v>
          </cell>
          <cell r="G7016">
            <v>7095.66</v>
          </cell>
          <cell r="H7016">
            <v>0</v>
          </cell>
          <cell r="I7016">
            <v>25</v>
          </cell>
          <cell r="J7016">
            <v>-443.48</v>
          </cell>
          <cell r="K7016">
            <v>6652.18</v>
          </cell>
        </row>
        <row r="7017">
          <cell r="D7017" t="str">
            <v>Lexus/ПисмСтол 200*105*75</v>
          </cell>
          <cell r="E7017">
            <v>38324</v>
          </cell>
          <cell r="F7017">
            <v>120498.79</v>
          </cell>
          <cell r="G7017">
            <v>120498.79</v>
          </cell>
          <cell r="H7017">
            <v>0</v>
          </cell>
          <cell r="I7017">
            <v>25</v>
          </cell>
          <cell r="J7017">
            <v>-7531.18</v>
          </cell>
          <cell r="K7017">
            <v>112967.61</v>
          </cell>
        </row>
        <row r="7018">
          <cell r="D7018" t="str">
            <v>Lexus/Приставка 100*126*75</v>
          </cell>
          <cell r="E7018">
            <v>38324</v>
          </cell>
          <cell r="F7018">
            <v>57253.57</v>
          </cell>
          <cell r="G7018">
            <v>57253.57</v>
          </cell>
          <cell r="H7018">
            <v>0</v>
          </cell>
          <cell r="I7018">
            <v>25</v>
          </cell>
          <cell r="J7018">
            <v>-3578.35</v>
          </cell>
          <cell r="K7018">
            <v>53675.22</v>
          </cell>
        </row>
        <row r="7019">
          <cell r="D7019" t="str">
            <v>Lexus/Кассетница 4/касс</v>
          </cell>
          <cell r="E7019">
            <v>38324</v>
          </cell>
          <cell r="F7019">
            <v>41808.42</v>
          </cell>
          <cell r="G7019">
            <v>41808.42</v>
          </cell>
          <cell r="H7019">
            <v>0</v>
          </cell>
          <cell r="I7019">
            <v>25</v>
          </cell>
          <cell r="J7019">
            <v>-2613.0300000000002</v>
          </cell>
          <cell r="K7019">
            <v>39195.39</v>
          </cell>
        </row>
        <row r="7020">
          <cell r="D7020" t="str">
            <v>Lexus/СервТумба 120*50*66</v>
          </cell>
          <cell r="E7020">
            <v>38324</v>
          </cell>
          <cell r="F7020">
            <v>71100.94</v>
          </cell>
          <cell r="G7020">
            <v>71100.94</v>
          </cell>
          <cell r="H7020">
            <v>0</v>
          </cell>
          <cell r="I7020">
            <v>25</v>
          </cell>
          <cell r="J7020">
            <v>-4443.8100000000004</v>
          </cell>
          <cell r="K7020">
            <v>66657.13</v>
          </cell>
        </row>
        <row r="7021">
          <cell r="D7021" t="str">
            <v>Lexus/ШкафНижнийСтеклДверь 2/А</v>
          </cell>
          <cell r="E7021">
            <v>38324</v>
          </cell>
          <cell r="F7021">
            <v>34485.29</v>
          </cell>
          <cell r="G7021">
            <v>34485.29</v>
          </cell>
          <cell r="H7021">
            <v>0</v>
          </cell>
          <cell r="I7021">
            <v>25</v>
          </cell>
          <cell r="J7021">
            <v>-2155.33</v>
          </cell>
          <cell r="K7021">
            <v>32329.96</v>
          </cell>
        </row>
        <row r="7022">
          <cell r="D7022" t="str">
            <v>Lexus/ШкафНижнийСтеклДверь 2/А</v>
          </cell>
          <cell r="E7022">
            <v>38324</v>
          </cell>
          <cell r="F7022">
            <v>34485.29</v>
          </cell>
          <cell r="G7022">
            <v>34485.29</v>
          </cell>
          <cell r="H7022">
            <v>0</v>
          </cell>
          <cell r="I7022">
            <v>25</v>
          </cell>
          <cell r="J7022">
            <v>-2155.33</v>
          </cell>
          <cell r="K7022">
            <v>32329.96</v>
          </cell>
        </row>
        <row r="7023">
          <cell r="D7023" t="str">
            <v>Lexus/ШкафНижнийСтеклДверь 2/А</v>
          </cell>
          <cell r="E7023">
            <v>38324</v>
          </cell>
          <cell r="F7023">
            <v>34485.29</v>
          </cell>
          <cell r="G7023">
            <v>34485.29</v>
          </cell>
          <cell r="H7023">
            <v>0</v>
          </cell>
          <cell r="I7023">
            <v>25</v>
          </cell>
          <cell r="J7023">
            <v>-2155.33</v>
          </cell>
          <cell r="K7023">
            <v>32329.96</v>
          </cell>
        </row>
        <row r="7024">
          <cell r="D7024" t="str">
            <v>Lexus/ШкафВысокСтеклДверь 2/A</v>
          </cell>
          <cell r="E7024">
            <v>38324</v>
          </cell>
          <cell r="F7024">
            <v>86546.09</v>
          </cell>
          <cell r="G7024">
            <v>86546.09</v>
          </cell>
          <cell r="H7024">
            <v>0</v>
          </cell>
          <cell r="I7024">
            <v>25</v>
          </cell>
          <cell r="J7024">
            <v>-5409.13</v>
          </cell>
          <cell r="K7024">
            <v>81136.960000000006</v>
          </cell>
        </row>
        <row r="7025">
          <cell r="D7025" t="str">
            <v>Lexus/ЭлемнтКнижнШкафа</v>
          </cell>
          <cell r="E7025">
            <v>38324</v>
          </cell>
          <cell r="F7025">
            <v>71633.53</v>
          </cell>
          <cell r="G7025">
            <v>71633.53</v>
          </cell>
          <cell r="H7025">
            <v>0</v>
          </cell>
          <cell r="I7025">
            <v>25</v>
          </cell>
          <cell r="J7025">
            <v>-4477.1000000000004</v>
          </cell>
          <cell r="K7025">
            <v>67156.429999999993</v>
          </cell>
        </row>
        <row r="7026">
          <cell r="D7026" t="str">
            <v>Lexus/ПараБоковин H68.5</v>
          </cell>
          <cell r="E7026">
            <v>38324</v>
          </cell>
          <cell r="F7026">
            <v>14646.26</v>
          </cell>
          <cell r="G7026">
            <v>14646.26</v>
          </cell>
          <cell r="H7026">
            <v>0</v>
          </cell>
          <cell r="I7026">
            <v>25</v>
          </cell>
          <cell r="J7026">
            <v>-915.39</v>
          </cell>
          <cell r="K7026">
            <v>13730.87</v>
          </cell>
        </row>
        <row r="7027">
          <cell r="D7027" t="str">
            <v>Lexus/ПараБоковин 188*48,5*3,5</v>
          </cell>
          <cell r="E7027">
            <v>38324</v>
          </cell>
          <cell r="F7027">
            <v>36216.21</v>
          </cell>
          <cell r="G7027">
            <v>36216.21</v>
          </cell>
          <cell r="H7027">
            <v>0</v>
          </cell>
          <cell r="I7027">
            <v>25</v>
          </cell>
          <cell r="J7027">
            <v>-2263.5100000000002</v>
          </cell>
          <cell r="K7027">
            <v>33952.699999999997</v>
          </cell>
        </row>
        <row r="7028">
          <cell r="D7028" t="str">
            <v>Lexus/ТопД/КнижнШкафа 4/А</v>
          </cell>
          <cell r="E7028">
            <v>38324</v>
          </cell>
          <cell r="F7028">
            <v>23966.61</v>
          </cell>
          <cell r="G7028">
            <v>23966.61</v>
          </cell>
          <cell r="H7028">
            <v>0</v>
          </cell>
          <cell r="I7028">
            <v>25</v>
          </cell>
          <cell r="J7028">
            <v>-1497.91</v>
          </cell>
          <cell r="K7028">
            <v>22468.7</v>
          </cell>
        </row>
        <row r="7029">
          <cell r="D7029" t="str">
            <v>Lexus/ТопД/КнижнШкафа 4/А</v>
          </cell>
          <cell r="E7029">
            <v>38324</v>
          </cell>
          <cell r="F7029">
            <v>23966.61</v>
          </cell>
          <cell r="G7029">
            <v>23966.61</v>
          </cell>
          <cell r="H7029">
            <v>0</v>
          </cell>
          <cell r="I7029">
            <v>25</v>
          </cell>
          <cell r="J7029">
            <v>-1497.91</v>
          </cell>
          <cell r="K7029">
            <v>22468.7</v>
          </cell>
        </row>
        <row r="7030">
          <cell r="D7030" t="str">
            <v>Age/КреслоКожа S01</v>
          </cell>
          <cell r="E7030">
            <v>38324</v>
          </cell>
          <cell r="F7030">
            <v>83883.13</v>
          </cell>
          <cell r="G7030">
            <v>83883.13</v>
          </cell>
          <cell r="H7030">
            <v>0</v>
          </cell>
          <cell r="I7030">
            <v>25</v>
          </cell>
          <cell r="J7030">
            <v>-5242.7</v>
          </cell>
          <cell r="K7030">
            <v>78640.429999999993</v>
          </cell>
        </row>
        <row r="7031">
          <cell r="D7031" t="str">
            <v>Aurelia/КреслоКожа</v>
          </cell>
          <cell r="E7031">
            <v>38324</v>
          </cell>
          <cell r="F7031">
            <v>63245.22</v>
          </cell>
          <cell r="G7031">
            <v>63245.22</v>
          </cell>
          <cell r="H7031">
            <v>0</v>
          </cell>
          <cell r="I7031">
            <v>25</v>
          </cell>
          <cell r="J7031">
            <v>-3952.83</v>
          </cell>
          <cell r="K7031">
            <v>59292.39</v>
          </cell>
        </row>
        <row r="7032">
          <cell r="D7032" t="str">
            <v>AURELIA кресло-кожа</v>
          </cell>
          <cell r="E7032">
            <v>38324</v>
          </cell>
          <cell r="F7032">
            <v>73231.3</v>
          </cell>
          <cell r="G7032">
            <v>73231.3</v>
          </cell>
          <cell r="H7032">
            <v>0</v>
          </cell>
          <cell r="I7032">
            <v>25</v>
          </cell>
          <cell r="J7032">
            <v>-4576.96</v>
          </cell>
          <cell r="K7032">
            <v>68654.34</v>
          </cell>
        </row>
        <row r="7033">
          <cell r="D7033" t="str">
            <v>Aurelia/КреслоКожа</v>
          </cell>
          <cell r="E7033">
            <v>38324</v>
          </cell>
          <cell r="F7033">
            <v>63245.22</v>
          </cell>
          <cell r="G7033">
            <v>63245.22</v>
          </cell>
          <cell r="H7033">
            <v>0</v>
          </cell>
          <cell r="I7033">
            <v>25</v>
          </cell>
          <cell r="J7033">
            <v>-3952.83</v>
          </cell>
          <cell r="K7033">
            <v>59292.39</v>
          </cell>
        </row>
        <row r="7034">
          <cell r="D7034" t="str">
            <v>Контейнер роликовый с замком</v>
          </cell>
          <cell r="E7034">
            <v>38324</v>
          </cell>
          <cell r="F7034">
            <v>21304.3</v>
          </cell>
          <cell r="G7034">
            <v>21304.3</v>
          </cell>
          <cell r="H7034">
            <v>0</v>
          </cell>
          <cell r="I7034">
            <v>25</v>
          </cell>
          <cell r="J7034">
            <v>-1331.52</v>
          </cell>
          <cell r="K7034">
            <v>19972.78</v>
          </cell>
        </row>
        <row r="7035">
          <cell r="D7035" t="str">
            <v>Контейнер роликовый с замком</v>
          </cell>
          <cell r="E7035">
            <v>38324</v>
          </cell>
          <cell r="F7035">
            <v>21304.3</v>
          </cell>
          <cell r="G7035">
            <v>21304.3</v>
          </cell>
          <cell r="H7035">
            <v>0</v>
          </cell>
          <cell r="I7035">
            <v>25</v>
          </cell>
          <cell r="J7035">
            <v>-1331.52</v>
          </cell>
          <cell r="K7035">
            <v>19972.78</v>
          </cell>
        </row>
        <row r="7036">
          <cell r="D7036" t="str">
            <v>Контейнер роликовый с замком</v>
          </cell>
          <cell r="E7036">
            <v>38324</v>
          </cell>
          <cell r="F7036">
            <v>21304.3</v>
          </cell>
          <cell r="G7036">
            <v>21304.3</v>
          </cell>
          <cell r="H7036">
            <v>0</v>
          </cell>
          <cell r="I7036">
            <v>25</v>
          </cell>
          <cell r="J7036">
            <v>-1331.52</v>
          </cell>
          <cell r="K7036">
            <v>19972.78</v>
          </cell>
        </row>
        <row r="7037">
          <cell r="D7037" t="str">
            <v>Стол письменный 115*75*72</v>
          </cell>
          <cell r="E7037">
            <v>38324</v>
          </cell>
          <cell r="F7037">
            <v>14608.7</v>
          </cell>
          <cell r="G7037">
            <v>14608.7</v>
          </cell>
          <cell r="H7037">
            <v>0</v>
          </cell>
          <cell r="I7037">
            <v>25</v>
          </cell>
          <cell r="J7037">
            <v>-913.05</v>
          </cell>
          <cell r="K7037">
            <v>13695.65</v>
          </cell>
        </row>
        <row r="7038">
          <cell r="D7038" t="str">
            <v>Стол письменный 115*75*72</v>
          </cell>
          <cell r="E7038">
            <v>38324</v>
          </cell>
          <cell r="F7038">
            <v>14608.7</v>
          </cell>
          <cell r="G7038">
            <v>14608.7</v>
          </cell>
          <cell r="H7038">
            <v>0</v>
          </cell>
          <cell r="I7038">
            <v>25</v>
          </cell>
          <cell r="J7038">
            <v>-913.05</v>
          </cell>
          <cell r="K7038">
            <v>13695.65</v>
          </cell>
        </row>
        <row r="7039">
          <cell r="D7039" t="str">
            <v>Стол письменный 115*75*72</v>
          </cell>
          <cell r="E7039">
            <v>38324</v>
          </cell>
          <cell r="F7039">
            <v>14608.8</v>
          </cell>
          <cell r="G7039">
            <v>14608.8</v>
          </cell>
          <cell r="H7039">
            <v>0</v>
          </cell>
          <cell r="I7039">
            <v>25</v>
          </cell>
          <cell r="J7039">
            <v>-913.05</v>
          </cell>
          <cell r="K7039">
            <v>13695.75</v>
          </cell>
        </row>
        <row r="7040">
          <cell r="D7040" t="str">
            <v>УглСтол L180P120H72</v>
          </cell>
          <cell r="E7040">
            <v>38329</v>
          </cell>
          <cell r="F7040">
            <v>63547.83</v>
          </cell>
          <cell r="G7040">
            <v>63547.83</v>
          </cell>
          <cell r="H7040">
            <v>0</v>
          </cell>
          <cell r="I7040">
            <v>25</v>
          </cell>
          <cell r="J7040">
            <v>-3971.74</v>
          </cell>
          <cell r="K7040">
            <v>59576.09</v>
          </cell>
        </row>
        <row r="7041">
          <cell r="D7041" t="str">
            <v>КасетницаОргСтейшн 42*60*72</v>
          </cell>
          <cell r="E7041">
            <v>38329</v>
          </cell>
          <cell r="F7041">
            <v>46904.35</v>
          </cell>
          <cell r="G7041">
            <v>46904.35</v>
          </cell>
          <cell r="H7041">
            <v>0</v>
          </cell>
          <cell r="I7041">
            <v>25</v>
          </cell>
          <cell r="J7041">
            <v>-2931.52</v>
          </cell>
          <cell r="K7041">
            <v>43972.83</v>
          </cell>
        </row>
        <row r="7042">
          <cell r="D7042" t="str">
            <v>Приставка 180*20</v>
          </cell>
          <cell r="E7042">
            <v>38329</v>
          </cell>
          <cell r="F7042">
            <v>27234.78</v>
          </cell>
          <cell r="G7042">
            <v>27234.78</v>
          </cell>
          <cell r="H7042">
            <v>0</v>
          </cell>
          <cell r="I7042">
            <v>25</v>
          </cell>
          <cell r="J7042">
            <v>-1702.18</v>
          </cell>
          <cell r="K7042">
            <v>25532.6</v>
          </cell>
        </row>
        <row r="7043">
          <cell r="D7043" t="str">
            <v>Шкаф 90*45*72</v>
          </cell>
          <cell r="E7043">
            <v>38329</v>
          </cell>
          <cell r="F7043">
            <v>10440</v>
          </cell>
          <cell r="G7043">
            <v>10440</v>
          </cell>
          <cell r="H7043">
            <v>0</v>
          </cell>
          <cell r="I7043">
            <v>25</v>
          </cell>
          <cell r="J7043">
            <v>-652.5</v>
          </cell>
          <cell r="K7043">
            <v>9787.5</v>
          </cell>
        </row>
        <row r="7044">
          <cell r="D7044" t="str">
            <v>Шкаф 90*45*72</v>
          </cell>
          <cell r="E7044">
            <v>38329</v>
          </cell>
          <cell r="F7044">
            <v>10440</v>
          </cell>
          <cell r="G7044">
            <v>10440</v>
          </cell>
          <cell r="H7044">
            <v>0</v>
          </cell>
          <cell r="I7044">
            <v>25</v>
          </cell>
          <cell r="J7044">
            <v>-652.5</v>
          </cell>
          <cell r="K7044">
            <v>9787.5</v>
          </cell>
        </row>
        <row r="7045">
          <cell r="D7045" t="str">
            <v>Двери деревянные noce</v>
          </cell>
          <cell r="E7045">
            <v>38329</v>
          </cell>
          <cell r="F7045">
            <v>19064.349999999999</v>
          </cell>
          <cell r="G7045">
            <v>19064.349999999999</v>
          </cell>
          <cell r="H7045">
            <v>0</v>
          </cell>
          <cell r="I7045">
            <v>25</v>
          </cell>
          <cell r="J7045">
            <v>-1191.52</v>
          </cell>
          <cell r="K7045">
            <v>17872.830000000002</v>
          </cell>
        </row>
        <row r="7046">
          <cell r="D7046" t="str">
            <v>Двери деревянные noce</v>
          </cell>
          <cell r="E7046">
            <v>38329</v>
          </cell>
          <cell r="F7046">
            <v>19064.349999999999</v>
          </cell>
          <cell r="G7046">
            <v>19064.349999999999</v>
          </cell>
          <cell r="H7046">
            <v>0</v>
          </cell>
          <cell r="I7046">
            <v>25</v>
          </cell>
          <cell r="J7046">
            <v>-1191.52</v>
          </cell>
          <cell r="K7046">
            <v>17872.830000000002</v>
          </cell>
        </row>
        <row r="7047">
          <cell r="D7047" t="str">
            <v>Диван</v>
          </cell>
          <cell r="E7047">
            <v>38329</v>
          </cell>
          <cell r="F7047">
            <v>209454.78</v>
          </cell>
          <cell r="G7047">
            <v>209454.78</v>
          </cell>
          <cell r="H7047">
            <v>0</v>
          </cell>
          <cell r="I7047">
            <v>25</v>
          </cell>
          <cell r="J7047">
            <v>-13090.93</v>
          </cell>
          <cell r="K7047">
            <v>196363.85</v>
          </cell>
        </row>
        <row r="7048">
          <cell r="D7048" t="str">
            <v>Кресло</v>
          </cell>
          <cell r="E7048">
            <v>38329</v>
          </cell>
          <cell r="F7048">
            <v>113832.17</v>
          </cell>
          <cell r="G7048">
            <v>113832.17</v>
          </cell>
          <cell r="H7048">
            <v>0</v>
          </cell>
          <cell r="I7048">
            <v>25</v>
          </cell>
          <cell r="J7048">
            <v>-7114.51</v>
          </cell>
          <cell r="K7048">
            <v>106717.66</v>
          </cell>
        </row>
        <row r="7049">
          <cell r="D7049" t="str">
            <v>Стол</v>
          </cell>
          <cell r="E7049">
            <v>38329</v>
          </cell>
          <cell r="F7049">
            <v>80837.39</v>
          </cell>
          <cell r="G7049">
            <v>80837.39</v>
          </cell>
          <cell r="H7049">
            <v>0</v>
          </cell>
          <cell r="I7049">
            <v>25</v>
          </cell>
          <cell r="J7049">
            <v>-5052.34</v>
          </cell>
          <cell r="K7049">
            <v>75785.05</v>
          </cell>
        </row>
        <row r="7050">
          <cell r="D7050" t="str">
            <v>Уголок 90 гр. терра-молет</v>
          </cell>
          <cell r="E7050">
            <v>38330</v>
          </cell>
          <cell r="F7050">
            <v>4173.8999999999996</v>
          </cell>
          <cell r="G7050">
            <v>4173.8999999999996</v>
          </cell>
          <cell r="H7050">
            <v>0</v>
          </cell>
          <cell r="I7050">
            <v>25</v>
          </cell>
          <cell r="J7050">
            <v>-260.87</v>
          </cell>
          <cell r="K7050">
            <v>3913.03</v>
          </cell>
        </row>
        <row r="7051">
          <cell r="D7051" t="str">
            <v>Шкаф д/док-тов терра-молет чер</v>
          </cell>
          <cell r="E7051">
            <v>38330</v>
          </cell>
          <cell r="F7051">
            <v>26287</v>
          </cell>
          <cell r="G7051">
            <v>26287</v>
          </cell>
          <cell r="H7051">
            <v>0</v>
          </cell>
          <cell r="I7051">
            <v>25</v>
          </cell>
          <cell r="J7051">
            <v>-1642.94</v>
          </cell>
          <cell r="K7051">
            <v>24644.06</v>
          </cell>
        </row>
        <row r="7052">
          <cell r="D7052" t="str">
            <v>Стол приставной</v>
          </cell>
          <cell r="E7052">
            <v>38330</v>
          </cell>
          <cell r="F7052">
            <v>10956.5</v>
          </cell>
          <cell r="G7052">
            <v>10956.5</v>
          </cell>
          <cell r="H7052">
            <v>0</v>
          </cell>
          <cell r="I7052">
            <v>25</v>
          </cell>
          <cell r="J7052">
            <v>-684.78</v>
          </cell>
          <cell r="K7052">
            <v>10271.719999999999</v>
          </cell>
        </row>
        <row r="7053">
          <cell r="D7053" t="str">
            <v>СЕНАТОР П</v>
          </cell>
          <cell r="E7053">
            <v>38330</v>
          </cell>
          <cell r="F7053">
            <v>15026.09</v>
          </cell>
          <cell r="G7053">
            <v>15026.09</v>
          </cell>
          <cell r="H7053">
            <v>0</v>
          </cell>
          <cell r="I7053">
            <v>25</v>
          </cell>
          <cell r="J7053">
            <v>-939.13</v>
          </cell>
          <cell r="K7053">
            <v>14086.96</v>
          </cell>
        </row>
        <row r="7054">
          <cell r="D7054" t="str">
            <v>СЕНАТОР М</v>
          </cell>
          <cell r="E7054">
            <v>38330</v>
          </cell>
          <cell r="F7054">
            <v>10434.780000000001</v>
          </cell>
          <cell r="G7054">
            <v>10434.780000000001</v>
          </cell>
          <cell r="H7054">
            <v>0</v>
          </cell>
          <cell r="I7054">
            <v>25</v>
          </cell>
          <cell r="J7054">
            <v>-652.17999999999995</v>
          </cell>
          <cell r="K7054">
            <v>9782.6</v>
          </cell>
        </row>
        <row r="7055">
          <cell r="D7055" t="str">
            <v>СЕНАТОР М</v>
          </cell>
          <cell r="E7055">
            <v>38330</v>
          </cell>
          <cell r="F7055">
            <v>10434.790000000001</v>
          </cell>
          <cell r="G7055">
            <v>10434.790000000001</v>
          </cell>
          <cell r="H7055">
            <v>0</v>
          </cell>
          <cell r="I7055">
            <v>25</v>
          </cell>
          <cell r="J7055">
            <v>-652.17999999999995</v>
          </cell>
          <cell r="K7055">
            <v>9782.61</v>
          </cell>
        </row>
        <row r="7056">
          <cell r="D7056" t="str">
            <v>Шкаф стеклянный</v>
          </cell>
          <cell r="E7056">
            <v>38331</v>
          </cell>
          <cell r="F7056">
            <v>55901.66</v>
          </cell>
          <cell r="G7056">
            <v>55901.66</v>
          </cell>
          <cell r="H7056">
            <v>0</v>
          </cell>
          <cell r="I7056">
            <v>25</v>
          </cell>
          <cell r="J7056">
            <v>-3493.86</v>
          </cell>
          <cell r="K7056">
            <v>52407.8</v>
          </cell>
        </row>
        <row r="7057">
          <cell r="D7057" t="str">
            <v>Шкаф стеклянный</v>
          </cell>
          <cell r="E7057">
            <v>38331</v>
          </cell>
          <cell r="F7057">
            <v>55901.66</v>
          </cell>
          <cell r="G7057">
            <v>55901.66</v>
          </cell>
          <cell r="H7057">
            <v>0</v>
          </cell>
          <cell r="I7057">
            <v>25</v>
          </cell>
          <cell r="J7057">
            <v>-3493.86</v>
          </cell>
          <cell r="K7057">
            <v>52407.8</v>
          </cell>
        </row>
        <row r="7058">
          <cell r="D7058" t="str">
            <v>Six-м/мебель Natur Royal 999</v>
          </cell>
          <cell r="E7058">
            <v>38332</v>
          </cell>
          <cell r="F7058">
            <v>998608.7</v>
          </cell>
          <cell r="G7058">
            <v>998608.7</v>
          </cell>
          <cell r="H7058">
            <v>0</v>
          </cell>
          <cell r="I7058">
            <v>25</v>
          </cell>
          <cell r="J7058">
            <v>-62413.05</v>
          </cell>
          <cell r="K7058">
            <v>936195.65</v>
          </cell>
        </row>
        <row r="7059">
          <cell r="D7059" t="str">
            <v>"Кресло ""Marbin"""</v>
          </cell>
          <cell r="E7059">
            <v>38336</v>
          </cell>
          <cell r="F7059">
            <v>54782.61</v>
          </cell>
          <cell r="G7059">
            <v>54782.61</v>
          </cell>
          <cell r="H7059">
            <v>0</v>
          </cell>
          <cell r="I7059">
            <v>25</v>
          </cell>
          <cell r="J7059">
            <v>-3423.91</v>
          </cell>
          <cell r="K7059">
            <v>51358.7</v>
          </cell>
        </row>
        <row r="7060">
          <cell r="D7060" t="str">
            <v>"М/кресло ""Doroti"""</v>
          </cell>
          <cell r="E7060">
            <v>38336</v>
          </cell>
          <cell r="F7060">
            <v>92826.09</v>
          </cell>
          <cell r="G7060">
            <v>92826.09</v>
          </cell>
          <cell r="H7060">
            <v>0</v>
          </cell>
          <cell r="I7060">
            <v>25</v>
          </cell>
          <cell r="J7060">
            <v>-5801.63</v>
          </cell>
          <cell r="K7060">
            <v>87024.46</v>
          </cell>
        </row>
        <row r="7061">
          <cell r="D7061" t="str">
            <v>"М/кресло ""Doroti"""</v>
          </cell>
          <cell r="E7061">
            <v>38336</v>
          </cell>
          <cell r="F7061">
            <v>92826.09</v>
          </cell>
          <cell r="G7061">
            <v>92826.09</v>
          </cell>
          <cell r="H7061">
            <v>0</v>
          </cell>
          <cell r="I7061">
            <v>25</v>
          </cell>
          <cell r="J7061">
            <v>-5801.63</v>
          </cell>
          <cell r="K7061">
            <v>87024.46</v>
          </cell>
        </row>
        <row r="7062">
          <cell r="D7062" t="str">
            <v>"ЖурналСтол ""Matissc"""</v>
          </cell>
          <cell r="E7062">
            <v>38336</v>
          </cell>
          <cell r="F7062">
            <v>62391.3</v>
          </cell>
          <cell r="G7062">
            <v>62391.3</v>
          </cell>
          <cell r="H7062">
            <v>0</v>
          </cell>
          <cell r="I7062">
            <v>25</v>
          </cell>
          <cell r="J7062">
            <v>-3899.46</v>
          </cell>
          <cell r="K7062">
            <v>58491.839999999997</v>
          </cell>
        </row>
        <row r="7063">
          <cell r="D7063" t="str">
            <v>Кресло руководителя</v>
          </cell>
          <cell r="E7063">
            <v>38336</v>
          </cell>
          <cell r="F7063">
            <v>21739.13</v>
          </cell>
          <cell r="G7063">
            <v>21739.13</v>
          </cell>
          <cell r="H7063">
            <v>0</v>
          </cell>
          <cell r="I7063">
            <v>25</v>
          </cell>
          <cell r="J7063">
            <v>-1358.7</v>
          </cell>
          <cell r="K7063">
            <v>20380.43</v>
          </cell>
        </row>
        <row r="7064">
          <cell r="D7064" t="str">
            <v>Кресло посетителя</v>
          </cell>
          <cell r="E7064">
            <v>38336</v>
          </cell>
          <cell r="F7064">
            <v>17391.3</v>
          </cell>
          <cell r="G7064">
            <v>17391.3</v>
          </cell>
          <cell r="H7064">
            <v>0</v>
          </cell>
          <cell r="I7064">
            <v>25</v>
          </cell>
          <cell r="J7064">
            <v>-1086.96</v>
          </cell>
          <cell r="K7064">
            <v>16304.34</v>
          </cell>
        </row>
        <row r="7065">
          <cell r="D7065" t="str">
            <v>Кресло посетителя</v>
          </cell>
          <cell r="E7065">
            <v>38336</v>
          </cell>
          <cell r="F7065">
            <v>17391.3</v>
          </cell>
          <cell r="G7065">
            <v>17391.3</v>
          </cell>
          <cell r="H7065">
            <v>0</v>
          </cell>
          <cell r="I7065">
            <v>25</v>
          </cell>
          <cell r="J7065">
            <v>-1086.96</v>
          </cell>
          <cell r="K7065">
            <v>16304.34</v>
          </cell>
        </row>
        <row r="7066">
          <cell r="D7066" t="str">
            <v>КонференцСтол</v>
          </cell>
          <cell r="E7066">
            <v>38336</v>
          </cell>
          <cell r="F7066">
            <v>1097934.78</v>
          </cell>
          <cell r="G7066">
            <v>1097934.78</v>
          </cell>
          <cell r="H7066">
            <v>0</v>
          </cell>
          <cell r="I7066">
            <v>25</v>
          </cell>
          <cell r="J7066">
            <v>-68620.929999999993</v>
          </cell>
          <cell r="K7066">
            <v>1029313.85</v>
          </cell>
        </row>
        <row r="7067">
          <cell r="D7067" t="str">
            <v>"Кресо ""М-президент"""</v>
          </cell>
          <cell r="E7067">
            <v>38336</v>
          </cell>
          <cell r="F7067">
            <v>10965.22</v>
          </cell>
          <cell r="G7067">
            <v>10965.22</v>
          </cell>
          <cell r="H7067">
            <v>0</v>
          </cell>
          <cell r="I7067">
            <v>25</v>
          </cell>
          <cell r="J7067">
            <v>-685.33</v>
          </cell>
          <cell r="K7067">
            <v>10279.89</v>
          </cell>
        </row>
        <row r="7068">
          <cell r="D7068" t="str">
            <v>"Кресло ""М-президент"""</v>
          </cell>
          <cell r="E7068">
            <v>38336</v>
          </cell>
          <cell r="F7068">
            <v>10965.22</v>
          </cell>
          <cell r="G7068">
            <v>10965.22</v>
          </cell>
          <cell r="H7068">
            <v>0</v>
          </cell>
          <cell r="I7068">
            <v>25</v>
          </cell>
          <cell r="J7068">
            <v>-685.33</v>
          </cell>
          <cell r="K7068">
            <v>10279.89</v>
          </cell>
        </row>
        <row r="7069">
          <cell r="D7069" t="str">
            <v>"Кресло ""М-президент"""</v>
          </cell>
          <cell r="E7069">
            <v>38336</v>
          </cell>
          <cell r="F7069">
            <v>10965.22</v>
          </cell>
          <cell r="G7069">
            <v>10965.22</v>
          </cell>
          <cell r="H7069">
            <v>0</v>
          </cell>
          <cell r="I7069">
            <v>25</v>
          </cell>
          <cell r="J7069">
            <v>-685.33</v>
          </cell>
          <cell r="K7069">
            <v>10279.89</v>
          </cell>
        </row>
        <row r="7070">
          <cell r="D7070" t="str">
            <v>"Кресло ""М-президент"""</v>
          </cell>
          <cell r="E7070">
            <v>38336</v>
          </cell>
          <cell r="F7070">
            <v>10965.22</v>
          </cell>
          <cell r="G7070">
            <v>10965.22</v>
          </cell>
          <cell r="H7070">
            <v>0</v>
          </cell>
          <cell r="I7070">
            <v>25</v>
          </cell>
          <cell r="J7070">
            <v>-685.33</v>
          </cell>
          <cell r="K7070">
            <v>10279.89</v>
          </cell>
        </row>
        <row r="7071">
          <cell r="D7071" t="str">
            <v>"Кресло ""М-президент"""</v>
          </cell>
          <cell r="E7071">
            <v>38336</v>
          </cell>
          <cell r="F7071">
            <v>10965.22</v>
          </cell>
          <cell r="G7071">
            <v>10965.22</v>
          </cell>
          <cell r="H7071">
            <v>0</v>
          </cell>
          <cell r="I7071">
            <v>25</v>
          </cell>
          <cell r="J7071">
            <v>-685.33</v>
          </cell>
          <cell r="K7071">
            <v>10279.89</v>
          </cell>
        </row>
        <row r="7072">
          <cell r="D7072" t="str">
            <v>"Кресло ""М-президент"""</v>
          </cell>
          <cell r="E7072">
            <v>38336</v>
          </cell>
          <cell r="F7072">
            <v>10965.22</v>
          </cell>
          <cell r="G7072">
            <v>10965.22</v>
          </cell>
          <cell r="H7072">
            <v>0</v>
          </cell>
          <cell r="I7072">
            <v>25</v>
          </cell>
          <cell r="J7072">
            <v>-685.33</v>
          </cell>
          <cell r="K7072">
            <v>10279.89</v>
          </cell>
        </row>
        <row r="7073">
          <cell r="D7073" t="str">
            <v>"Кресло ""М-президент"""</v>
          </cell>
          <cell r="E7073">
            <v>38336</v>
          </cell>
          <cell r="F7073">
            <v>10965.22</v>
          </cell>
          <cell r="G7073">
            <v>10965.22</v>
          </cell>
          <cell r="H7073">
            <v>0</v>
          </cell>
          <cell r="I7073">
            <v>25</v>
          </cell>
          <cell r="J7073">
            <v>-685.33</v>
          </cell>
          <cell r="K7073">
            <v>10279.89</v>
          </cell>
        </row>
        <row r="7074">
          <cell r="D7074" t="str">
            <v>"Кресло ""М-президент"""</v>
          </cell>
          <cell r="E7074">
            <v>38336</v>
          </cell>
          <cell r="F7074">
            <v>10965.22</v>
          </cell>
          <cell r="G7074">
            <v>10965.22</v>
          </cell>
          <cell r="H7074">
            <v>0</v>
          </cell>
          <cell r="I7074">
            <v>25</v>
          </cell>
          <cell r="J7074">
            <v>-685.33</v>
          </cell>
          <cell r="K7074">
            <v>10279.89</v>
          </cell>
        </row>
        <row r="7075">
          <cell r="D7075" t="str">
            <v>"Кресло ""М-президент"""</v>
          </cell>
          <cell r="E7075">
            <v>38336</v>
          </cell>
          <cell r="F7075">
            <v>10965.22</v>
          </cell>
          <cell r="G7075">
            <v>10965.22</v>
          </cell>
          <cell r="H7075">
            <v>0</v>
          </cell>
          <cell r="I7075">
            <v>25</v>
          </cell>
          <cell r="J7075">
            <v>-685.33</v>
          </cell>
          <cell r="K7075">
            <v>10279.89</v>
          </cell>
        </row>
        <row r="7076">
          <cell r="D7076" t="str">
            <v>"Кресло ""М-президент"""</v>
          </cell>
          <cell r="E7076">
            <v>38336</v>
          </cell>
          <cell r="F7076">
            <v>10965.22</v>
          </cell>
          <cell r="G7076">
            <v>10965.22</v>
          </cell>
          <cell r="H7076">
            <v>0</v>
          </cell>
          <cell r="I7076">
            <v>25</v>
          </cell>
          <cell r="J7076">
            <v>-685.33</v>
          </cell>
          <cell r="K7076">
            <v>10279.89</v>
          </cell>
        </row>
        <row r="7077">
          <cell r="D7077" t="str">
            <v>"Кресло ""М-президент"""</v>
          </cell>
          <cell r="E7077">
            <v>38336</v>
          </cell>
          <cell r="F7077">
            <v>10965.22</v>
          </cell>
          <cell r="G7077">
            <v>10965.22</v>
          </cell>
          <cell r="H7077">
            <v>0</v>
          </cell>
          <cell r="I7077">
            <v>25</v>
          </cell>
          <cell r="J7077">
            <v>-685.33</v>
          </cell>
          <cell r="K7077">
            <v>10279.89</v>
          </cell>
        </row>
        <row r="7078">
          <cell r="D7078" t="str">
            <v>"Кресло ""М-президент"""</v>
          </cell>
          <cell r="E7078">
            <v>38336</v>
          </cell>
          <cell r="F7078">
            <v>10965.22</v>
          </cell>
          <cell r="G7078">
            <v>10965.22</v>
          </cell>
          <cell r="H7078">
            <v>0</v>
          </cell>
          <cell r="I7078">
            <v>25</v>
          </cell>
          <cell r="J7078">
            <v>-685.33</v>
          </cell>
          <cell r="K7078">
            <v>10279.89</v>
          </cell>
        </row>
        <row r="7079">
          <cell r="D7079" t="str">
            <v>"Кресло ""М-президент"""</v>
          </cell>
          <cell r="E7079">
            <v>38336</v>
          </cell>
          <cell r="F7079">
            <v>10965.22</v>
          </cell>
          <cell r="G7079">
            <v>10965.22</v>
          </cell>
          <cell r="H7079">
            <v>0</v>
          </cell>
          <cell r="I7079">
            <v>25</v>
          </cell>
          <cell r="J7079">
            <v>-685.33</v>
          </cell>
          <cell r="K7079">
            <v>10279.89</v>
          </cell>
        </row>
        <row r="7080">
          <cell r="D7080" t="str">
            <v>"Кресло ""М-президент"""</v>
          </cell>
          <cell r="E7080">
            <v>38336</v>
          </cell>
          <cell r="F7080">
            <v>10965.2</v>
          </cell>
          <cell r="G7080">
            <v>10965.2</v>
          </cell>
          <cell r="H7080">
            <v>0</v>
          </cell>
          <cell r="I7080">
            <v>25</v>
          </cell>
          <cell r="J7080">
            <v>-685.33</v>
          </cell>
          <cell r="K7080">
            <v>10279.870000000001</v>
          </cell>
        </row>
        <row r="7081">
          <cell r="D7081" t="str">
            <v>"Кресло ""М-президент"""</v>
          </cell>
          <cell r="E7081">
            <v>38336</v>
          </cell>
          <cell r="F7081">
            <v>10965.2</v>
          </cell>
          <cell r="G7081">
            <v>10965.2</v>
          </cell>
          <cell r="H7081">
            <v>0</v>
          </cell>
          <cell r="I7081">
            <v>25</v>
          </cell>
          <cell r="J7081">
            <v>-685.33</v>
          </cell>
          <cell r="K7081">
            <v>10279.870000000001</v>
          </cell>
        </row>
        <row r="7082">
          <cell r="D7082" t="str">
            <v>М.ПРЕЗИДЕНТ С</v>
          </cell>
          <cell r="E7082">
            <v>38341</v>
          </cell>
          <cell r="F7082">
            <v>10295.65</v>
          </cell>
          <cell r="G7082">
            <v>10295.65</v>
          </cell>
          <cell r="H7082">
            <v>0</v>
          </cell>
          <cell r="I7082">
            <v>25</v>
          </cell>
          <cell r="J7082">
            <v>-643.48</v>
          </cell>
          <cell r="K7082">
            <v>9652.17</v>
          </cell>
        </row>
        <row r="7083">
          <cell r="D7083" t="str">
            <v>М.ПРЕЗИДЕНТ С</v>
          </cell>
          <cell r="E7083">
            <v>38341</v>
          </cell>
          <cell r="F7083">
            <v>10295.65</v>
          </cell>
          <cell r="G7083">
            <v>10295.65</v>
          </cell>
          <cell r="H7083">
            <v>0</v>
          </cell>
          <cell r="I7083">
            <v>25</v>
          </cell>
          <cell r="J7083">
            <v>-643.48</v>
          </cell>
          <cell r="K7083">
            <v>9652.17</v>
          </cell>
        </row>
        <row r="7084">
          <cell r="D7084" t="str">
            <v>М.ПРЕЗИДЕНТ С</v>
          </cell>
          <cell r="E7084">
            <v>38341</v>
          </cell>
          <cell r="F7084">
            <v>10295.65</v>
          </cell>
          <cell r="G7084">
            <v>10295.65</v>
          </cell>
          <cell r="H7084">
            <v>0</v>
          </cell>
          <cell r="I7084">
            <v>25</v>
          </cell>
          <cell r="J7084">
            <v>-643.48</v>
          </cell>
          <cell r="K7084">
            <v>9652.17</v>
          </cell>
        </row>
        <row r="7085">
          <cell r="D7085" t="str">
            <v>М.ПРЕЗИДЕНТ С</v>
          </cell>
          <cell r="E7085">
            <v>38341</v>
          </cell>
          <cell r="F7085">
            <v>10295.65</v>
          </cell>
          <cell r="G7085">
            <v>10295.65</v>
          </cell>
          <cell r="H7085">
            <v>0</v>
          </cell>
          <cell r="I7085">
            <v>25</v>
          </cell>
          <cell r="J7085">
            <v>-643.48</v>
          </cell>
          <cell r="K7085">
            <v>9652.17</v>
          </cell>
        </row>
        <row r="7086">
          <cell r="D7086" t="str">
            <v>М.ПРЕЗИДЕНТ С</v>
          </cell>
          <cell r="E7086">
            <v>38341</v>
          </cell>
          <cell r="F7086">
            <v>10292.65</v>
          </cell>
          <cell r="G7086">
            <v>10292.65</v>
          </cell>
          <cell r="H7086">
            <v>0</v>
          </cell>
          <cell r="I7086">
            <v>25</v>
          </cell>
          <cell r="J7086">
            <v>-643.29</v>
          </cell>
          <cell r="K7086">
            <v>9649.36</v>
          </cell>
        </row>
        <row r="7087">
          <cell r="D7087" t="str">
            <v>М.ПРЕЗИДЕНТ С</v>
          </cell>
          <cell r="E7087">
            <v>38341</v>
          </cell>
          <cell r="F7087">
            <v>10295.65</v>
          </cell>
          <cell r="G7087">
            <v>10295.65</v>
          </cell>
          <cell r="H7087">
            <v>0</v>
          </cell>
          <cell r="I7087">
            <v>25</v>
          </cell>
          <cell r="J7087">
            <v>-643.48</v>
          </cell>
          <cell r="K7087">
            <v>9652.17</v>
          </cell>
        </row>
        <row r="7088">
          <cell r="D7088" t="str">
            <v>М.ПРЕЗИДЕНТ С</v>
          </cell>
          <cell r="E7088">
            <v>38341</v>
          </cell>
          <cell r="F7088">
            <v>10295.65</v>
          </cell>
          <cell r="G7088">
            <v>10295.65</v>
          </cell>
          <cell r="H7088">
            <v>0</v>
          </cell>
          <cell r="I7088">
            <v>25</v>
          </cell>
          <cell r="J7088">
            <v>-643.48</v>
          </cell>
          <cell r="K7088">
            <v>9652.17</v>
          </cell>
        </row>
        <row r="7089">
          <cell r="D7089" t="str">
            <v>М.ПРЕЗИДЕНТ С</v>
          </cell>
          <cell r="E7089">
            <v>38341</v>
          </cell>
          <cell r="F7089">
            <v>10295.65</v>
          </cell>
          <cell r="G7089">
            <v>10295.65</v>
          </cell>
          <cell r="H7089">
            <v>0</v>
          </cell>
          <cell r="I7089">
            <v>25</v>
          </cell>
          <cell r="J7089">
            <v>-643.48</v>
          </cell>
          <cell r="K7089">
            <v>9652.17</v>
          </cell>
        </row>
        <row r="7090">
          <cell r="D7090" t="str">
            <v>М.ПРЕЗИДЕНТ С</v>
          </cell>
          <cell r="E7090">
            <v>38341</v>
          </cell>
          <cell r="F7090">
            <v>10295.65</v>
          </cell>
          <cell r="G7090">
            <v>10295.65</v>
          </cell>
          <cell r="H7090">
            <v>0</v>
          </cell>
          <cell r="I7090">
            <v>25</v>
          </cell>
          <cell r="J7090">
            <v>-643.48</v>
          </cell>
          <cell r="K7090">
            <v>9652.17</v>
          </cell>
        </row>
        <row r="7091">
          <cell r="D7091" t="str">
            <v>М.ПРЕЗИДЕНТ С</v>
          </cell>
          <cell r="E7091">
            <v>38341</v>
          </cell>
          <cell r="F7091">
            <v>10295.65</v>
          </cell>
          <cell r="G7091">
            <v>10295.65</v>
          </cell>
          <cell r="H7091">
            <v>0</v>
          </cell>
          <cell r="I7091">
            <v>25</v>
          </cell>
          <cell r="J7091">
            <v>-643.48</v>
          </cell>
          <cell r="K7091">
            <v>9652.17</v>
          </cell>
        </row>
        <row r="7092">
          <cell r="D7092" t="str">
            <v>М.ПРЕЗИДЕНТ С</v>
          </cell>
          <cell r="E7092">
            <v>38341</v>
          </cell>
          <cell r="F7092">
            <v>10295.65</v>
          </cell>
          <cell r="G7092">
            <v>10295.65</v>
          </cell>
          <cell r="H7092">
            <v>0</v>
          </cell>
          <cell r="I7092">
            <v>25</v>
          </cell>
          <cell r="J7092">
            <v>-643.48</v>
          </cell>
          <cell r="K7092">
            <v>9652.17</v>
          </cell>
        </row>
        <row r="7093">
          <cell r="D7093" t="str">
            <v>М.ПРЕЗИДЕНТ С</v>
          </cell>
          <cell r="E7093">
            <v>38341</v>
          </cell>
          <cell r="F7093">
            <v>10295.65</v>
          </cell>
          <cell r="G7093">
            <v>10295.65</v>
          </cell>
          <cell r="H7093">
            <v>0</v>
          </cell>
          <cell r="I7093">
            <v>25</v>
          </cell>
          <cell r="J7093">
            <v>-643.48</v>
          </cell>
          <cell r="K7093">
            <v>9652.17</v>
          </cell>
        </row>
        <row r="7094">
          <cell r="D7094" t="str">
            <v>М.ПРЕЗИДЕНТ С</v>
          </cell>
          <cell r="E7094">
            <v>38341</v>
          </cell>
          <cell r="F7094">
            <v>10295.65</v>
          </cell>
          <cell r="G7094">
            <v>10295.65</v>
          </cell>
          <cell r="H7094">
            <v>0</v>
          </cell>
          <cell r="I7094">
            <v>25</v>
          </cell>
          <cell r="J7094">
            <v>-643.48</v>
          </cell>
          <cell r="K7094">
            <v>9652.17</v>
          </cell>
        </row>
        <row r="7095">
          <cell r="D7095" t="str">
            <v>М.ПРЕЗИДЕНТ С</v>
          </cell>
          <cell r="E7095">
            <v>38341</v>
          </cell>
          <cell r="F7095">
            <v>10295.65</v>
          </cell>
          <cell r="G7095">
            <v>10295.65</v>
          </cell>
          <cell r="H7095">
            <v>0</v>
          </cell>
          <cell r="I7095">
            <v>25</v>
          </cell>
          <cell r="J7095">
            <v>-643.48</v>
          </cell>
          <cell r="K7095">
            <v>9652.17</v>
          </cell>
        </row>
        <row r="7096">
          <cell r="D7096" t="str">
            <v>М.ПРЕЗИДЕНТ С</v>
          </cell>
          <cell r="E7096">
            <v>38341</v>
          </cell>
          <cell r="F7096">
            <v>10295.65</v>
          </cell>
          <cell r="G7096">
            <v>10295.65</v>
          </cell>
          <cell r="H7096">
            <v>0</v>
          </cell>
          <cell r="I7096">
            <v>25</v>
          </cell>
          <cell r="J7096">
            <v>-643.48</v>
          </cell>
          <cell r="K7096">
            <v>9652.17</v>
          </cell>
        </row>
        <row r="7097">
          <cell r="D7097" t="str">
            <v>Стол письменный</v>
          </cell>
          <cell r="E7097">
            <v>38351</v>
          </cell>
          <cell r="F7097">
            <v>138521.74</v>
          </cell>
          <cell r="G7097">
            <v>138521.74</v>
          </cell>
          <cell r="H7097">
            <v>0</v>
          </cell>
          <cell r="I7097">
            <v>25</v>
          </cell>
          <cell r="J7097">
            <v>-8657.61</v>
          </cell>
          <cell r="K7097">
            <v>129864.13</v>
          </cell>
        </row>
        <row r="7098">
          <cell r="D7098" t="str">
            <v>Шкаф офисный</v>
          </cell>
          <cell r="E7098">
            <v>38351</v>
          </cell>
          <cell r="F7098">
            <v>49252.18</v>
          </cell>
          <cell r="G7098">
            <v>49252.18</v>
          </cell>
          <cell r="H7098">
            <v>0</v>
          </cell>
          <cell r="I7098">
            <v>25</v>
          </cell>
          <cell r="J7098">
            <v>-3078.26</v>
          </cell>
          <cell r="K7098">
            <v>46173.919999999998</v>
          </cell>
        </row>
        <row r="7099">
          <cell r="D7099" t="str">
            <v>Шкаф офисный</v>
          </cell>
          <cell r="E7099">
            <v>38351</v>
          </cell>
          <cell r="F7099">
            <v>49252.17</v>
          </cell>
          <cell r="G7099">
            <v>49252.17</v>
          </cell>
          <cell r="H7099">
            <v>0</v>
          </cell>
          <cell r="I7099">
            <v>25</v>
          </cell>
          <cell r="J7099">
            <v>-3078.26</v>
          </cell>
          <cell r="K7099">
            <v>46173.91</v>
          </cell>
        </row>
        <row r="7100">
          <cell r="D7100" t="str">
            <v>Вешалка</v>
          </cell>
          <cell r="E7100">
            <v>38351</v>
          </cell>
          <cell r="F7100">
            <v>14160</v>
          </cell>
          <cell r="G7100">
            <v>14160</v>
          </cell>
          <cell r="H7100">
            <v>0</v>
          </cell>
          <cell r="I7100">
            <v>25</v>
          </cell>
          <cell r="J7100">
            <v>-885</v>
          </cell>
          <cell r="K7100">
            <v>13275</v>
          </cell>
        </row>
        <row r="7101">
          <cell r="D7101" t="str">
            <v>Шкаф 90*45*42</v>
          </cell>
          <cell r="E7101">
            <v>38351</v>
          </cell>
          <cell r="F7101">
            <v>38478.26</v>
          </cell>
          <cell r="G7101">
            <v>38478.26</v>
          </cell>
          <cell r="H7101">
            <v>0</v>
          </cell>
          <cell r="I7101">
            <v>25</v>
          </cell>
          <cell r="J7101">
            <v>-2404.89</v>
          </cell>
          <cell r="K7101">
            <v>36073.370000000003</v>
          </cell>
        </row>
        <row r="7102">
          <cell r="D7102" t="str">
            <v>Шкаф 90*45*42</v>
          </cell>
          <cell r="E7102">
            <v>38351</v>
          </cell>
          <cell r="F7102">
            <v>38478.26</v>
          </cell>
          <cell r="G7102">
            <v>38478.26</v>
          </cell>
          <cell r="H7102">
            <v>0</v>
          </cell>
          <cell r="I7102">
            <v>25</v>
          </cell>
          <cell r="J7102">
            <v>-2404.89</v>
          </cell>
          <cell r="K7102">
            <v>36073.370000000003</v>
          </cell>
        </row>
        <row r="7103">
          <cell r="D7103" t="str">
            <v>Кресло</v>
          </cell>
          <cell r="E7103">
            <v>38351</v>
          </cell>
          <cell r="F7103">
            <v>10173.92</v>
          </cell>
          <cell r="G7103">
            <v>10173.92</v>
          </cell>
          <cell r="H7103">
            <v>0</v>
          </cell>
          <cell r="I7103">
            <v>25</v>
          </cell>
          <cell r="J7103">
            <v>-635.87</v>
          </cell>
          <cell r="K7103">
            <v>9538.0499999999993</v>
          </cell>
        </row>
        <row r="7104">
          <cell r="D7104" t="str">
            <v>Кресло</v>
          </cell>
          <cell r="E7104">
            <v>38351</v>
          </cell>
          <cell r="F7104">
            <v>10173.92</v>
          </cell>
          <cell r="G7104">
            <v>10173.92</v>
          </cell>
          <cell r="H7104">
            <v>0</v>
          </cell>
          <cell r="I7104">
            <v>25</v>
          </cell>
          <cell r="J7104">
            <v>-635.87</v>
          </cell>
          <cell r="K7104">
            <v>9538.0499999999993</v>
          </cell>
        </row>
        <row r="7105">
          <cell r="D7105" t="str">
            <v>HANGER \ ВЕШАЛКА</v>
          </cell>
          <cell r="E7105">
            <v>37069</v>
          </cell>
          <cell r="F7105">
            <v>6348</v>
          </cell>
          <cell r="G7105">
            <v>794.37</v>
          </cell>
          <cell r="H7105">
            <v>0</v>
          </cell>
          <cell r="I7105">
            <v>25</v>
          </cell>
          <cell r="J7105">
            <v>-396.75</v>
          </cell>
          <cell r="K7105">
            <v>397.62</v>
          </cell>
        </row>
        <row r="7106">
          <cell r="D7106" t="str">
            <v>СТОЛ</v>
          </cell>
          <cell r="E7106">
            <v>36052</v>
          </cell>
          <cell r="F7106">
            <v>6597</v>
          </cell>
          <cell r="G7106">
            <v>1</v>
          </cell>
          <cell r="H7106">
            <v>0</v>
          </cell>
          <cell r="I7106">
            <v>25</v>
          </cell>
          <cell r="J7106">
            <v>0</v>
          </cell>
          <cell r="K7106">
            <v>1</v>
          </cell>
        </row>
        <row r="7107">
          <cell r="D7107" t="str">
            <v>СТОЛ</v>
          </cell>
          <cell r="E7107">
            <v>36052</v>
          </cell>
          <cell r="F7107">
            <v>6597</v>
          </cell>
          <cell r="G7107">
            <v>1</v>
          </cell>
          <cell r="H7107">
            <v>0</v>
          </cell>
          <cell r="I7107">
            <v>25</v>
          </cell>
          <cell r="J7107">
            <v>0</v>
          </cell>
          <cell r="K7107">
            <v>1</v>
          </cell>
        </row>
        <row r="7108">
          <cell r="D7108" t="str">
            <v>СТОЛ ОФИСНЫЙ</v>
          </cell>
          <cell r="E7108">
            <v>36052</v>
          </cell>
          <cell r="F7108">
            <v>7629</v>
          </cell>
          <cell r="G7108">
            <v>1</v>
          </cell>
          <cell r="H7108">
            <v>0</v>
          </cell>
          <cell r="I7108">
            <v>25</v>
          </cell>
          <cell r="J7108">
            <v>0</v>
          </cell>
          <cell r="K7108">
            <v>1</v>
          </cell>
        </row>
        <row r="7109">
          <cell r="D7109" t="str">
            <v>СТОЛ ОФИСНЫЙ</v>
          </cell>
          <cell r="E7109">
            <v>36052</v>
          </cell>
          <cell r="F7109">
            <v>7629</v>
          </cell>
          <cell r="G7109">
            <v>1</v>
          </cell>
          <cell r="H7109">
            <v>0</v>
          </cell>
          <cell r="I7109">
            <v>25</v>
          </cell>
          <cell r="J7109">
            <v>0</v>
          </cell>
          <cell r="K7109">
            <v>1</v>
          </cell>
        </row>
        <row r="7110">
          <cell r="D7110" t="str">
            <v>СТОЛ ОФИСНЫЙ</v>
          </cell>
          <cell r="E7110">
            <v>36052</v>
          </cell>
          <cell r="F7110">
            <v>7629</v>
          </cell>
          <cell r="G7110">
            <v>1</v>
          </cell>
          <cell r="H7110">
            <v>0</v>
          </cell>
          <cell r="I7110">
            <v>25</v>
          </cell>
          <cell r="J7110">
            <v>0</v>
          </cell>
          <cell r="K7110">
            <v>1</v>
          </cell>
        </row>
        <row r="7111">
          <cell r="D7111" t="str">
            <v>СТОЛ ОФИСНЫЙ</v>
          </cell>
          <cell r="E7111">
            <v>36052</v>
          </cell>
          <cell r="F7111">
            <v>7629</v>
          </cell>
          <cell r="G7111">
            <v>1</v>
          </cell>
          <cell r="H7111">
            <v>0</v>
          </cell>
          <cell r="I7111">
            <v>25</v>
          </cell>
          <cell r="J7111">
            <v>0</v>
          </cell>
          <cell r="K7111">
            <v>1</v>
          </cell>
        </row>
        <row r="7112">
          <cell r="D7112" t="str">
            <v>СТОЛ ОФИСНЫЙ</v>
          </cell>
          <cell r="E7112">
            <v>36052</v>
          </cell>
          <cell r="F7112">
            <v>7629</v>
          </cell>
          <cell r="G7112">
            <v>1</v>
          </cell>
          <cell r="H7112">
            <v>0</v>
          </cell>
          <cell r="I7112">
            <v>25</v>
          </cell>
          <cell r="J7112">
            <v>0</v>
          </cell>
          <cell r="K7112">
            <v>1</v>
          </cell>
        </row>
        <row r="7113">
          <cell r="D7113" t="str">
            <v>СТОЛ ОФИСНЫЙ</v>
          </cell>
          <cell r="E7113">
            <v>36052</v>
          </cell>
          <cell r="F7113">
            <v>7629</v>
          </cell>
          <cell r="G7113">
            <v>1</v>
          </cell>
          <cell r="H7113">
            <v>0</v>
          </cell>
          <cell r="I7113">
            <v>25</v>
          </cell>
          <cell r="J7113">
            <v>0</v>
          </cell>
          <cell r="K7113">
            <v>1</v>
          </cell>
        </row>
        <row r="7114">
          <cell r="D7114" t="str">
            <v>СТОЛ ОФИСНЫЙ</v>
          </cell>
          <cell r="E7114">
            <v>36052</v>
          </cell>
          <cell r="F7114">
            <v>7629</v>
          </cell>
          <cell r="G7114">
            <v>1</v>
          </cell>
          <cell r="H7114">
            <v>0</v>
          </cell>
          <cell r="I7114">
            <v>25</v>
          </cell>
          <cell r="J7114">
            <v>0</v>
          </cell>
          <cell r="K7114">
            <v>1</v>
          </cell>
        </row>
        <row r="7115">
          <cell r="D7115" t="str">
            <v>КОНТЕЙНЕР</v>
          </cell>
          <cell r="E7115">
            <v>36052</v>
          </cell>
          <cell r="F7115">
            <v>4010</v>
          </cell>
          <cell r="G7115">
            <v>1</v>
          </cell>
          <cell r="H7115">
            <v>0</v>
          </cell>
          <cell r="I7115">
            <v>25</v>
          </cell>
          <cell r="J7115">
            <v>0</v>
          </cell>
          <cell r="K7115">
            <v>1</v>
          </cell>
        </row>
        <row r="7116">
          <cell r="D7116" t="str">
            <v>КОНТЕЙНЕР</v>
          </cell>
          <cell r="E7116">
            <v>36052</v>
          </cell>
          <cell r="F7116">
            <v>4010</v>
          </cell>
          <cell r="G7116">
            <v>1</v>
          </cell>
          <cell r="H7116">
            <v>0</v>
          </cell>
          <cell r="I7116">
            <v>25</v>
          </cell>
          <cell r="J7116">
            <v>0</v>
          </cell>
          <cell r="K7116">
            <v>1</v>
          </cell>
        </row>
        <row r="7117">
          <cell r="D7117" t="str">
            <v>КОНТЕЙНЕР</v>
          </cell>
          <cell r="E7117">
            <v>36052</v>
          </cell>
          <cell r="F7117">
            <v>4010</v>
          </cell>
          <cell r="G7117">
            <v>1</v>
          </cell>
          <cell r="H7117">
            <v>0</v>
          </cell>
          <cell r="I7117">
            <v>25</v>
          </cell>
          <cell r="J7117">
            <v>0</v>
          </cell>
          <cell r="K7117">
            <v>1</v>
          </cell>
        </row>
        <row r="7118">
          <cell r="D7118" t="str">
            <v>КОНТЕЙНЕР</v>
          </cell>
          <cell r="E7118">
            <v>36052</v>
          </cell>
          <cell r="F7118">
            <v>4010</v>
          </cell>
          <cell r="G7118">
            <v>1</v>
          </cell>
          <cell r="H7118">
            <v>0</v>
          </cell>
          <cell r="I7118">
            <v>25</v>
          </cell>
          <cell r="J7118">
            <v>0</v>
          </cell>
          <cell r="K7118">
            <v>1</v>
          </cell>
        </row>
        <row r="7119">
          <cell r="D7119" t="str">
            <v>КОНТЕЙНЕР</v>
          </cell>
          <cell r="E7119">
            <v>36052</v>
          </cell>
          <cell r="F7119">
            <v>4010</v>
          </cell>
          <cell r="G7119">
            <v>1</v>
          </cell>
          <cell r="H7119">
            <v>0</v>
          </cell>
          <cell r="I7119">
            <v>25</v>
          </cell>
          <cell r="J7119">
            <v>0</v>
          </cell>
          <cell r="K7119">
            <v>1</v>
          </cell>
        </row>
        <row r="7120">
          <cell r="D7120" t="str">
            <v>КОНТЕЙНЕР</v>
          </cell>
          <cell r="E7120">
            <v>36052</v>
          </cell>
          <cell r="F7120">
            <v>4010</v>
          </cell>
          <cell r="G7120">
            <v>1</v>
          </cell>
          <cell r="H7120">
            <v>0</v>
          </cell>
          <cell r="I7120">
            <v>25</v>
          </cell>
          <cell r="J7120">
            <v>0</v>
          </cell>
          <cell r="K7120">
            <v>1</v>
          </cell>
        </row>
        <row r="7121">
          <cell r="D7121" t="str">
            <v>КОНТЕЙНЕР</v>
          </cell>
          <cell r="E7121">
            <v>36052</v>
          </cell>
          <cell r="F7121">
            <v>4010</v>
          </cell>
          <cell r="G7121">
            <v>1</v>
          </cell>
          <cell r="H7121">
            <v>0</v>
          </cell>
          <cell r="I7121">
            <v>25</v>
          </cell>
          <cell r="J7121">
            <v>0</v>
          </cell>
          <cell r="K7121">
            <v>1</v>
          </cell>
        </row>
        <row r="7122">
          <cell r="D7122" t="str">
            <v>ТУМБА 806</v>
          </cell>
          <cell r="E7122">
            <v>36154</v>
          </cell>
          <cell r="F7122">
            <v>7083</v>
          </cell>
          <cell r="G7122">
            <v>1</v>
          </cell>
          <cell r="H7122">
            <v>0</v>
          </cell>
          <cell r="I7122">
            <v>25</v>
          </cell>
          <cell r="J7122">
            <v>0</v>
          </cell>
          <cell r="K7122">
            <v>1</v>
          </cell>
        </row>
        <row r="7123">
          <cell r="D7123" t="str">
            <v>ВЕШАЛКА</v>
          </cell>
          <cell r="E7123">
            <v>36186</v>
          </cell>
          <cell r="F7123">
            <v>3941.5</v>
          </cell>
          <cell r="G7123">
            <v>1</v>
          </cell>
          <cell r="H7123">
            <v>0</v>
          </cell>
          <cell r="I7123">
            <v>25</v>
          </cell>
          <cell r="J7123">
            <v>0</v>
          </cell>
          <cell r="K7123">
            <v>1</v>
          </cell>
        </row>
        <row r="7124">
          <cell r="D7124" t="str">
            <v>"СТУЛ ЧЕРНЫЙ ГОБ/ХРОМ НОЖКИ ""ИЗО"""</v>
          </cell>
          <cell r="E7124">
            <v>36186</v>
          </cell>
          <cell r="F7124">
            <v>2866.75</v>
          </cell>
          <cell r="G7124">
            <v>1</v>
          </cell>
          <cell r="H7124">
            <v>0</v>
          </cell>
          <cell r="I7124">
            <v>25</v>
          </cell>
          <cell r="J7124">
            <v>0</v>
          </cell>
          <cell r="K7124">
            <v>1</v>
          </cell>
        </row>
        <row r="7125">
          <cell r="D7125" t="str">
            <v>"СТУЛ ЧЕРНЫЙ ГОБ/ХРОМ НОЖКИ ""ИЗО"""</v>
          </cell>
          <cell r="E7125">
            <v>36186</v>
          </cell>
          <cell r="F7125">
            <v>2866.75</v>
          </cell>
          <cell r="G7125">
            <v>1</v>
          </cell>
          <cell r="H7125">
            <v>0</v>
          </cell>
          <cell r="I7125">
            <v>25</v>
          </cell>
          <cell r="J7125">
            <v>0</v>
          </cell>
          <cell r="K7125">
            <v>1</v>
          </cell>
        </row>
        <row r="7126">
          <cell r="D7126" t="str">
            <v>"СТУЛ ЧЕРНЫЙ ГОБ/ХРОМ НОЖКИ ""ИЗО"""</v>
          </cell>
          <cell r="E7126">
            <v>36186</v>
          </cell>
          <cell r="F7126">
            <v>2866.75</v>
          </cell>
          <cell r="G7126">
            <v>1</v>
          </cell>
          <cell r="H7126">
            <v>0</v>
          </cell>
          <cell r="I7126">
            <v>25</v>
          </cell>
          <cell r="J7126">
            <v>0</v>
          </cell>
          <cell r="K7126">
            <v>1</v>
          </cell>
        </row>
        <row r="7127">
          <cell r="D7127" t="str">
            <v>"СТУЛ ЧЕРНЫЙ ГОБ/ХРОМ НОЖКИ ""ИЗО"""</v>
          </cell>
          <cell r="E7127">
            <v>36186</v>
          </cell>
          <cell r="F7127">
            <v>2866.75</v>
          </cell>
          <cell r="G7127">
            <v>1</v>
          </cell>
          <cell r="H7127">
            <v>0</v>
          </cell>
          <cell r="I7127">
            <v>25</v>
          </cell>
          <cell r="J7127">
            <v>0</v>
          </cell>
          <cell r="K7127">
            <v>1</v>
          </cell>
        </row>
        <row r="7128">
          <cell r="D7128" t="str">
            <v>CТОЛ-120СМ</v>
          </cell>
          <cell r="E7128">
            <v>36195</v>
          </cell>
          <cell r="F7128">
            <v>12887.5</v>
          </cell>
          <cell r="G7128">
            <v>1</v>
          </cell>
          <cell r="H7128">
            <v>0</v>
          </cell>
          <cell r="I7128">
            <v>25</v>
          </cell>
          <cell r="J7128">
            <v>0</v>
          </cell>
          <cell r="K7128">
            <v>1</v>
          </cell>
        </row>
        <row r="7129">
          <cell r="D7129" t="str">
            <v>СТОЛ-120СМ</v>
          </cell>
          <cell r="E7129">
            <v>36195</v>
          </cell>
          <cell r="F7129">
            <v>12887.5</v>
          </cell>
          <cell r="G7129">
            <v>1</v>
          </cell>
          <cell r="H7129">
            <v>0</v>
          </cell>
          <cell r="I7129">
            <v>25</v>
          </cell>
          <cell r="J7129">
            <v>0</v>
          </cell>
          <cell r="K7129">
            <v>1</v>
          </cell>
        </row>
        <row r="7130">
          <cell r="D7130" t="str">
            <v>СТОЛ-120СМ</v>
          </cell>
          <cell r="E7130">
            <v>36195</v>
          </cell>
          <cell r="F7130">
            <v>12887.5</v>
          </cell>
          <cell r="G7130">
            <v>1</v>
          </cell>
          <cell r="H7130">
            <v>0</v>
          </cell>
          <cell r="I7130">
            <v>25</v>
          </cell>
          <cell r="J7130">
            <v>0</v>
          </cell>
          <cell r="K7130">
            <v>1</v>
          </cell>
        </row>
        <row r="7131">
          <cell r="D7131" t="str">
            <v>СТОЛ-140СМ</v>
          </cell>
          <cell r="E7131">
            <v>36195</v>
          </cell>
          <cell r="F7131">
            <v>13874.17</v>
          </cell>
          <cell r="G7131">
            <v>1</v>
          </cell>
          <cell r="H7131">
            <v>0</v>
          </cell>
          <cell r="I7131">
            <v>25</v>
          </cell>
          <cell r="J7131">
            <v>0</v>
          </cell>
          <cell r="K7131">
            <v>1</v>
          </cell>
        </row>
        <row r="7132">
          <cell r="D7132" t="str">
            <v>СТОЛ-140СМ</v>
          </cell>
          <cell r="E7132">
            <v>36195</v>
          </cell>
          <cell r="F7132">
            <v>13874.16</v>
          </cell>
          <cell r="G7132">
            <v>1</v>
          </cell>
          <cell r="H7132">
            <v>0</v>
          </cell>
          <cell r="I7132">
            <v>25</v>
          </cell>
          <cell r="J7132">
            <v>0</v>
          </cell>
          <cell r="K7132">
            <v>1</v>
          </cell>
        </row>
        <row r="7133">
          <cell r="D7133" t="str">
            <v>СТОЛ-160СМ</v>
          </cell>
          <cell r="E7133">
            <v>36195</v>
          </cell>
          <cell r="F7133">
            <v>14570.83</v>
          </cell>
          <cell r="G7133">
            <v>1</v>
          </cell>
          <cell r="H7133">
            <v>0</v>
          </cell>
          <cell r="I7133">
            <v>25</v>
          </cell>
          <cell r="J7133">
            <v>0</v>
          </cell>
          <cell r="K7133">
            <v>1</v>
          </cell>
        </row>
        <row r="7134">
          <cell r="D7134" t="str">
            <v>TABLE FOR COMPUTER</v>
          </cell>
          <cell r="E7134">
            <v>36195</v>
          </cell>
          <cell r="F7134">
            <v>11668.33</v>
          </cell>
          <cell r="G7134">
            <v>1</v>
          </cell>
          <cell r="H7134">
            <v>0</v>
          </cell>
          <cell r="I7134">
            <v>25</v>
          </cell>
          <cell r="J7134">
            <v>0</v>
          </cell>
          <cell r="K7134">
            <v>1</v>
          </cell>
        </row>
        <row r="7135">
          <cell r="D7135" t="str">
            <v>DRAWER</v>
          </cell>
          <cell r="E7135">
            <v>36195</v>
          </cell>
          <cell r="F7135">
            <v>14338.33</v>
          </cell>
          <cell r="G7135">
            <v>1</v>
          </cell>
          <cell r="H7135">
            <v>0</v>
          </cell>
          <cell r="I7135">
            <v>25</v>
          </cell>
          <cell r="J7135">
            <v>0</v>
          </cell>
          <cell r="K7135">
            <v>1</v>
          </cell>
        </row>
        <row r="7136">
          <cell r="D7136" t="str">
            <v>DRAWER</v>
          </cell>
          <cell r="E7136">
            <v>36195</v>
          </cell>
          <cell r="F7136">
            <v>14338.34</v>
          </cell>
          <cell r="G7136">
            <v>1</v>
          </cell>
          <cell r="H7136">
            <v>0</v>
          </cell>
          <cell r="I7136">
            <v>25</v>
          </cell>
          <cell r="J7136">
            <v>0</v>
          </cell>
          <cell r="K7136">
            <v>1</v>
          </cell>
        </row>
        <row r="7137">
          <cell r="D7137" t="str">
            <v>КОНТЕЙНЕР ПОДВЕСНОЙ</v>
          </cell>
          <cell r="E7137">
            <v>36195</v>
          </cell>
          <cell r="F7137">
            <v>12770.83</v>
          </cell>
          <cell r="G7137">
            <v>1</v>
          </cell>
          <cell r="H7137">
            <v>0</v>
          </cell>
          <cell r="I7137">
            <v>25</v>
          </cell>
          <cell r="J7137">
            <v>0</v>
          </cell>
          <cell r="K7137">
            <v>1</v>
          </cell>
        </row>
        <row r="7138">
          <cell r="D7138" t="str">
            <v>КОНТЕЙНЕР ПОДВЕСНОЙ</v>
          </cell>
          <cell r="E7138">
            <v>36195</v>
          </cell>
          <cell r="F7138">
            <v>12770.83</v>
          </cell>
          <cell r="G7138">
            <v>1</v>
          </cell>
          <cell r="H7138">
            <v>0</v>
          </cell>
          <cell r="I7138">
            <v>25</v>
          </cell>
          <cell r="J7138">
            <v>0</v>
          </cell>
          <cell r="K7138">
            <v>1</v>
          </cell>
        </row>
        <row r="7139">
          <cell r="D7139" t="str">
            <v>КОНТЕЙНЕР ПОДВЕСНОЙ</v>
          </cell>
          <cell r="E7139">
            <v>36195</v>
          </cell>
          <cell r="F7139">
            <v>12770.83</v>
          </cell>
          <cell r="G7139">
            <v>1</v>
          </cell>
          <cell r="H7139">
            <v>0</v>
          </cell>
          <cell r="I7139">
            <v>25</v>
          </cell>
          <cell r="J7139">
            <v>0</v>
          </cell>
          <cell r="K7139">
            <v>1</v>
          </cell>
        </row>
        <row r="7140">
          <cell r="D7140" t="str">
            <v>КОНТЕЙНЕР ПОДВЕСНОЙ</v>
          </cell>
          <cell r="E7140">
            <v>36195</v>
          </cell>
          <cell r="F7140">
            <v>12770.84</v>
          </cell>
          <cell r="G7140">
            <v>1</v>
          </cell>
          <cell r="H7140">
            <v>0</v>
          </cell>
          <cell r="I7140">
            <v>25</v>
          </cell>
          <cell r="J7140">
            <v>0</v>
          </cell>
          <cell r="K7140">
            <v>1</v>
          </cell>
        </row>
        <row r="7141">
          <cell r="D7141" t="str">
            <v>КОНТЕЙНЕР РОЛИКОВЫЙ</v>
          </cell>
          <cell r="E7141">
            <v>36195</v>
          </cell>
          <cell r="F7141">
            <v>18170</v>
          </cell>
          <cell r="G7141">
            <v>1</v>
          </cell>
          <cell r="H7141">
            <v>0</v>
          </cell>
          <cell r="I7141">
            <v>25</v>
          </cell>
          <cell r="J7141">
            <v>0</v>
          </cell>
          <cell r="K7141">
            <v>1</v>
          </cell>
        </row>
        <row r="7142">
          <cell r="D7142" t="str">
            <v>КОНТЕЙНЕР РОЛИКОВЫЙ</v>
          </cell>
          <cell r="E7142">
            <v>36195</v>
          </cell>
          <cell r="F7142">
            <v>18170</v>
          </cell>
          <cell r="G7142">
            <v>1</v>
          </cell>
          <cell r="H7142">
            <v>0</v>
          </cell>
          <cell r="I7142">
            <v>25</v>
          </cell>
          <cell r="J7142">
            <v>0</v>
          </cell>
          <cell r="K7142">
            <v>1</v>
          </cell>
        </row>
        <row r="7143">
          <cell r="D7143" t="str">
            <v>КОНТЕЙНЕР РОЛИКОВЫЙ</v>
          </cell>
          <cell r="E7143">
            <v>36195</v>
          </cell>
          <cell r="F7143">
            <v>18170</v>
          </cell>
          <cell r="G7143">
            <v>1</v>
          </cell>
          <cell r="H7143">
            <v>0</v>
          </cell>
          <cell r="I7143">
            <v>25</v>
          </cell>
          <cell r="J7143">
            <v>0</v>
          </cell>
          <cell r="K7143">
            <v>1</v>
          </cell>
        </row>
        <row r="7144">
          <cell r="D7144" t="str">
            <v>BANK SET 1</v>
          </cell>
          <cell r="E7144">
            <v>36195</v>
          </cell>
          <cell r="F7144">
            <v>17530.830000000002</v>
          </cell>
          <cell r="G7144">
            <v>1</v>
          </cell>
          <cell r="H7144">
            <v>0</v>
          </cell>
          <cell r="I7144">
            <v>25</v>
          </cell>
          <cell r="J7144">
            <v>0</v>
          </cell>
          <cell r="K7144">
            <v>1</v>
          </cell>
        </row>
        <row r="7145">
          <cell r="D7145" t="str">
            <v>BANK SET 2</v>
          </cell>
          <cell r="E7145">
            <v>36195</v>
          </cell>
          <cell r="F7145">
            <v>52557.5</v>
          </cell>
          <cell r="G7145">
            <v>1</v>
          </cell>
          <cell r="H7145">
            <v>0</v>
          </cell>
          <cell r="I7145">
            <v>25</v>
          </cell>
          <cell r="J7145">
            <v>0</v>
          </cell>
          <cell r="K7145">
            <v>1</v>
          </cell>
        </row>
        <row r="7146">
          <cell r="D7146" t="str">
            <v>WARDROBE</v>
          </cell>
          <cell r="E7146">
            <v>36195</v>
          </cell>
          <cell r="F7146">
            <v>30418.33</v>
          </cell>
          <cell r="G7146">
            <v>1</v>
          </cell>
          <cell r="H7146">
            <v>0</v>
          </cell>
          <cell r="I7146">
            <v>25</v>
          </cell>
          <cell r="J7146">
            <v>0</v>
          </cell>
          <cell r="K7146">
            <v>1</v>
          </cell>
        </row>
        <row r="7147">
          <cell r="D7147" t="str">
            <v>WARDROBE (MOVING DOOR)</v>
          </cell>
          <cell r="E7147">
            <v>36195</v>
          </cell>
          <cell r="F7147">
            <v>55611.67</v>
          </cell>
          <cell r="G7147">
            <v>1</v>
          </cell>
          <cell r="H7147">
            <v>0</v>
          </cell>
          <cell r="I7147">
            <v>25</v>
          </cell>
          <cell r="J7147">
            <v>0</v>
          </cell>
          <cell r="K7147">
            <v>1</v>
          </cell>
        </row>
        <row r="7148">
          <cell r="D7148" t="str">
            <v>FILE CABINET</v>
          </cell>
          <cell r="E7148">
            <v>36195</v>
          </cell>
          <cell r="F7148">
            <v>48360.83</v>
          </cell>
          <cell r="G7148">
            <v>1</v>
          </cell>
          <cell r="H7148">
            <v>0</v>
          </cell>
          <cell r="I7148">
            <v>25</v>
          </cell>
          <cell r="J7148">
            <v>0</v>
          </cell>
          <cell r="K7148">
            <v>1</v>
          </cell>
        </row>
        <row r="7149">
          <cell r="D7149" t="str">
            <v>ARM CHAIR - PRESTIGE</v>
          </cell>
          <cell r="E7149">
            <v>36195</v>
          </cell>
          <cell r="F7149">
            <v>8600</v>
          </cell>
          <cell r="G7149">
            <v>1</v>
          </cell>
          <cell r="H7149">
            <v>0</v>
          </cell>
          <cell r="I7149">
            <v>25</v>
          </cell>
          <cell r="J7149">
            <v>0</v>
          </cell>
          <cell r="K7149">
            <v>1</v>
          </cell>
        </row>
        <row r="7150">
          <cell r="D7150" t="str">
            <v>ARM CHAIR - PRESTIGE</v>
          </cell>
          <cell r="E7150">
            <v>36195</v>
          </cell>
          <cell r="F7150">
            <v>8600</v>
          </cell>
          <cell r="G7150">
            <v>1</v>
          </cell>
          <cell r="H7150">
            <v>0</v>
          </cell>
          <cell r="I7150">
            <v>25</v>
          </cell>
          <cell r="J7150">
            <v>0</v>
          </cell>
          <cell r="K7150">
            <v>1</v>
          </cell>
        </row>
        <row r="7151">
          <cell r="D7151" t="str">
            <v>ARM CHAIR - PRESTIGE</v>
          </cell>
          <cell r="E7151">
            <v>36195</v>
          </cell>
          <cell r="F7151">
            <v>8600</v>
          </cell>
          <cell r="G7151">
            <v>1</v>
          </cell>
          <cell r="H7151">
            <v>0</v>
          </cell>
          <cell r="I7151">
            <v>25</v>
          </cell>
          <cell r="J7151">
            <v>0</v>
          </cell>
          <cell r="K7151">
            <v>1</v>
          </cell>
        </row>
        <row r="7152">
          <cell r="D7152" t="str">
            <v>ARM CHAIR - PRESTIGE</v>
          </cell>
          <cell r="E7152">
            <v>36195</v>
          </cell>
          <cell r="F7152">
            <v>8600</v>
          </cell>
          <cell r="G7152">
            <v>1</v>
          </cell>
          <cell r="H7152">
            <v>0</v>
          </cell>
          <cell r="I7152">
            <v>25</v>
          </cell>
          <cell r="J7152">
            <v>0</v>
          </cell>
          <cell r="K7152">
            <v>1</v>
          </cell>
        </row>
        <row r="7153">
          <cell r="D7153" t="str">
            <v>ARM CHAIR - PRESTIGE</v>
          </cell>
          <cell r="E7153">
            <v>36195</v>
          </cell>
          <cell r="F7153">
            <v>8600</v>
          </cell>
          <cell r="G7153">
            <v>1</v>
          </cell>
          <cell r="H7153">
            <v>0</v>
          </cell>
          <cell r="I7153">
            <v>25</v>
          </cell>
          <cell r="J7153">
            <v>0</v>
          </cell>
          <cell r="K7153">
            <v>1</v>
          </cell>
        </row>
        <row r="7154">
          <cell r="D7154" t="str">
            <v>ARM CHAIR - PRESTIGE</v>
          </cell>
          <cell r="E7154">
            <v>36195</v>
          </cell>
          <cell r="F7154">
            <v>8600</v>
          </cell>
          <cell r="G7154">
            <v>1</v>
          </cell>
          <cell r="H7154">
            <v>0</v>
          </cell>
          <cell r="I7154">
            <v>25</v>
          </cell>
          <cell r="J7154">
            <v>0</v>
          </cell>
          <cell r="K7154">
            <v>1</v>
          </cell>
        </row>
        <row r="7155">
          <cell r="D7155" t="str">
            <v>ARM CHAIR - PRESTIGE</v>
          </cell>
          <cell r="E7155">
            <v>36195</v>
          </cell>
          <cell r="F7155">
            <v>8600</v>
          </cell>
          <cell r="G7155">
            <v>1</v>
          </cell>
          <cell r="H7155">
            <v>0</v>
          </cell>
          <cell r="I7155">
            <v>25</v>
          </cell>
          <cell r="J7155">
            <v>0</v>
          </cell>
          <cell r="K7155">
            <v>1</v>
          </cell>
        </row>
        <row r="7156">
          <cell r="D7156" t="str">
            <v>ARM CHAIR - PRESTIGE</v>
          </cell>
          <cell r="E7156">
            <v>36195</v>
          </cell>
          <cell r="F7156">
            <v>8600</v>
          </cell>
          <cell r="G7156">
            <v>1</v>
          </cell>
          <cell r="H7156">
            <v>0</v>
          </cell>
          <cell r="I7156">
            <v>25</v>
          </cell>
          <cell r="J7156">
            <v>0</v>
          </cell>
          <cell r="K7156">
            <v>1</v>
          </cell>
        </row>
        <row r="7157">
          <cell r="D7157" t="str">
            <v>TABLE 120 CM</v>
          </cell>
          <cell r="E7157">
            <v>36195</v>
          </cell>
          <cell r="F7157">
            <v>13523.33</v>
          </cell>
          <cell r="G7157">
            <v>1</v>
          </cell>
          <cell r="H7157">
            <v>0</v>
          </cell>
          <cell r="I7157">
            <v>25</v>
          </cell>
          <cell r="J7157">
            <v>0</v>
          </cell>
          <cell r="K7157">
            <v>1</v>
          </cell>
        </row>
        <row r="7158">
          <cell r="D7158" t="str">
            <v>TABLE 120 CM</v>
          </cell>
          <cell r="E7158">
            <v>36195</v>
          </cell>
          <cell r="F7158">
            <v>13523.33</v>
          </cell>
          <cell r="G7158">
            <v>1</v>
          </cell>
          <cell r="H7158">
            <v>0</v>
          </cell>
          <cell r="I7158">
            <v>25</v>
          </cell>
          <cell r="J7158">
            <v>0</v>
          </cell>
          <cell r="K7158">
            <v>1</v>
          </cell>
        </row>
        <row r="7159">
          <cell r="D7159" t="str">
            <v>TABLE 140 CM</v>
          </cell>
          <cell r="E7159">
            <v>36195</v>
          </cell>
          <cell r="F7159">
            <v>14559.17</v>
          </cell>
          <cell r="G7159">
            <v>1</v>
          </cell>
          <cell r="H7159">
            <v>0</v>
          </cell>
          <cell r="I7159">
            <v>25</v>
          </cell>
          <cell r="J7159">
            <v>0</v>
          </cell>
          <cell r="K7159">
            <v>1</v>
          </cell>
        </row>
        <row r="7160">
          <cell r="D7160" t="str">
            <v>TABLE 140 CM</v>
          </cell>
          <cell r="E7160">
            <v>36195</v>
          </cell>
          <cell r="F7160">
            <v>14559.16</v>
          </cell>
          <cell r="G7160">
            <v>1</v>
          </cell>
          <cell r="H7160">
            <v>0</v>
          </cell>
          <cell r="I7160">
            <v>25</v>
          </cell>
          <cell r="J7160">
            <v>0</v>
          </cell>
          <cell r="K7160">
            <v>1</v>
          </cell>
        </row>
        <row r="7161">
          <cell r="D7161" t="str">
            <v>TABLE160 CM</v>
          </cell>
          <cell r="E7161">
            <v>36195</v>
          </cell>
          <cell r="F7161">
            <v>15290</v>
          </cell>
          <cell r="G7161">
            <v>1</v>
          </cell>
          <cell r="H7161">
            <v>0</v>
          </cell>
          <cell r="I7161">
            <v>25</v>
          </cell>
          <cell r="J7161">
            <v>0</v>
          </cell>
          <cell r="K7161">
            <v>1</v>
          </cell>
        </row>
        <row r="7162">
          <cell r="D7162" t="str">
            <v>TABLE FOR COMPUTERS</v>
          </cell>
          <cell r="E7162">
            <v>36195</v>
          </cell>
          <cell r="F7162">
            <v>12244.16</v>
          </cell>
          <cell r="G7162">
            <v>1</v>
          </cell>
          <cell r="H7162">
            <v>0</v>
          </cell>
          <cell r="I7162">
            <v>25</v>
          </cell>
          <cell r="J7162">
            <v>0</v>
          </cell>
          <cell r="K7162">
            <v>1</v>
          </cell>
        </row>
        <row r="7163">
          <cell r="D7163" t="str">
            <v>TABLE FOR COMPUTERS</v>
          </cell>
          <cell r="E7163">
            <v>36195</v>
          </cell>
          <cell r="F7163">
            <v>12244.17</v>
          </cell>
          <cell r="G7163">
            <v>1</v>
          </cell>
          <cell r="H7163">
            <v>0</v>
          </cell>
          <cell r="I7163">
            <v>25</v>
          </cell>
          <cell r="J7163">
            <v>0</v>
          </cell>
          <cell r="K7163">
            <v>1</v>
          </cell>
        </row>
        <row r="7164">
          <cell r="D7164" t="str">
            <v>DRAWER</v>
          </cell>
          <cell r="E7164">
            <v>36195</v>
          </cell>
          <cell r="F7164">
            <v>15046.67</v>
          </cell>
          <cell r="G7164">
            <v>1</v>
          </cell>
          <cell r="H7164">
            <v>0</v>
          </cell>
          <cell r="I7164">
            <v>25</v>
          </cell>
          <cell r="J7164">
            <v>0</v>
          </cell>
          <cell r="K7164">
            <v>1</v>
          </cell>
        </row>
        <row r="7165">
          <cell r="D7165" t="str">
            <v>DRAWER</v>
          </cell>
          <cell r="E7165">
            <v>36195</v>
          </cell>
          <cell r="F7165">
            <v>15046.66</v>
          </cell>
          <cell r="G7165">
            <v>1</v>
          </cell>
          <cell r="H7165">
            <v>0</v>
          </cell>
          <cell r="I7165">
            <v>25</v>
          </cell>
          <cell r="J7165">
            <v>0</v>
          </cell>
          <cell r="K7165">
            <v>1</v>
          </cell>
        </row>
        <row r="7166">
          <cell r="D7166" t="str">
            <v>TABLE 130 CM</v>
          </cell>
          <cell r="E7166">
            <v>36195</v>
          </cell>
          <cell r="F7166">
            <v>13828.33</v>
          </cell>
          <cell r="G7166">
            <v>1</v>
          </cell>
          <cell r="H7166">
            <v>0</v>
          </cell>
          <cell r="I7166">
            <v>25</v>
          </cell>
          <cell r="J7166">
            <v>0</v>
          </cell>
          <cell r="K7166">
            <v>1</v>
          </cell>
        </row>
        <row r="7167">
          <cell r="D7167" t="str">
            <v>BANK SET 130 CM</v>
          </cell>
          <cell r="E7167">
            <v>36195</v>
          </cell>
          <cell r="F7167">
            <v>20711.669999999998</v>
          </cell>
          <cell r="G7167">
            <v>1</v>
          </cell>
          <cell r="H7167">
            <v>0</v>
          </cell>
          <cell r="I7167">
            <v>25</v>
          </cell>
          <cell r="J7167">
            <v>0</v>
          </cell>
          <cell r="K7167">
            <v>1</v>
          </cell>
        </row>
        <row r="7168">
          <cell r="D7168" t="str">
            <v>ARM CHAIR - PRESTIGE</v>
          </cell>
          <cell r="E7168">
            <v>36203</v>
          </cell>
          <cell r="F7168">
            <v>8600</v>
          </cell>
          <cell r="G7168">
            <v>1</v>
          </cell>
          <cell r="H7168">
            <v>0</v>
          </cell>
          <cell r="I7168">
            <v>25</v>
          </cell>
          <cell r="J7168">
            <v>0</v>
          </cell>
          <cell r="K7168">
            <v>1</v>
          </cell>
        </row>
        <row r="7169">
          <cell r="D7169" t="str">
            <v>ARM CHAIR - PRESTIGE</v>
          </cell>
          <cell r="E7169">
            <v>36203</v>
          </cell>
          <cell r="F7169">
            <v>8600</v>
          </cell>
          <cell r="G7169">
            <v>1</v>
          </cell>
          <cell r="H7169">
            <v>0</v>
          </cell>
          <cell r="I7169">
            <v>25</v>
          </cell>
          <cell r="J7169">
            <v>0</v>
          </cell>
          <cell r="K7169">
            <v>1</v>
          </cell>
        </row>
        <row r="7170">
          <cell r="D7170" t="str">
            <v>ARM CHAIR - PRESTIGE</v>
          </cell>
          <cell r="E7170">
            <v>36203</v>
          </cell>
          <cell r="F7170">
            <v>8600</v>
          </cell>
          <cell r="G7170">
            <v>1</v>
          </cell>
          <cell r="H7170">
            <v>0</v>
          </cell>
          <cell r="I7170">
            <v>25</v>
          </cell>
          <cell r="J7170">
            <v>0</v>
          </cell>
          <cell r="K7170">
            <v>1</v>
          </cell>
        </row>
        <row r="7171">
          <cell r="D7171" t="str">
            <v>ARM CHAIR - PRESTIGE</v>
          </cell>
          <cell r="E7171">
            <v>36203</v>
          </cell>
          <cell r="F7171">
            <v>8600</v>
          </cell>
          <cell r="G7171">
            <v>1</v>
          </cell>
          <cell r="H7171">
            <v>0</v>
          </cell>
          <cell r="I7171">
            <v>25</v>
          </cell>
          <cell r="J7171">
            <v>0</v>
          </cell>
          <cell r="K7171">
            <v>1</v>
          </cell>
        </row>
        <row r="7172">
          <cell r="D7172" t="str">
            <v>ARM CHAIR - PRESTIGE</v>
          </cell>
          <cell r="E7172">
            <v>36203</v>
          </cell>
          <cell r="F7172">
            <v>8600</v>
          </cell>
          <cell r="G7172">
            <v>1</v>
          </cell>
          <cell r="H7172">
            <v>0</v>
          </cell>
          <cell r="I7172">
            <v>25</v>
          </cell>
          <cell r="J7172">
            <v>0</v>
          </cell>
          <cell r="K7172">
            <v>1</v>
          </cell>
        </row>
        <row r="7173">
          <cell r="D7173" t="str">
            <v>ARM CHAIR - PRESTIGE</v>
          </cell>
          <cell r="E7173">
            <v>36203</v>
          </cell>
          <cell r="F7173">
            <v>8600</v>
          </cell>
          <cell r="G7173">
            <v>1</v>
          </cell>
          <cell r="H7173">
            <v>0</v>
          </cell>
          <cell r="I7173">
            <v>25</v>
          </cell>
          <cell r="J7173">
            <v>0</v>
          </cell>
          <cell r="K7173">
            <v>1</v>
          </cell>
        </row>
        <row r="7174">
          <cell r="D7174" t="str">
            <v>ARM CHAIR - PRESTIGE</v>
          </cell>
          <cell r="E7174">
            <v>36203</v>
          </cell>
          <cell r="F7174">
            <v>8600</v>
          </cell>
          <cell r="G7174">
            <v>1</v>
          </cell>
          <cell r="H7174">
            <v>0</v>
          </cell>
          <cell r="I7174">
            <v>25</v>
          </cell>
          <cell r="J7174">
            <v>0</v>
          </cell>
          <cell r="K7174">
            <v>1</v>
          </cell>
        </row>
        <row r="7175">
          <cell r="D7175" t="str">
            <v>ARM CHAIR - PRESTIGE</v>
          </cell>
          <cell r="E7175">
            <v>36203</v>
          </cell>
          <cell r="F7175">
            <v>8600</v>
          </cell>
          <cell r="G7175">
            <v>1</v>
          </cell>
          <cell r="H7175">
            <v>0</v>
          </cell>
          <cell r="I7175">
            <v>25</v>
          </cell>
          <cell r="J7175">
            <v>0</v>
          </cell>
          <cell r="K7175">
            <v>1</v>
          </cell>
        </row>
        <row r="7176">
          <cell r="D7176" t="str">
            <v>ARM CHAIR - PRESTIGE</v>
          </cell>
          <cell r="E7176">
            <v>36203</v>
          </cell>
          <cell r="F7176">
            <v>8600</v>
          </cell>
          <cell r="G7176">
            <v>1</v>
          </cell>
          <cell r="H7176">
            <v>0</v>
          </cell>
          <cell r="I7176">
            <v>25</v>
          </cell>
          <cell r="J7176">
            <v>0</v>
          </cell>
          <cell r="K7176">
            <v>1</v>
          </cell>
        </row>
        <row r="7177">
          <cell r="D7177" t="str">
            <v>ARM CHAIR - PRESTIGE</v>
          </cell>
          <cell r="E7177">
            <v>36203</v>
          </cell>
          <cell r="F7177">
            <v>8600</v>
          </cell>
          <cell r="G7177">
            <v>1</v>
          </cell>
          <cell r="H7177">
            <v>0</v>
          </cell>
          <cell r="I7177">
            <v>25</v>
          </cell>
          <cell r="J7177">
            <v>0</v>
          </cell>
          <cell r="K7177">
            <v>1</v>
          </cell>
        </row>
        <row r="7178">
          <cell r="D7178" t="str">
            <v>КОНТЕЙНЕР ПОДВЕСНОЙ</v>
          </cell>
          <cell r="E7178">
            <v>36210</v>
          </cell>
          <cell r="F7178">
            <v>13402</v>
          </cell>
          <cell r="G7178">
            <v>1</v>
          </cell>
          <cell r="H7178">
            <v>0</v>
          </cell>
          <cell r="I7178">
            <v>25</v>
          </cell>
          <cell r="J7178">
            <v>0</v>
          </cell>
          <cell r="K7178">
            <v>1</v>
          </cell>
        </row>
        <row r="7179">
          <cell r="D7179" t="str">
            <v>КОНТЕЙНЕР ПОДВЕСНОЙ</v>
          </cell>
          <cell r="E7179">
            <v>36210</v>
          </cell>
          <cell r="F7179">
            <v>13402</v>
          </cell>
          <cell r="G7179">
            <v>1</v>
          </cell>
          <cell r="H7179">
            <v>0</v>
          </cell>
          <cell r="I7179">
            <v>25</v>
          </cell>
          <cell r="J7179">
            <v>0</v>
          </cell>
          <cell r="K7179">
            <v>1</v>
          </cell>
        </row>
        <row r="7180">
          <cell r="D7180" t="str">
            <v>КОНТЕЙНЕР ПОДВЕСНОЙ</v>
          </cell>
          <cell r="E7180">
            <v>36210</v>
          </cell>
          <cell r="F7180">
            <v>13402</v>
          </cell>
          <cell r="G7180">
            <v>1</v>
          </cell>
          <cell r="H7180">
            <v>0</v>
          </cell>
          <cell r="I7180">
            <v>25</v>
          </cell>
          <cell r="J7180">
            <v>0</v>
          </cell>
          <cell r="K7180">
            <v>1</v>
          </cell>
        </row>
        <row r="7181">
          <cell r="D7181" t="str">
            <v>КОНТЕЙНЕР ПОДВЕСНОЙ</v>
          </cell>
          <cell r="E7181">
            <v>36210</v>
          </cell>
          <cell r="F7181">
            <v>13400.67</v>
          </cell>
          <cell r="G7181">
            <v>1</v>
          </cell>
          <cell r="H7181">
            <v>0</v>
          </cell>
          <cell r="I7181">
            <v>25</v>
          </cell>
          <cell r="J7181">
            <v>0</v>
          </cell>
          <cell r="K7181">
            <v>1</v>
          </cell>
        </row>
        <row r="7182">
          <cell r="D7182" t="str">
            <v>КОНТЕЙНЕР РОЛИКОВЫЙ</v>
          </cell>
          <cell r="E7182">
            <v>36210</v>
          </cell>
          <cell r="F7182">
            <v>19067</v>
          </cell>
          <cell r="G7182">
            <v>1</v>
          </cell>
          <cell r="H7182">
            <v>0</v>
          </cell>
          <cell r="I7182">
            <v>25</v>
          </cell>
          <cell r="J7182">
            <v>0</v>
          </cell>
          <cell r="K7182">
            <v>1</v>
          </cell>
        </row>
        <row r="7183">
          <cell r="D7183" t="str">
            <v>КОНТЕЙНЕР РОЛИКОВЫЙ</v>
          </cell>
          <cell r="E7183">
            <v>36210</v>
          </cell>
          <cell r="F7183">
            <v>19067</v>
          </cell>
          <cell r="G7183">
            <v>1</v>
          </cell>
          <cell r="H7183">
            <v>0</v>
          </cell>
          <cell r="I7183">
            <v>25</v>
          </cell>
          <cell r="J7183">
            <v>0</v>
          </cell>
          <cell r="K7183">
            <v>1</v>
          </cell>
        </row>
        <row r="7184">
          <cell r="D7184" t="str">
            <v>КОНТЕЙНЕР РОЛИКОВЫЙ</v>
          </cell>
          <cell r="E7184">
            <v>36210</v>
          </cell>
          <cell r="F7184">
            <v>19066</v>
          </cell>
          <cell r="G7184">
            <v>1</v>
          </cell>
          <cell r="H7184">
            <v>0</v>
          </cell>
          <cell r="I7184">
            <v>25</v>
          </cell>
          <cell r="J7184">
            <v>0</v>
          </cell>
          <cell r="K7184">
            <v>1</v>
          </cell>
        </row>
        <row r="7185">
          <cell r="D7185" t="str">
            <v>СТОЛ 160 СМ</v>
          </cell>
          <cell r="E7185">
            <v>36220</v>
          </cell>
          <cell r="F7185">
            <v>14030.83</v>
          </cell>
          <cell r="G7185">
            <v>1</v>
          </cell>
          <cell r="H7185">
            <v>0</v>
          </cell>
          <cell r="I7185">
            <v>25</v>
          </cell>
          <cell r="J7185">
            <v>0</v>
          </cell>
          <cell r="K7185">
            <v>1</v>
          </cell>
        </row>
        <row r="7186">
          <cell r="D7186" t="str">
            <v>СТОЛ 160 СМ</v>
          </cell>
          <cell r="E7186">
            <v>36220</v>
          </cell>
          <cell r="F7186">
            <v>14030.83</v>
          </cell>
          <cell r="G7186">
            <v>1</v>
          </cell>
          <cell r="H7186">
            <v>0</v>
          </cell>
          <cell r="I7186">
            <v>25</v>
          </cell>
          <cell r="J7186">
            <v>0</v>
          </cell>
          <cell r="K7186">
            <v>1</v>
          </cell>
        </row>
        <row r="7187">
          <cell r="D7187" t="str">
            <v>СТОЛ 160 СМ</v>
          </cell>
          <cell r="E7187">
            <v>36220</v>
          </cell>
          <cell r="F7187">
            <v>14030.83</v>
          </cell>
          <cell r="G7187">
            <v>1</v>
          </cell>
          <cell r="H7187">
            <v>0</v>
          </cell>
          <cell r="I7187">
            <v>25</v>
          </cell>
          <cell r="J7187">
            <v>0</v>
          </cell>
          <cell r="K7187">
            <v>1</v>
          </cell>
        </row>
        <row r="7188">
          <cell r="D7188" t="str">
            <v>СТОЛ 160 СМ</v>
          </cell>
          <cell r="E7188">
            <v>36220</v>
          </cell>
          <cell r="F7188">
            <v>14030.83</v>
          </cell>
          <cell r="G7188">
            <v>1</v>
          </cell>
          <cell r="H7188">
            <v>0</v>
          </cell>
          <cell r="I7188">
            <v>25</v>
          </cell>
          <cell r="J7188">
            <v>0</v>
          </cell>
          <cell r="K7188">
            <v>1</v>
          </cell>
        </row>
        <row r="7189">
          <cell r="D7189" t="str">
            <v>СТОЛ 160 СМ</v>
          </cell>
          <cell r="E7189">
            <v>36220</v>
          </cell>
          <cell r="F7189">
            <v>14030.83</v>
          </cell>
          <cell r="G7189">
            <v>1</v>
          </cell>
          <cell r="H7189">
            <v>0</v>
          </cell>
          <cell r="I7189">
            <v>25</v>
          </cell>
          <cell r="J7189">
            <v>0</v>
          </cell>
          <cell r="K7189">
            <v>1</v>
          </cell>
        </row>
        <row r="7190">
          <cell r="D7190" t="str">
            <v>СТОЛ 160 СМ</v>
          </cell>
          <cell r="E7190">
            <v>36220</v>
          </cell>
          <cell r="F7190">
            <v>14030.83</v>
          </cell>
          <cell r="G7190">
            <v>1</v>
          </cell>
          <cell r="H7190">
            <v>0</v>
          </cell>
          <cell r="I7190">
            <v>25</v>
          </cell>
          <cell r="J7190">
            <v>0</v>
          </cell>
          <cell r="K7190">
            <v>1</v>
          </cell>
        </row>
        <row r="7191">
          <cell r="D7191" t="str">
            <v>КОНТЕЙНЕР ПОДВЕСНОЙ</v>
          </cell>
          <cell r="E7191">
            <v>36220</v>
          </cell>
          <cell r="F7191">
            <v>12923.5</v>
          </cell>
          <cell r="G7191">
            <v>1</v>
          </cell>
          <cell r="H7191">
            <v>0</v>
          </cell>
          <cell r="I7191">
            <v>25</v>
          </cell>
          <cell r="J7191">
            <v>0</v>
          </cell>
          <cell r="K7191">
            <v>1</v>
          </cell>
        </row>
        <row r="7192">
          <cell r="D7192" t="str">
            <v>КОНТЕЙНЕР ПОДВЕСНОЙ</v>
          </cell>
          <cell r="E7192">
            <v>36220</v>
          </cell>
          <cell r="F7192">
            <v>12923.5</v>
          </cell>
          <cell r="G7192">
            <v>1</v>
          </cell>
          <cell r="H7192">
            <v>0</v>
          </cell>
          <cell r="I7192">
            <v>25</v>
          </cell>
          <cell r="J7192">
            <v>0</v>
          </cell>
          <cell r="K7192">
            <v>1</v>
          </cell>
        </row>
        <row r="7193">
          <cell r="D7193" t="str">
            <v>УГЛОВОЙ СОЕДИНИТЕЛЬ</v>
          </cell>
          <cell r="E7193">
            <v>36220</v>
          </cell>
          <cell r="F7193">
            <v>5646</v>
          </cell>
          <cell r="G7193">
            <v>1</v>
          </cell>
          <cell r="H7193">
            <v>0</v>
          </cell>
          <cell r="I7193">
            <v>25</v>
          </cell>
          <cell r="J7193">
            <v>0</v>
          </cell>
          <cell r="K7193">
            <v>1</v>
          </cell>
        </row>
        <row r="7194">
          <cell r="D7194" t="str">
            <v>ШКАФ ГАРДЕРОБНЫЙ</v>
          </cell>
          <cell r="E7194">
            <v>36220</v>
          </cell>
          <cell r="F7194">
            <v>29349</v>
          </cell>
          <cell r="G7194">
            <v>1</v>
          </cell>
          <cell r="H7194">
            <v>0</v>
          </cell>
          <cell r="I7194">
            <v>25</v>
          </cell>
          <cell r="J7194">
            <v>0</v>
          </cell>
          <cell r="K7194">
            <v>1</v>
          </cell>
        </row>
        <row r="7195">
          <cell r="D7195" t="str">
            <v>СТОЛ КОНФЕРЕНЦ</v>
          </cell>
          <cell r="E7195">
            <v>36220</v>
          </cell>
          <cell r="F7195">
            <v>16155.02</v>
          </cell>
          <cell r="G7195">
            <v>1</v>
          </cell>
          <cell r="H7195">
            <v>0</v>
          </cell>
          <cell r="I7195">
            <v>25</v>
          </cell>
          <cell r="J7195">
            <v>0</v>
          </cell>
          <cell r="K7195">
            <v>1</v>
          </cell>
        </row>
        <row r="7196">
          <cell r="D7196" t="str">
            <v>КОНФЕРЕНЦ ПРИСТАВКА</v>
          </cell>
          <cell r="E7196">
            <v>36220</v>
          </cell>
          <cell r="F7196">
            <v>6987.5</v>
          </cell>
          <cell r="G7196">
            <v>1</v>
          </cell>
          <cell r="H7196">
            <v>0</v>
          </cell>
          <cell r="I7196">
            <v>25</v>
          </cell>
          <cell r="J7196">
            <v>0</v>
          </cell>
          <cell r="K7196">
            <v>1</v>
          </cell>
        </row>
        <row r="7197">
          <cell r="D7197" t="str">
            <v>ШКАФ ЗАКРЫТЫЙ</v>
          </cell>
          <cell r="E7197">
            <v>36220</v>
          </cell>
          <cell r="F7197">
            <v>32813.33</v>
          </cell>
          <cell r="G7197">
            <v>1</v>
          </cell>
          <cell r="H7197">
            <v>0</v>
          </cell>
          <cell r="I7197">
            <v>25</v>
          </cell>
          <cell r="J7197">
            <v>0</v>
          </cell>
          <cell r="K7197">
            <v>1</v>
          </cell>
        </row>
        <row r="7198">
          <cell r="D7198" t="str">
            <v>ШКАФ ЗАКРЫТЫЙ</v>
          </cell>
          <cell r="E7198">
            <v>36220</v>
          </cell>
          <cell r="F7198">
            <v>32813.33</v>
          </cell>
          <cell r="G7198">
            <v>1</v>
          </cell>
          <cell r="H7198">
            <v>0</v>
          </cell>
          <cell r="I7198">
            <v>25</v>
          </cell>
          <cell r="J7198">
            <v>0</v>
          </cell>
          <cell r="K7198">
            <v>1</v>
          </cell>
        </row>
        <row r="7199">
          <cell r="D7199" t="str">
            <v>ШКАФ ЗАКРЫТЫЙ</v>
          </cell>
          <cell r="E7199">
            <v>36220</v>
          </cell>
          <cell r="F7199">
            <v>32813.33</v>
          </cell>
          <cell r="G7199">
            <v>1</v>
          </cell>
          <cell r="H7199">
            <v>0</v>
          </cell>
          <cell r="I7199">
            <v>25</v>
          </cell>
          <cell r="J7199">
            <v>0</v>
          </cell>
          <cell r="K7199">
            <v>1</v>
          </cell>
        </row>
        <row r="7200">
          <cell r="D7200" t="str">
            <v>ШКАФ НИЗКИЙ</v>
          </cell>
          <cell r="E7200">
            <v>36220</v>
          </cell>
          <cell r="F7200">
            <v>19005.59</v>
          </cell>
          <cell r="G7200">
            <v>1</v>
          </cell>
          <cell r="H7200">
            <v>0</v>
          </cell>
          <cell r="I7200">
            <v>25</v>
          </cell>
          <cell r="J7200">
            <v>0</v>
          </cell>
          <cell r="K7200">
            <v>1</v>
          </cell>
        </row>
        <row r="7201">
          <cell r="D7201" t="str">
            <v>ШКАФ НИЗКИЙ</v>
          </cell>
          <cell r="E7201">
            <v>36220</v>
          </cell>
          <cell r="F7201">
            <v>19005.59</v>
          </cell>
          <cell r="G7201">
            <v>1</v>
          </cell>
          <cell r="H7201">
            <v>0</v>
          </cell>
          <cell r="I7201">
            <v>25</v>
          </cell>
          <cell r="J7201">
            <v>0</v>
          </cell>
          <cell r="K7201">
            <v>1</v>
          </cell>
        </row>
        <row r="7202">
          <cell r="D7202" t="str">
            <v>ARM CHAIR - PRESTIGE</v>
          </cell>
          <cell r="E7202">
            <v>36228</v>
          </cell>
          <cell r="F7202">
            <v>8700</v>
          </cell>
          <cell r="G7202">
            <v>1</v>
          </cell>
          <cell r="H7202">
            <v>0</v>
          </cell>
          <cell r="I7202">
            <v>25</v>
          </cell>
          <cell r="J7202">
            <v>0</v>
          </cell>
          <cell r="K7202">
            <v>1</v>
          </cell>
        </row>
        <row r="7203">
          <cell r="D7203" t="str">
            <v>ARM CHAIR - PRESTIGE</v>
          </cell>
          <cell r="E7203">
            <v>36228</v>
          </cell>
          <cell r="F7203">
            <v>8700</v>
          </cell>
          <cell r="G7203">
            <v>1</v>
          </cell>
          <cell r="H7203">
            <v>0</v>
          </cell>
          <cell r="I7203">
            <v>25</v>
          </cell>
          <cell r="J7203">
            <v>0</v>
          </cell>
          <cell r="K7203">
            <v>1</v>
          </cell>
        </row>
        <row r="7204">
          <cell r="D7204" t="str">
            <v>ARM CHAIR - PRESTIGE</v>
          </cell>
          <cell r="E7204">
            <v>36228</v>
          </cell>
          <cell r="F7204">
            <v>8700</v>
          </cell>
          <cell r="G7204">
            <v>1</v>
          </cell>
          <cell r="H7204">
            <v>0</v>
          </cell>
          <cell r="I7204">
            <v>25</v>
          </cell>
          <cell r="J7204">
            <v>0</v>
          </cell>
          <cell r="K7204">
            <v>1</v>
          </cell>
        </row>
        <row r="7205">
          <cell r="D7205" t="str">
            <v>ARM CHAIR - PRESTIGE</v>
          </cell>
          <cell r="E7205">
            <v>36228</v>
          </cell>
          <cell r="F7205">
            <v>8700</v>
          </cell>
          <cell r="G7205">
            <v>1</v>
          </cell>
          <cell r="H7205">
            <v>0</v>
          </cell>
          <cell r="I7205">
            <v>25</v>
          </cell>
          <cell r="J7205">
            <v>0</v>
          </cell>
          <cell r="K7205">
            <v>1</v>
          </cell>
        </row>
        <row r="7206">
          <cell r="D7206" t="str">
            <v>CHAIR RIO - BLACK</v>
          </cell>
          <cell r="E7206">
            <v>36228</v>
          </cell>
          <cell r="F7206">
            <v>4350</v>
          </cell>
          <cell r="G7206">
            <v>1</v>
          </cell>
          <cell r="H7206">
            <v>0</v>
          </cell>
          <cell r="I7206">
            <v>25</v>
          </cell>
          <cell r="J7206">
            <v>0</v>
          </cell>
          <cell r="K7206">
            <v>1</v>
          </cell>
        </row>
        <row r="7207">
          <cell r="D7207" t="str">
            <v>CHAIR RIO - BLACK</v>
          </cell>
          <cell r="E7207">
            <v>36228</v>
          </cell>
          <cell r="F7207">
            <v>4350</v>
          </cell>
          <cell r="G7207">
            <v>1</v>
          </cell>
          <cell r="H7207">
            <v>0</v>
          </cell>
          <cell r="I7207">
            <v>25</v>
          </cell>
          <cell r="J7207">
            <v>0</v>
          </cell>
          <cell r="K7207">
            <v>1</v>
          </cell>
        </row>
        <row r="7208">
          <cell r="D7208" t="str">
            <v>CHAIR RIO - BLACK</v>
          </cell>
          <cell r="E7208">
            <v>36228</v>
          </cell>
          <cell r="F7208">
            <v>4350</v>
          </cell>
          <cell r="G7208">
            <v>1</v>
          </cell>
          <cell r="H7208">
            <v>0</v>
          </cell>
          <cell r="I7208">
            <v>25</v>
          </cell>
          <cell r="J7208">
            <v>0</v>
          </cell>
          <cell r="K7208">
            <v>1</v>
          </cell>
        </row>
        <row r="7209">
          <cell r="D7209" t="str">
            <v>CHAIR RIO - BLACK</v>
          </cell>
          <cell r="E7209">
            <v>36228</v>
          </cell>
          <cell r="F7209">
            <v>4350</v>
          </cell>
          <cell r="G7209">
            <v>1</v>
          </cell>
          <cell r="H7209">
            <v>0</v>
          </cell>
          <cell r="I7209">
            <v>25</v>
          </cell>
          <cell r="J7209">
            <v>0</v>
          </cell>
          <cell r="K7209">
            <v>1</v>
          </cell>
        </row>
        <row r="7210">
          <cell r="D7210" t="str">
            <v>СТОЛ 120 СМ</v>
          </cell>
          <cell r="E7210">
            <v>36228</v>
          </cell>
          <cell r="F7210">
            <v>13681</v>
          </cell>
          <cell r="G7210">
            <v>1</v>
          </cell>
          <cell r="H7210">
            <v>0</v>
          </cell>
          <cell r="I7210">
            <v>25</v>
          </cell>
          <cell r="J7210">
            <v>0</v>
          </cell>
          <cell r="K7210">
            <v>1</v>
          </cell>
        </row>
        <row r="7211">
          <cell r="D7211" t="str">
            <v>СТОЛ 120 СМ</v>
          </cell>
          <cell r="E7211">
            <v>36228</v>
          </cell>
          <cell r="F7211">
            <v>13681</v>
          </cell>
          <cell r="G7211">
            <v>1</v>
          </cell>
          <cell r="H7211">
            <v>0</v>
          </cell>
          <cell r="I7211">
            <v>25</v>
          </cell>
          <cell r="J7211">
            <v>0</v>
          </cell>
          <cell r="K7211">
            <v>1</v>
          </cell>
        </row>
        <row r="7212">
          <cell r="D7212" t="str">
            <v>СТОЛ 140 СМ</v>
          </cell>
          <cell r="E7212">
            <v>36228</v>
          </cell>
          <cell r="F7212">
            <v>14728.25</v>
          </cell>
          <cell r="G7212">
            <v>1</v>
          </cell>
          <cell r="H7212">
            <v>0</v>
          </cell>
          <cell r="I7212">
            <v>25</v>
          </cell>
          <cell r="J7212">
            <v>0</v>
          </cell>
          <cell r="K7212">
            <v>1</v>
          </cell>
        </row>
        <row r="7213">
          <cell r="D7213" t="str">
            <v>СТОЛ 140 СМ</v>
          </cell>
          <cell r="E7213">
            <v>36228</v>
          </cell>
          <cell r="F7213">
            <v>14728.25</v>
          </cell>
          <cell r="G7213">
            <v>1</v>
          </cell>
          <cell r="H7213">
            <v>0</v>
          </cell>
          <cell r="I7213">
            <v>25</v>
          </cell>
          <cell r="J7213">
            <v>0</v>
          </cell>
          <cell r="K7213">
            <v>1</v>
          </cell>
        </row>
        <row r="7214">
          <cell r="D7214" t="str">
            <v>СТОЛ 140 СМ</v>
          </cell>
          <cell r="E7214">
            <v>36228</v>
          </cell>
          <cell r="F7214">
            <v>14728.25</v>
          </cell>
          <cell r="G7214">
            <v>1</v>
          </cell>
          <cell r="H7214">
            <v>0</v>
          </cell>
          <cell r="I7214">
            <v>25</v>
          </cell>
          <cell r="J7214">
            <v>0</v>
          </cell>
          <cell r="K7214">
            <v>1</v>
          </cell>
        </row>
        <row r="7215">
          <cell r="D7215" t="str">
            <v>СТОЛ 160 СМ</v>
          </cell>
          <cell r="E7215">
            <v>36228</v>
          </cell>
          <cell r="F7215">
            <v>20151.5</v>
          </cell>
          <cell r="G7215">
            <v>1</v>
          </cell>
          <cell r="H7215">
            <v>0</v>
          </cell>
          <cell r="I7215">
            <v>25</v>
          </cell>
          <cell r="J7215">
            <v>0</v>
          </cell>
          <cell r="K7215">
            <v>1</v>
          </cell>
        </row>
        <row r="7216">
          <cell r="D7216" t="str">
            <v>СТОЛ 160 СМ</v>
          </cell>
          <cell r="E7216">
            <v>36228</v>
          </cell>
          <cell r="F7216">
            <v>20151.5</v>
          </cell>
          <cell r="G7216">
            <v>1</v>
          </cell>
          <cell r="H7216">
            <v>0</v>
          </cell>
          <cell r="I7216">
            <v>25</v>
          </cell>
          <cell r="J7216">
            <v>0</v>
          </cell>
          <cell r="K7216">
            <v>1</v>
          </cell>
        </row>
        <row r="7217">
          <cell r="D7217" t="str">
            <v>КОНФЕРЕНЦ СТОЛ</v>
          </cell>
          <cell r="E7217">
            <v>36228</v>
          </cell>
          <cell r="F7217">
            <v>75317</v>
          </cell>
          <cell r="G7217">
            <v>1</v>
          </cell>
          <cell r="H7217">
            <v>0</v>
          </cell>
          <cell r="I7217">
            <v>25</v>
          </cell>
          <cell r="J7217">
            <v>0</v>
          </cell>
          <cell r="K7217">
            <v>1</v>
          </cell>
        </row>
        <row r="7218">
          <cell r="D7218" t="str">
            <v>КОНТЕЙНЕР ПОДВЕСНОЙ</v>
          </cell>
          <cell r="E7218">
            <v>36228</v>
          </cell>
          <cell r="F7218">
            <v>13557.5</v>
          </cell>
          <cell r="G7218">
            <v>1</v>
          </cell>
          <cell r="H7218">
            <v>0</v>
          </cell>
          <cell r="I7218">
            <v>25</v>
          </cell>
          <cell r="J7218">
            <v>0</v>
          </cell>
          <cell r="K7218">
            <v>1</v>
          </cell>
        </row>
        <row r="7219">
          <cell r="D7219" t="str">
            <v>КОНТЕЙНЕР ПОДВЕСНОЙ</v>
          </cell>
          <cell r="E7219">
            <v>36228</v>
          </cell>
          <cell r="F7219">
            <v>13557.5</v>
          </cell>
          <cell r="G7219">
            <v>1</v>
          </cell>
          <cell r="H7219">
            <v>0</v>
          </cell>
          <cell r="I7219">
            <v>25</v>
          </cell>
          <cell r="J7219">
            <v>0</v>
          </cell>
          <cell r="K7219">
            <v>1</v>
          </cell>
        </row>
        <row r="7220">
          <cell r="D7220" t="str">
            <v>КОНТЕЙНЕР ПОДВЕСНОЙ</v>
          </cell>
          <cell r="E7220">
            <v>36228</v>
          </cell>
          <cell r="F7220">
            <v>13557.5</v>
          </cell>
          <cell r="G7220">
            <v>1</v>
          </cell>
          <cell r="H7220">
            <v>0</v>
          </cell>
          <cell r="I7220">
            <v>25</v>
          </cell>
          <cell r="J7220">
            <v>0</v>
          </cell>
          <cell r="K7220">
            <v>1</v>
          </cell>
        </row>
        <row r="7221">
          <cell r="D7221" t="str">
            <v>КОНТЕЙНЕР ПОДВЕСНОЙ</v>
          </cell>
          <cell r="E7221">
            <v>36228</v>
          </cell>
          <cell r="F7221">
            <v>13557.5</v>
          </cell>
          <cell r="G7221">
            <v>1</v>
          </cell>
          <cell r="H7221">
            <v>0</v>
          </cell>
          <cell r="I7221">
            <v>25</v>
          </cell>
          <cell r="J7221">
            <v>0</v>
          </cell>
          <cell r="K7221">
            <v>1</v>
          </cell>
        </row>
        <row r="7222">
          <cell r="D7222" t="str">
            <v>КОНТЕЙНЕР ПОДВЕСНОЙ</v>
          </cell>
          <cell r="E7222">
            <v>36228</v>
          </cell>
          <cell r="F7222">
            <v>13557.5</v>
          </cell>
          <cell r="G7222">
            <v>1</v>
          </cell>
          <cell r="H7222">
            <v>0</v>
          </cell>
          <cell r="I7222">
            <v>25</v>
          </cell>
          <cell r="J7222">
            <v>0</v>
          </cell>
          <cell r="K7222">
            <v>1</v>
          </cell>
        </row>
        <row r="7223">
          <cell r="D7223" t="str">
            <v>ШКАФ ДЛЯ БУМАГ</v>
          </cell>
          <cell r="E7223">
            <v>36228</v>
          </cell>
          <cell r="F7223">
            <v>59037</v>
          </cell>
          <cell r="G7223">
            <v>1</v>
          </cell>
          <cell r="H7223">
            <v>0</v>
          </cell>
          <cell r="I7223">
            <v>25</v>
          </cell>
          <cell r="J7223">
            <v>0</v>
          </cell>
          <cell r="K7223">
            <v>1</v>
          </cell>
        </row>
        <row r="7224">
          <cell r="D7224" t="str">
            <v>ШКАФ ДЛЯ БУМАГ</v>
          </cell>
          <cell r="E7224">
            <v>36228</v>
          </cell>
          <cell r="F7224">
            <v>36172.67</v>
          </cell>
          <cell r="G7224">
            <v>1</v>
          </cell>
          <cell r="H7224">
            <v>0</v>
          </cell>
          <cell r="I7224">
            <v>25</v>
          </cell>
          <cell r="J7224">
            <v>0</v>
          </cell>
          <cell r="K7224">
            <v>1</v>
          </cell>
        </row>
        <row r="7225">
          <cell r="D7225" t="str">
            <v>ШКАФ ДЛЯ БУМАГ</v>
          </cell>
          <cell r="E7225">
            <v>36228</v>
          </cell>
          <cell r="F7225">
            <v>36172.67</v>
          </cell>
          <cell r="G7225">
            <v>1</v>
          </cell>
          <cell r="H7225">
            <v>0</v>
          </cell>
          <cell r="I7225">
            <v>25</v>
          </cell>
          <cell r="J7225">
            <v>0</v>
          </cell>
          <cell r="K7225">
            <v>1</v>
          </cell>
        </row>
        <row r="7226">
          <cell r="D7226" t="str">
            <v>ШКАФ ДЛЯ БУМАГ</v>
          </cell>
          <cell r="E7226">
            <v>36228</v>
          </cell>
          <cell r="F7226">
            <v>36172.67</v>
          </cell>
          <cell r="G7226">
            <v>1</v>
          </cell>
          <cell r="H7226">
            <v>0</v>
          </cell>
          <cell r="I7226">
            <v>25</v>
          </cell>
          <cell r="J7226">
            <v>0</v>
          </cell>
          <cell r="K7226">
            <v>1</v>
          </cell>
        </row>
        <row r="7227">
          <cell r="D7227" t="str">
            <v>СТЕЛЛАЖ</v>
          </cell>
          <cell r="E7227">
            <v>36228</v>
          </cell>
          <cell r="F7227">
            <v>24832.99</v>
          </cell>
          <cell r="G7227">
            <v>1</v>
          </cell>
          <cell r="H7227">
            <v>0</v>
          </cell>
          <cell r="I7227">
            <v>25</v>
          </cell>
          <cell r="J7227">
            <v>0</v>
          </cell>
          <cell r="K7227">
            <v>1</v>
          </cell>
        </row>
        <row r="7228">
          <cell r="D7228" t="str">
            <v>TABLE</v>
          </cell>
          <cell r="E7228">
            <v>36231</v>
          </cell>
          <cell r="F7228">
            <v>11390</v>
          </cell>
          <cell r="G7228">
            <v>1</v>
          </cell>
          <cell r="H7228">
            <v>0</v>
          </cell>
          <cell r="I7228">
            <v>25</v>
          </cell>
          <cell r="J7228">
            <v>0</v>
          </cell>
          <cell r="K7228">
            <v>1</v>
          </cell>
        </row>
        <row r="7229">
          <cell r="D7229" t="str">
            <v>DRAWER</v>
          </cell>
          <cell r="E7229">
            <v>36231</v>
          </cell>
          <cell r="F7229">
            <v>7855</v>
          </cell>
          <cell r="G7229">
            <v>1</v>
          </cell>
          <cell r="H7229">
            <v>0</v>
          </cell>
          <cell r="I7229">
            <v>25</v>
          </cell>
          <cell r="J7229">
            <v>0</v>
          </cell>
          <cell r="K7229">
            <v>1</v>
          </cell>
        </row>
        <row r="7230">
          <cell r="D7230" t="str">
            <v>ARM CHAIR - GRANDS</v>
          </cell>
          <cell r="E7230">
            <v>36231</v>
          </cell>
          <cell r="F7230">
            <v>6967</v>
          </cell>
          <cell r="G7230">
            <v>1</v>
          </cell>
          <cell r="H7230">
            <v>0</v>
          </cell>
          <cell r="I7230">
            <v>25</v>
          </cell>
          <cell r="J7230">
            <v>0</v>
          </cell>
          <cell r="K7230">
            <v>1</v>
          </cell>
        </row>
        <row r="7231">
          <cell r="D7231" t="str">
            <v>ARM CHAIR - PRESTIGE</v>
          </cell>
          <cell r="E7231">
            <v>36234</v>
          </cell>
          <cell r="F7231">
            <v>8800</v>
          </cell>
          <cell r="G7231">
            <v>1</v>
          </cell>
          <cell r="H7231">
            <v>0</v>
          </cell>
          <cell r="I7231">
            <v>25</v>
          </cell>
          <cell r="J7231">
            <v>0</v>
          </cell>
          <cell r="K7231">
            <v>1</v>
          </cell>
        </row>
        <row r="7232">
          <cell r="D7232" t="str">
            <v>ARM CHAIR - PRESTIGE</v>
          </cell>
          <cell r="E7232">
            <v>36234</v>
          </cell>
          <cell r="F7232">
            <v>8800</v>
          </cell>
          <cell r="G7232">
            <v>1</v>
          </cell>
          <cell r="H7232">
            <v>0</v>
          </cell>
          <cell r="I7232">
            <v>25</v>
          </cell>
          <cell r="J7232">
            <v>0</v>
          </cell>
          <cell r="K7232">
            <v>1</v>
          </cell>
        </row>
        <row r="7233">
          <cell r="D7233" t="str">
            <v>ARM CHAIR - PRESTIGE</v>
          </cell>
          <cell r="E7233">
            <v>36234</v>
          </cell>
          <cell r="F7233">
            <v>8800</v>
          </cell>
          <cell r="G7233">
            <v>1</v>
          </cell>
          <cell r="H7233">
            <v>0</v>
          </cell>
          <cell r="I7233">
            <v>25</v>
          </cell>
          <cell r="J7233">
            <v>0</v>
          </cell>
          <cell r="K7233">
            <v>1</v>
          </cell>
        </row>
        <row r="7234">
          <cell r="D7234" t="str">
            <v>ARM CHAIR - PRESTIGE</v>
          </cell>
          <cell r="E7234">
            <v>36234</v>
          </cell>
          <cell r="F7234">
            <v>8800</v>
          </cell>
          <cell r="G7234">
            <v>1</v>
          </cell>
          <cell r="H7234">
            <v>0</v>
          </cell>
          <cell r="I7234">
            <v>25</v>
          </cell>
          <cell r="J7234">
            <v>0</v>
          </cell>
          <cell r="K7234">
            <v>1</v>
          </cell>
        </row>
        <row r="7235">
          <cell r="D7235" t="str">
            <v>CHAIR RIO</v>
          </cell>
          <cell r="E7235">
            <v>36234</v>
          </cell>
          <cell r="F7235">
            <v>4400</v>
          </cell>
          <cell r="G7235">
            <v>1</v>
          </cell>
          <cell r="H7235">
            <v>0</v>
          </cell>
          <cell r="I7235">
            <v>25</v>
          </cell>
          <cell r="J7235">
            <v>0</v>
          </cell>
          <cell r="K7235">
            <v>1</v>
          </cell>
        </row>
        <row r="7236">
          <cell r="D7236" t="str">
            <v>CHAIR RIO</v>
          </cell>
          <cell r="E7236">
            <v>36234</v>
          </cell>
          <cell r="F7236">
            <v>4400</v>
          </cell>
          <cell r="G7236">
            <v>1</v>
          </cell>
          <cell r="H7236">
            <v>0</v>
          </cell>
          <cell r="I7236">
            <v>25</v>
          </cell>
          <cell r="J7236">
            <v>0</v>
          </cell>
          <cell r="K7236">
            <v>1</v>
          </cell>
        </row>
        <row r="7237">
          <cell r="D7237" t="str">
            <v>CHAIR RIO</v>
          </cell>
          <cell r="E7237">
            <v>36234</v>
          </cell>
          <cell r="F7237">
            <v>4400</v>
          </cell>
          <cell r="G7237">
            <v>1</v>
          </cell>
          <cell r="H7237">
            <v>0</v>
          </cell>
          <cell r="I7237">
            <v>25</v>
          </cell>
          <cell r="J7237">
            <v>0</v>
          </cell>
          <cell r="K7237">
            <v>1</v>
          </cell>
        </row>
        <row r="7238">
          <cell r="D7238" t="str">
            <v>CHAIR RIO</v>
          </cell>
          <cell r="E7238">
            <v>36234</v>
          </cell>
          <cell r="F7238">
            <v>4400</v>
          </cell>
          <cell r="G7238">
            <v>1</v>
          </cell>
          <cell r="H7238">
            <v>0</v>
          </cell>
          <cell r="I7238">
            <v>25</v>
          </cell>
          <cell r="J7238">
            <v>0</v>
          </cell>
          <cell r="K7238">
            <v>1</v>
          </cell>
        </row>
        <row r="7239">
          <cell r="D7239" t="str">
            <v>CHAIR RIO</v>
          </cell>
          <cell r="E7239">
            <v>36234</v>
          </cell>
          <cell r="F7239">
            <v>4400</v>
          </cell>
          <cell r="G7239">
            <v>1</v>
          </cell>
          <cell r="H7239">
            <v>0</v>
          </cell>
          <cell r="I7239">
            <v>25</v>
          </cell>
          <cell r="J7239">
            <v>0</v>
          </cell>
          <cell r="K7239">
            <v>1</v>
          </cell>
        </row>
        <row r="7240">
          <cell r="D7240" t="str">
            <v>CHAIR RIO</v>
          </cell>
          <cell r="E7240">
            <v>36234</v>
          </cell>
          <cell r="F7240">
            <v>4400</v>
          </cell>
          <cell r="G7240">
            <v>1</v>
          </cell>
          <cell r="H7240">
            <v>0</v>
          </cell>
          <cell r="I7240">
            <v>25</v>
          </cell>
          <cell r="J7240">
            <v>0</v>
          </cell>
          <cell r="K7240">
            <v>1</v>
          </cell>
        </row>
        <row r="7241">
          <cell r="D7241" t="str">
            <v>CHAIR RIO</v>
          </cell>
          <cell r="E7241">
            <v>36234</v>
          </cell>
          <cell r="F7241">
            <v>4400</v>
          </cell>
          <cell r="G7241">
            <v>1</v>
          </cell>
          <cell r="H7241">
            <v>0</v>
          </cell>
          <cell r="I7241">
            <v>25</v>
          </cell>
          <cell r="J7241">
            <v>0</v>
          </cell>
          <cell r="K7241">
            <v>1</v>
          </cell>
        </row>
        <row r="7242">
          <cell r="D7242" t="str">
            <v>CHAIR RIO</v>
          </cell>
          <cell r="E7242">
            <v>36234</v>
          </cell>
          <cell r="F7242">
            <v>4400</v>
          </cell>
          <cell r="G7242">
            <v>1</v>
          </cell>
          <cell r="H7242">
            <v>0</v>
          </cell>
          <cell r="I7242">
            <v>25</v>
          </cell>
          <cell r="J7242">
            <v>0</v>
          </cell>
          <cell r="K7242">
            <v>1</v>
          </cell>
        </row>
        <row r="7243">
          <cell r="D7243" t="str">
            <v>CHAIR RIO</v>
          </cell>
          <cell r="E7243">
            <v>36234</v>
          </cell>
          <cell r="F7243">
            <v>4400</v>
          </cell>
          <cell r="G7243">
            <v>1</v>
          </cell>
          <cell r="H7243">
            <v>0</v>
          </cell>
          <cell r="I7243">
            <v>25</v>
          </cell>
          <cell r="J7243">
            <v>0</v>
          </cell>
          <cell r="K7243">
            <v>1</v>
          </cell>
        </row>
        <row r="7244">
          <cell r="D7244" t="str">
            <v>СТОЛ 1600*800*750 (18ММ)</v>
          </cell>
          <cell r="E7244">
            <v>36242</v>
          </cell>
          <cell r="F7244">
            <v>11519.67</v>
          </cell>
          <cell r="G7244">
            <v>1</v>
          </cell>
          <cell r="H7244">
            <v>0</v>
          </cell>
          <cell r="I7244">
            <v>25</v>
          </cell>
          <cell r="J7244">
            <v>0</v>
          </cell>
          <cell r="K7244">
            <v>1</v>
          </cell>
        </row>
        <row r="7245">
          <cell r="D7245" t="str">
            <v>ПОДВЕСН ТУМБОЧКА 403*495-450</v>
          </cell>
          <cell r="E7245">
            <v>36242</v>
          </cell>
          <cell r="F7245">
            <v>7944.73</v>
          </cell>
          <cell r="G7245">
            <v>1</v>
          </cell>
          <cell r="H7245">
            <v>0</v>
          </cell>
          <cell r="I7245">
            <v>25</v>
          </cell>
          <cell r="J7245">
            <v>0</v>
          </cell>
          <cell r="K7245">
            <v>1</v>
          </cell>
        </row>
        <row r="7246">
          <cell r="D7246" t="str">
            <v>КРЕСЛО PRESTIGE С ПОДЛОКОТН</v>
          </cell>
          <cell r="E7246">
            <v>36242</v>
          </cell>
          <cell r="F7246">
            <v>7045.73</v>
          </cell>
          <cell r="G7246">
            <v>1</v>
          </cell>
          <cell r="H7246">
            <v>0</v>
          </cell>
          <cell r="I7246">
            <v>25</v>
          </cell>
          <cell r="J7246">
            <v>0</v>
          </cell>
          <cell r="K7246">
            <v>1</v>
          </cell>
        </row>
        <row r="7247">
          <cell r="D7247" t="str">
            <v>СТОЛ 1200*800*750</v>
          </cell>
          <cell r="E7247">
            <v>36251</v>
          </cell>
          <cell r="F7247">
            <v>9729.86</v>
          </cell>
          <cell r="G7247">
            <v>1</v>
          </cell>
          <cell r="H7247">
            <v>0</v>
          </cell>
          <cell r="I7247">
            <v>25</v>
          </cell>
          <cell r="J7247">
            <v>0</v>
          </cell>
          <cell r="K7247">
            <v>1</v>
          </cell>
        </row>
        <row r="7248">
          <cell r="D7248" t="str">
            <v>СТОЛ 1200*800*750</v>
          </cell>
          <cell r="E7248">
            <v>36251</v>
          </cell>
          <cell r="F7248">
            <v>9729.86</v>
          </cell>
          <cell r="G7248">
            <v>1</v>
          </cell>
          <cell r="H7248">
            <v>0</v>
          </cell>
          <cell r="I7248">
            <v>25</v>
          </cell>
          <cell r="J7248">
            <v>0</v>
          </cell>
          <cell r="K7248">
            <v>1</v>
          </cell>
        </row>
        <row r="7249">
          <cell r="D7249" t="str">
            <v>СТОЛ 1200*800*750</v>
          </cell>
          <cell r="E7249">
            <v>36251</v>
          </cell>
          <cell r="F7249">
            <v>9729.86</v>
          </cell>
          <cell r="G7249">
            <v>1</v>
          </cell>
          <cell r="H7249">
            <v>0</v>
          </cell>
          <cell r="I7249">
            <v>25</v>
          </cell>
          <cell r="J7249">
            <v>0</v>
          </cell>
          <cell r="K7249">
            <v>1</v>
          </cell>
        </row>
        <row r="7250">
          <cell r="D7250" t="str">
            <v>СТОЛ 1200*800*750</v>
          </cell>
          <cell r="E7250">
            <v>36251</v>
          </cell>
          <cell r="F7250">
            <v>9729.86</v>
          </cell>
          <cell r="G7250">
            <v>1</v>
          </cell>
          <cell r="H7250">
            <v>0</v>
          </cell>
          <cell r="I7250">
            <v>25</v>
          </cell>
          <cell r="J7250">
            <v>0</v>
          </cell>
          <cell r="K7250">
            <v>1</v>
          </cell>
        </row>
        <row r="7251">
          <cell r="D7251" t="str">
            <v>ПОДВЕСНАЯ ТУМБОЧКА 403*495*450</v>
          </cell>
          <cell r="E7251">
            <v>36251</v>
          </cell>
          <cell r="F7251">
            <v>8474.4</v>
          </cell>
          <cell r="G7251">
            <v>1</v>
          </cell>
          <cell r="H7251">
            <v>0</v>
          </cell>
          <cell r="I7251">
            <v>25</v>
          </cell>
          <cell r="J7251">
            <v>0</v>
          </cell>
          <cell r="K7251">
            <v>1</v>
          </cell>
        </row>
        <row r="7252">
          <cell r="D7252" t="str">
            <v>ПОДВЕСНАЯ ТУМБОЧКА 403*495*450</v>
          </cell>
          <cell r="E7252">
            <v>36251</v>
          </cell>
          <cell r="F7252">
            <v>8474.4</v>
          </cell>
          <cell r="G7252">
            <v>1</v>
          </cell>
          <cell r="H7252">
            <v>0</v>
          </cell>
          <cell r="I7252">
            <v>25</v>
          </cell>
          <cell r="J7252">
            <v>0</v>
          </cell>
          <cell r="K7252">
            <v>1</v>
          </cell>
        </row>
        <row r="7253">
          <cell r="D7253" t="str">
            <v>СТОЛ ДЛЯ КОМПЬЮТЕРА</v>
          </cell>
          <cell r="E7253">
            <v>36251</v>
          </cell>
          <cell r="F7253">
            <v>9101.67</v>
          </cell>
          <cell r="G7253">
            <v>1</v>
          </cell>
          <cell r="H7253">
            <v>0</v>
          </cell>
          <cell r="I7253">
            <v>25</v>
          </cell>
          <cell r="J7253">
            <v>0</v>
          </cell>
          <cell r="K7253">
            <v>1</v>
          </cell>
        </row>
        <row r="7254">
          <cell r="D7254" t="str">
            <v>ОСНОВА ДЛЯ ШКАФА 800*395*100</v>
          </cell>
          <cell r="E7254">
            <v>36251</v>
          </cell>
          <cell r="F7254">
            <v>863</v>
          </cell>
          <cell r="G7254">
            <v>1</v>
          </cell>
          <cell r="H7254">
            <v>0</v>
          </cell>
          <cell r="I7254">
            <v>25</v>
          </cell>
          <cell r="J7254">
            <v>0</v>
          </cell>
          <cell r="K7254">
            <v>1</v>
          </cell>
        </row>
        <row r="7255">
          <cell r="D7255" t="str">
            <v>ОСНОВА ДЛЯ ШКАФА 800*395*100</v>
          </cell>
          <cell r="E7255">
            <v>36251</v>
          </cell>
          <cell r="F7255">
            <v>863</v>
          </cell>
          <cell r="G7255">
            <v>1</v>
          </cell>
          <cell r="H7255">
            <v>0</v>
          </cell>
          <cell r="I7255">
            <v>25</v>
          </cell>
          <cell r="J7255">
            <v>0</v>
          </cell>
          <cell r="K7255">
            <v>1</v>
          </cell>
        </row>
        <row r="7256">
          <cell r="D7256" t="str">
            <v>ОСНОВА ДЛЯ ШКАФА 800*395*100</v>
          </cell>
          <cell r="E7256">
            <v>36251</v>
          </cell>
          <cell r="F7256">
            <v>863</v>
          </cell>
          <cell r="G7256">
            <v>1</v>
          </cell>
          <cell r="H7256">
            <v>0</v>
          </cell>
          <cell r="I7256">
            <v>25</v>
          </cell>
          <cell r="J7256">
            <v>0</v>
          </cell>
          <cell r="K7256">
            <v>1</v>
          </cell>
        </row>
        <row r="7257">
          <cell r="D7257" t="str">
            <v>ШКАФ ДЛЯ ОДЕЖДЫ</v>
          </cell>
          <cell r="E7257">
            <v>36251</v>
          </cell>
          <cell r="F7257">
            <v>20322</v>
          </cell>
          <cell r="G7257">
            <v>1</v>
          </cell>
          <cell r="H7257">
            <v>0</v>
          </cell>
          <cell r="I7257">
            <v>25</v>
          </cell>
          <cell r="J7257">
            <v>0</v>
          </cell>
          <cell r="K7257">
            <v>1</v>
          </cell>
        </row>
        <row r="7258">
          <cell r="D7258" t="str">
            <v>ШКАФ ДЛЯ ДОКУМЕНТОВ ЗАКРЫТЫЙ</v>
          </cell>
          <cell r="E7258">
            <v>36251</v>
          </cell>
          <cell r="F7258">
            <v>10370</v>
          </cell>
          <cell r="G7258">
            <v>1</v>
          </cell>
          <cell r="H7258">
            <v>0</v>
          </cell>
          <cell r="I7258">
            <v>25</v>
          </cell>
          <cell r="J7258">
            <v>0</v>
          </cell>
          <cell r="K7258">
            <v>1</v>
          </cell>
        </row>
        <row r="7259">
          <cell r="D7259" t="str">
            <v>ШКАФ ДЛЯ ДОКУМЕНТОВ ЗАКРЫТЫЙ</v>
          </cell>
          <cell r="E7259">
            <v>36251</v>
          </cell>
          <cell r="F7259">
            <v>10370</v>
          </cell>
          <cell r="G7259">
            <v>1</v>
          </cell>
          <cell r="H7259">
            <v>0</v>
          </cell>
          <cell r="I7259">
            <v>25</v>
          </cell>
          <cell r="J7259">
            <v>0</v>
          </cell>
          <cell r="K7259">
            <v>1</v>
          </cell>
        </row>
        <row r="7260">
          <cell r="D7260" t="str">
            <v>ШКАФ СО СТЕКЛ. ДВЕРЬМИ</v>
          </cell>
          <cell r="E7260">
            <v>36251</v>
          </cell>
          <cell r="F7260">
            <v>9337</v>
          </cell>
          <cell r="G7260">
            <v>1</v>
          </cell>
          <cell r="H7260">
            <v>0</v>
          </cell>
          <cell r="I7260">
            <v>25</v>
          </cell>
          <cell r="J7260">
            <v>0</v>
          </cell>
          <cell r="K7260">
            <v>1</v>
          </cell>
        </row>
        <row r="7261">
          <cell r="D7261" t="str">
            <v>КРЕСЛО С ПОДЛОКОТНИКАМИ</v>
          </cell>
          <cell r="E7261">
            <v>36251</v>
          </cell>
          <cell r="F7261">
            <v>7767</v>
          </cell>
          <cell r="G7261">
            <v>1</v>
          </cell>
          <cell r="H7261">
            <v>0</v>
          </cell>
          <cell r="I7261">
            <v>25</v>
          </cell>
          <cell r="J7261">
            <v>0</v>
          </cell>
          <cell r="K7261">
            <v>1</v>
          </cell>
        </row>
        <row r="7262">
          <cell r="D7262" t="str">
            <v>КРЕСЛО С ПОДЛОКОТНИКАМИ</v>
          </cell>
          <cell r="E7262">
            <v>36251</v>
          </cell>
          <cell r="F7262">
            <v>7767</v>
          </cell>
          <cell r="G7262">
            <v>1</v>
          </cell>
          <cell r="H7262">
            <v>0</v>
          </cell>
          <cell r="I7262">
            <v>25</v>
          </cell>
          <cell r="J7262">
            <v>0</v>
          </cell>
          <cell r="K7262">
            <v>1</v>
          </cell>
        </row>
        <row r="7263">
          <cell r="D7263" t="str">
            <v>КРЕСЛО С ПОДЛОКОТНИКАМИ</v>
          </cell>
          <cell r="E7263">
            <v>36251</v>
          </cell>
          <cell r="F7263">
            <v>7767</v>
          </cell>
          <cell r="G7263">
            <v>1</v>
          </cell>
          <cell r="H7263">
            <v>0</v>
          </cell>
          <cell r="I7263">
            <v>25</v>
          </cell>
          <cell r="J7263">
            <v>0</v>
          </cell>
          <cell r="K7263">
            <v>1</v>
          </cell>
        </row>
        <row r="7264">
          <cell r="D7264" t="str">
            <v>КРЕСЛО С ПОДЛОКОТНИКАМИ</v>
          </cell>
          <cell r="E7264">
            <v>36251</v>
          </cell>
          <cell r="F7264">
            <v>7767</v>
          </cell>
          <cell r="G7264">
            <v>1</v>
          </cell>
          <cell r="H7264">
            <v>0</v>
          </cell>
          <cell r="I7264">
            <v>25</v>
          </cell>
          <cell r="J7264">
            <v>0</v>
          </cell>
          <cell r="K7264">
            <v>1</v>
          </cell>
        </row>
        <row r="7265">
          <cell r="D7265" t="str">
            <v>КРЕСЛО ДЛЯ ПОСЕТИТЕЛЕЙ</v>
          </cell>
          <cell r="E7265">
            <v>36251</v>
          </cell>
          <cell r="F7265">
            <v>2664.9</v>
          </cell>
          <cell r="G7265">
            <v>1</v>
          </cell>
          <cell r="H7265">
            <v>0</v>
          </cell>
          <cell r="I7265">
            <v>25</v>
          </cell>
          <cell r="J7265">
            <v>0</v>
          </cell>
          <cell r="K7265">
            <v>1</v>
          </cell>
        </row>
        <row r="7266">
          <cell r="D7266" t="str">
            <v>ПОДВЕСНАЯ ТУМБОЧКА 403*495*450</v>
          </cell>
          <cell r="E7266">
            <v>36251</v>
          </cell>
          <cell r="F7266">
            <v>8474.4</v>
          </cell>
          <cell r="G7266">
            <v>1</v>
          </cell>
          <cell r="H7266">
            <v>0</v>
          </cell>
          <cell r="I7266">
            <v>25</v>
          </cell>
          <cell r="J7266">
            <v>0</v>
          </cell>
          <cell r="K7266">
            <v>1</v>
          </cell>
        </row>
        <row r="7267">
          <cell r="D7267" t="str">
            <v>ПОДВЕСНАЯ ТУМБОЧКА 403*495*450</v>
          </cell>
          <cell r="E7267">
            <v>36251</v>
          </cell>
          <cell r="F7267">
            <v>8474.4</v>
          </cell>
          <cell r="G7267">
            <v>1</v>
          </cell>
          <cell r="H7267">
            <v>0</v>
          </cell>
          <cell r="I7267">
            <v>25</v>
          </cell>
          <cell r="J7267">
            <v>0</v>
          </cell>
          <cell r="K7267">
            <v>1</v>
          </cell>
        </row>
        <row r="7268">
          <cell r="D7268" t="str">
            <v>ШКАФ ДЛЯ КЛЮЧЕЙ</v>
          </cell>
          <cell r="E7268">
            <v>36410</v>
          </cell>
          <cell r="F7268">
            <v>7758.33</v>
          </cell>
          <cell r="G7268">
            <v>1</v>
          </cell>
          <cell r="H7268">
            <v>0</v>
          </cell>
          <cell r="I7268">
            <v>25</v>
          </cell>
          <cell r="J7268">
            <v>0</v>
          </cell>
          <cell r="K7268">
            <v>1</v>
          </cell>
        </row>
        <row r="7269">
          <cell r="D7269" t="str">
            <v>СТОЛ 40*50*40</v>
          </cell>
          <cell r="E7269">
            <v>36411</v>
          </cell>
          <cell r="F7269">
            <v>3520</v>
          </cell>
          <cell r="G7269">
            <v>1</v>
          </cell>
          <cell r="H7269">
            <v>0</v>
          </cell>
          <cell r="I7269">
            <v>25</v>
          </cell>
          <cell r="J7269">
            <v>0</v>
          </cell>
          <cell r="K7269">
            <v>1</v>
          </cell>
        </row>
        <row r="7270">
          <cell r="D7270" t="str">
            <v>КРЕСЛО РОЛИК БЕЗ ПОДЛОКОТН - 3 ШТ</v>
          </cell>
          <cell r="E7270">
            <v>36416</v>
          </cell>
          <cell r="F7270">
            <v>66555</v>
          </cell>
          <cell r="G7270">
            <v>1</v>
          </cell>
          <cell r="H7270">
            <v>0</v>
          </cell>
          <cell r="I7270">
            <v>25</v>
          </cell>
          <cell r="J7270">
            <v>0</v>
          </cell>
          <cell r="K7270">
            <v>1</v>
          </cell>
        </row>
        <row r="7271">
          <cell r="D7271" t="str">
            <v>ШКАФ СВ-2</v>
          </cell>
          <cell r="E7271">
            <v>36416</v>
          </cell>
          <cell r="F7271">
            <v>50737.5</v>
          </cell>
          <cell r="G7271">
            <v>1</v>
          </cell>
          <cell r="H7271">
            <v>0</v>
          </cell>
          <cell r="I7271">
            <v>25</v>
          </cell>
          <cell r="J7271">
            <v>0</v>
          </cell>
          <cell r="K7271">
            <v>1</v>
          </cell>
        </row>
        <row r="7272">
          <cell r="D7272" t="str">
            <v>КРЕСЛО ДЛЯ ПОСЕТИТЕЛЕЙ - 10 ШТ.</v>
          </cell>
          <cell r="E7272">
            <v>36416</v>
          </cell>
          <cell r="F7272">
            <v>195700</v>
          </cell>
          <cell r="G7272">
            <v>1</v>
          </cell>
          <cell r="H7272">
            <v>0</v>
          </cell>
          <cell r="I7272">
            <v>25</v>
          </cell>
          <cell r="J7272">
            <v>0</v>
          </cell>
          <cell r="K7272">
            <v>1</v>
          </cell>
        </row>
        <row r="7273">
          <cell r="D7273" t="str">
            <v>СТОЛ reception 140СМ - 6 ШТ.</v>
          </cell>
          <cell r="E7273">
            <v>36416</v>
          </cell>
          <cell r="F7273">
            <v>180178</v>
          </cell>
          <cell r="G7273">
            <v>1</v>
          </cell>
          <cell r="H7273">
            <v>0</v>
          </cell>
          <cell r="I7273">
            <v>25</v>
          </cell>
          <cell r="J7273">
            <v>0</v>
          </cell>
          <cell r="K7273">
            <v>1</v>
          </cell>
        </row>
        <row r="7274">
          <cell r="D7274" t="str">
            <v>УГЛОВОЙ ЭЛЕМЕНТ  - 2ШТ.</v>
          </cell>
          <cell r="E7274">
            <v>36416</v>
          </cell>
          <cell r="F7274">
            <v>27499</v>
          </cell>
          <cell r="G7274">
            <v>1</v>
          </cell>
          <cell r="H7274">
            <v>0</v>
          </cell>
          <cell r="I7274">
            <v>25</v>
          </cell>
          <cell r="J7274">
            <v>0</v>
          </cell>
          <cell r="K7274">
            <v>1</v>
          </cell>
        </row>
        <row r="7275">
          <cell r="D7275" t="str">
            <v>КОНТЕЙНЕР РОЛИКОВЫЙ - 8 ШТ.</v>
          </cell>
          <cell r="E7275">
            <v>36416</v>
          </cell>
          <cell r="F7275">
            <v>228092</v>
          </cell>
          <cell r="G7275">
            <v>1</v>
          </cell>
          <cell r="H7275">
            <v>0</v>
          </cell>
          <cell r="I7275">
            <v>25</v>
          </cell>
          <cell r="J7275">
            <v>0</v>
          </cell>
          <cell r="K7275">
            <v>1</v>
          </cell>
        </row>
        <row r="7276">
          <cell r="D7276" t="str">
            <v>СТОЛ 160СМ - 2 ШТ.</v>
          </cell>
          <cell r="E7276">
            <v>36416</v>
          </cell>
          <cell r="F7276">
            <v>47407</v>
          </cell>
          <cell r="G7276">
            <v>1</v>
          </cell>
          <cell r="H7276">
            <v>0</v>
          </cell>
          <cell r="I7276">
            <v>25</v>
          </cell>
          <cell r="J7276">
            <v>0</v>
          </cell>
          <cell r="K7276">
            <v>1</v>
          </cell>
        </row>
        <row r="7277">
          <cell r="D7277" t="str">
            <v>ШКАФ ВЫСОКИЙ ЗАКРЫТЫЙ - 3ШТ.</v>
          </cell>
          <cell r="E7277">
            <v>36416</v>
          </cell>
          <cell r="F7277">
            <v>161453</v>
          </cell>
          <cell r="G7277">
            <v>1</v>
          </cell>
          <cell r="H7277">
            <v>0</v>
          </cell>
          <cell r="I7277">
            <v>25</v>
          </cell>
          <cell r="J7277">
            <v>0</v>
          </cell>
          <cell r="K7277">
            <v>1</v>
          </cell>
        </row>
        <row r="7278">
          <cell r="D7278" t="str">
            <v>ШКАФ ВЫСОКИЙ С ФАЙЛ КАБИНЕТОМ - 4 ШТ.</v>
          </cell>
          <cell r="E7278">
            <v>36416</v>
          </cell>
          <cell r="F7278">
            <v>260483</v>
          </cell>
          <cell r="G7278">
            <v>1</v>
          </cell>
          <cell r="H7278">
            <v>0</v>
          </cell>
          <cell r="I7278">
            <v>25</v>
          </cell>
          <cell r="J7278">
            <v>0</v>
          </cell>
          <cell r="K7278">
            <v>1</v>
          </cell>
        </row>
        <row r="7279">
          <cell r="D7279" t="str">
            <v>КРЕСЛО РОЛИК БЕЗ ПОДЛОК - 7 ШТ.</v>
          </cell>
          <cell r="E7279">
            <v>36416</v>
          </cell>
          <cell r="F7279">
            <v>155294</v>
          </cell>
          <cell r="G7279">
            <v>1</v>
          </cell>
          <cell r="H7279">
            <v>0</v>
          </cell>
          <cell r="I7279">
            <v>25</v>
          </cell>
          <cell r="J7279">
            <v>0</v>
          </cell>
          <cell r="K7279">
            <v>1</v>
          </cell>
        </row>
        <row r="7280">
          <cell r="D7280" t="str">
            <v>КРЕСЛО РОЛИК C ПОДЛОК - 2 ШТ.</v>
          </cell>
          <cell r="E7280">
            <v>36416</v>
          </cell>
          <cell r="F7280">
            <v>54830</v>
          </cell>
          <cell r="G7280">
            <v>1</v>
          </cell>
          <cell r="H7280">
            <v>0</v>
          </cell>
          <cell r="I7280">
            <v>25</v>
          </cell>
          <cell r="J7280">
            <v>0</v>
          </cell>
          <cell r="K7280">
            <v>1</v>
          </cell>
        </row>
        <row r="7281">
          <cell r="D7281" t="str">
            <v>СТОЙКА reception 80СМ</v>
          </cell>
          <cell r="E7281">
            <v>36416</v>
          </cell>
          <cell r="F7281">
            <v>33657</v>
          </cell>
          <cell r="G7281">
            <v>1</v>
          </cell>
          <cell r="H7281">
            <v>0</v>
          </cell>
          <cell r="I7281">
            <v>25</v>
          </cell>
          <cell r="J7281">
            <v>0</v>
          </cell>
          <cell r="K7281">
            <v>1</v>
          </cell>
        </row>
        <row r="7282">
          <cell r="D7282" t="str">
            <v>УГОЛ  reception - 2 ШТ.</v>
          </cell>
          <cell r="E7282">
            <v>36416</v>
          </cell>
          <cell r="F7282">
            <v>143063</v>
          </cell>
          <cell r="G7282">
            <v>1</v>
          </cell>
          <cell r="H7282">
            <v>0</v>
          </cell>
          <cell r="I7282">
            <v>25</v>
          </cell>
          <cell r="J7282">
            <v>0</v>
          </cell>
          <cell r="K7282">
            <v>1</v>
          </cell>
        </row>
        <row r="7283">
          <cell r="D7283" t="str">
            <v>ШКАФ ВЫСОКИЙ ОТКРЫТЫЙ - 4 ШТ.</v>
          </cell>
          <cell r="E7283">
            <v>36416</v>
          </cell>
          <cell r="F7283">
            <v>107298</v>
          </cell>
          <cell r="G7283">
            <v>1</v>
          </cell>
          <cell r="H7283">
            <v>0</v>
          </cell>
          <cell r="I7283">
            <v>25</v>
          </cell>
          <cell r="J7283">
            <v>0</v>
          </cell>
          <cell r="K7283">
            <v>1</v>
          </cell>
        </row>
        <row r="7284">
          <cell r="D7284" t="str">
            <v>СТУЛ - 1 ШТ.</v>
          </cell>
          <cell r="E7284">
            <v>36416</v>
          </cell>
          <cell r="F7284">
            <v>5061</v>
          </cell>
          <cell r="G7284">
            <v>1</v>
          </cell>
          <cell r="H7284">
            <v>0</v>
          </cell>
          <cell r="I7284">
            <v>25</v>
          </cell>
          <cell r="J7284">
            <v>0</v>
          </cell>
          <cell r="K7284">
            <v>1</v>
          </cell>
        </row>
        <row r="7285">
          <cell r="D7285" t="str">
            <v>RECEPT DESK 3+GLASS PARTITI 1</v>
          </cell>
          <cell r="E7285">
            <v>36416</v>
          </cell>
          <cell r="F7285">
            <v>197206.34</v>
          </cell>
          <cell r="G7285">
            <v>1</v>
          </cell>
          <cell r="H7285">
            <v>0</v>
          </cell>
          <cell r="I7285">
            <v>25</v>
          </cell>
          <cell r="J7285">
            <v>0</v>
          </cell>
          <cell r="K7285">
            <v>1</v>
          </cell>
        </row>
        <row r="7286">
          <cell r="D7286" t="str">
            <v>СТОЛ ПРИСТАВНОЙ ФИКСИР - 3 ШТ.</v>
          </cell>
          <cell r="E7286">
            <v>36416</v>
          </cell>
          <cell r="F7286">
            <v>47323</v>
          </cell>
          <cell r="G7286">
            <v>1</v>
          </cell>
          <cell r="H7286">
            <v>0</v>
          </cell>
          <cell r="I7286">
            <v>25</v>
          </cell>
          <cell r="J7286">
            <v>0</v>
          </cell>
          <cell r="K7286">
            <v>1</v>
          </cell>
        </row>
        <row r="7287">
          <cell r="D7287" t="str">
            <v>ПЕРЕГОРОДКА МЕЖДУ СТОЛАМИ - 3 ШТ</v>
          </cell>
          <cell r="E7287">
            <v>36416</v>
          </cell>
          <cell r="F7287">
            <v>47323</v>
          </cell>
          <cell r="G7287">
            <v>1</v>
          </cell>
          <cell r="H7287">
            <v>0</v>
          </cell>
          <cell r="I7287">
            <v>25</v>
          </cell>
          <cell r="J7287">
            <v>0</v>
          </cell>
          <cell r="K7287">
            <v>1</v>
          </cell>
        </row>
        <row r="7288">
          <cell r="D7288" t="str">
            <v>КОНТЕЙНЕР РОЛИКОВЫЙ - 3 ШТ.</v>
          </cell>
          <cell r="E7288">
            <v>36416</v>
          </cell>
          <cell r="F7288">
            <v>49600</v>
          </cell>
          <cell r="G7288">
            <v>1</v>
          </cell>
          <cell r="H7288">
            <v>0</v>
          </cell>
          <cell r="I7288">
            <v>25</v>
          </cell>
          <cell r="J7288">
            <v>0</v>
          </cell>
          <cell r="K7288">
            <v>1</v>
          </cell>
        </row>
        <row r="7289">
          <cell r="D7289" t="str">
            <v>СТОЛ  160СМ -</v>
          </cell>
          <cell r="E7289">
            <v>36416</v>
          </cell>
          <cell r="F7289">
            <v>21004</v>
          </cell>
          <cell r="G7289">
            <v>1</v>
          </cell>
          <cell r="H7289">
            <v>0</v>
          </cell>
          <cell r="I7289">
            <v>25</v>
          </cell>
          <cell r="J7289">
            <v>0</v>
          </cell>
          <cell r="K7289">
            <v>1</v>
          </cell>
        </row>
        <row r="7290">
          <cell r="D7290" t="str">
            <v>КОНТЕЙНЕР РОЛИКОВЫЙ</v>
          </cell>
          <cell r="E7290">
            <v>36416</v>
          </cell>
          <cell r="F7290">
            <v>16533</v>
          </cell>
          <cell r="G7290">
            <v>1</v>
          </cell>
          <cell r="H7290">
            <v>0</v>
          </cell>
          <cell r="I7290">
            <v>25</v>
          </cell>
          <cell r="J7290">
            <v>0</v>
          </cell>
          <cell r="K7290">
            <v>1</v>
          </cell>
        </row>
        <row r="7291">
          <cell r="D7291" t="str">
            <v>КРЕСЛО РОЛИК С ПОДЛОКТН</v>
          </cell>
          <cell r="E7291">
            <v>36416</v>
          </cell>
          <cell r="F7291">
            <v>27415</v>
          </cell>
          <cell r="G7291">
            <v>1</v>
          </cell>
          <cell r="H7291">
            <v>0</v>
          </cell>
          <cell r="I7291">
            <v>25</v>
          </cell>
          <cell r="J7291">
            <v>0</v>
          </cell>
          <cell r="K7291">
            <v>1</v>
          </cell>
        </row>
        <row r="7292">
          <cell r="D7292" t="str">
            <v>СТОЙКА reception 120СМ</v>
          </cell>
          <cell r="E7292">
            <v>36416</v>
          </cell>
          <cell r="F7292">
            <v>44201</v>
          </cell>
          <cell r="G7292">
            <v>1</v>
          </cell>
          <cell r="H7292">
            <v>0</v>
          </cell>
          <cell r="I7292">
            <v>25</v>
          </cell>
          <cell r="J7292">
            <v>0</v>
          </cell>
          <cell r="K7292">
            <v>1</v>
          </cell>
        </row>
        <row r="7293">
          <cell r="D7293" t="str">
            <v>ПЕРЕГОРОДКА  СТЕКЛЯННАЯ</v>
          </cell>
          <cell r="E7293">
            <v>36416</v>
          </cell>
          <cell r="F7293">
            <v>24547</v>
          </cell>
          <cell r="G7293">
            <v>1</v>
          </cell>
          <cell r="H7293">
            <v>0</v>
          </cell>
          <cell r="I7293">
            <v>25</v>
          </cell>
          <cell r="J7293">
            <v>0</v>
          </cell>
          <cell r="K7293">
            <v>1</v>
          </cell>
        </row>
        <row r="7294">
          <cell r="D7294" t="str">
            <v>ОКНО В ПЕРЕГОРОДКЕ</v>
          </cell>
          <cell r="E7294">
            <v>36416</v>
          </cell>
          <cell r="F7294">
            <v>9194</v>
          </cell>
          <cell r="G7294">
            <v>1</v>
          </cell>
          <cell r="H7294">
            <v>0</v>
          </cell>
          <cell r="I7294">
            <v>25</v>
          </cell>
          <cell r="J7294">
            <v>0</v>
          </cell>
          <cell r="K7294">
            <v>1</v>
          </cell>
        </row>
        <row r="7295">
          <cell r="D7295" t="str">
            <v>КОНЕЧНЫЙ ЭЛЕМЕНТ</v>
          </cell>
          <cell r="E7295">
            <v>36416</v>
          </cell>
          <cell r="F7295">
            <v>9953</v>
          </cell>
          <cell r="G7295">
            <v>1</v>
          </cell>
          <cell r="H7295">
            <v>0</v>
          </cell>
          <cell r="I7295">
            <v>25</v>
          </cell>
          <cell r="J7295">
            <v>0</v>
          </cell>
          <cell r="K7295">
            <v>1</v>
          </cell>
        </row>
        <row r="7296">
          <cell r="D7296" t="str">
            <v>КОНТЕЙНЕР РОЛИКОВЫЙ</v>
          </cell>
          <cell r="E7296">
            <v>36416</v>
          </cell>
          <cell r="F7296">
            <v>28512</v>
          </cell>
          <cell r="G7296">
            <v>1</v>
          </cell>
          <cell r="H7296">
            <v>0</v>
          </cell>
          <cell r="I7296">
            <v>25</v>
          </cell>
          <cell r="J7296">
            <v>0</v>
          </cell>
          <cell r="K7296">
            <v>1</v>
          </cell>
        </row>
        <row r="7297">
          <cell r="D7297" t="str">
            <v>ШКАФ СРЕДНИЙ ЗАКРЫТЫЙ</v>
          </cell>
          <cell r="E7297">
            <v>36416</v>
          </cell>
          <cell r="F7297">
            <v>38465</v>
          </cell>
          <cell r="G7297">
            <v>1</v>
          </cell>
          <cell r="H7297">
            <v>0</v>
          </cell>
          <cell r="I7297">
            <v>25</v>
          </cell>
          <cell r="J7297">
            <v>0</v>
          </cell>
          <cell r="K7297">
            <v>1</v>
          </cell>
        </row>
        <row r="7298">
          <cell r="D7298" t="str">
            <v>КРЕСЛО РОЛИКОВОЕ С ПОДЛОК</v>
          </cell>
          <cell r="E7298">
            <v>36416</v>
          </cell>
          <cell r="F7298">
            <v>13328</v>
          </cell>
          <cell r="G7298">
            <v>1</v>
          </cell>
          <cell r="H7298">
            <v>0</v>
          </cell>
          <cell r="I7298">
            <v>25</v>
          </cell>
          <cell r="J7298">
            <v>0</v>
          </cell>
          <cell r="K7298">
            <v>1</v>
          </cell>
        </row>
        <row r="7299">
          <cell r="D7299" t="str">
            <v>СТУЛ - 2 ШТ.</v>
          </cell>
          <cell r="E7299">
            <v>36416</v>
          </cell>
          <cell r="F7299">
            <v>10123</v>
          </cell>
          <cell r="G7299">
            <v>1</v>
          </cell>
          <cell r="H7299">
            <v>0</v>
          </cell>
          <cell r="I7299">
            <v>25</v>
          </cell>
          <cell r="J7299">
            <v>0</v>
          </cell>
          <cell r="K7299">
            <v>1</v>
          </cell>
        </row>
        <row r="7300">
          <cell r="D7300" t="str">
            <v>СТОЛ 120 СМ</v>
          </cell>
          <cell r="E7300">
            <v>36416</v>
          </cell>
          <cell r="F7300">
            <v>21004</v>
          </cell>
          <cell r="G7300">
            <v>1</v>
          </cell>
          <cell r="H7300">
            <v>0</v>
          </cell>
          <cell r="I7300">
            <v>25</v>
          </cell>
          <cell r="J7300">
            <v>0</v>
          </cell>
          <cell r="K7300">
            <v>1</v>
          </cell>
        </row>
        <row r="7301">
          <cell r="D7301" t="str">
            <v>КРЕСЛО РОЛИКОВОЕ С ПОДЛОК</v>
          </cell>
          <cell r="E7301">
            <v>36416</v>
          </cell>
          <cell r="F7301">
            <v>13328</v>
          </cell>
          <cell r="G7301">
            <v>1</v>
          </cell>
          <cell r="H7301">
            <v>0</v>
          </cell>
          <cell r="I7301">
            <v>25</v>
          </cell>
          <cell r="J7301">
            <v>0</v>
          </cell>
          <cell r="K7301">
            <v>1</v>
          </cell>
        </row>
        <row r="7302">
          <cell r="D7302" t="str">
            <v>СТУЛ - 2 ЩТ.</v>
          </cell>
          <cell r="E7302">
            <v>36416</v>
          </cell>
          <cell r="F7302">
            <v>10123</v>
          </cell>
          <cell r="G7302">
            <v>1</v>
          </cell>
          <cell r="H7302">
            <v>0</v>
          </cell>
          <cell r="I7302">
            <v>25</v>
          </cell>
          <cell r="J7302">
            <v>0</v>
          </cell>
          <cell r="K7302">
            <v>1</v>
          </cell>
        </row>
        <row r="7303">
          <cell r="D7303" t="str">
            <v>КОМПЛЕКТ МЯГКОЙ МЕБЕЛИ</v>
          </cell>
          <cell r="E7303">
            <v>36416</v>
          </cell>
          <cell r="F7303">
            <v>173870</v>
          </cell>
          <cell r="G7303">
            <v>1</v>
          </cell>
          <cell r="H7303">
            <v>0</v>
          </cell>
          <cell r="I7303">
            <v>25</v>
          </cell>
          <cell r="J7303">
            <v>0</v>
          </cell>
          <cell r="K7303">
            <v>1</v>
          </cell>
        </row>
        <row r="7304">
          <cell r="D7304" t="str">
            <v>СТОЛИК ЖУРНАЛЬНЫЙ</v>
          </cell>
          <cell r="E7304">
            <v>36416</v>
          </cell>
          <cell r="F7304">
            <v>8333</v>
          </cell>
          <cell r="G7304">
            <v>1</v>
          </cell>
          <cell r="H7304">
            <v>0</v>
          </cell>
          <cell r="I7304">
            <v>25</v>
          </cell>
          <cell r="J7304">
            <v>0</v>
          </cell>
          <cell r="K7304">
            <v>1</v>
          </cell>
        </row>
        <row r="7305">
          <cell r="D7305" t="str">
            <v>СТОЛ 160 СМ - 3 ШТ.</v>
          </cell>
          <cell r="E7305">
            <v>36416</v>
          </cell>
          <cell r="F7305">
            <v>118517</v>
          </cell>
          <cell r="G7305">
            <v>1</v>
          </cell>
          <cell r="H7305">
            <v>0</v>
          </cell>
          <cell r="I7305">
            <v>25</v>
          </cell>
          <cell r="J7305">
            <v>0</v>
          </cell>
          <cell r="K7305">
            <v>1</v>
          </cell>
        </row>
        <row r="7306">
          <cell r="D7306" t="str">
            <v>КОНТЕЙНЕР РОЛИКОВЫЙ</v>
          </cell>
          <cell r="E7306">
            <v>36416</v>
          </cell>
          <cell r="F7306">
            <v>142558</v>
          </cell>
          <cell r="G7306">
            <v>1</v>
          </cell>
          <cell r="H7306">
            <v>0</v>
          </cell>
          <cell r="I7306">
            <v>25</v>
          </cell>
          <cell r="J7306">
            <v>0</v>
          </cell>
          <cell r="K7306">
            <v>1</v>
          </cell>
        </row>
        <row r="7307">
          <cell r="D7307" t="str">
            <v>ПОЛКА СРЕДНЯЯ КОМБИНИР -</v>
          </cell>
          <cell r="E7307">
            <v>36416</v>
          </cell>
          <cell r="F7307">
            <v>24463</v>
          </cell>
          <cell r="G7307">
            <v>1</v>
          </cell>
          <cell r="H7307">
            <v>0</v>
          </cell>
          <cell r="I7307">
            <v>25</v>
          </cell>
          <cell r="J7307">
            <v>0</v>
          </cell>
          <cell r="K7307">
            <v>1</v>
          </cell>
        </row>
        <row r="7308">
          <cell r="D7308" t="str">
            <v>ФАЙЛКАБИНЕТ</v>
          </cell>
          <cell r="E7308">
            <v>36416</v>
          </cell>
          <cell r="F7308">
            <v>63181</v>
          </cell>
          <cell r="G7308">
            <v>1</v>
          </cell>
          <cell r="H7308">
            <v>0</v>
          </cell>
          <cell r="I7308">
            <v>25</v>
          </cell>
          <cell r="J7308">
            <v>0</v>
          </cell>
          <cell r="K7308">
            <v>1</v>
          </cell>
        </row>
        <row r="7309">
          <cell r="D7309" t="str">
            <v>ШКАФ СРЕДНИЙ КОМБИНИР - 2 ШТ.</v>
          </cell>
          <cell r="E7309">
            <v>36416</v>
          </cell>
          <cell r="F7309">
            <v>70182</v>
          </cell>
          <cell r="G7309">
            <v>1</v>
          </cell>
          <cell r="H7309">
            <v>0</v>
          </cell>
          <cell r="I7309">
            <v>25</v>
          </cell>
          <cell r="J7309">
            <v>0</v>
          </cell>
          <cell r="K7309">
            <v>1</v>
          </cell>
        </row>
        <row r="7310">
          <cell r="D7310" t="str">
            <v>СТОЛ С ПЕРЕГОРОДКОЙ - 2 ШТ.</v>
          </cell>
          <cell r="E7310">
            <v>36416</v>
          </cell>
          <cell r="F7310">
            <v>48925</v>
          </cell>
          <cell r="G7310">
            <v>1</v>
          </cell>
          <cell r="H7310">
            <v>0</v>
          </cell>
          <cell r="I7310">
            <v>25</v>
          </cell>
          <cell r="J7310">
            <v>0</v>
          </cell>
          <cell r="K7310">
            <v>1</v>
          </cell>
        </row>
        <row r="7311">
          <cell r="D7311" t="str">
            <v>КРЕСЛО РОЛИКОВОЕ С ПОДЛОКОНТ - 5 ШТ</v>
          </cell>
          <cell r="E7311">
            <v>36416</v>
          </cell>
          <cell r="F7311">
            <v>66639</v>
          </cell>
          <cell r="G7311">
            <v>1</v>
          </cell>
          <cell r="H7311">
            <v>0</v>
          </cell>
          <cell r="I7311">
            <v>25</v>
          </cell>
          <cell r="J7311">
            <v>0</v>
          </cell>
          <cell r="K7311">
            <v>1</v>
          </cell>
        </row>
        <row r="7312">
          <cell r="D7312" t="str">
            <v>СТОЛ 140СМ</v>
          </cell>
          <cell r="E7312">
            <v>36416</v>
          </cell>
          <cell r="F7312">
            <v>22607</v>
          </cell>
          <cell r="G7312">
            <v>1</v>
          </cell>
          <cell r="H7312">
            <v>0</v>
          </cell>
          <cell r="I7312">
            <v>25</v>
          </cell>
          <cell r="J7312">
            <v>0</v>
          </cell>
          <cell r="K7312">
            <v>1</v>
          </cell>
        </row>
        <row r="7313">
          <cell r="D7313" t="str">
            <v>КОНФЕРЕНЦ ПРИСТАВКА</v>
          </cell>
          <cell r="E7313">
            <v>36416</v>
          </cell>
          <cell r="F7313">
            <v>26318</v>
          </cell>
          <cell r="G7313">
            <v>1</v>
          </cell>
          <cell r="H7313">
            <v>0</v>
          </cell>
          <cell r="I7313">
            <v>25</v>
          </cell>
          <cell r="J7313">
            <v>0</v>
          </cell>
          <cell r="K7313">
            <v>1</v>
          </cell>
        </row>
        <row r="7314">
          <cell r="D7314" t="str">
            <v>СТОЛ ПРИСТАВН ФИКСИР</v>
          </cell>
          <cell r="E7314">
            <v>36416</v>
          </cell>
          <cell r="F7314">
            <v>17208</v>
          </cell>
          <cell r="G7314">
            <v>1</v>
          </cell>
          <cell r="H7314">
            <v>0</v>
          </cell>
          <cell r="I7314">
            <v>25</v>
          </cell>
          <cell r="J7314">
            <v>0</v>
          </cell>
          <cell r="K7314">
            <v>1</v>
          </cell>
        </row>
        <row r="7315">
          <cell r="D7315" t="str">
            <v>КОНТЕЙНЕР РОЛИКОВЫЙ</v>
          </cell>
          <cell r="E7315">
            <v>36416</v>
          </cell>
          <cell r="F7315">
            <v>28512</v>
          </cell>
          <cell r="G7315">
            <v>1</v>
          </cell>
          <cell r="H7315">
            <v>0</v>
          </cell>
          <cell r="I7315">
            <v>25</v>
          </cell>
          <cell r="J7315">
            <v>0</v>
          </cell>
          <cell r="K7315">
            <v>1</v>
          </cell>
        </row>
        <row r="7316">
          <cell r="D7316" t="str">
            <v>ШКАФ СРЕДНИЙ КОМБИНИР</v>
          </cell>
          <cell r="E7316">
            <v>36416</v>
          </cell>
          <cell r="F7316">
            <v>35091</v>
          </cell>
          <cell r="G7316">
            <v>1</v>
          </cell>
          <cell r="H7316">
            <v>0</v>
          </cell>
          <cell r="I7316">
            <v>25</v>
          </cell>
          <cell r="J7316">
            <v>0</v>
          </cell>
          <cell r="K7316">
            <v>1</v>
          </cell>
        </row>
        <row r="7317">
          <cell r="D7317" t="str">
            <v>КРЕСЛО МЯГКОЕ КОЖАН - 2 ШТ.</v>
          </cell>
          <cell r="E7317">
            <v>36416</v>
          </cell>
          <cell r="F7317">
            <v>81823</v>
          </cell>
          <cell r="G7317">
            <v>1</v>
          </cell>
          <cell r="H7317">
            <v>0</v>
          </cell>
          <cell r="I7317">
            <v>25</v>
          </cell>
          <cell r="J7317">
            <v>0</v>
          </cell>
          <cell r="K7317">
            <v>1</v>
          </cell>
        </row>
        <row r="7318">
          <cell r="D7318" t="str">
            <v>КРЕСЛО КОЖАННОЕ</v>
          </cell>
          <cell r="E7318">
            <v>36416</v>
          </cell>
          <cell r="F7318">
            <v>26149</v>
          </cell>
          <cell r="G7318">
            <v>1</v>
          </cell>
          <cell r="H7318">
            <v>0</v>
          </cell>
          <cell r="I7318">
            <v>25</v>
          </cell>
          <cell r="J7318">
            <v>0</v>
          </cell>
          <cell r="K7318">
            <v>1</v>
          </cell>
        </row>
        <row r="7319">
          <cell r="D7319" t="str">
            <v>КРЕСЛО РОЛИКОВ С ПОДЛОКОТН - 2 ШТ</v>
          </cell>
          <cell r="E7319">
            <v>36416</v>
          </cell>
          <cell r="F7319">
            <v>26656</v>
          </cell>
          <cell r="G7319">
            <v>1</v>
          </cell>
          <cell r="H7319">
            <v>0</v>
          </cell>
          <cell r="I7319">
            <v>25</v>
          </cell>
          <cell r="J7319">
            <v>0</v>
          </cell>
          <cell r="K7319">
            <v>1</v>
          </cell>
        </row>
        <row r="7320">
          <cell r="D7320" t="str">
            <v>СТОЛИК ЖУРНАЛЬНЫЙ</v>
          </cell>
          <cell r="E7320">
            <v>36416</v>
          </cell>
          <cell r="F7320">
            <v>33742</v>
          </cell>
          <cell r="G7320">
            <v>1</v>
          </cell>
          <cell r="H7320">
            <v>0</v>
          </cell>
          <cell r="I7320">
            <v>25</v>
          </cell>
          <cell r="J7320">
            <v>0</v>
          </cell>
          <cell r="K7320">
            <v>1</v>
          </cell>
        </row>
        <row r="7321">
          <cell r="D7321" t="str">
            <v>СТОЛ 160СМ - 3 ШТ.</v>
          </cell>
          <cell r="E7321">
            <v>36416</v>
          </cell>
          <cell r="F7321">
            <v>118517</v>
          </cell>
          <cell r="G7321">
            <v>1</v>
          </cell>
          <cell r="H7321">
            <v>0</v>
          </cell>
          <cell r="I7321">
            <v>25</v>
          </cell>
          <cell r="J7321">
            <v>0</v>
          </cell>
          <cell r="K7321">
            <v>1</v>
          </cell>
        </row>
        <row r="7322">
          <cell r="D7322" t="str">
            <v>СТОЛ С ПЕРЕГОРОДКОЙ - 2 ШТ</v>
          </cell>
          <cell r="E7322">
            <v>36416</v>
          </cell>
          <cell r="F7322">
            <v>48925</v>
          </cell>
          <cell r="G7322">
            <v>1</v>
          </cell>
          <cell r="H7322">
            <v>0</v>
          </cell>
          <cell r="I7322">
            <v>25</v>
          </cell>
          <cell r="J7322">
            <v>0</v>
          </cell>
          <cell r="K7322">
            <v>1</v>
          </cell>
        </row>
        <row r="7323">
          <cell r="D7323" t="str">
            <v>КОНТЕЙНЕР РОЛИКОВ - 5 ШТ.</v>
          </cell>
          <cell r="E7323">
            <v>36416</v>
          </cell>
          <cell r="F7323">
            <v>142558</v>
          </cell>
          <cell r="G7323">
            <v>1</v>
          </cell>
          <cell r="H7323">
            <v>0</v>
          </cell>
          <cell r="I7323">
            <v>25</v>
          </cell>
          <cell r="J7323">
            <v>0</v>
          </cell>
          <cell r="K7323">
            <v>1</v>
          </cell>
        </row>
        <row r="7324">
          <cell r="D7324" t="str">
            <v>ШКАФ СРЕДНИЙ КОМБИНИР - 2 ШТ.</v>
          </cell>
          <cell r="E7324">
            <v>36416</v>
          </cell>
          <cell r="F7324">
            <v>76699.240000000005</v>
          </cell>
          <cell r="G7324">
            <v>1</v>
          </cell>
          <cell r="H7324">
            <v>0</v>
          </cell>
          <cell r="I7324">
            <v>25</v>
          </cell>
          <cell r="J7324">
            <v>0</v>
          </cell>
          <cell r="K7324">
            <v>1</v>
          </cell>
        </row>
        <row r="7325">
          <cell r="D7325" t="str">
            <v>ШКАФ СРЕДНИЙ ЗАКРЫТЫЙ - 2 ШТ.</v>
          </cell>
          <cell r="E7325">
            <v>36416</v>
          </cell>
          <cell r="F7325">
            <v>76930</v>
          </cell>
          <cell r="G7325">
            <v>1</v>
          </cell>
          <cell r="H7325">
            <v>0</v>
          </cell>
          <cell r="I7325">
            <v>25</v>
          </cell>
          <cell r="J7325">
            <v>0</v>
          </cell>
          <cell r="K7325">
            <v>1</v>
          </cell>
        </row>
        <row r="7326">
          <cell r="D7326" t="str">
            <v>ШКАФ СРЕДН С ФАЙЛКАБИНЕТ - 2  ШТ.</v>
          </cell>
          <cell r="E7326">
            <v>36416</v>
          </cell>
          <cell r="F7326">
            <v>122081.24</v>
          </cell>
          <cell r="G7326">
            <v>1</v>
          </cell>
          <cell r="H7326">
            <v>0</v>
          </cell>
          <cell r="I7326">
            <v>25</v>
          </cell>
          <cell r="J7326">
            <v>0</v>
          </cell>
          <cell r="K7326">
            <v>1</v>
          </cell>
        </row>
        <row r="7327">
          <cell r="D7327" t="str">
            <v>ШКАФ ВЫСОКИЙ ЗАКРЫТЫЙ - 3 ШТ.</v>
          </cell>
          <cell r="E7327">
            <v>36416</v>
          </cell>
          <cell r="F7327">
            <v>158416</v>
          </cell>
          <cell r="G7327">
            <v>1</v>
          </cell>
          <cell r="H7327">
            <v>0</v>
          </cell>
          <cell r="I7327">
            <v>25</v>
          </cell>
          <cell r="J7327">
            <v>0</v>
          </cell>
          <cell r="K7327">
            <v>1</v>
          </cell>
        </row>
        <row r="7328">
          <cell r="D7328" t="str">
            <v>ПОЛКА КОМБИНИР - 2 ШТ.</v>
          </cell>
          <cell r="E7328">
            <v>36416</v>
          </cell>
          <cell r="F7328">
            <v>48925</v>
          </cell>
          <cell r="G7328">
            <v>1</v>
          </cell>
          <cell r="H7328">
            <v>0</v>
          </cell>
          <cell r="I7328">
            <v>25</v>
          </cell>
          <cell r="J7328">
            <v>0</v>
          </cell>
          <cell r="K7328">
            <v>1</v>
          </cell>
        </row>
        <row r="7329">
          <cell r="D7329" t="str">
            <v>СТОЛ КОНФЕРЕНЦ</v>
          </cell>
          <cell r="E7329">
            <v>36416</v>
          </cell>
          <cell r="F7329">
            <v>45635</v>
          </cell>
          <cell r="G7329">
            <v>1</v>
          </cell>
          <cell r="H7329">
            <v>0</v>
          </cell>
          <cell r="I7329">
            <v>25</v>
          </cell>
          <cell r="J7329">
            <v>0</v>
          </cell>
          <cell r="K7329">
            <v>1</v>
          </cell>
        </row>
        <row r="7330">
          <cell r="D7330" t="str">
            <v>КРЕСЛО РОЛИКОВ С ПОДЛОКОТН - 5 ШТ</v>
          </cell>
          <cell r="E7330">
            <v>36416</v>
          </cell>
          <cell r="F7330">
            <v>66639</v>
          </cell>
          <cell r="G7330">
            <v>1</v>
          </cell>
          <cell r="H7330">
            <v>0</v>
          </cell>
          <cell r="I7330">
            <v>25</v>
          </cell>
          <cell r="J7330">
            <v>0</v>
          </cell>
          <cell r="K7330">
            <v>1</v>
          </cell>
        </row>
        <row r="7331">
          <cell r="D7331" t="str">
            <v>СТУЛ ДЛЯ ПОСЕТИТЕЛЯ - 8 ШТ.</v>
          </cell>
          <cell r="E7331">
            <v>36416</v>
          </cell>
          <cell r="F7331">
            <v>40490</v>
          </cell>
          <cell r="G7331">
            <v>1</v>
          </cell>
          <cell r="H7331">
            <v>0</v>
          </cell>
          <cell r="I7331">
            <v>25</v>
          </cell>
          <cell r="J7331">
            <v>0</v>
          </cell>
          <cell r="K7331">
            <v>1</v>
          </cell>
        </row>
        <row r="7332">
          <cell r="D7332" t="str">
            <v>СТОЛ 160СМ - 2 ШТ.</v>
          </cell>
          <cell r="E7332">
            <v>36416</v>
          </cell>
          <cell r="F7332">
            <v>47407</v>
          </cell>
          <cell r="G7332">
            <v>1</v>
          </cell>
          <cell r="H7332">
            <v>0</v>
          </cell>
          <cell r="I7332">
            <v>25</v>
          </cell>
          <cell r="J7332">
            <v>0</v>
          </cell>
          <cell r="K7332">
            <v>1</v>
          </cell>
        </row>
        <row r="7333">
          <cell r="D7333" t="str">
            <v>КОНТЕЙНЕР РОЛИКОВ - 2 ШТ.</v>
          </cell>
          <cell r="E7333">
            <v>36416</v>
          </cell>
          <cell r="F7333">
            <v>46732</v>
          </cell>
          <cell r="G7333">
            <v>1</v>
          </cell>
          <cell r="H7333">
            <v>0</v>
          </cell>
          <cell r="I7333">
            <v>25</v>
          </cell>
          <cell r="J7333">
            <v>0</v>
          </cell>
          <cell r="K7333">
            <v>1</v>
          </cell>
        </row>
        <row r="7334">
          <cell r="D7334" t="str">
            <v>СТОЛ КОМПЬЮТЕРНЫЙ - 2 ШТ.</v>
          </cell>
          <cell r="E7334">
            <v>36416</v>
          </cell>
          <cell r="F7334">
            <v>37284</v>
          </cell>
          <cell r="G7334">
            <v>1</v>
          </cell>
          <cell r="H7334">
            <v>0</v>
          </cell>
          <cell r="I7334">
            <v>25</v>
          </cell>
          <cell r="J7334">
            <v>0</v>
          </cell>
          <cell r="K7334">
            <v>1</v>
          </cell>
        </row>
        <row r="7335">
          <cell r="D7335" t="str">
            <v>УГОЛ 90 ГРАДУСОВ - 2 ШТ.</v>
          </cell>
          <cell r="E7335">
            <v>36416</v>
          </cell>
          <cell r="F7335">
            <v>27499</v>
          </cell>
          <cell r="G7335">
            <v>1</v>
          </cell>
          <cell r="H7335">
            <v>0</v>
          </cell>
          <cell r="I7335">
            <v>25</v>
          </cell>
          <cell r="J7335">
            <v>0</v>
          </cell>
          <cell r="K7335">
            <v>1</v>
          </cell>
        </row>
        <row r="7336">
          <cell r="D7336" t="str">
            <v>ТУМБА ФАЙЛОВАЯ</v>
          </cell>
          <cell r="E7336">
            <v>36416</v>
          </cell>
          <cell r="F7336">
            <v>44370</v>
          </cell>
          <cell r="G7336">
            <v>1</v>
          </cell>
          <cell r="H7336">
            <v>0</v>
          </cell>
          <cell r="I7336">
            <v>25</v>
          </cell>
          <cell r="J7336">
            <v>0</v>
          </cell>
          <cell r="K7336">
            <v>1</v>
          </cell>
        </row>
        <row r="7337">
          <cell r="D7337" t="str">
            <v>ГАРДЕРОБ - 2 ШТ.</v>
          </cell>
          <cell r="E7337">
            <v>36416</v>
          </cell>
          <cell r="F7337">
            <v>81992</v>
          </cell>
          <cell r="G7337">
            <v>1</v>
          </cell>
          <cell r="H7337">
            <v>0</v>
          </cell>
          <cell r="I7337">
            <v>25</v>
          </cell>
          <cell r="J7337">
            <v>0</v>
          </cell>
          <cell r="K7337">
            <v>1</v>
          </cell>
        </row>
        <row r="7338">
          <cell r="D7338" t="str">
            <v>ШКАФ ВЫСОКИЙ КОМБИНИР - 2 ШТ.</v>
          </cell>
          <cell r="E7338">
            <v>36416</v>
          </cell>
          <cell r="F7338">
            <v>89414</v>
          </cell>
          <cell r="G7338">
            <v>1</v>
          </cell>
          <cell r="H7338">
            <v>0</v>
          </cell>
          <cell r="I7338">
            <v>25</v>
          </cell>
          <cell r="J7338">
            <v>0</v>
          </cell>
          <cell r="K7338">
            <v>1</v>
          </cell>
        </row>
        <row r="7339">
          <cell r="D7339" t="str">
            <v>КРЕСЛО РОЛИКОВ С ПОДЛОКОТН - 2 ШТ</v>
          </cell>
          <cell r="E7339">
            <v>36416</v>
          </cell>
          <cell r="F7339">
            <v>56517</v>
          </cell>
          <cell r="G7339">
            <v>1</v>
          </cell>
          <cell r="H7339">
            <v>0</v>
          </cell>
          <cell r="I7339">
            <v>25</v>
          </cell>
          <cell r="J7339">
            <v>0</v>
          </cell>
          <cell r="K7339">
            <v>1</v>
          </cell>
        </row>
        <row r="7340">
          <cell r="D7340" t="str">
            <v>СТУЛ ДЛЯ ПОСЕТИТЕЛЯ - 5 ШТ.</v>
          </cell>
          <cell r="E7340">
            <v>36416</v>
          </cell>
          <cell r="F7340">
            <v>97850</v>
          </cell>
          <cell r="G7340">
            <v>1</v>
          </cell>
          <cell r="H7340">
            <v>0</v>
          </cell>
          <cell r="I7340">
            <v>25</v>
          </cell>
          <cell r="J7340">
            <v>0</v>
          </cell>
          <cell r="K7340">
            <v>1</v>
          </cell>
        </row>
        <row r="7341">
          <cell r="D7341" t="str">
            <v>СТОЛ РУКОВОДИТЕЛЯ</v>
          </cell>
          <cell r="E7341">
            <v>36416</v>
          </cell>
          <cell r="F7341">
            <v>565589</v>
          </cell>
          <cell r="G7341">
            <v>1</v>
          </cell>
          <cell r="H7341">
            <v>0</v>
          </cell>
          <cell r="I7341">
            <v>25</v>
          </cell>
          <cell r="J7341">
            <v>0</v>
          </cell>
          <cell r="K7341">
            <v>1</v>
          </cell>
        </row>
        <row r="7342">
          <cell r="D7342" t="str">
            <v>ПОДСТАВКА ПОД ТЕЛЕФОН</v>
          </cell>
          <cell r="E7342">
            <v>36416</v>
          </cell>
          <cell r="F7342">
            <v>23534</v>
          </cell>
          <cell r="G7342">
            <v>1</v>
          </cell>
          <cell r="H7342">
            <v>0</v>
          </cell>
          <cell r="I7342">
            <v>25</v>
          </cell>
          <cell r="J7342">
            <v>0</v>
          </cell>
          <cell r="K7342">
            <v>1</v>
          </cell>
        </row>
        <row r="7343">
          <cell r="D7343" t="str">
            <v>КРИДЕНС 2 СЕКЦ</v>
          </cell>
          <cell r="E7343">
            <v>36416</v>
          </cell>
          <cell r="F7343">
            <v>170563</v>
          </cell>
          <cell r="G7343">
            <v>1</v>
          </cell>
          <cell r="H7343">
            <v>0</v>
          </cell>
          <cell r="I7343">
            <v>25</v>
          </cell>
          <cell r="J7343">
            <v>0</v>
          </cell>
          <cell r="K7343">
            <v>1</v>
          </cell>
        </row>
        <row r="7344">
          <cell r="D7344" t="str">
            <v>ШКАФ СРЕДНИЙ СТЕКЛЯННЫЙ - 2 ШТ.</v>
          </cell>
          <cell r="E7344">
            <v>36416</v>
          </cell>
          <cell r="F7344">
            <v>278366</v>
          </cell>
          <cell r="G7344">
            <v>1</v>
          </cell>
          <cell r="H7344">
            <v>0</v>
          </cell>
          <cell r="I7344">
            <v>25</v>
          </cell>
          <cell r="J7344">
            <v>0</v>
          </cell>
          <cell r="K7344">
            <v>1</v>
          </cell>
        </row>
        <row r="7345">
          <cell r="D7345" t="str">
            <v>КРЕСЛО КОЖАННОЕ</v>
          </cell>
          <cell r="E7345">
            <v>36416</v>
          </cell>
          <cell r="F7345">
            <v>27837</v>
          </cell>
          <cell r="G7345">
            <v>1</v>
          </cell>
          <cell r="H7345">
            <v>0</v>
          </cell>
          <cell r="I7345">
            <v>25</v>
          </cell>
          <cell r="J7345">
            <v>0</v>
          </cell>
          <cell r="K7345">
            <v>1</v>
          </cell>
        </row>
        <row r="7346">
          <cell r="D7346" t="str">
            <v>КРЕСЛО КОЖАН ДЛЯ ПОСЕТИТ - 2 ШТ.</v>
          </cell>
          <cell r="E7346">
            <v>36416</v>
          </cell>
          <cell r="F7346">
            <v>54323</v>
          </cell>
          <cell r="G7346">
            <v>1</v>
          </cell>
          <cell r="H7346">
            <v>0</v>
          </cell>
          <cell r="I7346">
            <v>25</v>
          </cell>
          <cell r="J7346">
            <v>0</v>
          </cell>
          <cell r="K7346">
            <v>1</v>
          </cell>
        </row>
        <row r="7347">
          <cell r="D7347" t="str">
            <v>КОМЛЕКТ МЯГКОЙ МЕБЕЛИ</v>
          </cell>
          <cell r="E7347">
            <v>36416</v>
          </cell>
          <cell r="F7347">
            <v>295237</v>
          </cell>
          <cell r="G7347">
            <v>1</v>
          </cell>
          <cell r="H7347">
            <v>0</v>
          </cell>
          <cell r="I7347">
            <v>25</v>
          </cell>
          <cell r="J7347">
            <v>0</v>
          </cell>
          <cell r="K7347">
            <v>1</v>
          </cell>
        </row>
        <row r="7348">
          <cell r="D7348" t="str">
            <v>КОНФЕРЕНЦ СТОЛ</v>
          </cell>
          <cell r="E7348">
            <v>36416</v>
          </cell>
          <cell r="F7348">
            <v>580857</v>
          </cell>
          <cell r="G7348">
            <v>1</v>
          </cell>
          <cell r="H7348">
            <v>0</v>
          </cell>
          <cell r="I7348">
            <v>25</v>
          </cell>
          <cell r="J7348">
            <v>0</v>
          </cell>
          <cell r="K7348">
            <v>1</v>
          </cell>
        </row>
        <row r="7349">
          <cell r="D7349" t="str">
            <v>КРИДЕНС 2 СЕКЦ</v>
          </cell>
          <cell r="E7349">
            <v>36416</v>
          </cell>
          <cell r="F7349">
            <v>170057</v>
          </cell>
          <cell r="G7349">
            <v>1</v>
          </cell>
          <cell r="H7349">
            <v>0</v>
          </cell>
          <cell r="I7349">
            <v>25</v>
          </cell>
          <cell r="J7349">
            <v>0</v>
          </cell>
          <cell r="K7349">
            <v>1</v>
          </cell>
        </row>
        <row r="7350">
          <cell r="D7350" t="str">
            <v>КРЕСЛО КОНФЕРЕНЦ НА ЛЫЖАХ - 9 ШТ.</v>
          </cell>
          <cell r="E7350">
            <v>36416</v>
          </cell>
          <cell r="F7350">
            <v>169298</v>
          </cell>
          <cell r="G7350">
            <v>1</v>
          </cell>
          <cell r="H7350">
            <v>0</v>
          </cell>
          <cell r="I7350">
            <v>25</v>
          </cell>
          <cell r="J7350">
            <v>0</v>
          </cell>
          <cell r="K7350">
            <v>1</v>
          </cell>
        </row>
        <row r="7351">
          <cell r="D7351" t="str">
            <v>КРЕСЛО КОЖАННОЕ</v>
          </cell>
          <cell r="E7351">
            <v>36416</v>
          </cell>
          <cell r="F7351">
            <v>26149</v>
          </cell>
          <cell r="G7351">
            <v>1</v>
          </cell>
          <cell r="H7351">
            <v>0</v>
          </cell>
          <cell r="I7351">
            <v>25</v>
          </cell>
          <cell r="J7351">
            <v>0</v>
          </cell>
          <cell r="K7351">
            <v>1</v>
          </cell>
        </row>
        <row r="7352">
          <cell r="D7352" t="str">
            <v>СТОЛ РУКОВОДИТЕЛЯ</v>
          </cell>
          <cell r="E7352">
            <v>36416</v>
          </cell>
          <cell r="F7352">
            <v>293043</v>
          </cell>
          <cell r="G7352">
            <v>1</v>
          </cell>
          <cell r="H7352">
            <v>0</v>
          </cell>
          <cell r="I7352">
            <v>25</v>
          </cell>
          <cell r="J7352">
            <v>0</v>
          </cell>
          <cell r="K7352">
            <v>1</v>
          </cell>
        </row>
        <row r="7353">
          <cell r="D7353" t="str">
            <v>ТУМБА ПРИСТАВНАЯ</v>
          </cell>
          <cell r="E7353">
            <v>36416</v>
          </cell>
          <cell r="F7353">
            <v>89414</v>
          </cell>
          <cell r="G7353">
            <v>1</v>
          </cell>
          <cell r="H7353">
            <v>0</v>
          </cell>
          <cell r="I7353">
            <v>25</v>
          </cell>
          <cell r="J7353">
            <v>0</v>
          </cell>
          <cell r="K7353">
            <v>1</v>
          </cell>
        </row>
        <row r="7354">
          <cell r="D7354" t="str">
            <v>БЮВАР</v>
          </cell>
          <cell r="E7354">
            <v>36416</v>
          </cell>
          <cell r="F7354">
            <v>42852</v>
          </cell>
          <cell r="G7354">
            <v>1</v>
          </cell>
          <cell r="H7354">
            <v>0</v>
          </cell>
          <cell r="I7354">
            <v>25</v>
          </cell>
          <cell r="J7354">
            <v>0</v>
          </cell>
          <cell r="K7354">
            <v>1</v>
          </cell>
        </row>
        <row r="7355">
          <cell r="D7355" t="str">
            <v>ШКАФ СРЕДНИЙ СТЕКЛЯННЫЙ</v>
          </cell>
          <cell r="E7355">
            <v>36416</v>
          </cell>
          <cell r="F7355">
            <v>117842</v>
          </cell>
          <cell r="G7355">
            <v>1</v>
          </cell>
          <cell r="H7355">
            <v>0</v>
          </cell>
          <cell r="I7355">
            <v>25</v>
          </cell>
          <cell r="J7355">
            <v>0</v>
          </cell>
          <cell r="K7355">
            <v>1</v>
          </cell>
        </row>
        <row r="7356">
          <cell r="D7356" t="str">
            <v>ШКАФ СРЕДНИЙ ЗАКРЫТЫЙ</v>
          </cell>
          <cell r="E7356">
            <v>36416</v>
          </cell>
          <cell r="F7356">
            <v>113877</v>
          </cell>
          <cell r="G7356">
            <v>1</v>
          </cell>
          <cell r="H7356">
            <v>0</v>
          </cell>
          <cell r="I7356">
            <v>25</v>
          </cell>
          <cell r="J7356">
            <v>0</v>
          </cell>
          <cell r="K7356">
            <v>1</v>
          </cell>
        </row>
        <row r="7357">
          <cell r="D7357" t="str">
            <v>КРЕСЛО КОЖАННОЕ -</v>
          </cell>
          <cell r="E7357">
            <v>36416</v>
          </cell>
          <cell r="F7357">
            <v>27837</v>
          </cell>
          <cell r="G7357">
            <v>1</v>
          </cell>
          <cell r="H7357">
            <v>0</v>
          </cell>
          <cell r="I7357">
            <v>25</v>
          </cell>
          <cell r="J7357">
            <v>0</v>
          </cell>
          <cell r="K7357">
            <v>1</v>
          </cell>
        </row>
        <row r="7358">
          <cell r="D7358" t="str">
            <v>КОМПЛЕКТ МЯГКОЙ МЕБЕЛИ</v>
          </cell>
          <cell r="E7358">
            <v>36416</v>
          </cell>
          <cell r="F7358">
            <v>227754</v>
          </cell>
          <cell r="G7358">
            <v>1</v>
          </cell>
          <cell r="H7358">
            <v>0</v>
          </cell>
          <cell r="I7358">
            <v>25</v>
          </cell>
          <cell r="J7358">
            <v>0</v>
          </cell>
          <cell r="K7358">
            <v>1</v>
          </cell>
        </row>
        <row r="7359">
          <cell r="D7359" t="str">
            <v>СТОЛ РУКОВОДИТЕЛЯ</v>
          </cell>
          <cell r="E7359">
            <v>36416</v>
          </cell>
          <cell r="F7359">
            <v>293043</v>
          </cell>
          <cell r="G7359">
            <v>1</v>
          </cell>
          <cell r="H7359">
            <v>0</v>
          </cell>
          <cell r="I7359">
            <v>25</v>
          </cell>
          <cell r="J7359">
            <v>0</v>
          </cell>
          <cell r="K7359">
            <v>1</v>
          </cell>
        </row>
        <row r="7360">
          <cell r="D7360" t="str">
            <v>ТУМБА ПРИСТАВНАЯ</v>
          </cell>
          <cell r="E7360">
            <v>36416</v>
          </cell>
          <cell r="F7360">
            <v>89414</v>
          </cell>
          <cell r="G7360">
            <v>1</v>
          </cell>
          <cell r="H7360">
            <v>0</v>
          </cell>
          <cell r="I7360">
            <v>25</v>
          </cell>
          <cell r="J7360">
            <v>0</v>
          </cell>
          <cell r="K7360">
            <v>1</v>
          </cell>
        </row>
        <row r="7361">
          <cell r="D7361" t="str">
            <v>ШКАФ СРЕДНИЙ СТЕКЛЯННЫЙ</v>
          </cell>
          <cell r="E7361">
            <v>36416</v>
          </cell>
          <cell r="F7361">
            <v>117842</v>
          </cell>
          <cell r="G7361">
            <v>1</v>
          </cell>
          <cell r="H7361">
            <v>0</v>
          </cell>
          <cell r="I7361">
            <v>25</v>
          </cell>
          <cell r="J7361">
            <v>0</v>
          </cell>
          <cell r="K7361">
            <v>1</v>
          </cell>
        </row>
        <row r="7362">
          <cell r="D7362" t="str">
            <v>ШКАФ СРЕДНИЙ ЗАКРЫТЫЙ</v>
          </cell>
          <cell r="E7362">
            <v>36416</v>
          </cell>
          <cell r="F7362">
            <v>113877</v>
          </cell>
          <cell r="G7362">
            <v>1</v>
          </cell>
          <cell r="H7362">
            <v>0</v>
          </cell>
          <cell r="I7362">
            <v>25</v>
          </cell>
          <cell r="J7362">
            <v>0</v>
          </cell>
          <cell r="K7362">
            <v>1</v>
          </cell>
        </row>
        <row r="7363">
          <cell r="D7363" t="str">
            <v>БЮВАР</v>
          </cell>
          <cell r="E7363">
            <v>36416</v>
          </cell>
          <cell r="F7363">
            <v>42852</v>
          </cell>
          <cell r="G7363">
            <v>1</v>
          </cell>
          <cell r="H7363">
            <v>0</v>
          </cell>
          <cell r="I7363">
            <v>25</v>
          </cell>
          <cell r="J7363">
            <v>0</v>
          </cell>
          <cell r="K7363">
            <v>1</v>
          </cell>
        </row>
        <row r="7364">
          <cell r="D7364" t="str">
            <v>КРЕСЛО КОЖАННОЕ</v>
          </cell>
          <cell r="E7364">
            <v>36416</v>
          </cell>
          <cell r="F7364">
            <v>27837</v>
          </cell>
          <cell r="G7364">
            <v>1</v>
          </cell>
          <cell r="H7364">
            <v>0</v>
          </cell>
          <cell r="I7364">
            <v>25</v>
          </cell>
          <cell r="J7364">
            <v>0</v>
          </cell>
          <cell r="K7364">
            <v>1</v>
          </cell>
        </row>
        <row r="7365">
          <cell r="D7365" t="str">
            <v>КОМПЛЕКТ МЯГКОЙ МЕБЕЛИ</v>
          </cell>
          <cell r="E7365">
            <v>36416</v>
          </cell>
          <cell r="F7365">
            <v>227754</v>
          </cell>
          <cell r="G7365">
            <v>1</v>
          </cell>
          <cell r="H7365">
            <v>0</v>
          </cell>
          <cell r="I7365">
            <v>25</v>
          </cell>
          <cell r="J7365">
            <v>0</v>
          </cell>
          <cell r="K7365">
            <v>1</v>
          </cell>
        </row>
        <row r="7366">
          <cell r="D7366" t="str">
            <v>СТОЛ 160СМ - 14 ШТ.</v>
          </cell>
          <cell r="E7366">
            <v>36416</v>
          </cell>
          <cell r="F7366">
            <v>331846</v>
          </cell>
          <cell r="G7366">
            <v>1</v>
          </cell>
          <cell r="H7366">
            <v>0</v>
          </cell>
          <cell r="I7366">
            <v>25</v>
          </cell>
          <cell r="J7366">
            <v>0</v>
          </cell>
          <cell r="K7366">
            <v>1</v>
          </cell>
        </row>
        <row r="7367">
          <cell r="D7367" t="str">
            <v>ПЕРЕГОДКА - 7 ШТ.</v>
          </cell>
          <cell r="E7367">
            <v>36416</v>
          </cell>
          <cell r="F7367">
            <v>171238</v>
          </cell>
          <cell r="G7367">
            <v>1</v>
          </cell>
          <cell r="H7367">
            <v>0</v>
          </cell>
          <cell r="I7367">
            <v>25</v>
          </cell>
          <cell r="J7367">
            <v>0</v>
          </cell>
          <cell r="K7367">
            <v>1</v>
          </cell>
        </row>
        <row r="7368">
          <cell r="D7368" t="str">
            <v>СТОЛ140СМ - 2 ШТ.</v>
          </cell>
          <cell r="E7368">
            <v>36416</v>
          </cell>
          <cell r="F7368">
            <v>45213</v>
          </cell>
          <cell r="G7368">
            <v>1</v>
          </cell>
          <cell r="H7368">
            <v>0</v>
          </cell>
          <cell r="I7368">
            <v>25</v>
          </cell>
          <cell r="J7368">
            <v>0</v>
          </cell>
          <cell r="K7368">
            <v>1</v>
          </cell>
        </row>
        <row r="7369">
          <cell r="D7369" t="str">
            <v>КОНФЕРЕНЦ ПРИСТАВКА</v>
          </cell>
          <cell r="E7369">
            <v>36416</v>
          </cell>
          <cell r="F7369">
            <v>26318</v>
          </cell>
          <cell r="G7369">
            <v>1</v>
          </cell>
          <cell r="H7369">
            <v>0</v>
          </cell>
          <cell r="I7369">
            <v>25</v>
          </cell>
          <cell r="J7369">
            <v>0</v>
          </cell>
          <cell r="K7369">
            <v>1</v>
          </cell>
        </row>
        <row r="7370">
          <cell r="D7370" t="str">
            <v>КОНФЕРЕНЦ ПРИСТАВКА</v>
          </cell>
          <cell r="E7370">
            <v>36416</v>
          </cell>
          <cell r="F7370">
            <v>26318</v>
          </cell>
          <cell r="G7370">
            <v>1</v>
          </cell>
          <cell r="H7370">
            <v>0</v>
          </cell>
          <cell r="I7370">
            <v>25</v>
          </cell>
          <cell r="J7370">
            <v>0</v>
          </cell>
          <cell r="K7370">
            <v>1</v>
          </cell>
        </row>
        <row r="7371">
          <cell r="D7371" t="str">
            <v>СТОЛ ПРИСТАВН ФИКСИРОВАН - 2 ШТ</v>
          </cell>
          <cell r="E7371">
            <v>36416</v>
          </cell>
          <cell r="F7371">
            <v>34416</v>
          </cell>
          <cell r="G7371">
            <v>1</v>
          </cell>
          <cell r="H7371">
            <v>0</v>
          </cell>
          <cell r="I7371">
            <v>25</v>
          </cell>
          <cell r="J7371">
            <v>0</v>
          </cell>
          <cell r="K7371">
            <v>1</v>
          </cell>
        </row>
        <row r="7372">
          <cell r="D7372" t="str">
            <v>КОНТЕЙНЕР РОЛИКОВЫЙ - 16 ШТ.</v>
          </cell>
          <cell r="E7372">
            <v>36416</v>
          </cell>
          <cell r="F7372">
            <v>456183</v>
          </cell>
          <cell r="G7372">
            <v>1</v>
          </cell>
          <cell r="H7372">
            <v>0</v>
          </cell>
          <cell r="I7372">
            <v>25</v>
          </cell>
          <cell r="J7372">
            <v>0</v>
          </cell>
          <cell r="K7372">
            <v>1</v>
          </cell>
        </row>
        <row r="7373">
          <cell r="D7373" t="str">
            <v>СТОЛИК ПРИСТАВНОЙ - 2 ШТ.</v>
          </cell>
          <cell r="E7373">
            <v>36416</v>
          </cell>
          <cell r="F7373">
            <v>32392</v>
          </cell>
          <cell r="G7373">
            <v>1</v>
          </cell>
          <cell r="H7373">
            <v>0</v>
          </cell>
          <cell r="I7373">
            <v>25</v>
          </cell>
          <cell r="J7373">
            <v>0</v>
          </cell>
          <cell r="K7373">
            <v>1</v>
          </cell>
        </row>
        <row r="7374">
          <cell r="D7374" t="str">
            <v>ШКАФ СРЕДНИЙ КОМБИНИРОВАН - 8 ШТ</v>
          </cell>
          <cell r="E7374">
            <v>36416</v>
          </cell>
          <cell r="F7374">
            <v>280728</v>
          </cell>
          <cell r="G7374">
            <v>1</v>
          </cell>
          <cell r="H7374">
            <v>0</v>
          </cell>
          <cell r="I7374">
            <v>25</v>
          </cell>
          <cell r="J7374">
            <v>0</v>
          </cell>
          <cell r="K7374">
            <v>1</v>
          </cell>
        </row>
        <row r="7375">
          <cell r="D7375" t="str">
            <v>ШКАФ СРЕДНИЙ ЗАКРЫТЫЙ - 8 ШТ.</v>
          </cell>
          <cell r="E7375">
            <v>36416</v>
          </cell>
          <cell r="F7375">
            <v>307721</v>
          </cell>
          <cell r="G7375">
            <v>1</v>
          </cell>
          <cell r="H7375">
            <v>0</v>
          </cell>
          <cell r="I7375">
            <v>25</v>
          </cell>
          <cell r="J7375">
            <v>0</v>
          </cell>
          <cell r="K7375">
            <v>1</v>
          </cell>
        </row>
        <row r="7376">
          <cell r="D7376" t="str">
            <v>ШКАФ СРЕДН С ФАЙЛКАБИНЕТ - 4 ШТ.</v>
          </cell>
          <cell r="E7376">
            <v>36416</v>
          </cell>
          <cell r="F7376">
            <v>231128</v>
          </cell>
          <cell r="G7376">
            <v>1</v>
          </cell>
          <cell r="H7376">
            <v>0</v>
          </cell>
          <cell r="I7376">
            <v>25</v>
          </cell>
          <cell r="J7376">
            <v>0</v>
          </cell>
          <cell r="K7376">
            <v>1</v>
          </cell>
        </row>
        <row r="7377">
          <cell r="D7377" t="str">
            <v>ШКАФ ВЫСОКИЙ ЗАКРЫТЫЙ - 3 ШТ.</v>
          </cell>
          <cell r="E7377">
            <v>36416</v>
          </cell>
          <cell r="F7377">
            <v>158416</v>
          </cell>
          <cell r="G7377">
            <v>1</v>
          </cell>
          <cell r="H7377">
            <v>0</v>
          </cell>
          <cell r="I7377">
            <v>25</v>
          </cell>
          <cell r="J7377">
            <v>0</v>
          </cell>
          <cell r="K7377">
            <v>1</v>
          </cell>
        </row>
        <row r="7378">
          <cell r="D7378" t="str">
            <v>КРЕСЛО КОЖАННОЕ - 2 ШТ.</v>
          </cell>
          <cell r="E7378">
            <v>36416</v>
          </cell>
          <cell r="F7378">
            <v>52299</v>
          </cell>
          <cell r="G7378">
            <v>1</v>
          </cell>
          <cell r="H7378">
            <v>0</v>
          </cell>
          <cell r="I7378">
            <v>25</v>
          </cell>
          <cell r="J7378">
            <v>0</v>
          </cell>
          <cell r="K7378">
            <v>1</v>
          </cell>
        </row>
        <row r="7379">
          <cell r="D7379" t="str">
            <v>КРЕСЛО РОЛИК С ПОДЛОКОТН - 14 ШТ.</v>
          </cell>
          <cell r="E7379">
            <v>36416</v>
          </cell>
          <cell r="F7379">
            <v>186589</v>
          </cell>
          <cell r="G7379">
            <v>1</v>
          </cell>
          <cell r="H7379">
            <v>0</v>
          </cell>
          <cell r="I7379">
            <v>25</v>
          </cell>
          <cell r="J7379">
            <v>0</v>
          </cell>
          <cell r="K7379">
            <v>1</v>
          </cell>
        </row>
        <row r="7380">
          <cell r="D7380" t="str">
            <v>СТУЛ ДЛЯ ПОСЕТИТЕЛЯ - 4 ШТ.</v>
          </cell>
          <cell r="E7380">
            <v>36416</v>
          </cell>
          <cell r="F7380">
            <v>20245</v>
          </cell>
          <cell r="G7380">
            <v>1</v>
          </cell>
          <cell r="H7380">
            <v>0</v>
          </cell>
          <cell r="I7380">
            <v>25</v>
          </cell>
          <cell r="J7380">
            <v>0</v>
          </cell>
          <cell r="K7380">
            <v>1</v>
          </cell>
        </row>
        <row r="7381">
          <cell r="D7381" t="str">
            <v>СТОЛ КОНФЕРЕНЦ</v>
          </cell>
          <cell r="E7381">
            <v>36416</v>
          </cell>
          <cell r="F7381">
            <v>45635</v>
          </cell>
          <cell r="G7381">
            <v>1</v>
          </cell>
          <cell r="H7381">
            <v>0</v>
          </cell>
          <cell r="I7381">
            <v>25</v>
          </cell>
          <cell r="J7381">
            <v>0</v>
          </cell>
          <cell r="K7381">
            <v>1</v>
          </cell>
        </row>
        <row r="7382">
          <cell r="D7382" t="str">
            <v>ШКАФ СРЕДНИЙ ЗАКРЫТЫЙ - 2 ШТ.</v>
          </cell>
          <cell r="E7382">
            <v>36416</v>
          </cell>
          <cell r="F7382">
            <v>53143</v>
          </cell>
          <cell r="G7382">
            <v>1</v>
          </cell>
          <cell r="H7382">
            <v>0</v>
          </cell>
          <cell r="I7382">
            <v>25</v>
          </cell>
          <cell r="J7382">
            <v>0</v>
          </cell>
          <cell r="K7382">
            <v>1</v>
          </cell>
        </row>
        <row r="7383">
          <cell r="D7383" t="str">
            <v>СТУЛ ДЛЯ ПОСЕТИТЕЛЯ - 6 ШТ.</v>
          </cell>
          <cell r="E7383">
            <v>36416</v>
          </cell>
          <cell r="F7383">
            <v>30368</v>
          </cell>
          <cell r="G7383">
            <v>1</v>
          </cell>
          <cell r="H7383">
            <v>0</v>
          </cell>
          <cell r="I7383">
            <v>25</v>
          </cell>
          <cell r="J7383">
            <v>0</v>
          </cell>
          <cell r="K7383">
            <v>1</v>
          </cell>
        </row>
        <row r="7384">
          <cell r="D7384" t="str">
            <v>СТОЛ 160СМ - 14 ШТ.</v>
          </cell>
          <cell r="E7384">
            <v>36416</v>
          </cell>
          <cell r="F7384">
            <v>331846</v>
          </cell>
          <cell r="G7384">
            <v>1</v>
          </cell>
          <cell r="H7384">
            <v>0</v>
          </cell>
          <cell r="I7384">
            <v>25</v>
          </cell>
          <cell r="J7384">
            <v>0</v>
          </cell>
          <cell r="K7384">
            <v>1</v>
          </cell>
        </row>
        <row r="7385">
          <cell r="D7385" t="str">
            <v>ПРЕГОРОДКА - 7 ШТ.</v>
          </cell>
          <cell r="E7385">
            <v>36416</v>
          </cell>
          <cell r="F7385">
            <v>171238</v>
          </cell>
          <cell r="G7385">
            <v>1</v>
          </cell>
          <cell r="H7385">
            <v>0</v>
          </cell>
          <cell r="I7385">
            <v>25</v>
          </cell>
          <cell r="J7385">
            <v>0</v>
          </cell>
          <cell r="K7385">
            <v>1</v>
          </cell>
        </row>
        <row r="7386">
          <cell r="D7386" t="str">
            <v>СТОЛ 140СМ - 1 ШТ.</v>
          </cell>
          <cell r="E7386">
            <v>36416</v>
          </cell>
          <cell r="F7386">
            <v>22607</v>
          </cell>
          <cell r="G7386">
            <v>1</v>
          </cell>
          <cell r="H7386">
            <v>0</v>
          </cell>
          <cell r="I7386">
            <v>25</v>
          </cell>
          <cell r="J7386">
            <v>0</v>
          </cell>
          <cell r="K7386">
            <v>1</v>
          </cell>
        </row>
        <row r="7387">
          <cell r="D7387" t="str">
            <v>КОНФЕРЕНЦ ПРИСТАВКА</v>
          </cell>
          <cell r="E7387">
            <v>36416</v>
          </cell>
          <cell r="F7387">
            <v>26318</v>
          </cell>
          <cell r="G7387">
            <v>1</v>
          </cell>
          <cell r="H7387">
            <v>0</v>
          </cell>
          <cell r="I7387">
            <v>25</v>
          </cell>
          <cell r="J7387">
            <v>0</v>
          </cell>
          <cell r="K7387">
            <v>1</v>
          </cell>
        </row>
        <row r="7388">
          <cell r="D7388" t="str">
            <v>СТОЛ ПРИСТАВН ФИКСИР</v>
          </cell>
          <cell r="E7388">
            <v>36416</v>
          </cell>
          <cell r="F7388">
            <v>17208</v>
          </cell>
          <cell r="G7388">
            <v>1</v>
          </cell>
          <cell r="H7388">
            <v>0</v>
          </cell>
          <cell r="I7388">
            <v>25</v>
          </cell>
          <cell r="J7388">
            <v>0</v>
          </cell>
          <cell r="K7388">
            <v>1</v>
          </cell>
        </row>
        <row r="7389">
          <cell r="D7389" t="str">
            <v>КОНТЕЙНЕР РОЛИКОВЫЙ - 15 ШТ.</v>
          </cell>
          <cell r="E7389">
            <v>36416</v>
          </cell>
          <cell r="F7389">
            <v>427672</v>
          </cell>
          <cell r="G7389">
            <v>1</v>
          </cell>
          <cell r="H7389">
            <v>0</v>
          </cell>
          <cell r="I7389">
            <v>25</v>
          </cell>
          <cell r="J7389">
            <v>0</v>
          </cell>
          <cell r="K7389">
            <v>1</v>
          </cell>
        </row>
        <row r="7390">
          <cell r="D7390" t="str">
            <v>СТОЛИК ПРИСТАВНОЙ  - 2 ШТ.</v>
          </cell>
          <cell r="E7390">
            <v>36416</v>
          </cell>
          <cell r="F7390">
            <v>32392</v>
          </cell>
          <cell r="G7390">
            <v>1</v>
          </cell>
          <cell r="H7390">
            <v>0</v>
          </cell>
          <cell r="I7390">
            <v>25</v>
          </cell>
          <cell r="J7390">
            <v>0</v>
          </cell>
          <cell r="K7390">
            <v>1</v>
          </cell>
        </row>
        <row r="7391">
          <cell r="D7391" t="str">
            <v>ШКАФ СРЕДНИЙ КОМБИНИР - 9 ШТ.</v>
          </cell>
          <cell r="E7391">
            <v>36416</v>
          </cell>
          <cell r="F7391">
            <v>315819</v>
          </cell>
          <cell r="G7391">
            <v>1</v>
          </cell>
          <cell r="H7391">
            <v>0</v>
          </cell>
          <cell r="I7391">
            <v>25</v>
          </cell>
          <cell r="J7391">
            <v>0</v>
          </cell>
          <cell r="K7391">
            <v>1</v>
          </cell>
        </row>
        <row r="7392">
          <cell r="D7392" t="str">
            <v>ШКАФ СРЕДНИЙ ЗАКРЫТЫЙ - 4 ШТ.</v>
          </cell>
          <cell r="E7392">
            <v>36416</v>
          </cell>
          <cell r="F7392">
            <v>153861</v>
          </cell>
          <cell r="G7392">
            <v>1</v>
          </cell>
          <cell r="H7392">
            <v>0</v>
          </cell>
          <cell r="I7392">
            <v>25</v>
          </cell>
          <cell r="J7392">
            <v>0</v>
          </cell>
          <cell r="K7392">
            <v>1</v>
          </cell>
        </row>
        <row r="7393">
          <cell r="D7393" t="str">
            <v>ШКАФ СРЕДН С ФАЙЛКАБИНЕТ - 3 ШТ.</v>
          </cell>
          <cell r="E7393">
            <v>36416</v>
          </cell>
          <cell r="F7393">
            <v>173346</v>
          </cell>
          <cell r="G7393">
            <v>1</v>
          </cell>
          <cell r="H7393">
            <v>0</v>
          </cell>
          <cell r="I7393">
            <v>25</v>
          </cell>
          <cell r="J7393">
            <v>0</v>
          </cell>
          <cell r="K7393">
            <v>1</v>
          </cell>
        </row>
        <row r="7394">
          <cell r="D7394" t="str">
            <v>ШКАФ ВЫСОКИЙ ЗАКРЫТЫЙ - 3 ШТ.</v>
          </cell>
          <cell r="E7394">
            <v>36416</v>
          </cell>
          <cell r="F7394">
            <v>158416</v>
          </cell>
          <cell r="G7394">
            <v>1</v>
          </cell>
          <cell r="H7394">
            <v>0</v>
          </cell>
          <cell r="I7394">
            <v>25</v>
          </cell>
          <cell r="J7394">
            <v>0</v>
          </cell>
          <cell r="K7394">
            <v>1</v>
          </cell>
        </row>
        <row r="7395">
          <cell r="D7395" t="str">
            <v>КРЕСЛО КОЖАННОЕ</v>
          </cell>
          <cell r="E7395">
            <v>36416</v>
          </cell>
          <cell r="F7395">
            <v>26149</v>
          </cell>
          <cell r="G7395">
            <v>1</v>
          </cell>
          <cell r="H7395">
            <v>0</v>
          </cell>
          <cell r="I7395">
            <v>25</v>
          </cell>
          <cell r="J7395">
            <v>0</v>
          </cell>
          <cell r="K7395">
            <v>1</v>
          </cell>
        </row>
        <row r="7396">
          <cell r="D7396" t="str">
            <v>КРЕСЛО РОЛИК С ПОДЛОКОНТН - 14 ШТ</v>
          </cell>
          <cell r="E7396">
            <v>36416</v>
          </cell>
          <cell r="F7396">
            <v>186589</v>
          </cell>
          <cell r="G7396">
            <v>1</v>
          </cell>
          <cell r="H7396">
            <v>0</v>
          </cell>
          <cell r="I7396">
            <v>25</v>
          </cell>
          <cell r="J7396">
            <v>0</v>
          </cell>
          <cell r="K7396">
            <v>1</v>
          </cell>
        </row>
        <row r="7397">
          <cell r="D7397" t="str">
            <v>СТУЛ ДЛЯ ПОСЕТИТЕЛЯ - 2 ШТ.</v>
          </cell>
          <cell r="E7397">
            <v>36416</v>
          </cell>
          <cell r="F7397">
            <v>10123</v>
          </cell>
          <cell r="G7397">
            <v>1</v>
          </cell>
          <cell r="H7397">
            <v>0</v>
          </cell>
          <cell r="I7397">
            <v>25</v>
          </cell>
          <cell r="J7397">
            <v>0</v>
          </cell>
          <cell r="K7397">
            <v>1</v>
          </cell>
        </row>
        <row r="7398">
          <cell r="D7398" t="str">
            <v>СТОЛ КОНФЕРЕНЦ</v>
          </cell>
          <cell r="E7398">
            <v>36416</v>
          </cell>
          <cell r="F7398">
            <v>79293</v>
          </cell>
          <cell r="G7398">
            <v>1</v>
          </cell>
          <cell r="H7398">
            <v>0</v>
          </cell>
          <cell r="I7398">
            <v>25</v>
          </cell>
          <cell r="J7398">
            <v>0</v>
          </cell>
          <cell r="K7398">
            <v>1</v>
          </cell>
        </row>
        <row r="7399">
          <cell r="D7399" t="str">
            <v>ШКАФ СРЕДНИЙ ЗАКРЫТЫЙ - 2 ШТ.</v>
          </cell>
          <cell r="E7399">
            <v>36416</v>
          </cell>
          <cell r="F7399">
            <v>53143</v>
          </cell>
          <cell r="G7399">
            <v>1</v>
          </cell>
          <cell r="H7399">
            <v>0</v>
          </cell>
          <cell r="I7399">
            <v>25</v>
          </cell>
          <cell r="J7399">
            <v>0</v>
          </cell>
          <cell r="K7399">
            <v>1</v>
          </cell>
        </row>
        <row r="7400">
          <cell r="D7400" t="str">
            <v>СТУЛ ДЛЯ ПОСЕТИТЕЛЯ - 8 ШТ.</v>
          </cell>
          <cell r="E7400">
            <v>36416</v>
          </cell>
          <cell r="F7400">
            <v>40490</v>
          </cell>
          <cell r="G7400">
            <v>1</v>
          </cell>
          <cell r="H7400">
            <v>0</v>
          </cell>
          <cell r="I7400">
            <v>25</v>
          </cell>
          <cell r="J7400">
            <v>0</v>
          </cell>
          <cell r="K7400">
            <v>1</v>
          </cell>
        </row>
        <row r="7401">
          <cell r="D7401" t="str">
            <v>СТОЛ 140СМ - 8 ШТ.</v>
          </cell>
          <cell r="E7401">
            <v>36416</v>
          </cell>
          <cell r="F7401">
            <v>211896</v>
          </cell>
          <cell r="G7401">
            <v>1</v>
          </cell>
          <cell r="H7401">
            <v>0</v>
          </cell>
          <cell r="I7401">
            <v>25</v>
          </cell>
          <cell r="J7401">
            <v>0</v>
          </cell>
          <cell r="K7401">
            <v>1</v>
          </cell>
        </row>
        <row r="7402">
          <cell r="D7402" t="str">
            <v>ПЕРЕГОРОДКА - 4 ШТ.</v>
          </cell>
          <cell r="E7402">
            <v>36416</v>
          </cell>
          <cell r="F7402">
            <v>89078</v>
          </cell>
          <cell r="G7402">
            <v>1</v>
          </cell>
          <cell r="H7402">
            <v>0</v>
          </cell>
          <cell r="I7402">
            <v>25</v>
          </cell>
          <cell r="J7402">
            <v>0</v>
          </cell>
          <cell r="K7402">
            <v>1</v>
          </cell>
        </row>
        <row r="7403">
          <cell r="D7403" t="str">
            <v>ПЕРЕГОРОДКА - 6 ШТ.</v>
          </cell>
          <cell r="E7403">
            <v>36416</v>
          </cell>
          <cell r="F7403">
            <v>94644</v>
          </cell>
          <cell r="G7403">
            <v>1</v>
          </cell>
          <cell r="H7403">
            <v>0</v>
          </cell>
          <cell r="I7403">
            <v>25</v>
          </cell>
          <cell r="J7403">
            <v>0</v>
          </cell>
          <cell r="K7403">
            <v>1</v>
          </cell>
        </row>
        <row r="7404">
          <cell r="D7404" t="str">
            <v>КОНТЕЙНЕР РОЛИКОВЫЙ - 8 ШТ.</v>
          </cell>
          <cell r="E7404">
            <v>36416</v>
          </cell>
          <cell r="F7404">
            <v>228092</v>
          </cell>
          <cell r="G7404">
            <v>1</v>
          </cell>
          <cell r="H7404">
            <v>0</v>
          </cell>
          <cell r="I7404">
            <v>25</v>
          </cell>
          <cell r="J7404">
            <v>0</v>
          </cell>
          <cell r="K7404">
            <v>1</v>
          </cell>
        </row>
        <row r="7405">
          <cell r="D7405" t="str">
            <v>КРЕСЛО РОЛИК С ПОДЛОКОТН - 8 ШТ.</v>
          </cell>
          <cell r="E7405">
            <v>36416</v>
          </cell>
          <cell r="F7405">
            <v>106604.67</v>
          </cell>
          <cell r="G7405">
            <v>1</v>
          </cell>
          <cell r="H7405">
            <v>0</v>
          </cell>
          <cell r="I7405">
            <v>25</v>
          </cell>
          <cell r="J7405">
            <v>0</v>
          </cell>
          <cell r="K7405">
            <v>1</v>
          </cell>
        </row>
        <row r="7406">
          <cell r="D7406" t="str">
            <v>ТУМБА ДЛЯ ОБОРУДОВАНИЯ</v>
          </cell>
          <cell r="E7406">
            <v>36420</v>
          </cell>
          <cell r="F7406">
            <v>11250</v>
          </cell>
          <cell r="G7406">
            <v>1</v>
          </cell>
          <cell r="H7406">
            <v>0</v>
          </cell>
          <cell r="I7406">
            <v>25</v>
          </cell>
          <cell r="J7406">
            <v>0</v>
          </cell>
          <cell r="K7406">
            <v>1</v>
          </cell>
        </row>
        <row r="7407">
          <cell r="D7407" t="str">
            <v>ШКАФ СВ-02</v>
          </cell>
          <cell r="E7407">
            <v>36426</v>
          </cell>
          <cell r="F7407">
            <v>51489.17</v>
          </cell>
          <cell r="G7407">
            <v>1</v>
          </cell>
          <cell r="H7407">
            <v>0</v>
          </cell>
          <cell r="I7407">
            <v>25</v>
          </cell>
          <cell r="J7407">
            <v>0</v>
          </cell>
          <cell r="K7407">
            <v>1</v>
          </cell>
        </row>
        <row r="7408">
          <cell r="D7408" t="str">
            <v>СТОЛ 120 СМ - 5 ШТ.</v>
          </cell>
          <cell r="E7408">
            <v>36430</v>
          </cell>
          <cell r="F7408">
            <v>90315</v>
          </cell>
          <cell r="G7408">
            <v>1</v>
          </cell>
          <cell r="H7408">
            <v>0</v>
          </cell>
          <cell r="I7408">
            <v>25</v>
          </cell>
          <cell r="J7408">
            <v>0</v>
          </cell>
          <cell r="K7408">
            <v>1</v>
          </cell>
        </row>
        <row r="7409">
          <cell r="D7409" t="str">
            <v>СТОЛ 160 СМ</v>
          </cell>
          <cell r="E7409">
            <v>36430</v>
          </cell>
          <cell r="F7409">
            <v>20423</v>
          </cell>
          <cell r="G7409">
            <v>1</v>
          </cell>
          <cell r="H7409">
            <v>0</v>
          </cell>
          <cell r="I7409">
            <v>25</v>
          </cell>
          <cell r="J7409">
            <v>0</v>
          </cell>
          <cell r="K7409">
            <v>1</v>
          </cell>
        </row>
        <row r="7410">
          <cell r="D7410" t="str">
            <v>КОНТЕЙНЕР РОЛИКОВЫ - 5 ШТ.</v>
          </cell>
          <cell r="E7410">
            <v>36430</v>
          </cell>
          <cell r="F7410">
            <v>127336</v>
          </cell>
          <cell r="G7410">
            <v>1</v>
          </cell>
          <cell r="H7410">
            <v>0</v>
          </cell>
          <cell r="I7410">
            <v>25</v>
          </cell>
          <cell r="J7410">
            <v>0</v>
          </cell>
          <cell r="K7410">
            <v>1</v>
          </cell>
        </row>
        <row r="7411">
          <cell r="D7411" t="str">
            <v>ТУМБА МАЛАЯ ЗАКРЫТАЯ - 2 ШТ.</v>
          </cell>
          <cell r="E7411">
            <v>36430</v>
          </cell>
          <cell r="F7411">
            <v>40194</v>
          </cell>
          <cell r="G7411">
            <v>1</v>
          </cell>
          <cell r="H7411">
            <v>0</v>
          </cell>
          <cell r="I7411">
            <v>25</v>
          </cell>
          <cell r="J7411">
            <v>0</v>
          </cell>
          <cell r="K7411">
            <v>1</v>
          </cell>
        </row>
        <row r="7412">
          <cell r="D7412" t="str">
            <v>ШКАФ СРЕДНИЙ СТЕКЛЯН</v>
          </cell>
          <cell r="E7412">
            <v>36430</v>
          </cell>
          <cell r="F7412">
            <v>42858</v>
          </cell>
          <cell r="G7412">
            <v>1</v>
          </cell>
          <cell r="H7412">
            <v>0</v>
          </cell>
          <cell r="I7412">
            <v>25</v>
          </cell>
          <cell r="J7412">
            <v>0</v>
          </cell>
          <cell r="K7412">
            <v>1</v>
          </cell>
        </row>
        <row r="7413">
          <cell r="D7413" t="str">
            <v>СТОЛ КОМПЬЮТЕРНЫЙ</v>
          </cell>
          <cell r="E7413">
            <v>36430</v>
          </cell>
          <cell r="F7413">
            <v>16354</v>
          </cell>
          <cell r="G7413">
            <v>1</v>
          </cell>
          <cell r="H7413">
            <v>0</v>
          </cell>
          <cell r="I7413">
            <v>25</v>
          </cell>
          <cell r="J7413">
            <v>0</v>
          </cell>
          <cell r="K7413">
            <v>1</v>
          </cell>
        </row>
        <row r="7414">
          <cell r="D7414" t="str">
            <v>ГАРДЕРОБ 90 СМ</v>
          </cell>
          <cell r="E7414">
            <v>36430</v>
          </cell>
          <cell r="F7414">
            <v>53679</v>
          </cell>
          <cell r="G7414">
            <v>1</v>
          </cell>
          <cell r="H7414">
            <v>0</v>
          </cell>
          <cell r="I7414">
            <v>25</v>
          </cell>
          <cell r="J7414">
            <v>0</v>
          </cell>
          <cell r="K7414">
            <v>1</v>
          </cell>
        </row>
        <row r="7415">
          <cell r="D7415" t="str">
            <v>КРЕСЛО РОЛИКОВ С ПОДЛОКОТН - 3 ШТ</v>
          </cell>
          <cell r="E7415">
            <v>36430</v>
          </cell>
          <cell r="F7415">
            <v>29292</v>
          </cell>
          <cell r="G7415">
            <v>1</v>
          </cell>
          <cell r="H7415">
            <v>0</v>
          </cell>
          <cell r="I7415">
            <v>25</v>
          </cell>
          <cell r="J7415">
            <v>0</v>
          </cell>
          <cell r="K7415">
            <v>1</v>
          </cell>
        </row>
        <row r="7416">
          <cell r="D7416" t="str">
            <v>КРЕСЛО-КОНФЕРЕНЦ - 5 ШТ.</v>
          </cell>
          <cell r="E7416">
            <v>36430</v>
          </cell>
          <cell r="F7416">
            <v>30510</v>
          </cell>
          <cell r="G7416">
            <v>1</v>
          </cell>
          <cell r="H7416">
            <v>0</v>
          </cell>
          <cell r="I7416">
            <v>25</v>
          </cell>
          <cell r="J7416">
            <v>0</v>
          </cell>
          <cell r="K7416">
            <v>1</v>
          </cell>
        </row>
        <row r="7417">
          <cell r="D7417" t="str">
            <v>ЖУРНАЛЬНЫЙ CТОЛИК TEP.LRA 01 SH 42</v>
          </cell>
          <cell r="E7417">
            <v>36441</v>
          </cell>
          <cell r="F7417">
            <v>22325</v>
          </cell>
          <cell r="G7417">
            <v>1</v>
          </cell>
          <cell r="H7417">
            <v>0</v>
          </cell>
          <cell r="I7417">
            <v>25</v>
          </cell>
          <cell r="J7417">
            <v>0</v>
          </cell>
          <cell r="K7417">
            <v>1</v>
          </cell>
        </row>
        <row r="7418">
          <cell r="D7418" t="str">
            <v>ЖУРНАЛЬНЫЙ CТОЛИК TEP.LRA 01 SH 42</v>
          </cell>
          <cell r="E7418">
            <v>36441</v>
          </cell>
          <cell r="F7418">
            <v>15275</v>
          </cell>
          <cell r="G7418">
            <v>1</v>
          </cell>
          <cell r="H7418">
            <v>0</v>
          </cell>
          <cell r="I7418">
            <v>25</v>
          </cell>
          <cell r="J7418">
            <v>0</v>
          </cell>
          <cell r="K7418">
            <v>1</v>
          </cell>
        </row>
        <row r="7419">
          <cell r="D7419" t="str">
            <v>ЖУРНАЛЬНЫЙ CТОЛИК TEP.LRA 01 SH 42</v>
          </cell>
          <cell r="E7419">
            <v>36441</v>
          </cell>
          <cell r="F7419">
            <v>15275</v>
          </cell>
          <cell r="G7419">
            <v>1</v>
          </cell>
          <cell r="H7419">
            <v>0</v>
          </cell>
          <cell r="I7419">
            <v>25</v>
          </cell>
          <cell r="J7419">
            <v>0</v>
          </cell>
          <cell r="K7419">
            <v>1</v>
          </cell>
        </row>
        <row r="7420">
          <cell r="D7420" t="str">
            <v>СТОЛ КУХОННЫЙ</v>
          </cell>
          <cell r="E7420">
            <v>36455</v>
          </cell>
          <cell r="F7420">
            <v>4992</v>
          </cell>
          <cell r="G7420">
            <v>1</v>
          </cell>
          <cell r="H7420">
            <v>0</v>
          </cell>
          <cell r="I7420">
            <v>25</v>
          </cell>
          <cell r="J7420">
            <v>0</v>
          </cell>
          <cell r="K7420">
            <v>1</v>
          </cell>
        </row>
        <row r="7421">
          <cell r="D7421" t="str">
            <v>СТОЛ КУХОННЫЙ</v>
          </cell>
          <cell r="E7421">
            <v>36455</v>
          </cell>
          <cell r="F7421">
            <v>4992</v>
          </cell>
          <cell r="G7421">
            <v>1</v>
          </cell>
          <cell r="H7421">
            <v>0</v>
          </cell>
          <cell r="I7421">
            <v>25</v>
          </cell>
          <cell r="J7421">
            <v>0</v>
          </cell>
          <cell r="K7421">
            <v>1</v>
          </cell>
        </row>
        <row r="7422">
          <cell r="D7422" t="str">
            <v>СТОЛ КУХОННЫЙ</v>
          </cell>
          <cell r="E7422">
            <v>36455</v>
          </cell>
          <cell r="F7422">
            <v>4992</v>
          </cell>
          <cell r="G7422">
            <v>1</v>
          </cell>
          <cell r="H7422">
            <v>0</v>
          </cell>
          <cell r="I7422">
            <v>25</v>
          </cell>
          <cell r="J7422">
            <v>0</v>
          </cell>
          <cell r="K7422">
            <v>1</v>
          </cell>
        </row>
        <row r="7423">
          <cell r="D7423" t="str">
            <v>СТОЛ КУХОННЫЙ</v>
          </cell>
          <cell r="E7423">
            <v>36455</v>
          </cell>
          <cell r="F7423">
            <v>4992</v>
          </cell>
          <cell r="G7423">
            <v>1</v>
          </cell>
          <cell r="H7423">
            <v>0</v>
          </cell>
          <cell r="I7423">
            <v>25</v>
          </cell>
          <cell r="J7423">
            <v>0</v>
          </cell>
          <cell r="K7423">
            <v>1</v>
          </cell>
        </row>
        <row r="7424">
          <cell r="D7424" t="str">
            <v>ШКАФ СВ-02</v>
          </cell>
          <cell r="E7424">
            <v>36459</v>
          </cell>
          <cell r="F7424">
            <v>54496</v>
          </cell>
          <cell r="G7424">
            <v>1</v>
          </cell>
          <cell r="H7424">
            <v>0</v>
          </cell>
          <cell r="I7424">
            <v>25</v>
          </cell>
          <cell r="J7424">
            <v>0</v>
          </cell>
          <cell r="K7424">
            <v>1</v>
          </cell>
        </row>
        <row r="7425">
          <cell r="D7425" t="str">
            <v>ШКАФ СВ-02</v>
          </cell>
          <cell r="E7425">
            <v>36459</v>
          </cell>
          <cell r="F7425">
            <v>54496</v>
          </cell>
          <cell r="G7425">
            <v>1</v>
          </cell>
          <cell r="H7425">
            <v>0</v>
          </cell>
          <cell r="I7425">
            <v>25</v>
          </cell>
          <cell r="J7425">
            <v>0</v>
          </cell>
          <cell r="K7425">
            <v>1</v>
          </cell>
        </row>
        <row r="7426">
          <cell r="D7426" t="str">
            <v>СТОЛ 1400*800*750 18ММ</v>
          </cell>
          <cell r="E7426">
            <v>36480</v>
          </cell>
          <cell r="F7426">
            <v>20018.09</v>
          </cell>
          <cell r="G7426">
            <v>1</v>
          </cell>
          <cell r="H7426">
            <v>0</v>
          </cell>
          <cell r="I7426">
            <v>25</v>
          </cell>
          <cell r="J7426">
            <v>0</v>
          </cell>
          <cell r="K7426">
            <v>1</v>
          </cell>
        </row>
        <row r="7427">
          <cell r="D7427" t="str">
            <v>ПЕРЕДВИЖН ТУМБОЧКА 403*495*528</v>
          </cell>
          <cell r="E7427">
            <v>36480</v>
          </cell>
          <cell r="F7427">
            <v>24690.25</v>
          </cell>
          <cell r="G7427">
            <v>1</v>
          </cell>
          <cell r="H7427">
            <v>0</v>
          </cell>
          <cell r="I7427">
            <v>25</v>
          </cell>
          <cell r="J7427">
            <v>0</v>
          </cell>
          <cell r="K7427">
            <v>1</v>
          </cell>
        </row>
        <row r="7428">
          <cell r="D7428" t="str">
            <v>ШКАФ СО СТЕКЛ ДВЕР 800*410*825</v>
          </cell>
          <cell r="E7428">
            <v>36480</v>
          </cell>
          <cell r="F7428">
            <v>19587.599999999999</v>
          </cell>
          <cell r="G7428">
            <v>1</v>
          </cell>
          <cell r="H7428">
            <v>0</v>
          </cell>
          <cell r="I7428">
            <v>25</v>
          </cell>
          <cell r="J7428">
            <v>0</v>
          </cell>
          <cell r="K7428">
            <v>1</v>
          </cell>
        </row>
        <row r="7429">
          <cell r="D7429" t="str">
            <v>КРЕСЛО С ПОДЛОКОТНИКАМИ</v>
          </cell>
          <cell r="E7429">
            <v>36480</v>
          </cell>
          <cell r="F7429">
            <v>12535.05</v>
          </cell>
          <cell r="G7429">
            <v>1</v>
          </cell>
          <cell r="H7429">
            <v>0</v>
          </cell>
          <cell r="I7429">
            <v>25</v>
          </cell>
          <cell r="J7429">
            <v>0</v>
          </cell>
          <cell r="K7429">
            <v>1</v>
          </cell>
        </row>
        <row r="7430">
          <cell r="D7430" t="str">
            <v>СТУЛ ДЛЯ ПОСЕТИТЕЛЕЙ</v>
          </cell>
          <cell r="E7430">
            <v>36480</v>
          </cell>
          <cell r="F7430">
            <v>4431.58</v>
          </cell>
          <cell r="G7430">
            <v>1</v>
          </cell>
          <cell r="H7430">
            <v>0</v>
          </cell>
          <cell r="I7430">
            <v>25</v>
          </cell>
          <cell r="J7430">
            <v>0</v>
          </cell>
          <cell r="K7430">
            <v>1</v>
          </cell>
        </row>
        <row r="7431">
          <cell r="D7431" t="str">
            <v>СТУЛ ДЛЯ ПОСЕТИТЕЛЕЙ</v>
          </cell>
          <cell r="E7431">
            <v>36480</v>
          </cell>
          <cell r="F7431">
            <v>4431.58</v>
          </cell>
          <cell r="G7431">
            <v>1</v>
          </cell>
          <cell r="H7431">
            <v>0</v>
          </cell>
          <cell r="I7431">
            <v>25</v>
          </cell>
          <cell r="J7431">
            <v>0</v>
          </cell>
          <cell r="K7431">
            <v>1</v>
          </cell>
        </row>
        <row r="7432">
          <cell r="D7432" t="str">
            <v>ШКАФ ДЛЯ КЛЮЧЕЙ</v>
          </cell>
          <cell r="E7432">
            <v>36515</v>
          </cell>
          <cell r="F7432">
            <v>6000</v>
          </cell>
          <cell r="G7432">
            <v>1</v>
          </cell>
          <cell r="H7432">
            <v>0</v>
          </cell>
          <cell r="I7432">
            <v>25</v>
          </cell>
          <cell r="J7432">
            <v>0</v>
          </cell>
          <cell r="K7432">
            <v>1</v>
          </cell>
        </row>
        <row r="7433">
          <cell r="D7433" t="str">
            <v>МЕТАЛЛИЧЕСКИЙ СТЕЛАЖ</v>
          </cell>
          <cell r="E7433">
            <v>36614</v>
          </cell>
          <cell r="F7433">
            <v>35416.699999999997</v>
          </cell>
          <cell r="G7433">
            <v>1</v>
          </cell>
          <cell r="H7433">
            <v>0</v>
          </cell>
          <cell r="I7433">
            <v>25</v>
          </cell>
          <cell r="J7433">
            <v>0</v>
          </cell>
          <cell r="K7433">
            <v>1</v>
          </cell>
        </row>
        <row r="7434">
          <cell r="D7434" t="str">
            <v>МЕТАЛЛИЧЕСКИЙ СТЕЛАЖ</v>
          </cell>
          <cell r="E7434">
            <v>36614</v>
          </cell>
          <cell r="F7434">
            <v>35416.699999999997</v>
          </cell>
          <cell r="G7434">
            <v>1</v>
          </cell>
          <cell r="H7434">
            <v>0</v>
          </cell>
          <cell r="I7434">
            <v>25</v>
          </cell>
          <cell r="J7434">
            <v>0</v>
          </cell>
          <cell r="K7434">
            <v>1</v>
          </cell>
        </row>
        <row r="7435">
          <cell r="D7435" t="str">
            <v>DR 3012045 ЛАБ СТОЙКА 19 45UH</v>
          </cell>
          <cell r="E7435">
            <v>36634</v>
          </cell>
          <cell r="F7435">
            <v>72409.8</v>
          </cell>
          <cell r="G7435">
            <v>1</v>
          </cell>
          <cell r="H7435">
            <v>0</v>
          </cell>
          <cell r="I7435">
            <v>25</v>
          </cell>
          <cell r="J7435">
            <v>0</v>
          </cell>
          <cell r="K7435">
            <v>1</v>
          </cell>
        </row>
        <row r="7436">
          <cell r="D7436" t="str">
            <v>СТОЛ 140*80</v>
          </cell>
          <cell r="E7436">
            <v>36662</v>
          </cell>
          <cell r="F7436">
            <v>10982</v>
          </cell>
          <cell r="G7436">
            <v>1</v>
          </cell>
          <cell r="H7436">
            <v>0</v>
          </cell>
          <cell r="I7436">
            <v>25</v>
          </cell>
          <cell r="J7436">
            <v>0</v>
          </cell>
          <cell r="K7436">
            <v>1</v>
          </cell>
        </row>
        <row r="7437">
          <cell r="D7437" t="str">
            <v>СТОЛ 100*60</v>
          </cell>
          <cell r="E7437">
            <v>36662</v>
          </cell>
          <cell r="F7437">
            <v>7436.13</v>
          </cell>
          <cell r="G7437">
            <v>1</v>
          </cell>
          <cell r="H7437">
            <v>0</v>
          </cell>
          <cell r="I7437">
            <v>25</v>
          </cell>
          <cell r="J7437">
            <v>0</v>
          </cell>
          <cell r="K7437">
            <v>1</v>
          </cell>
        </row>
        <row r="7438">
          <cell r="D7438" t="str">
            <v>КОНФЕРЕНЦ ПРИСТАВКА</v>
          </cell>
          <cell r="E7438">
            <v>36662</v>
          </cell>
          <cell r="F7438">
            <v>17731.75</v>
          </cell>
          <cell r="G7438">
            <v>1</v>
          </cell>
          <cell r="H7438">
            <v>0</v>
          </cell>
          <cell r="I7438">
            <v>25</v>
          </cell>
          <cell r="J7438">
            <v>0</v>
          </cell>
          <cell r="K7438">
            <v>1</v>
          </cell>
        </row>
        <row r="7439">
          <cell r="D7439" t="str">
            <v>КОНТЕЙНЕР РОЛИКОВЫЙ</v>
          </cell>
          <cell r="E7439">
            <v>36662</v>
          </cell>
          <cell r="F7439">
            <v>14185.08</v>
          </cell>
          <cell r="G7439">
            <v>1</v>
          </cell>
          <cell r="H7439">
            <v>0</v>
          </cell>
          <cell r="I7439">
            <v>25</v>
          </cell>
          <cell r="J7439">
            <v>0</v>
          </cell>
          <cell r="K7439">
            <v>1</v>
          </cell>
        </row>
        <row r="7440">
          <cell r="D7440" t="str">
            <v>ШКАФ ДЛЯ ДОКУМЕНТОВ</v>
          </cell>
          <cell r="E7440">
            <v>36662</v>
          </cell>
          <cell r="F7440">
            <v>25053.14</v>
          </cell>
          <cell r="G7440">
            <v>1</v>
          </cell>
          <cell r="H7440">
            <v>0</v>
          </cell>
          <cell r="I7440">
            <v>25</v>
          </cell>
          <cell r="J7440">
            <v>0</v>
          </cell>
          <cell r="K7440">
            <v>1</v>
          </cell>
        </row>
        <row r="7441">
          <cell r="D7441" t="str">
            <v>ШКАФ ДЛЯ ДОКУМЕНТОВ</v>
          </cell>
          <cell r="E7441">
            <v>36662</v>
          </cell>
          <cell r="F7441">
            <v>25053.14</v>
          </cell>
          <cell r="G7441">
            <v>1</v>
          </cell>
          <cell r="H7441">
            <v>0</v>
          </cell>
          <cell r="I7441">
            <v>25</v>
          </cell>
          <cell r="J7441">
            <v>0</v>
          </cell>
          <cell r="K7441">
            <v>1</v>
          </cell>
        </row>
        <row r="7442">
          <cell r="D7442" t="str">
            <v>ШКАФ ДЛЯ ДОКУМЕНТОВ</v>
          </cell>
          <cell r="E7442">
            <v>36662</v>
          </cell>
          <cell r="F7442">
            <v>25053.14</v>
          </cell>
          <cell r="G7442">
            <v>1</v>
          </cell>
          <cell r="H7442">
            <v>0</v>
          </cell>
          <cell r="I7442">
            <v>25</v>
          </cell>
          <cell r="J7442">
            <v>0</v>
          </cell>
          <cell r="K7442">
            <v>1</v>
          </cell>
        </row>
        <row r="7443">
          <cell r="D7443" t="str">
            <v>ШКАФ ДЛФ ДОКУМЕНТОВ</v>
          </cell>
          <cell r="E7443">
            <v>36662</v>
          </cell>
          <cell r="F7443">
            <v>25053.119999999999</v>
          </cell>
          <cell r="G7443">
            <v>1</v>
          </cell>
          <cell r="H7443">
            <v>0</v>
          </cell>
          <cell r="I7443">
            <v>25</v>
          </cell>
          <cell r="J7443">
            <v>0</v>
          </cell>
          <cell r="K7443">
            <v>1</v>
          </cell>
        </row>
        <row r="7444">
          <cell r="D7444" t="str">
            <v>КРЕСЛО ДИРЕКТОР</v>
          </cell>
          <cell r="E7444">
            <v>36662</v>
          </cell>
          <cell r="F7444">
            <v>15654.5</v>
          </cell>
          <cell r="G7444">
            <v>1</v>
          </cell>
          <cell r="H7444">
            <v>0</v>
          </cell>
          <cell r="I7444">
            <v>25</v>
          </cell>
          <cell r="J7444">
            <v>0</v>
          </cell>
          <cell r="K7444">
            <v>1</v>
          </cell>
        </row>
        <row r="7445">
          <cell r="D7445" t="str">
            <v>WHITE PLASTIC KITCHEN CHAIR</v>
          </cell>
          <cell r="E7445">
            <v>36710</v>
          </cell>
          <cell r="F7445">
            <v>791.67</v>
          </cell>
          <cell r="G7445">
            <v>1</v>
          </cell>
          <cell r="H7445">
            <v>0</v>
          </cell>
          <cell r="I7445">
            <v>25</v>
          </cell>
          <cell r="J7445">
            <v>0</v>
          </cell>
          <cell r="K7445">
            <v>1</v>
          </cell>
        </row>
        <row r="7446">
          <cell r="D7446" t="str">
            <v>WHITE PLASTIC KITCHEN CHAIR</v>
          </cell>
          <cell r="E7446">
            <v>36710</v>
          </cell>
          <cell r="F7446">
            <v>791.67</v>
          </cell>
          <cell r="G7446">
            <v>1</v>
          </cell>
          <cell r="H7446">
            <v>0</v>
          </cell>
          <cell r="I7446">
            <v>25</v>
          </cell>
          <cell r="J7446">
            <v>0</v>
          </cell>
          <cell r="K7446">
            <v>1</v>
          </cell>
        </row>
        <row r="7447">
          <cell r="D7447" t="str">
            <v>WHITE PLASTIC KITCHEN CHAIR</v>
          </cell>
          <cell r="E7447">
            <v>36710</v>
          </cell>
          <cell r="F7447">
            <v>791.67</v>
          </cell>
          <cell r="G7447">
            <v>1</v>
          </cell>
          <cell r="H7447">
            <v>0</v>
          </cell>
          <cell r="I7447">
            <v>25</v>
          </cell>
          <cell r="J7447">
            <v>0</v>
          </cell>
          <cell r="K7447">
            <v>1</v>
          </cell>
        </row>
        <row r="7448">
          <cell r="D7448" t="str">
            <v>WHITE PLASTIC KITCHEN CHAIR</v>
          </cell>
          <cell r="E7448">
            <v>36710</v>
          </cell>
          <cell r="F7448">
            <v>791.67</v>
          </cell>
          <cell r="G7448">
            <v>1</v>
          </cell>
          <cell r="H7448">
            <v>0</v>
          </cell>
          <cell r="I7448">
            <v>25</v>
          </cell>
          <cell r="J7448">
            <v>0</v>
          </cell>
          <cell r="K7448">
            <v>1</v>
          </cell>
        </row>
        <row r="7449">
          <cell r="D7449" t="str">
            <v>WHITE PLASTIC KITCHEN CHAIR</v>
          </cell>
          <cell r="E7449">
            <v>36710</v>
          </cell>
          <cell r="F7449">
            <v>791.67</v>
          </cell>
          <cell r="G7449">
            <v>1</v>
          </cell>
          <cell r="H7449">
            <v>0</v>
          </cell>
          <cell r="I7449">
            <v>25</v>
          </cell>
          <cell r="J7449">
            <v>0</v>
          </cell>
          <cell r="K7449">
            <v>1</v>
          </cell>
        </row>
        <row r="7450">
          <cell r="D7450" t="str">
            <v>WHITE PLASTIC KITCHEN CHAIR</v>
          </cell>
          <cell r="E7450">
            <v>36710</v>
          </cell>
          <cell r="F7450">
            <v>791.67</v>
          </cell>
          <cell r="G7450">
            <v>1</v>
          </cell>
          <cell r="H7450">
            <v>0</v>
          </cell>
          <cell r="I7450">
            <v>25</v>
          </cell>
          <cell r="J7450">
            <v>0</v>
          </cell>
          <cell r="K7450">
            <v>1</v>
          </cell>
        </row>
        <row r="7451">
          <cell r="D7451" t="str">
            <v>WHITE PLASTIC KITCHEN CHAIR</v>
          </cell>
          <cell r="E7451">
            <v>36710</v>
          </cell>
          <cell r="F7451">
            <v>791.67</v>
          </cell>
          <cell r="G7451">
            <v>1</v>
          </cell>
          <cell r="H7451">
            <v>0</v>
          </cell>
          <cell r="I7451">
            <v>25</v>
          </cell>
          <cell r="J7451">
            <v>0</v>
          </cell>
          <cell r="K7451">
            <v>1</v>
          </cell>
        </row>
        <row r="7452">
          <cell r="D7452" t="str">
            <v>WHITE PLASTIC KITCHEN CHAIR</v>
          </cell>
          <cell r="E7452">
            <v>36710</v>
          </cell>
          <cell r="F7452">
            <v>791.67</v>
          </cell>
          <cell r="G7452">
            <v>1</v>
          </cell>
          <cell r="H7452">
            <v>0</v>
          </cell>
          <cell r="I7452">
            <v>25</v>
          </cell>
          <cell r="J7452">
            <v>0</v>
          </cell>
          <cell r="K7452">
            <v>1</v>
          </cell>
        </row>
        <row r="7453">
          <cell r="D7453" t="str">
            <v>WHITE PLASTIC KITCHEN CHAIR</v>
          </cell>
          <cell r="E7453">
            <v>36710</v>
          </cell>
          <cell r="F7453">
            <v>791.67</v>
          </cell>
          <cell r="G7453">
            <v>1</v>
          </cell>
          <cell r="H7453">
            <v>0</v>
          </cell>
          <cell r="I7453">
            <v>25</v>
          </cell>
          <cell r="J7453">
            <v>0</v>
          </cell>
          <cell r="K7453">
            <v>1</v>
          </cell>
        </row>
        <row r="7454">
          <cell r="D7454" t="str">
            <v>WHITE PLASTIC KITCHEN CHAIR</v>
          </cell>
          <cell r="E7454">
            <v>36710</v>
          </cell>
          <cell r="F7454">
            <v>791.67</v>
          </cell>
          <cell r="G7454">
            <v>1</v>
          </cell>
          <cell r="H7454">
            <v>0</v>
          </cell>
          <cell r="I7454">
            <v>25</v>
          </cell>
          <cell r="J7454">
            <v>0</v>
          </cell>
          <cell r="K7454">
            <v>1</v>
          </cell>
        </row>
        <row r="7455">
          <cell r="D7455" t="str">
            <v>WHITE PLASTIC KITCHEN CHAIR</v>
          </cell>
          <cell r="E7455">
            <v>36710</v>
          </cell>
          <cell r="F7455">
            <v>791.67</v>
          </cell>
          <cell r="G7455">
            <v>1</v>
          </cell>
          <cell r="H7455">
            <v>0</v>
          </cell>
          <cell r="I7455">
            <v>25</v>
          </cell>
          <cell r="J7455">
            <v>0</v>
          </cell>
          <cell r="K7455">
            <v>1</v>
          </cell>
        </row>
        <row r="7456">
          <cell r="D7456" t="str">
            <v>WHITE PLASTIC KITCHEN CHAIR</v>
          </cell>
          <cell r="E7456">
            <v>36710</v>
          </cell>
          <cell r="F7456">
            <v>791.63</v>
          </cell>
          <cell r="G7456">
            <v>1</v>
          </cell>
          <cell r="H7456">
            <v>0</v>
          </cell>
          <cell r="I7456">
            <v>25</v>
          </cell>
          <cell r="J7456">
            <v>0</v>
          </cell>
          <cell r="K7456">
            <v>1</v>
          </cell>
        </row>
        <row r="7457">
          <cell r="D7457" t="str">
            <v>ARM-CHAIR DERECTOR</v>
          </cell>
          <cell r="E7457">
            <v>36735</v>
          </cell>
          <cell r="F7457">
            <v>18187.5</v>
          </cell>
          <cell r="G7457">
            <v>1</v>
          </cell>
          <cell r="H7457">
            <v>0</v>
          </cell>
          <cell r="I7457">
            <v>25</v>
          </cell>
          <cell r="J7457">
            <v>0</v>
          </cell>
          <cell r="K7457">
            <v>1</v>
          </cell>
        </row>
        <row r="7458">
          <cell r="D7458" t="str">
            <v>ARM-CHAIR DERECTOR</v>
          </cell>
          <cell r="E7458">
            <v>36735</v>
          </cell>
          <cell r="F7458">
            <v>18187.5</v>
          </cell>
          <cell r="G7458">
            <v>1</v>
          </cell>
          <cell r="H7458">
            <v>0</v>
          </cell>
          <cell r="I7458">
            <v>25</v>
          </cell>
          <cell r="J7458">
            <v>0</v>
          </cell>
          <cell r="K7458">
            <v>1</v>
          </cell>
        </row>
        <row r="7459">
          <cell r="D7459" t="str">
            <v>ARM-CHAIR PRESTIGE C-11</v>
          </cell>
          <cell r="E7459">
            <v>36735</v>
          </cell>
          <cell r="F7459">
            <v>14500</v>
          </cell>
          <cell r="G7459">
            <v>1</v>
          </cell>
          <cell r="H7459">
            <v>0</v>
          </cell>
          <cell r="I7459">
            <v>25</v>
          </cell>
          <cell r="J7459">
            <v>0</v>
          </cell>
          <cell r="K7459">
            <v>1</v>
          </cell>
        </row>
        <row r="7460">
          <cell r="D7460" t="str">
            <v>2 SECTIONAL FILES ROOM</v>
          </cell>
          <cell r="E7460">
            <v>36796</v>
          </cell>
          <cell r="F7460">
            <v>56867</v>
          </cell>
          <cell r="G7460">
            <v>1</v>
          </cell>
          <cell r="H7460">
            <v>0</v>
          </cell>
          <cell r="I7460">
            <v>25</v>
          </cell>
          <cell r="J7460">
            <v>0</v>
          </cell>
          <cell r="K7460">
            <v>1</v>
          </cell>
        </row>
        <row r="7461">
          <cell r="D7461" t="str">
            <v>4 SECTIONAL FILES ROOM</v>
          </cell>
          <cell r="E7461">
            <v>36796</v>
          </cell>
          <cell r="F7461">
            <v>99728</v>
          </cell>
          <cell r="G7461">
            <v>1</v>
          </cell>
          <cell r="H7461">
            <v>0</v>
          </cell>
          <cell r="I7461">
            <v>25</v>
          </cell>
          <cell r="J7461">
            <v>0</v>
          </cell>
          <cell r="K7461">
            <v>1</v>
          </cell>
        </row>
        <row r="7462">
          <cell r="D7462" t="str">
            <v>4 SECTIONAL FILES ROOM</v>
          </cell>
          <cell r="E7462">
            <v>36796</v>
          </cell>
          <cell r="F7462">
            <v>99728</v>
          </cell>
          <cell r="G7462">
            <v>1</v>
          </cell>
          <cell r="H7462">
            <v>0</v>
          </cell>
          <cell r="I7462">
            <v>25</v>
          </cell>
          <cell r="J7462">
            <v>0</v>
          </cell>
          <cell r="K7462">
            <v>1</v>
          </cell>
        </row>
        <row r="7463">
          <cell r="D7463" t="str">
            <v>CHROMIUM HANGER\ВЕШАЛКА</v>
          </cell>
          <cell r="E7463">
            <v>36805</v>
          </cell>
          <cell r="F7463">
            <v>4833</v>
          </cell>
          <cell r="G7463">
            <v>1</v>
          </cell>
          <cell r="H7463">
            <v>0</v>
          </cell>
          <cell r="I7463">
            <v>25</v>
          </cell>
          <cell r="J7463">
            <v>0</v>
          </cell>
          <cell r="K7463">
            <v>1</v>
          </cell>
        </row>
        <row r="7464">
          <cell r="D7464" t="str">
            <v>CHROMIUM HANGER\ВЕШАЛКА</v>
          </cell>
          <cell r="E7464">
            <v>36805</v>
          </cell>
          <cell r="F7464">
            <v>4833</v>
          </cell>
          <cell r="G7464">
            <v>1</v>
          </cell>
          <cell r="H7464">
            <v>0</v>
          </cell>
          <cell r="I7464">
            <v>25</v>
          </cell>
          <cell r="J7464">
            <v>0</v>
          </cell>
          <cell r="K7464">
            <v>1</v>
          </cell>
        </row>
        <row r="7465">
          <cell r="D7465" t="str">
            <v>CHROMIUM HANGER\ВЕШАЛКА</v>
          </cell>
          <cell r="E7465">
            <v>36805</v>
          </cell>
          <cell r="F7465">
            <v>4834</v>
          </cell>
          <cell r="G7465">
            <v>1</v>
          </cell>
          <cell r="H7465">
            <v>0</v>
          </cell>
          <cell r="I7465">
            <v>25</v>
          </cell>
          <cell r="J7465">
            <v>0</v>
          </cell>
          <cell r="K7465">
            <v>1</v>
          </cell>
        </row>
        <row r="7466">
          <cell r="D7466" t="str">
            <v>"CHAIR ""IZO"""</v>
          </cell>
          <cell r="E7466">
            <v>36810</v>
          </cell>
          <cell r="F7466">
            <v>2842</v>
          </cell>
          <cell r="G7466">
            <v>1</v>
          </cell>
          <cell r="H7466">
            <v>0</v>
          </cell>
          <cell r="I7466">
            <v>25</v>
          </cell>
          <cell r="J7466">
            <v>0</v>
          </cell>
          <cell r="K7466">
            <v>1</v>
          </cell>
        </row>
        <row r="7467">
          <cell r="D7467" t="str">
            <v>"CHAIR ""IZO"""</v>
          </cell>
          <cell r="E7467">
            <v>36810</v>
          </cell>
          <cell r="F7467">
            <v>2842</v>
          </cell>
          <cell r="G7467">
            <v>1</v>
          </cell>
          <cell r="H7467">
            <v>0</v>
          </cell>
          <cell r="I7467">
            <v>25</v>
          </cell>
          <cell r="J7467">
            <v>0</v>
          </cell>
          <cell r="K7467">
            <v>1</v>
          </cell>
        </row>
        <row r="7468">
          <cell r="D7468" t="str">
            <v>"CHAIR ""IZO"""</v>
          </cell>
          <cell r="E7468">
            <v>36810</v>
          </cell>
          <cell r="F7468">
            <v>2842</v>
          </cell>
          <cell r="G7468">
            <v>1</v>
          </cell>
          <cell r="H7468">
            <v>0</v>
          </cell>
          <cell r="I7468">
            <v>25</v>
          </cell>
          <cell r="J7468">
            <v>0</v>
          </cell>
          <cell r="K7468">
            <v>1</v>
          </cell>
        </row>
        <row r="7469">
          <cell r="D7469" t="str">
            <v>"CHAIR ""IZO"""</v>
          </cell>
          <cell r="E7469">
            <v>36810</v>
          </cell>
          <cell r="F7469">
            <v>2842</v>
          </cell>
          <cell r="G7469">
            <v>1</v>
          </cell>
          <cell r="H7469">
            <v>0</v>
          </cell>
          <cell r="I7469">
            <v>25</v>
          </cell>
          <cell r="J7469">
            <v>0</v>
          </cell>
          <cell r="K7469">
            <v>1</v>
          </cell>
        </row>
        <row r="7470">
          <cell r="D7470" t="str">
            <v>"CHAIR ""IZO"""</v>
          </cell>
          <cell r="E7470">
            <v>36810</v>
          </cell>
          <cell r="F7470">
            <v>2842</v>
          </cell>
          <cell r="G7470">
            <v>1</v>
          </cell>
          <cell r="H7470">
            <v>0</v>
          </cell>
          <cell r="I7470">
            <v>25</v>
          </cell>
          <cell r="J7470">
            <v>0</v>
          </cell>
          <cell r="K7470">
            <v>1</v>
          </cell>
        </row>
        <row r="7471">
          <cell r="D7471" t="str">
            <v>"CHAIR ""IZO"""</v>
          </cell>
          <cell r="E7471">
            <v>36810</v>
          </cell>
          <cell r="F7471">
            <v>2842</v>
          </cell>
          <cell r="G7471">
            <v>1</v>
          </cell>
          <cell r="H7471">
            <v>0</v>
          </cell>
          <cell r="I7471">
            <v>25</v>
          </cell>
          <cell r="J7471">
            <v>0</v>
          </cell>
          <cell r="K7471">
            <v>1</v>
          </cell>
        </row>
        <row r="7472">
          <cell r="D7472" t="str">
            <v>"CHAIR ""IZO"""</v>
          </cell>
          <cell r="E7472">
            <v>36810</v>
          </cell>
          <cell r="F7472">
            <v>2842</v>
          </cell>
          <cell r="G7472">
            <v>1</v>
          </cell>
          <cell r="H7472">
            <v>0</v>
          </cell>
          <cell r="I7472">
            <v>25</v>
          </cell>
          <cell r="J7472">
            <v>0</v>
          </cell>
          <cell r="K7472">
            <v>1</v>
          </cell>
        </row>
        <row r="7473">
          <cell r="D7473" t="str">
            <v>"CHAIR ""IZO"""</v>
          </cell>
          <cell r="E7473">
            <v>36810</v>
          </cell>
          <cell r="F7473">
            <v>2842</v>
          </cell>
          <cell r="G7473">
            <v>1</v>
          </cell>
          <cell r="H7473">
            <v>0</v>
          </cell>
          <cell r="I7473">
            <v>25</v>
          </cell>
          <cell r="J7473">
            <v>0</v>
          </cell>
          <cell r="K7473">
            <v>1</v>
          </cell>
        </row>
        <row r="7474">
          <cell r="D7474" t="str">
            <v>"CHAIR ""IZO"""</v>
          </cell>
          <cell r="E7474">
            <v>36810</v>
          </cell>
          <cell r="F7474">
            <v>2842</v>
          </cell>
          <cell r="G7474">
            <v>1</v>
          </cell>
          <cell r="H7474">
            <v>0</v>
          </cell>
          <cell r="I7474">
            <v>25</v>
          </cell>
          <cell r="J7474">
            <v>0</v>
          </cell>
          <cell r="K7474">
            <v>1</v>
          </cell>
        </row>
        <row r="7475">
          <cell r="D7475" t="str">
            <v>"CHAIR ""IZO"""</v>
          </cell>
          <cell r="E7475">
            <v>36810</v>
          </cell>
          <cell r="F7475">
            <v>2842</v>
          </cell>
          <cell r="G7475">
            <v>1</v>
          </cell>
          <cell r="H7475">
            <v>0</v>
          </cell>
          <cell r="I7475">
            <v>25</v>
          </cell>
          <cell r="J7475">
            <v>0</v>
          </cell>
          <cell r="K7475">
            <v>1</v>
          </cell>
        </row>
        <row r="7476">
          <cell r="D7476" t="str">
            <v>"ARM CHAIR ""MEDJER"""</v>
          </cell>
          <cell r="E7476">
            <v>36810</v>
          </cell>
          <cell r="F7476">
            <v>34935</v>
          </cell>
          <cell r="G7476">
            <v>1</v>
          </cell>
          <cell r="H7476">
            <v>0</v>
          </cell>
          <cell r="I7476">
            <v>25</v>
          </cell>
          <cell r="J7476">
            <v>0</v>
          </cell>
          <cell r="K7476">
            <v>1</v>
          </cell>
        </row>
        <row r="7477">
          <cell r="D7477" t="str">
            <v>ПИСЬМ СТОЛ С ПОДВЕСН КОНТЕЙНЕР</v>
          </cell>
          <cell r="E7477">
            <v>36851</v>
          </cell>
          <cell r="F7477">
            <v>38921.67</v>
          </cell>
          <cell r="G7477">
            <v>1.2</v>
          </cell>
          <cell r="H7477">
            <v>0</v>
          </cell>
          <cell r="I7477">
            <v>25</v>
          </cell>
          <cell r="J7477">
            <v>0</v>
          </cell>
          <cell r="K7477">
            <v>1.2</v>
          </cell>
        </row>
        <row r="7478">
          <cell r="D7478" t="str">
            <v>ПИСЬМ СТОЛ С ПОДВЕСН КОНТЕЙНЕР</v>
          </cell>
          <cell r="E7478">
            <v>36851</v>
          </cell>
          <cell r="F7478">
            <v>38921.67</v>
          </cell>
          <cell r="G7478">
            <v>1.2</v>
          </cell>
          <cell r="H7478">
            <v>0</v>
          </cell>
          <cell r="I7478">
            <v>25</v>
          </cell>
          <cell r="J7478">
            <v>0</v>
          </cell>
          <cell r="K7478">
            <v>1.2</v>
          </cell>
        </row>
        <row r="7479">
          <cell r="D7479" t="str">
            <v>ПИСЬМ СТОЛ С ПОДВЕСН КОНТЕЙНЕР</v>
          </cell>
          <cell r="E7479">
            <v>36851</v>
          </cell>
          <cell r="F7479">
            <v>38921.67</v>
          </cell>
          <cell r="G7479">
            <v>1.2</v>
          </cell>
          <cell r="H7479">
            <v>0</v>
          </cell>
          <cell r="I7479">
            <v>25</v>
          </cell>
          <cell r="J7479">
            <v>0</v>
          </cell>
          <cell r="K7479">
            <v>1.2</v>
          </cell>
        </row>
        <row r="7480">
          <cell r="D7480" t="str">
            <v>ПИСЬМ СТОЛ С ПОДВЕСН КОНТЕЙНЕР</v>
          </cell>
          <cell r="E7480">
            <v>36851</v>
          </cell>
          <cell r="F7480">
            <v>38921.660000000003</v>
          </cell>
          <cell r="G7480">
            <v>1.2</v>
          </cell>
          <cell r="H7480">
            <v>0</v>
          </cell>
          <cell r="I7480">
            <v>25</v>
          </cell>
          <cell r="J7480">
            <v>0</v>
          </cell>
          <cell r="K7480">
            <v>1.2</v>
          </cell>
        </row>
        <row r="7481">
          <cell r="D7481" t="str">
            <v>КРЕСЛО BRENDER\ GREY</v>
          </cell>
          <cell r="E7481">
            <v>36851</v>
          </cell>
          <cell r="F7481">
            <v>14550</v>
          </cell>
          <cell r="G7481">
            <v>1</v>
          </cell>
          <cell r="H7481">
            <v>0</v>
          </cell>
          <cell r="I7481">
            <v>25</v>
          </cell>
          <cell r="J7481">
            <v>0</v>
          </cell>
          <cell r="K7481">
            <v>1</v>
          </cell>
        </row>
        <row r="7482">
          <cell r="D7482" t="str">
            <v>КРЕСЛО BRENDER\ GREY</v>
          </cell>
          <cell r="E7482">
            <v>36851</v>
          </cell>
          <cell r="F7482">
            <v>14550</v>
          </cell>
          <cell r="G7482">
            <v>1</v>
          </cell>
          <cell r="H7482">
            <v>0</v>
          </cell>
          <cell r="I7482">
            <v>25</v>
          </cell>
          <cell r="J7482">
            <v>0</v>
          </cell>
          <cell r="K7482">
            <v>1</v>
          </cell>
        </row>
        <row r="7483">
          <cell r="D7483" t="str">
            <v>УГЛОВОЙ СОЕДИНИТЕЛЬ</v>
          </cell>
          <cell r="E7483">
            <v>36220</v>
          </cell>
          <cell r="F7483">
            <v>5646</v>
          </cell>
          <cell r="G7483">
            <v>1</v>
          </cell>
          <cell r="H7483">
            <v>0</v>
          </cell>
          <cell r="I7483">
            <v>25</v>
          </cell>
          <cell r="J7483">
            <v>0</v>
          </cell>
          <cell r="K7483">
            <v>1</v>
          </cell>
        </row>
        <row r="7484">
          <cell r="D7484" t="str">
            <v>КОНФЕРЕНЦ ПРИСТАВКА</v>
          </cell>
          <cell r="E7484">
            <v>36220</v>
          </cell>
          <cell r="F7484">
            <v>6987.5</v>
          </cell>
          <cell r="G7484">
            <v>1</v>
          </cell>
          <cell r="H7484">
            <v>0</v>
          </cell>
          <cell r="I7484">
            <v>25</v>
          </cell>
          <cell r="J7484">
            <v>0</v>
          </cell>
          <cell r="K7484">
            <v>1</v>
          </cell>
        </row>
        <row r="7485">
          <cell r="D7485" t="str">
            <v>СТОЛ 120 СМ</v>
          </cell>
          <cell r="E7485">
            <v>36228</v>
          </cell>
          <cell r="F7485">
            <v>13681</v>
          </cell>
          <cell r="G7485">
            <v>1</v>
          </cell>
          <cell r="H7485">
            <v>0</v>
          </cell>
          <cell r="I7485">
            <v>25</v>
          </cell>
          <cell r="J7485">
            <v>0</v>
          </cell>
          <cell r="K7485">
            <v>1</v>
          </cell>
        </row>
        <row r="7486">
          <cell r="D7486" t="str">
            <v>СТОЛ 140 СМ</v>
          </cell>
          <cell r="E7486">
            <v>36228</v>
          </cell>
          <cell r="F7486">
            <v>14728.25</v>
          </cell>
          <cell r="G7486">
            <v>1</v>
          </cell>
          <cell r="H7486">
            <v>0</v>
          </cell>
          <cell r="I7486">
            <v>25</v>
          </cell>
          <cell r="J7486">
            <v>0</v>
          </cell>
          <cell r="K7486">
            <v>1</v>
          </cell>
        </row>
        <row r="7487">
          <cell r="D7487" t="str">
            <v>СТОЛ 90 СМ</v>
          </cell>
          <cell r="E7487">
            <v>36228</v>
          </cell>
          <cell r="F7487">
            <v>12387</v>
          </cell>
          <cell r="G7487">
            <v>1</v>
          </cell>
          <cell r="H7487">
            <v>0</v>
          </cell>
          <cell r="I7487">
            <v>25</v>
          </cell>
          <cell r="J7487">
            <v>0</v>
          </cell>
          <cell r="K7487">
            <v>1</v>
          </cell>
        </row>
        <row r="7488">
          <cell r="D7488" t="str">
            <v>ТУМБА 90*47*75*</v>
          </cell>
          <cell r="E7488">
            <v>36228</v>
          </cell>
          <cell r="F7488">
            <v>15222</v>
          </cell>
          <cell r="G7488">
            <v>1</v>
          </cell>
          <cell r="H7488">
            <v>0</v>
          </cell>
          <cell r="I7488">
            <v>25</v>
          </cell>
          <cell r="J7488">
            <v>0</v>
          </cell>
          <cell r="K7488">
            <v>1</v>
          </cell>
        </row>
        <row r="7489">
          <cell r="D7489" t="str">
            <v>КОНТЕЙНЕР ПОДВЕСНОЙ</v>
          </cell>
          <cell r="E7489">
            <v>36228</v>
          </cell>
          <cell r="F7489">
            <v>13557.5</v>
          </cell>
          <cell r="G7489">
            <v>1</v>
          </cell>
          <cell r="H7489">
            <v>0</v>
          </cell>
          <cell r="I7489">
            <v>25</v>
          </cell>
          <cell r="J7489">
            <v>0</v>
          </cell>
          <cell r="K7489">
            <v>1</v>
          </cell>
        </row>
        <row r="7490">
          <cell r="D7490" t="str">
            <v>ШКАФ ДЛЯ ОДЕЖДЫ</v>
          </cell>
          <cell r="E7490">
            <v>36228</v>
          </cell>
          <cell r="F7490">
            <v>23725</v>
          </cell>
          <cell r="G7490">
            <v>1</v>
          </cell>
          <cell r="H7490">
            <v>0</v>
          </cell>
          <cell r="I7490">
            <v>25</v>
          </cell>
          <cell r="J7490">
            <v>0</v>
          </cell>
          <cell r="K7490">
            <v>1</v>
          </cell>
        </row>
        <row r="7491">
          <cell r="D7491" t="str">
            <v>ШКАФ ДЛЯ ОДЕЖДЫ</v>
          </cell>
          <cell r="E7491">
            <v>36228</v>
          </cell>
          <cell r="F7491">
            <v>32292</v>
          </cell>
          <cell r="G7491">
            <v>1</v>
          </cell>
          <cell r="H7491">
            <v>0</v>
          </cell>
          <cell r="I7491">
            <v>25</v>
          </cell>
          <cell r="J7491">
            <v>0</v>
          </cell>
          <cell r="K7491">
            <v>1</v>
          </cell>
        </row>
        <row r="7492">
          <cell r="D7492" t="str">
            <v>СТОЛ КУХОННЫЙ</v>
          </cell>
          <cell r="E7492">
            <v>36455</v>
          </cell>
          <cell r="F7492">
            <v>4990.33</v>
          </cell>
          <cell r="G7492">
            <v>1</v>
          </cell>
          <cell r="H7492">
            <v>0</v>
          </cell>
          <cell r="I7492">
            <v>25</v>
          </cell>
          <cell r="J7492">
            <v>0</v>
          </cell>
          <cell r="K7492">
            <v>1</v>
          </cell>
        </row>
        <row r="7493">
          <cell r="D7493" t="str">
            <v>ШКАФ ДЛЯ ДОК ЗАКР 800*410*82</v>
          </cell>
          <cell r="E7493">
            <v>36480</v>
          </cell>
          <cell r="F7493">
            <v>18403.73</v>
          </cell>
          <cell r="G7493">
            <v>1</v>
          </cell>
          <cell r="H7493">
            <v>0</v>
          </cell>
          <cell r="I7493">
            <v>25</v>
          </cell>
          <cell r="J7493">
            <v>0</v>
          </cell>
          <cell r="K7493">
            <v>1</v>
          </cell>
        </row>
        <row r="7494">
          <cell r="D7494" t="str">
            <v>СТУЛ ДЛЯ ПОСЕТИТЕЛЕЙ</v>
          </cell>
          <cell r="E7494">
            <v>36480</v>
          </cell>
          <cell r="F7494">
            <v>4431.59</v>
          </cell>
          <cell r="G7494">
            <v>1.01</v>
          </cell>
          <cell r="H7494">
            <v>0</v>
          </cell>
          <cell r="I7494">
            <v>25</v>
          </cell>
          <cell r="J7494">
            <v>0</v>
          </cell>
          <cell r="K7494">
            <v>1.01</v>
          </cell>
        </row>
        <row r="7495">
          <cell r="D7495" t="str">
            <v>ШКАФ ДЛЯ ОДЕЖДЫ</v>
          </cell>
          <cell r="E7495">
            <v>38384</v>
          </cell>
          <cell r="F7495">
            <v>0</v>
          </cell>
          <cell r="G7495">
            <v>0</v>
          </cell>
          <cell r="H7495">
            <v>0</v>
          </cell>
          <cell r="I7495">
            <v>25</v>
          </cell>
          <cell r="J7495">
            <v>0</v>
          </cell>
          <cell r="K7495">
            <v>0</v>
          </cell>
        </row>
        <row r="7496">
          <cell r="D7496" t="str">
            <v>Торино Н люкс гоб/кзам</v>
          </cell>
          <cell r="E7496">
            <v>38366</v>
          </cell>
          <cell r="F7496">
            <v>7095.65</v>
          </cell>
          <cell r="G7496">
            <v>0</v>
          </cell>
          <cell r="H7496">
            <v>7095.65</v>
          </cell>
          <cell r="I7496">
            <v>25</v>
          </cell>
          <cell r="J7496">
            <v>-295.64999999999998</v>
          </cell>
          <cell r="K7496">
            <v>6800</v>
          </cell>
        </row>
        <row r="7497">
          <cell r="D7497" t="str">
            <v>Торино Н люкс гоб/кзам</v>
          </cell>
          <cell r="E7497">
            <v>38366</v>
          </cell>
          <cell r="F7497">
            <v>7095.65</v>
          </cell>
          <cell r="G7497">
            <v>0</v>
          </cell>
          <cell r="H7497">
            <v>7095.65</v>
          </cell>
          <cell r="I7497">
            <v>25</v>
          </cell>
          <cell r="J7497">
            <v>-295.64999999999998</v>
          </cell>
          <cell r="K7497">
            <v>6800</v>
          </cell>
        </row>
        <row r="7498">
          <cell r="D7498" t="str">
            <v>Шкаф для док. закр. с зам.</v>
          </cell>
          <cell r="E7498">
            <v>38366</v>
          </cell>
          <cell r="F7498">
            <v>19956.5</v>
          </cell>
          <cell r="G7498">
            <v>0</v>
          </cell>
          <cell r="H7498">
            <v>19956.5</v>
          </cell>
          <cell r="I7498">
            <v>25</v>
          </cell>
          <cell r="J7498">
            <v>-831.52</v>
          </cell>
          <cell r="K7498">
            <v>19124.98</v>
          </cell>
        </row>
        <row r="7499">
          <cell r="D7499" t="str">
            <v>Шкаф для док. закр. с зам.</v>
          </cell>
          <cell r="E7499">
            <v>38366</v>
          </cell>
          <cell r="F7499">
            <v>19956.5</v>
          </cell>
          <cell r="G7499">
            <v>0</v>
          </cell>
          <cell r="H7499">
            <v>19956.5</v>
          </cell>
          <cell r="I7499">
            <v>25</v>
          </cell>
          <cell r="J7499">
            <v>-831.52</v>
          </cell>
          <cell r="K7499">
            <v>19124.98</v>
          </cell>
        </row>
        <row r="7500">
          <cell r="D7500" t="str">
            <v>Шкаф для док. закр. с зам.</v>
          </cell>
          <cell r="E7500">
            <v>38366</v>
          </cell>
          <cell r="F7500">
            <v>19956.5</v>
          </cell>
          <cell r="G7500">
            <v>0</v>
          </cell>
          <cell r="H7500">
            <v>19956.5</v>
          </cell>
          <cell r="I7500">
            <v>25</v>
          </cell>
          <cell r="J7500">
            <v>-831.52</v>
          </cell>
          <cell r="K7500">
            <v>19124.98</v>
          </cell>
        </row>
        <row r="7501">
          <cell r="D7501" t="str">
            <v>Шкаф для док. закр. с зам.</v>
          </cell>
          <cell r="E7501">
            <v>38366</v>
          </cell>
          <cell r="F7501">
            <v>19956.5</v>
          </cell>
          <cell r="G7501">
            <v>0</v>
          </cell>
          <cell r="H7501">
            <v>19956.5</v>
          </cell>
          <cell r="I7501">
            <v>25</v>
          </cell>
          <cell r="J7501">
            <v>-831.52</v>
          </cell>
          <cell r="K7501">
            <v>19124.98</v>
          </cell>
        </row>
        <row r="7502">
          <cell r="D7502" t="str">
            <v>Шкаф для док. закр. с зам.</v>
          </cell>
          <cell r="E7502">
            <v>38366</v>
          </cell>
          <cell r="F7502">
            <v>19956.599999999999</v>
          </cell>
          <cell r="G7502">
            <v>0</v>
          </cell>
          <cell r="H7502">
            <v>19956.599999999999</v>
          </cell>
          <cell r="I7502">
            <v>25</v>
          </cell>
          <cell r="J7502">
            <v>-831.53</v>
          </cell>
          <cell r="K7502">
            <v>19125.07</v>
          </cell>
        </row>
        <row r="7503">
          <cell r="D7503" t="str">
            <v>Шкаф для док стекл с замк.</v>
          </cell>
          <cell r="E7503">
            <v>38366</v>
          </cell>
          <cell r="F7503">
            <v>28377.4</v>
          </cell>
          <cell r="G7503">
            <v>0</v>
          </cell>
          <cell r="H7503">
            <v>28377.4</v>
          </cell>
          <cell r="I7503">
            <v>25</v>
          </cell>
          <cell r="J7503">
            <v>-1182.3900000000001</v>
          </cell>
          <cell r="K7503">
            <v>27195.01</v>
          </cell>
        </row>
        <row r="7504">
          <cell r="D7504" t="str">
            <v>Шкаф для док стекл с замк.</v>
          </cell>
          <cell r="E7504">
            <v>38366</v>
          </cell>
          <cell r="F7504">
            <v>28377.4</v>
          </cell>
          <cell r="G7504">
            <v>0</v>
          </cell>
          <cell r="H7504">
            <v>28377.4</v>
          </cell>
          <cell r="I7504">
            <v>25</v>
          </cell>
          <cell r="J7504">
            <v>-1182.3900000000001</v>
          </cell>
          <cell r="K7504">
            <v>27195.01</v>
          </cell>
        </row>
        <row r="7505">
          <cell r="D7505" t="str">
            <v>Рабочее место комбинированное</v>
          </cell>
          <cell r="E7505">
            <v>38366</v>
          </cell>
          <cell r="F7505">
            <v>144469.6</v>
          </cell>
          <cell r="G7505">
            <v>0</v>
          </cell>
          <cell r="H7505">
            <v>144469.6</v>
          </cell>
          <cell r="I7505">
            <v>25</v>
          </cell>
          <cell r="J7505">
            <v>-6019.57</v>
          </cell>
          <cell r="K7505">
            <v>138450.03</v>
          </cell>
        </row>
        <row r="7506">
          <cell r="D7506" t="str">
            <v>Шкаф для одежды</v>
          </cell>
          <cell r="E7506">
            <v>38366</v>
          </cell>
          <cell r="F7506">
            <v>56211.3</v>
          </cell>
          <cell r="G7506">
            <v>0</v>
          </cell>
          <cell r="H7506">
            <v>56211.3</v>
          </cell>
          <cell r="I7506">
            <v>25</v>
          </cell>
          <cell r="J7506">
            <v>-2342.14</v>
          </cell>
          <cell r="K7506">
            <v>53869.16</v>
          </cell>
        </row>
        <row r="7507">
          <cell r="D7507" t="str">
            <v>Стол Кент</v>
          </cell>
          <cell r="E7507">
            <v>38376</v>
          </cell>
          <cell r="F7507">
            <v>38520</v>
          </cell>
          <cell r="G7507">
            <v>0</v>
          </cell>
          <cell r="H7507">
            <v>38520</v>
          </cell>
          <cell r="I7507">
            <v>25</v>
          </cell>
          <cell r="J7507">
            <v>-1605</v>
          </cell>
          <cell r="K7507">
            <v>36915</v>
          </cell>
        </row>
        <row r="7508">
          <cell r="D7508" t="str">
            <v>Стол Кент</v>
          </cell>
          <cell r="E7508">
            <v>38376</v>
          </cell>
          <cell r="F7508">
            <v>38520</v>
          </cell>
          <cell r="G7508">
            <v>0</v>
          </cell>
          <cell r="H7508">
            <v>38520</v>
          </cell>
          <cell r="I7508">
            <v>25</v>
          </cell>
          <cell r="J7508">
            <v>-1605</v>
          </cell>
          <cell r="K7508">
            <v>36915</v>
          </cell>
        </row>
        <row r="7509">
          <cell r="D7509" t="str">
            <v>Стол Кент</v>
          </cell>
          <cell r="E7509">
            <v>38376</v>
          </cell>
          <cell r="F7509">
            <v>38520</v>
          </cell>
          <cell r="G7509">
            <v>0</v>
          </cell>
          <cell r="H7509">
            <v>38520</v>
          </cell>
          <cell r="I7509">
            <v>25</v>
          </cell>
          <cell r="J7509">
            <v>-1605</v>
          </cell>
          <cell r="K7509">
            <v>36915</v>
          </cell>
        </row>
        <row r="7510">
          <cell r="D7510" t="str">
            <v>Стол Кент</v>
          </cell>
          <cell r="E7510">
            <v>38376</v>
          </cell>
          <cell r="F7510">
            <v>38520</v>
          </cell>
          <cell r="G7510">
            <v>0</v>
          </cell>
          <cell r="H7510">
            <v>38520</v>
          </cell>
          <cell r="I7510">
            <v>25</v>
          </cell>
          <cell r="J7510">
            <v>-1605</v>
          </cell>
          <cell r="K7510">
            <v>36915</v>
          </cell>
        </row>
        <row r="7511">
          <cell r="D7511" t="str">
            <v>Стул офисный</v>
          </cell>
          <cell r="E7511">
            <v>38378</v>
          </cell>
          <cell r="F7511">
            <v>4782.6099999999997</v>
          </cell>
          <cell r="G7511">
            <v>0</v>
          </cell>
          <cell r="H7511">
            <v>4782.6099999999997</v>
          </cell>
          <cell r="I7511">
            <v>25</v>
          </cell>
          <cell r="J7511">
            <v>-199.28</v>
          </cell>
          <cell r="K7511">
            <v>4583.33</v>
          </cell>
        </row>
        <row r="7512">
          <cell r="D7512" t="str">
            <v>Стул офисный</v>
          </cell>
          <cell r="E7512">
            <v>38378</v>
          </cell>
          <cell r="F7512">
            <v>4782.6099999999997</v>
          </cell>
          <cell r="G7512">
            <v>0</v>
          </cell>
          <cell r="H7512">
            <v>4782.6099999999997</v>
          </cell>
          <cell r="I7512">
            <v>25</v>
          </cell>
          <cell r="J7512">
            <v>-199.28</v>
          </cell>
          <cell r="K7512">
            <v>4583.33</v>
          </cell>
        </row>
        <row r="7513">
          <cell r="D7513" t="str">
            <v>Стул офисный</v>
          </cell>
          <cell r="E7513">
            <v>38378</v>
          </cell>
          <cell r="F7513">
            <v>4782.6099999999997</v>
          </cell>
          <cell r="G7513">
            <v>0</v>
          </cell>
          <cell r="H7513">
            <v>4782.6099999999997</v>
          </cell>
          <cell r="I7513">
            <v>25</v>
          </cell>
          <cell r="J7513">
            <v>-199.28</v>
          </cell>
          <cell r="K7513">
            <v>4583.33</v>
          </cell>
        </row>
        <row r="7514">
          <cell r="D7514" t="str">
            <v>Стул офисный</v>
          </cell>
          <cell r="E7514">
            <v>38378</v>
          </cell>
          <cell r="F7514">
            <v>4782.6099999999997</v>
          </cell>
          <cell r="G7514">
            <v>0</v>
          </cell>
          <cell r="H7514">
            <v>4782.6099999999997</v>
          </cell>
          <cell r="I7514">
            <v>25</v>
          </cell>
          <cell r="J7514">
            <v>-199.28</v>
          </cell>
          <cell r="K7514">
            <v>4583.33</v>
          </cell>
        </row>
        <row r="7515">
          <cell r="D7515" t="str">
            <v>Стул офисный</v>
          </cell>
          <cell r="E7515">
            <v>38378</v>
          </cell>
          <cell r="F7515">
            <v>4782.6000000000004</v>
          </cell>
          <cell r="G7515">
            <v>0</v>
          </cell>
          <cell r="H7515">
            <v>4782.6000000000004</v>
          </cell>
          <cell r="I7515">
            <v>25</v>
          </cell>
          <cell r="J7515">
            <v>-199.28</v>
          </cell>
          <cell r="K7515">
            <v>4583.32</v>
          </cell>
        </row>
        <row r="7516">
          <cell r="D7516" t="str">
            <v>Стол эргономичн. с экраном</v>
          </cell>
          <cell r="E7516">
            <v>38411</v>
          </cell>
          <cell r="F7516">
            <v>36367.800000000003</v>
          </cell>
          <cell r="G7516">
            <v>0</v>
          </cell>
          <cell r="H7516">
            <v>36367.800000000003</v>
          </cell>
          <cell r="I7516">
            <v>25</v>
          </cell>
          <cell r="J7516">
            <v>-757.66</v>
          </cell>
          <cell r="K7516">
            <v>35610.14</v>
          </cell>
        </row>
        <row r="7517">
          <cell r="D7517" t="str">
            <v>Стол эргономичн. с экраном</v>
          </cell>
          <cell r="E7517">
            <v>38411</v>
          </cell>
          <cell r="F7517">
            <v>36367.800000000003</v>
          </cell>
          <cell r="G7517">
            <v>0</v>
          </cell>
          <cell r="H7517">
            <v>36367.800000000003</v>
          </cell>
          <cell r="I7517">
            <v>25</v>
          </cell>
          <cell r="J7517">
            <v>-757.66</v>
          </cell>
          <cell r="K7517">
            <v>35610.14</v>
          </cell>
        </row>
        <row r="7518">
          <cell r="D7518" t="str">
            <v>Стол эргономичн. с экраном</v>
          </cell>
          <cell r="E7518">
            <v>38411</v>
          </cell>
          <cell r="F7518">
            <v>36367.800000000003</v>
          </cell>
          <cell r="G7518">
            <v>0</v>
          </cell>
          <cell r="H7518">
            <v>36367.800000000003</v>
          </cell>
          <cell r="I7518">
            <v>25</v>
          </cell>
          <cell r="J7518">
            <v>-757.66</v>
          </cell>
          <cell r="K7518">
            <v>35610.14</v>
          </cell>
        </row>
        <row r="7519">
          <cell r="D7519" t="str">
            <v>Стол эргономичн. с экраном</v>
          </cell>
          <cell r="E7519">
            <v>38411</v>
          </cell>
          <cell r="F7519">
            <v>36367.800000000003</v>
          </cell>
          <cell r="G7519">
            <v>0</v>
          </cell>
          <cell r="H7519">
            <v>36367.800000000003</v>
          </cell>
          <cell r="I7519">
            <v>25</v>
          </cell>
          <cell r="J7519">
            <v>-757.66</v>
          </cell>
          <cell r="K7519">
            <v>35610.14</v>
          </cell>
        </row>
        <row r="7520">
          <cell r="D7520" t="str">
            <v>Стол эргономичн. с экраном</v>
          </cell>
          <cell r="E7520">
            <v>38411</v>
          </cell>
          <cell r="F7520">
            <v>36367.800000000003</v>
          </cell>
          <cell r="G7520">
            <v>0</v>
          </cell>
          <cell r="H7520">
            <v>36367.800000000003</v>
          </cell>
          <cell r="I7520">
            <v>25</v>
          </cell>
          <cell r="J7520">
            <v>-757.66</v>
          </cell>
          <cell r="K7520">
            <v>35610.14</v>
          </cell>
        </row>
        <row r="7521">
          <cell r="D7521" t="str">
            <v>Стол эргономичн. с экраном</v>
          </cell>
          <cell r="E7521">
            <v>38411</v>
          </cell>
          <cell r="F7521">
            <v>36367.800000000003</v>
          </cell>
          <cell r="G7521">
            <v>0</v>
          </cell>
          <cell r="H7521">
            <v>36367.800000000003</v>
          </cell>
          <cell r="I7521">
            <v>25</v>
          </cell>
          <cell r="J7521">
            <v>-757.66</v>
          </cell>
          <cell r="K7521">
            <v>35610.14</v>
          </cell>
        </row>
        <row r="7522">
          <cell r="D7522" t="str">
            <v>Стол эргономичн. с экраном</v>
          </cell>
          <cell r="E7522">
            <v>38411</v>
          </cell>
          <cell r="F7522">
            <v>36367.800000000003</v>
          </cell>
          <cell r="G7522">
            <v>0</v>
          </cell>
          <cell r="H7522">
            <v>36367.800000000003</v>
          </cell>
          <cell r="I7522">
            <v>25</v>
          </cell>
          <cell r="J7522">
            <v>-757.66</v>
          </cell>
          <cell r="K7522">
            <v>35610.14</v>
          </cell>
        </row>
        <row r="7523">
          <cell r="D7523" t="str">
            <v>Стол эргономичн. с экраном</v>
          </cell>
          <cell r="E7523">
            <v>38411</v>
          </cell>
          <cell r="F7523">
            <v>36367.800000000003</v>
          </cell>
          <cell r="G7523">
            <v>0</v>
          </cell>
          <cell r="H7523">
            <v>36367.800000000003</v>
          </cell>
          <cell r="I7523">
            <v>25</v>
          </cell>
          <cell r="J7523">
            <v>-757.66</v>
          </cell>
          <cell r="K7523">
            <v>35610.14</v>
          </cell>
        </row>
        <row r="7524">
          <cell r="D7524" t="str">
            <v>Стол эргономичн. с экраном</v>
          </cell>
          <cell r="E7524">
            <v>38411</v>
          </cell>
          <cell r="F7524">
            <v>36367.800000000003</v>
          </cell>
          <cell r="G7524">
            <v>0</v>
          </cell>
          <cell r="H7524">
            <v>36367.800000000003</v>
          </cell>
          <cell r="I7524">
            <v>25</v>
          </cell>
          <cell r="J7524">
            <v>-757.66</v>
          </cell>
          <cell r="K7524">
            <v>35610.14</v>
          </cell>
        </row>
        <row r="7525">
          <cell r="D7525" t="str">
            <v>Стол эргономичн. с экраном</v>
          </cell>
          <cell r="E7525">
            <v>38411</v>
          </cell>
          <cell r="F7525">
            <v>36367.800000000003</v>
          </cell>
          <cell r="G7525">
            <v>0</v>
          </cell>
          <cell r="H7525">
            <v>36367.800000000003</v>
          </cell>
          <cell r="I7525">
            <v>25</v>
          </cell>
          <cell r="J7525">
            <v>-757.66</v>
          </cell>
          <cell r="K7525">
            <v>35610.14</v>
          </cell>
        </row>
        <row r="7526">
          <cell r="D7526" t="str">
            <v>Стол эргономичн. с экраном</v>
          </cell>
          <cell r="E7526">
            <v>38411</v>
          </cell>
          <cell r="F7526">
            <v>36367.800000000003</v>
          </cell>
          <cell r="G7526">
            <v>0</v>
          </cell>
          <cell r="H7526">
            <v>36367.800000000003</v>
          </cell>
          <cell r="I7526">
            <v>25</v>
          </cell>
          <cell r="J7526">
            <v>-757.66</v>
          </cell>
          <cell r="K7526">
            <v>35610.14</v>
          </cell>
        </row>
        <row r="7527">
          <cell r="D7527" t="str">
            <v>Стол эргономичн. с экраном</v>
          </cell>
          <cell r="E7527">
            <v>38411</v>
          </cell>
          <cell r="F7527">
            <v>36367.800000000003</v>
          </cell>
          <cell r="G7527">
            <v>0</v>
          </cell>
          <cell r="H7527">
            <v>36367.800000000003</v>
          </cell>
          <cell r="I7527">
            <v>25</v>
          </cell>
          <cell r="J7527">
            <v>-757.66</v>
          </cell>
          <cell r="K7527">
            <v>35610.14</v>
          </cell>
        </row>
        <row r="7528">
          <cell r="D7528" t="str">
            <v>Стол эргономичн. с экраном</v>
          </cell>
          <cell r="E7528">
            <v>38411</v>
          </cell>
          <cell r="F7528">
            <v>36367.800000000003</v>
          </cell>
          <cell r="G7528">
            <v>0</v>
          </cell>
          <cell r="H7528">
            <v>36367.800000000003</v>
          </cell>
          <cell r="I7528">
            <v>25</v>
          </cell>
          <cell r="J7528">
            <v>-757.66</v>
          </cell>
          <cell r="K7528">
            <v>35610.14</v>
          </cell>
        </row>
        <row r="7529">
          <cell r="D7529" t="str">
            <v>Стол эргономичн. с экраном</v>
          </cell>
          <cell r="E7529">
            <v>38411</v>
          </cell>
          <cell r="F7529">
            <v>36367.800000000003</v>
          </cell>
          <cell r="G7529">
            <v>0</v>
          </cell>
          <cell r="H7529">
            <v>36367.800000000003</v>
          </cell>
          <cell r="I7529">
            <v>25</v>
          </cell>
          <cell r="J7529">
            <v>-757.66</v>
          </cell>
          <cell r="K7529">
            <v>35610.14</v>
          </cell>
        </row>
        <row r="7530">
          <cell r="D7530" t="str">
            <v>Стол эргономичн. с экраном</v>
          </cell>
          <cell r="E7530">
            <v>38411</v>
          </cell>
          <cell r="F7530">
            <v>36367.800000000003</v>
          </cell>
          <cell r="G7530">
            <v>0</v>
          </cell>
          <cell r="H7530">
            <v>36367.800000000003</v>
          </cell>
          <cell r="I7530">
            <v>25</v>
          </cell>
          <cell r="J7530">
            <v>-757.66</v>
          </cell>
          <cell r="K7530">
            <v>35610.14</v>
          </cell>
        </row>
        <row r="7531">
          <cell r="D7531" t="str">
            <v>Стол эргономичн. с экраном</v>
          </cell>
          <cell r="E7531">
            <v>38411</v>
          </cell>
          <cell r="F7531">
            <v>36367.800000000003</v>
          </cell>
          <cell r="G7531">
            <v>0</v>
          </cell>
          <cell r="H7531">
            <v>36367.800000000003</v>
          </cell>
          <cell r="I7531">
            <v>25</v>
          </cell>
          <cell r="J7531">
            <v>-757.66</v>
          </cell>
          <cell r="K7531">
            <v>35610.14</v>
          </cell>
        </row>
        <row r="7532">
          <cell r="D7532" t="str">
            <v>Стол эргономичн. с экраном</v>
          </cell>
          <cell r="E7532">
            <v>38411</v>
          </cell>
          <cell r="F7532">
            <v>36367.800000000003</v>
          </cell>
          <cell r="G7532">
            <v>0</v>
          </cell>
          <cell r="H7532">
            <v>36367.800000000003</v>
          </cell>
          <cell r="I7532">
            <v>25</v>
          </cell>
          <cell r="J7532">
            <v>-757.66</v>
          </cell>
          <cell r="K7532">
            <v>35610.14</v>
          </cell>
        </row>
        <row r="7533">
          <cell r="D7533" t="str">
            <v>Стол эргономичн. с экраном</v>
          </cell>
          <cell r="E7533">
            <v>38411</v>
          </cell>
          <cell r="F7533">
            <v>36367.800000000003</v>
          </cell>
          <cell r="G7533">
            <v>0</v>
          </cell>
          <cell r="H7533">
            <v>36367.800000000003</v>
          </cell>
          <cell r="I7533">
            <v>25</v>
          </cell>
          <cell r="J7533">
            <v>-757.66</v>
          </cell>
          <cell r="K7533">
            <v>35610.14</v>
          </cell>
        </row>
        <row r="7534">
          <cell r="D7534" t="str">
            <v>Стол эргономичн. с экраном</v>
          </cell>
          <cell r="E7534">
            <v>38411</v>
          </cell>
          <cell r="F7534">
            <v>36367.800000000003</v>
          </cell>
          <cell r="G7534">
            <v>0</v>
          </cell>
          <cell r="H7534">
            <v>36367.800000000003</v>
          </cell>
          <cell r="I7534">
            <v>25</v>
          </cell>
          <cell r="J7534">
            <v>-757.66</v>
          </cell>
          <cell r="K7534">
            <v>35610.14</v>
          </cell>
        </row>
        <row r="7535">
          <cell r="D7535" t="str">
            <v>Стол эргономичн. с экраном</v>
          </cell>
          <cell r="E7535">
            <v>38411</v>
          </cell>
          <cell r="F7535">
            <v>36367.800000000003</v>
          </cell>
          <cell r="G7535">
            <v>0</v>
          </cell>
          <cell r="H7535">
            <v>36367.800000000003</v>
          </cell>
          <cell r="I7535">
            <v>25</v>
          </cell>
          <cell r="J7535">
            <v>-757.66</v>
          </cell>
          <cell r="K7535">
            <v>35610.14</v>
          </cell>
        </row>
        <row r="7536">
          <cell r="D7536" t="str">
            <v>Стол эргономичн. с экраном</v>
          </cell>
          <cell r="E7536">
            <v>38411</v>
          </cell>
          <cell r="F7536">
            <v>36367.800000000003</v>
          </cell>
          <cell r="G7536">
            <v>0</v>
          </cell>
          <cell r="H7536">
            <v>36367.800000000003</v>
          </cell>
          <cell r="I7536">
            <v>25</v>
          </cell>
          <cell r="J7536">
            <v>-757.66</v>
          </cell>
          <cell r="K7536">
            <v>35610.14</v>
          </cell>
        </row>
        <row r="7537">
          <cell r="D7537" t="str">
            <v>Стол эргономичн. с экраном</v>
          </cell>
          <cell r="E7537">
            <v>38411</v>
          </cell>
          <cell r="F7537">
            <v>36368.400000000001</v>
          </cell>
          <cell r="G7537">
            <v>0</v>
          </cell>
          <cell r="H7537">
            <v>36368.400000000001</v>
          </cell>
          <cell r="I7537">
            <v>25</v>
          </cell>
          <cell r="J7537">
            <v>-757.68</v>
          </cell>
          <cell r="K7537">
            <v>35610.720000000001</v>
          </cell>
        </row>
        <row r="7538">
          <cell r="D7538" t="str">
            <v>Стол эргономичн. с экраном</v>
          </cell>
          <cell r="E7538">
            <v>38411</v>
          </cell>
          <cell r="F7538">
            <v>36367.800000000003</v>
          </cell>
          <cell r="G7538">
            <v>0</v>
          </cell>
          <cell r="H7538">
            <v>36367.800000000003</v>
          </cell>
          <cell r="I7538">
            <v>25</v>
          </cell>
          <cell r="J7538">
            <v>-757.66</v>
          </cell>
          <cell r="K7538">
            <v>35610.14</v>
          </cell>
        </row>
        <row r="7539">
          <cell r="D7539" t="str">
            <v>Стол эргономичн. с экраном</v>
          </cell>
          <cell r="E7539">
            <v>38411</v>
          </cell>
          <cell r="F7539">
            <v>36367.800000000003</v>
          </cell>
          <cell r="G7539">
            <v>0</v>
          </cell>
          <cell r="H7539">
            <v>36367.800000000003</v>
          </cell>
          <cell r="I7539">
            <v>25</v>
          </cell>
          <cell r="J7539">
            <v>-757.66</v>
          </cell>
          <cell r="K7539">
            <v>35610.14</v>
          </cell>
        </row>
        <row r="7540">
          <cell r="D7540" t="str">
            <v>Стол эргономичн. с экраном</v>
          </cell>
          <cell r="E7540">
            <v>38411</v>
          </cell>
          <cell r="F7540">
            <v>36367.800000000003</v>
          </cell>
          <cell r="G7540">
            <v>0</v>
          </cell>
          <cell r="H7540">
            <v>36367.800000000003</v>
          </cell>
          <cell r="I7540">
            <v>25</v>
          </cell>
          <cell r="J7540">
            <v>-757.66</v>
          </cell>
          <cell r="K7540">
            <v>35610.14</v>
          </cell>
        </row>
        <row r="7541">
          <cell r="D7541" t="str">
            <v>Стол эргономичн. с экраном</v>
          </cell>
          <cell r="E7541">
            <v>38411</v>
          </cell>
          <cell r="F7541">
            <v>36367.800000000003</v>
          </cell>
          <cell r="G7541">
            <v>0</v>
          </cell>
          <cell r="H7541">
            <v>36367.800000000003</v>
          </cell>
          <cell r="I7541">
            <v>25</v>
          </cell>
          <cell r="J7541">
            <v>-757.66</v>
          </cell>
          <cell r="K7541">
            <v>35610.14</v>
          </cell>
        </row>
        <row r="7542">
          <cell r="D7542" t="str">
            <v>Стол эргономичн. с экраном</v>
          </cell>
          <cell r="E7542">
            <v>38411</v>
          </cell>
          <cell r="F7542">
            <v>36367.800000000003</v>
          </cell>
          <cell r="G7542">
            <v>0</v>
          </cell>
          <cell r="H7542">
            <v>36367.800000000003</v>
          </cell>
          <cell r="I7542">
            <v>25</v>
          </cell>
          <cell r="J7542">
            <v>-757.66</v>
          </cell>
          <cell r="K7542">
            <v>35610.14</v>
          </cell>
        </row>
        <row r="7543">
          <cell r="D7543" t="str">
            <v>Стол эргономичн. с экраном</v>
          </cell>
          <cell r="E7543">
            <v>38411</v>
          </cell>
          <cell r="F7543">
            <v>36367.800000000003</v>
          </cell>
          <cell r="G7543">
            <v>0</v>
          </cell>
          <cell r="H7543">
            <v>36367.800000000003</v>
          </cell>
          <cell r="I7543">
            <v>25</v>
          </cell>
          <cell r="J7543">
            <v>-757.66</v>
          </cell>
          <cell r="K7543">
            <v>35610.14</v>
          </cell>
        </row>
        <row r="7544">
          <cell r="D7544" t="str">
            <v>Стол эргономичн. с экраном</v>
          </cell>
          <cell r="E7544">
            <v>38411</v>
          </cell>
          <cell r="F7544">
            <v>36367.800000000003</v>
          </cell>
          <cell r="G7544">
            <v>0</v>
          </cell>
          <cell r="H7544">
            <v>36367.800000000003</v>
          </cell>
          <cell r="I7544">
            <v>25</v>
          </cell>
          <cell r="J7544">
            <v>-757.66</v>
          </cell>
          <cell r="K7544">
            <v>35610.14</v>
          </cell>
        </row>
        <row r="7545">
          <cell r="D7545" t="str">
            <v>Стол эргономичн. с экраном</v>
          </cell>
          <cell r="E7545">
            <v>38411</v>
          </cell>
          <cell r="F7545">
            <v>36367.800000000003</v>
          </cell>
          <cell r="G7545">
            <v>0</v>
          </cell>
          <cell r="H7545">
            <v>36367.800000000003</v>
          </cell>
          <cell r="I7545">
            <v>25</v>
          </cell>
          <cell r="J7545">
            <v>-757.66</v>
          </cell>
          <cell r="K7545">
            <v>35610.14</v>
          </cell>
        </row>
        <row r="7546">
          <cell r="D7546" t="str">
            <v>Стол эргономичн. с экраном</v>
          </cell>
          <cell r="E7546">
            <v>38411</v>
          </cell>
          <cell r="F7546">
            <v>36367.800000000003</v>
          </cell>
          <cell r="G7546">
            <v>0</v>
          </cell>
          <cell r="H7546">
            <v>36367.800000000003</v>
          </cell>
          <cell r="I7546">
            <v>25</v>
          </cell>
          <cell r="J7546">
            <v>-757.66</v>
          </cell>
          <cell r="K7546">
            <v>35610.14</v>
          </cell>
        </row>
        <row r="7547">
          <cell r="D7547" t="str">
            <v>Стол эргономичн. с экраном</v>
          </cell>
          <cell r="E7547">
            <v>38411</v>
          </cell>
          <cell r="F7547">
            <v>36367.800000000003</v>
          </cell>
          <cell r="G7547">
            <v>0</v>
          </cell>
          <cell r="H7547">
            <v>36367.800000000003</v>
          </cell>
          <cell r="I7547">
            <v>25</v>
          </cell>
          <cell r="J7547">
            <v>-757.66</v>
          </cell>
          <cell r="K7547">
            <v>35610.14</v>
          </cell>
        </row>
        <row r="7548">
          <cell r="D7548" t="str">
            <v>Стол эргономичн. с экраном</v>
          </cell>
          <cell r="E7548">
            <v>38411</v>
          </cell>
          <cell r="F7548">
            <v>36367.800000000003</v>
          </cell>
          <cell r="G7548">
            <v>0</v>
          </cell>
          <cell r="H7548">
            <v>36367.800000000003</v>
          </cell>
          <cell r="I7548">
            <v>25</v>
          </cell>
          <cell r="J7548">
            <v>-757.66</v>
          </cell>
          <cell r="K7548">
            <v>35610.14</v>
          </cell>
        </row>
        <row r="7549">
          <cell r="D7549" t="str">
            <v>Стол эргономичн. с экраном</v>
          </cell>
          <cell r="E7549">
            <v>38411</v>
          </cell>
          <cell r="F7549">
            <v>36367.800000000003</v>
          </cell>
          <cell r="G7549">
            <v>0</v>
          </cell>
          <cell r="H7549">
            <v>36367.800000000003</v>
          </cell>
          <cell r="I7549">
            <v>25</v>
          </cell>
          <cell r="J7549">
            <v>-757.66</v>
          </cell>
          <cell r="K7549">
            <v>35610.14</v>
          </cell>
        </row>
        <row r="7550">
          <cell r="D7550" t="str">
            <v>Стол эргономичн. с экраном</v>
          </cell>
          <cell r="E7550">
            <v>38411</v>
          </cell>
          <cell r="F7550">
            <v>36367.800000000003</v>
          </cell>
          <cell r="G7550">
            <v>0</v>
          </cell>
          <cell r="H7550">
            <v>36367.800000000003</v>
          </cell>
          <cell r="I7550">
            <v>25</v>
          </cell>
          <cell r="J7550">
            <v>-757.66</v>
          </cell>
          <cell r="K7550">
            <v>35610.14</v>
          </cell>
        </row>
        <row r="7551">
          <cell r="D7551" t="str">
            <v>Стол эргономичн. с экраном</v>
          </cell>
          <cell r="E7551">
            <v>38411</v>
          </cell>
          <cell r="F7551">
            <v>36367.800000000003</v>
          </cell>
          <cell r="G7551">
            <v>0</v>
          </cell>
          <cell r="H7551">
            <v>36367.800000000003</v>
          </cell>
          <cell r="I7551">
            <v>25</v>
          </cell>
          <cell r="J7551">
            <v>-757.66</v>
          </cell>
          <cell r="K7551">
            <v>35610.14</v>
          </cell>
        </row>
        <row r="7552">
          <cell r="D7552" t="str">
            <v>Стол эргономичн. с экраном</v>
          </cell>
          <cell r="E7552">
            <v>38411</v>
          </cell>
          <cell r="F7552">
            <v>36367.800000000003</v>
          </cell>
          <cell r="G7552">
            <v>0</v>
          </cell>
          <cell r="H7552">
            <v>36367.800000000003</v>
          </cell>
          <cell r="I7552">
            <v>25</v>
          </cell>
          <cell r="J7552">
            <v>-757.66</v>
          </cell>
          <cell r="K7552">
            <v>35610.14</v>
          </cell>
        </row>
        <row r="7553">
          <cell r="D7553" t="str">
            <v>Стол эргономичн. с экраном</v>
          </cell>
          <cell r="E7553">
            <v>38411</v>
          </cell>
          <cell r="F7553">
            <v>36367.800000000003</v>
          </cell>
          <cell r="G7553">
            <v>0</v>
          </cell>
          <cell r="H7553">
            <v>36367.800000000003</v>
          </cell>
          <cell r="I7553">
            <v>25</v>
          </cell>
          <cell r="J7553">
            <v>-757.66</v>
          </cell>
          <cell r="K7553">
            <v>35610.14</v>
          </cell>
        </row>
        <row r="7554">
          <cell r="D7554" t="str">
            <v>Стол эргономичн. с экраном</v>
          </cell>
          <cell r="E7554">
            <v>38411</v>
          </cell>
          <cell r="F7554">
            <v>36367.800000000003</v>
          </cell>
          <cell r="G7554">
            <v>0</v>
          </cell>
          <cell r="H7554">
            <v>36367.800000000003</v>
          </cell>
          <cell r="I7554">
            <v>25</v>
          </cell>
          <cell r="J7554">
            <v>-757.66</v>
          </cell>
          <cell r="K7554">
            <v>35610.14</v>
          </cell>
        </row>
        <row r="7555">
          <cell r="D7555" t="str">
            <v>Стол эргономичн. с экраном</v>
          </cell>
          <cell r="E7555">
            <v>38411</v>
          </cell>
          <cell r="F7555">
            <v>36367.800000000003</v>
          </cell>
          <cell r="G7555">
            <v>0</v>
          </cell>
          <cell r="H7555">
            <v>36367.800000000003</v>
          </cell>
          <cell r="I7555">
            <v>25</v>
          </cell>
          <cell r="J7555">
            <v>-757.66</v>
          </cell>
          <cell r="K7555">
            <v>35610.14</v>
          </cell>
        </row>
        <row r="7556">
          <cell r="D7556" t="str">
            <v>Стол эргономичн. с экраном</v>
          </cell>
          <cell r="E7556">
            <v>38411</v>
          </cell>
          <cell r="F7556">
            <v>36367.800000000003</v>
          </cell>
          <cell r="G7556">
            <v>0</v>
          </cell>
          <cell r="H7556">
            <v>36367.800000000003</v>
          </cell>
          <cell r="I7556">
            <v>25</v>
          </cell>
          <cell r="J7556">
            <v>-757.66</v>
          </cell>
          <cell r="K7556">
            <v>35610.14</v>
          </cell>
        </row>
        <row r="7557">
          <cell r="D7557" t="str">
            <v>Стол эргономичн. с экраном</v>
          </cell>
          <cell r="E7557">
            <v>38411</v>
          </cell>
          <cell r="F7557">
            <v>36368.300000000003</v>
          </cell>
          <cell r="G7557">
            <v>0</v>
          </cell>
          <cell r="H7557">
            <v>36368.300000000003</v>
          </cell>
          <cell r="I7557">
            <v>25</v>
          </cell>
          <cell r="J7557">
            <v>-757.67</v>
          </cell>
          <cell r="K7557">
            <v>35610.629999999997</v>
          </cell>
        </row>
        <row r="7558">
          <cell r="D7558" t="str">
            <v>Шкаф для документов</v>
          </cell>
          <cell r="E7558">
            <v>38411</v>
          </cell>
          <cell r="F7558">
            <v>42030.400000000001</v>
          </cell>
          <cell r="G7558">
            <v>0</v>
          </cell>
          <cell r="H7558">
            <v>42030.400000000001</v>
          </cell>
          <cell r="I7558">
            <v>25</v>
          </cell>
          <cell r="J7558">
            <v>-875.63</v>
          </cell>
          <cell r="K7558">
            <v>41154.769999999997</v>
          </cell>
        </row>
        <row r="7559">
          <cell r="D7559" t="str">
            <v>Шкаф для документов</v>
          </cell>
          <cell r="E7559">
            <v>38411</v>
          </cell>
          <cell r="F7559">
            <v>42030.400000000001</v>
          </cell>
          <cell r="G7559">
            <v>0</v>
          </cell>
          <cell r="H7559">
            <v>42030.400000000001</v>
          </cell>
          <cell r="I7559">
            <v>25</v>
          </cell>
          <cell r="J7559">
            <v>-875.63</v>
          </cell>
          <cell r="K7559">
            <v>41154.769999999997</v>
          </cell>
        </row>
        <row r="7560">
          <cell r="D7560" t="str">
            <v>Шкаф для документов</v>
          </cell>
          <cell r="E7560">
            <v>38411</v>
          </cell>
          <cell r="F7560">
            <v>42030.400000000001</v>
          </cell>
          <cell r="G7560">
            <v>0</v>
          </cell>
          <cell r="H7560">
            <v>42030.400000000001</v>
          </cell>
          <cell r="I7560">
            <v>25</v>
          </cell>
          <cell r="J7560">
            <v>-875.63</v>
          </cell>
          <cell r="K7560">
            <v>41154.769999999997</v>
          </cell>
        </row>
        <row r="7561">
          <cell r="D7561" t="str">
            <v>Шкаф для документов</v>
          </cell>
          <cell r="E7561">
            <v>38411</v>
          </cell>
          <cell r="F7561">
            <v>42030.400000000001</v>
          </cell>
          <cell r="G7561">
            <v>0</v>
          </cell>
          <cell r="H7561">
            <v>42030.400000000001</v>
          </cell>
          <cell r="I7561">
            <v>25</v>
          </cell>
          <cell r="J7561">
            <v>-875.63</v>
          </cell>
          <cell r="K7561">
            <v>41154.769999999997</v>
          </cell>
        </row>
        <row r="7562">
          <cell r="D7562" t="str">
            <v>Шкаф для документов</v>
          </cell>
          <cell r="E7562">
            <v>38411</v>
          </cell>
          <cell r="F7562">
            <v>42030.400000000001</v>
          </cell>
          <cell r="G7562">
            <v>0</v>
          </cell>
          <cell r="H7562">
            <v>42030.400000000001</v>
          </cell>
          <cell r="I7562">
            <v>25</v>
          </cell>
          <cell r="J7562">
            <v>-875.63</v>
          </cell>
          <cell r="K7562">
            <v>41154.769999999997</v>
          </cell>
        </row>
        <row r="7563">
          <cell r="D7563" t="str">
            <v>Шкаф для документов</v>
          </cell>
          <cell r="E7563">
            <v>38411</v>
          </cell>
          <cell r="F7563">
            <v>42030.400000000001</v>
          </cell>
          <cell r="G7563">
            <v>0</v>
          </cell>
          <cell r="H7563">
            <v>42030.400000000001</v>
          </cell>
          <cell r="I7563">
            <v>25</v>
          </cell>
          <cell r="J7563">
            <v>-875.63</v>
          </cell>
          <cell r="K7563">
            <v>41154.769999999997</v>
          </cell>
        </row>
        <row r="7564">
          <cell r="D7564" t="str">
            <v>Шкаф для документов</v>
          </cell>
          <cell r="E7564">
            <v>38411</v>
          </cell>
          <cell r="F7564">
            <v>42030.400000000001</v>
          </cell>
          <cell r="G7564">
            <v>0</v>
          </cell>
          <cell r="H7564">
            <v>42030.400000000001</v>
          </cell>
          <cell r="I7564">
            <v>25</v>
          </cell>
          <cell r="J7564">
            <v>-875.63</v>
          </cell>
          <cell r="K7564">
            <v>41154.769999999997</v>
          </cell>
        </row>
        <row r="7565">
          <cell r="D7565" t="str">
            <v>Шкаф для документов</v>
          </cell>
          <cell r="E7565">
            <v>38411</v>
          </cell>
          <cell r="F7565">
            <v>42030.400000000001</v>
          </cell>
          <cell r="G7565">
            <v>0</v>
          </cell>
          <cell r="H7565">
            <v>42030.400000000001</v>
          </cell>
          <cell r="I7565">
            <v>25</v>
          </cell>
          <cell r="J7565">
            <v>-875.63</v>
          </cell>
          <cell r="K7565">
            <v>41154.769999999997</v>
          </cell>
        </row>
        <row r="7566">
          <cell r="D7566" t="str">
            <v>Шкаф для документов</v>
          </cell>
          <cell r="E7566">
            <v>38411</v>
          </cell>
          <cell r="F7566">
            <v>42030.400000000001</v>
          </cell>
          <cell r="G7566">
            <v>0</v>
          </cell>
          <cell r="H7566">
            <v>42030.400000000001</v>
          </cell>
          <cell r="I7566">
            <v>25</v>
          </cell>
          <cell r="J7566">
            <v>-875.63</v>
          </cell>
          <cell r="K7566">
            <v>41154.769999999997</v>
          </cell>
        </row>
        <row r="7567">
          <cell r="D7567" t="str">
            <v>Шкаф для документов</v>
          </cell>
          <cell r="E7567">
            <v>38411</v>
          </cell>
          <cell r="F7567">
            <v>42030.400000000001</v>
          </cell>
          <cell r="G7567">
            <v>0</v>
          </cell>
          <cell r="H7567">
            <v>42030.400000000001</v>
          </cell>
          <cell r="I7567">
            <v>25</v>
          </cell>
          <cell r="J7567">
            <v>-875.63</v>
          </cell>
          <cell r="K7567">
            <v>41154.769999999997</v>
          </cell>
        </row>
        <row r="7568">
          <cell r="D7568" t="str">
            <v>Шкаф для документов</v>
          </cell>
          <cell r="E7568">
            <v>38411</v>
          </cell>
          <cell r="F7568">
            <v>42030.400000000001</v>
          </cell>
          <cell r="G7568">
            <v>0</v>
          </cell>
          <cell r="H7568">
            <v>42030.400000000001</v>
          </cell>
          <cell r="I7568">
            <v>25</v>
          </cell>
          <cell r="J7568">
            <v>-875.63</v>
          </cell>
          <cell r="K7568">
            <v>41154.769999999997</v>
          </cell>
        </row>
        <row r="7569">
          <cell r="D7569" t="str">
            <v>Шкаф для документов</v>
          </cell>
          <cell r="E7569">
            <v>38411</v>
          </cell>
          <cell r="F7569">
            <v>42030.400000000001</v>
          </cell>
          <cell r="G7569">
            <v>0</v>
          </cell>
          <cell r="H7569">
            <v>42030.400000000001</v>
          </cell>
          <cell r="I7569">
            <v>25</v>
          </cell>
          <cell r="J7569">
            <v>-875.63</v>
          </cell>
          <cell r="K7569">
            <v>41154.769999999997</v>
          </cell>
        </row>
        <row r="7570">
          <cell r="D7570" t="str">
            <v>Шкаф для документов</v>
          </cell>
          <cell r="E7570">
            <v>38411</v>
          </cell>
          <cell r="F7570">
            <v>42030.400000000001</v>
          </cell>
          <cell r="G7570">
            <v>0</v>
          </cell>
          <cell r="H7570">
            <v>42030.400000000001</v>
          </cell>
          <cell r="I7570">
            <v>25</v>
          </cell>
          <cell r="J7570">
            <v>-875.63</v>
          </cell>
          <cell r="K7570">
            <v>41154.769999999997</v>
          </cell>
        </row>
        <row r="7571">
          <cell r="D7571" t="str">
            <v>Шкаф для документов</v>
          </cell>
          <cell r="E7571">
            <v>38411</v>
          </cell>
          <cell r="F7571">
            <v>42030.400000000001</v>
          </cell>
          <cell r="G7571">
            <v>0</v>
          </cell>
          <cell r="H7571">
            <v>42030.400000000001</v>
          </cell>
          <cell r="I7571">
            <v>25</v>
          </cell>
          <cell r="J7571">
            <v>-875.63</v>
          </cell>
          <cell r="K7571">
            <v>41154.769999999997</v>
          </cell>
        </row>
        <row r="7572">
          <cell r="D7572" t="str">
            <v>Шкаф для документов</v>
          </cell>
          <cell r="E7572">
            <v>38411</v>
          </cell>
          <cell r="F7572">
            <v>42030.400000000001</v>
          </cell>
          <cell r="G7572">
            <v>0</v>
          </cell>
          <cell r="H7572">
            <v>42030.400000000001</v>
          </cell>
          <cell r="I7572">
            <v>25</v>
          </cell>
          <cell r="J7572">
            <v>-875.63</v>
          </cell>
          <cell r="K7572">
            <v>41154.769999999997</v>
          </cell>
        </row>
        <row r="7573">
          <cell r="D7573" t="str">
            <v>Шкаф для документов</v>
          </cell>
          <cell r="E7573">
            <v>38411</v>
          </cell>
          <cell r="F7573">
            <v>42030.400000000001</v>
          </cell>
          <cell r="G7573">
            <v>0</v>
          </cell>
          <cell r="H7573">
            <v>42030.400000000001</v>
          </cell>
          <cell r="I7573">
            <v>25</v>
          </cell>
          <cell r="J7573">
            <v>-875.63</v>
          </cell>
          <cell r="K7573">
            <v>41154.769999999997</v>
          </cell>
        </row>
        <row r="7574">
          <cell r="D7574" t="str">
            <v>Шкаф для документов</v>
          </cell>
          <cell r="E7574">
            <v>38411</v>
          </cell>
          <cell r="F7574">
            <v>42030.400000000001</v>
          </cell>
          <cell r="G7574">
            <v>0</v>
          </cell>
          <cell r="H7574">
            <v>42030.400000000001</v>
          </cell>
          <cell r="I7574">
            <v>25</v>
          </cell>
          <cell r="J7574">
            <v>-875.63</v>
          </cell>
          <cell r="K7574">
            <v>41154.769999999997</v>
          </cell>
        </row>
        <row r="7575">
          <cell r="D7575" t="str">
            <v>Шкаф для документов</v>
          </cell>
          <cell r="E7575">
            <v>38411</v>
          </cell>
          <cell r="F7575">
            <v>42030.400000000001</v>
          </cell>
          <cell r="G7575">
            <v>0</v>
          </cell>
          <cell r="H7575">
            <v>42030.400000000001</v>
          </cell>
          <cell r="I7575">
            <v>25</v>
          </cell>
          <cell r="J7575">
            <v>-875.63</v>
          </cell>
          <cell r="K7575">
            <v>41154.769999999997</v>
          </cell>
        </row>
        <row r="7576">
          <cell r="D7576" t="str">
            <v>Шкаф для документов</v>
          </cell>
          <cell r="E7576">
            <v>38411</v>
          </cell>
          <cell r="F7576">
            <v>42030.400000000001</v>
          </cell>
          <cell r="G7576">
            <v>0</v>
          </cell>
          <cell r="H7576">
            <v>42030.400000000001</v>
          </cell>
          <cell r="I7576">
            <v>25</v>
          </cell>
          <cell r="J7576">
            <v>-875.63</v>
          </cell>
          <cell r="K7576">
            <v>41154.769999999997</v>
          </cell>
        </row>
        <row r="7577">
          <cell r="D7577" t="str">
            <v>Шкаф для документов</v>
          </cell>
          <cell r="E7577">
            <v>38411</v>
          </cell>
          <cell r="F7577">
            <v>42030.400000000001</v>
          </cell>
          <cell r="G7577">
            <v>0</v>
          </cell>
          <cell r="H7577">
            <v>42030.400000000001</v>
          </cell>
          <cell r="I7577">
            <v>25</v>
          </cell>
          <cell r="J7577">
            <v>-875.63</v>
          </cell>
          <cell r="K7577">
            <v>41154.769999999997</v>
          </cell>
        </row>
        <row r="7578">
          <cell r="D7578" t="str">
            <v>Шкаф для документов</v>
          </cell>
          <cell r="E7578">
            <v>38411</v>
          </cell>
          <cell r="F7578">
            <v>42030.400000000001</v>
          </cell>
          <cell r="G7578">
            <v>0</v>
          </cell>
          <cell r="H7578">
            <v>42030.400000000001</v>
          </cell>
          <cell r="I7578">
            <v>25</v>
          </cell>
          <cell r="J7578">
            <v>-875.63</v>
          </cell>
          <cell r="K7578">
            <v>41154.769999999997</v>
          </cell>
        </row>
        <row r="7579">
          <cell r="D7579" t="str">
            <v>Шкаф для документов</v>
          </cell>
          <cell r="E7579">
            <v>38411</v>
          </cell>
          <cell r="F7579">
            <v>42030.400000000001</v>
          </cell>
          <cell r="G7579">
            <v>0</v>
          </cell>
          <cell r="H7579">
            <v>42030.400000000001</v>
          </cell>
          <cell r="I7579">
            <v>25</v>
          </cell>
          <cell r="J7579">
            <v>-875.63</v>
          </cell>
          <cell r="K7579">
            <v>41154.769999999997</v>
          </cell>
        </row>
        <row r="7580">
          <cell r="D7580" t="str">
            <v>Шкаф для документов</v>
          </cell>
          <cell r="E7580">
            <v>38411</v>
          </cell>
          <cell r="F7580">
            <v>42030.400000000001</v>
          </cell>
          <cell r="G7580">
            <v>0</v>
          </cell>
          <cell r="H7580">
            <v>42030.400000000001</v>
          </cell>
          <cell r="I7580">
            <v>25</v>
          </cell>
          <cell r="J7580">
            <v>-875.63</v>
          </cell>
          <cell r="K7580">
            <v>41154.769999999997</v>
          </cell>
        </row>
        <row r="7581">
          <cell r="D7581" t="str">
            <v>Шкаф для документов</v>
          </cell>
          <cell r="E7581">
            <v>38411</v>
          </cell>
          <cell r="F7581">
            <v>42030.400000000001</v>
          </cell>
          <cell r="G7581">
            <v>0</v>
          </cell>
          <cell r="H7581">
            <v>42030.400000000001</v>
          </cell>
          <cell r="I7581">
            <v>25</v>
          </cell>
          <cell r="J7581">
            <v>-875.63</v>
          </cell>
          <cell r="K7581">
            <v>41154.769999999997</v>
          </cell>
        </row>
        <row r="7582">
          <cell r="D7582" t="str">
            <v>Шкаф для документов</v>
          </cell>
          <cell r="E7582">
            <v>38411</v>
          </cell>
          <cell r="F7582">
            <v>42030.400000000001</v>
          </cell>
          <cell r="G7582">
            <v>0</v>
          </cell>
          <cell r="H7582">
            <v>42030.400000000001</v>
          </cell>
          <cell r="I7582">
            <v>25</v>
          </cell>
          <cell r="J7582">
            <v>-875.63</v>
          </cell>
          <cell r="K7582">
            <v>41154.769999999997</v>
          </cell>
        </row>
        <row r="7583">
          <cell r="D7583" t="str">
            <v>Шкаф для документов</v>
          </cell>
          <cell r="E7583">
            <v>38411</v>
          </cell>
          <cell r="F7583">
            <v>42030.400000000001</v>
          </cell>
          <cell r="G7583">
            <v>0</v>
          </cell>
          <cell r="H7583">
            <v>42030.400000000001</v>
          </cell>
          <cell r="I7583">
            <v>25</v>
          </cell>
          <cell r="J7583">
            <v>-875.63</v>
          </cell>
          <cell r="K7583">
            <v>41154.769999999997</v>
          </cell>
        </row>
        <row r="7584">
          <cell r="D7584" t="str">
            <v>Шкаф для документов</v>
          </cell>
          <cell r="E7584">
            <v>38411</v>
          </cell>
          <cell r="F7584">
            <v>42030.400000000001</v>
          </cell>
          <cell r="G7584">
            <v>0</v>
          </cell>
          <cell r="H7584">
            <v>42030.400000000001</v>
          </cell>
          <cell r="I7584">
            <v>25</v>
          </cell>
          <cell r="J7584">
            <v>-875.63</v>
          </cell>
          <cell r="K7584">
            <v>41154.769999999997</v>
          </cell>
        </row>
        <row r="7585">
          <cell r="D7585" t="str">
            <v>Шкаф для документов</v>
          </cell>
          <cell r="E7585">
            <v>38411</v>
          </cell>
          <cell r="F7585">
            <v>42030.400000000001</v>
          </cell>
          <cell r="G7585">
            <v>0</v>
          </cell>
          <cell r="H7585">
            <v>42030.400000000001</v>
          </cell>
          <cell r="I7585">
            <v>25</v>
          </cell>
          <cell r="J7585">
            <v>-875.63</v>
          </cell>
          <cell r="K7585">
            <v>41154.769999999997</v>
          </cell>
        </row>
        <row r="7586">
          <cell r="D7586" t="str">
            <v>Шкаф для документов</v>
          </cell>
          <cell r="E7586">
            <v>38411</v>
          </cell>
          <cell r="F7586">
            <v>42030.400000000001</v>
          </cell>
          <cell r="G7586">
            <v>0</v>
          </cell>
          <cell r="H7586">
            <v>42030.400000000001</v>
          </cell>
          <cell r="I7586">
            <v>25</v>
          </cell>
          <cell r="J7586">
            <v>-875.63</v>
          </cell>
          <cell r="K7586">
            <v>41154.769999999997</v>
          </cell>
        </row>
        <row r="7587">
          <cell r="D7587" t="str">
            <v>Шкаф для документов</v>
          </cell>
          <cell r="E7587">
            <v>38411</v>
          </cell>
          <cell r="F7587">
            <v>42030.400000000001</v>
          </cell>
          <cell r="G7587">
            <v>0</v>
          </cell>
          <cell r="H7587">
            <v>42030.400000000001</v>
          </cell>
          <cell r="I7587">
            <v>25</v>
          </cell>
          <cell r="J7587">
            <v>-875.63</v>
          </cell>
          <cell r="K7587">
            <v>41154.769999999997</v>
          </cell>
        </row>
        <row r="7588">
          <cell r="D7588" t="str">
            <v>Шкаф для документов</v>
          </cell>
          <cell r="E7588">
            <v>38411</v>
          </cell>
          <cell r="F7588">
            <v>42030.400000000001</v>
          </cell>
          <cell r="G7588">
            <v>0</v>
          </cell>
          <cell r="H7588">
            <v>42030.400000000001</v>
          </cell>
          <cell r="I7588">
            <v>25</v>
          </cell>
          <cell r="J7588">
            <v>-875.63</v>
          </cell>
          <cell r="K7588">
            <v>41154.769999999997</v>
          </cell>
        </row>
        <row r="7589">
          <cell r="D7589" t="str">
            <v>Шкаф для документов</v>
          </cell>
          <cell r="E7589">
            <v>38411</v>
          </cell>
          <cell r="F7589">
            <v>42030.400000000001</v>
          </cell>
          <cell r="G7589">
            <v>0</v>
          </cell>
          <cell r="H7589">
            <v>42030.400000000001</v>
          </cell>
          <cell r="I7589">
            <v>25</v>
          </cell>
          <cell r="J7589">
            <v>-875.63</v>
          </cell>
          <cell r="K7589">
            <v>41154.769999999997</v>
          </cell>
        </row>
        <row r="7590">
          <cell r="D7590" t="str">
            <v>Шкаф для документов</v>
          </cell>
          <cell r="E7590">
            <v>38411</v>
          </cell>
          <cell r="F7590">
            <v>42030.400000000001</v>
          </cell>
          <cell r="G7590">
            <v>0</v>
          </cell>
          <cell r="H7590">
            <v>42030.400000000001</v>
          </cell>
          <cell r="I7590">
            <v>25</v>
          </cell>
          <cell r="J7590">
            <v>-875.63</v>
          </cell>
          <cell r="K7590">
            <v>41154.769999999997</v>
          </cell>
        </row>
        <row r="7591">
          <cell r="D7591" t="str">
            <v>Шкаф для документов</v>
          </cell>
          <cell r="E7591">
            <v>38411</v>
          </cell>
          <cell r="F7591">
            <v>42030.400000000001</v>
          </cell>
          <cell r="G7591">
            <v>0</v>
          </cell>
          <cell r="H7591">
            <v>42030.400000000001</v>
          </cell>
          <cell r="I7591">
            <v>25</v>
          </cell>
          <cell r="J7591">
            <v>-875.63</v>
          </cell>
          <cell r="K7591">
            <v>41154.769999999997</v>
          </cell>
        </row>
        <row r="7592">
          <cell r="D7592" t="str">
            <v>Шкаф для документов</v>
          </cell>
          <cell r="E7592">
            <v>38411</v>
          </cell>
          <cell r="F7592">
            <v>42030.400000000001</v>
          </cell>
          <cell r="G7592">
            <v>0</v>
          </cell>
          <cell r="H7592">
            <v>42030.400000000001</v>
          </cell>
          <cell r="I7592">
            <v>25</v>
          </cell>
          <cell r="J7592">
            <v>-875.63</v>
          </cell>
          <cell r="K7592">
            <v>41154.769999999997</v>
          </cell>
        </row>
        <row r="7593">
          <cell r="D7593" t="str">
            <v>Шкаф для документов</v>
          </cell>
          <cell r="E7593">
            <v>38411</v>
          </cell>
          <cell r="F7593">
            <v>42030.400000000001</v>
          </cell>
          <cell r="G7593">
            <v>0</v>
          </cell>
          <cell r="H7593">
            <v>42030.400000000001</v>
          </cell>
          <cell r="I7593">
            <v>25</v>
          </cell>
          <cell r="J7593">
            <v>-875.63</v>
          </cell>
          <cell r="K7593">
            <v>41154.769999999997</v>
          </cell>
        </row>
        <row r="7594">
          <cell r="D7594" t="str">
            <v>Шкаф для документов</v>
          </cell>
          <cell r="E7594">
            <v>38411</v>
          </cell>
          <cell r="F7594">
            <v>42030.400000000001</v>
          </cell>
          <cell r="G7594">
            <v>0</v>
          </cell>
          <cell r="H7594">
            <v>42030.400000000001</v>
          </cell>
          <cell r="I7594">
            <v>25</v>
          </cell>
          <cell r="J7594">
            <v>-875.63</v>
          </cell>
          <cell r="K7594">
            <v>41154.769999999997</v>
          </cell>
        </row>
        <row r="7595">
          <cell r="D7595" t="str">
            <v>Шкаф для документов</v>
          </cell>
          <cell r="E7595">
            <v>38411</v>
          </cell>
          <cell r="F7595">
            <v>42030.400000000001</v>
          </cell>
          <cell r="G7595">
            <v>0</v>
          </cell>
          <cell r="H7595">
            <v>42030.400000000001</v>
          </cell>
          <cell r="I7595">
            <v>25</v>
          </cell>
          <cell r="J7595">
            <v>-875.63</v>
          </cell>
          <cell r="K7595">
            <v>41154.769999999997</v>
          </cell>
        </row>
        <row r="7596">
          <cell r="D7596" t="str">
            <v>Шкаф для документов</v>
          </cell>
          <cell r="E7596">
            <v>38411</v>
          </cell>
          <cell r="F7596">
            <v>42030.400000000001</v>
          </cell>
          <cell r="G7596">
            <v>0</v>
          </cell>
          <cell r="H7596">
            <v>42030.400000000001</v>
          </cell>
          <cell r="I7596">
            <v>25</v>
          </cell>
          <cell r="J7596">
            <v>-875.63</v>
          </cell>
          <cell r="K7596">
            <v>41154.769999999997</v>
          </cell>
        </row>
        <row r="7597">
          <cell r="D7597" t="str">
            <v>Шкаф для документов</v>
          </cell>
          <cell r="E7597">
            <v>38411</v>
          </cell>
          <cell r="F7597">
            <v>42030.400000000001</v>
          </cell>
          <cell r="G7597">
            <v>0</v>
          </cell>
          <cell r="H7597">
            <v>42030.400000000001</v>
          </cell>
          <cell r="I7597">
            <v>25</v>
          </cell>
          <cell r="J7597">
            <v>-875.63</v>
          </cell>
          <cell r="K7597">
            <v>41154.769999999997</v>
          </cell>
        </row>
        <row r="7598">
          <cell r="D7598" t="str">
            <v>Шкаф для документов</v>
          </cell>
          <cell r="E7598">
            <v>38411</v>
          </cell>
          <cell r="F7598">
            <v>42030.400000000001</v>
          </cell>
          <cell r="G7598">
            <v>0</v>
          </cell>
          <cell r="H7598">
            <v>42030.400000000001</v>
          </cell>
          <cell r="I7598">
            <v>25</v>
          </cell>
          <cell r="J7598">
            <v>-875.63</v>
          </cell>
          <cell r="K7598">
            <v>41154.769999999997</v>
          </cell>
        </row>
        <row r="7599">
          <cell r="D7599" t="str">
            <v>Шкаф для документов</v>
          </cell>
          <cell r="E7599">
            <v>38411</v>
          </cell>
          <cell r="F7599">
            <v>42030.400000000001</v>
          </cell>
          <cell r="G7599">
            <v>0</v>
          </cell>
          <cell r="H7599">
            <v>42030.400000000001</v>
          </cell>
          <cell r="I7599">
            <v>25</v>
          </cell>
          <cell r="J7599">
            <v>-875.63</v>
          </cell>
          <cell r="K7599">
            <v>41154.769999999997</v>
          </cell>
        </row>
        <row r="7600">
          <cell r="D7600" t="str">
            <v>Шкаф для документов</v>
          </cell>
          <cell r="E7600">
            <v>38411</v>
          </cell>
          <cell r="F7600">
            <v>42030.400000000001</v>
          </cell>
          <cell r="G7600">
            <v>0</v>
          </cell>
          <cell r="H7600">
            <v>42030.400000000001</v>
          </cell>
          <cell r="I7600">
            <v>25</v>
          </cell>
          <cell r="J7600">
            <v>-875.63</v>
          </cell>
          <cell r="K7600">
            <v>41154.769999999997</v>
          </cell>
        </row>
        <row r="7601">
          <cell r="D7601" t="str">
            <v>Шкаф для документов</v>
          </cell>
          <cell r="E7601">
            <v>38411</v>
          </cell>
          <cell r="F7601">
            <v>42030.400000000001</v>
          </cell>
          <cell r="G7601">
            <v>0</v>
          </cell>
          <cell r="H7601">
            <v>42030.400000000001</v>
          </cell>
          <cell r="I7601">
            <v>25</v>
          </cell>
          <cell r="J7601">
            <v>-875.63</v>
          </cell>
          <cell r="K7601">
            <v>41154.769999999997</v>
          </cell>
        </row>
        <row r="7602">
          <cell r="D7602" t="str">
            <v>Шкаф для документов</v>
          </cell>
          <cell r="E7602">
            <v>38411</v>
          </cell>
          <cell r="F7602">
            <v>42030.400000000001</v>
          </cell>
          <cell r="G7602">
            <v>0</v>
          </cell>
          <cell r="H7602">
            <v>42030.400000000001</v>
          </cell>
          <cell r="I7602">
            <v>25</v>
          </cell>
          <cell r="J7602">
            <v>-875.63</v>
          </cell>
          <cell r="K7602">
            <v>41154.769999999997</v>
          </cell>
        </row>
        <row r="7603">
          <cell r="D7603" t="str">
            <v>Шкаф для документов</v>
          </cell>
          <cell r="E7603">
            <v>38411</v>
          </cell>
          <cell r="F7603">
            <v>42030.400000000001</v>
          </cell>
          <cell r="G7603">
            <v>0</v>
          </cell>
          <cell r="H7603">
            <v>42030.400000000001</v>
          </cell>
          <cell r="I7603">
            <v>25</v>
          </cell>
          <cell r="J7603">
            <v>-875.63</v>
          </cell>
          <cell r="K7603">
            <v>41154.769999999997</v>
          </cell>
        </row>
        <row r="7604">
          <cell r="D7604" t="str">
            <v>Шкаф для документов</v>
          </cell>
          <cell r="E7604">
            <v>38411</v>
          </cell>
          <cell r="F7604">
            <v>42030.400000000001</v>
          </cell>
          <cell r="G7604">
            <v>0</v>
          </cell>
          <cell r="H7604">
            <v>42030.400000000001</v>
          </cell>
          <cell r="I7604">
            <v>25</v>
          </cell>
          <cell r="J7604">
            <v>-875.63</v>
          </cell>
          <cell r="K7604">
            <v>41154.769999999997</v>
          </cell>
        </row>
        <row r="7605">
          <cell r="D7605" t="str">
            <v>Шкаф для документов</v>
          </cell>
          <cell r="E7605">
            <v>38411</v>
          </cell>
          <cell r="F7605">
            <v>42030.400000000001</v>
          </cell>
          <cell r="G7605">
            <v>0</v>
          </cell>
          <cell r="H7605">
            <v>42030.400000000001</v>
          </cell>
          <cell r="I7605">
            <v>25</v>
          </cell>
          <cell r="J7605">
            <v>-875.63</v>
          </cell>
          <cell r="K7605">
            <v>41154.769999999997</v>
          </cell>
        </row>
        <row r="7606">
          <cell r="D7606" t="str">
            <v>Шкаф для документов</v>
          </cell>
          <cell r="E7606">
            <v>38411</v>
          </cell>
          <cell r="F7606">
            <v>42030.400000000001</v>
          </cell>
          <cell r="G7606">
            <v>0</v>
          </cell>
          <cell r="H7606">
            <v>42030.400000000001</v>
          </cell>
          <cell r="I7606">
            <v>25</v>
          </cell>
          <cell r="J7606">
            <v>-875.63</v>
          </cell>
          <cell r="K7606">
            <v>41154.769999999997</v>
          </cell>
        </row>
        <row r="7607">
          <cell r="D7607" t="str">
            <v>Шкаф для документов</v>
          </cell>
          <cell r="E7607">
            <v>38411</v>
          </cell>
          <cell r="F7607">
            <v>42030.400000000001</v>
          </cell>
          <cell r="G7607">
            <v>0</v>
          </cell>
          <cell r="H7607">
            <v>42030.400000000001</v>
          </cell>
          <cell r="I7607">
            <v>25</v>
          </cell>
          <cell r="J7607">
            <v>-875.63</v>
          </cell>
          <cell r="K7607">
            <v>41154.769999999997</v>
          </cell>
        </row>
        <row r="7608">
          <cell r="D7608" t="str">
            <v>Шкаф для документов</v>
          </cell>
          <cell r="E7608">
            <v>38411</v>
          </cell>
          <cell r="F7608">
            <v>42030.400000000001</v>
          </cell>
          <cell r="G7608">
            <v>0</v>
          </cell>
          <cell r="H7608">
            <v>42030.400000000001</v>
          </cell>
          <cell r="I7608">
            <v>25</v>
          </cell>
          <cell r="J7608">
            <v>-875.63</v>
          </cell>
          <cell r="K7608">
            <v>41154.769999999997</v>
          </cell>
        </row>
        <row r="7609">
          <cell r="D7609" t="str">
            <v>Шкаф для документов</v>
          </cell>
          <cell r="E7609">
            <v>38411</v>
          </cell>
          <cell r="F7609">
            <v>42030.400000000001</v>
          </cell>
          <cell r="G7609">
            <v>0</v>
          </cell>
          <cell r="H7609">
            <v>42030.400000000001</v>
          </cell>
          <cell r="I7609">
            <v>25</v>
          </cell>
          <cell r="J7609">
            <v>-875.63</v>
          </cell>
          <cell r="K7609">
            <v>41154.769999999997</v>
          </cell>
        </row>
        <row r="7610">
          <cell r="D7610" t="str">
            <v>Шкаф для документов</v>
          </cell>
          <cell r="E7610">
            <v>38411</v>
          </cell>
          <cell r="F7610">
            <v>42030.400000000001</v>
          </cell>
          <cell r="G7610">
            <v>0</v>
          </cell>
          <cell r="H7610">
            <v>42030.400000000001</v>
          </cell>
          <cell r="I7610">
            <v>25</v>
          </cell>
          <cell r="J7610">
            <v>-875.63</v>
          </cell>
          <cell r="K7610">
            <v>41154.769999999997</v>
          </cell>
        </row>
        <row r="7611">
          <cell r="D7611" t="str">
            <v>Шкаф для документов</v>
          </cell>
          <cell r="E7611">
            <v>38411</v>
          </cell>
          <cell r="F7611">
            <v>42030.400000000001</v>
          </cell>
          <cell r="G7611">
            <v>0</v>
          </cell>
          <cell r="H7611">
            <v>42030.400000000001</v>
          </cell>
          <cell r="I7611">
            <v>25</v>
          </cell>
          <cell r="J7611">
            <v>-875.63</v>
          </cell>
          <cell r="K7611">
            <v>41154.769999999997</v>
          </cell>
        </row>
        <row r="7612">
          <cell r="D7612" t="str">
            <v>Шкаф для документов</v>
          </cell>
          <cell r="E7612">
            <v>38411</v>
          </cell>
          <cell r="F7612">
            <v>42030.400000000001</v>
          </cell>
          <cell r="G7612">
            <v>0</v>
          </cell>
          <cell r="H7612">
            <v>42030.400000000001</v>
          </cell>
          <cell r="I7612">
            <v>25</v>
          </cell>
          <cell r="J7612">
            <v>-875.63</v>
          </cell>
          <cell r="K7612">
            <v>41154.769999999997</v>
          </cell>
        </row>
        <row r="7613">
          <cell r="D7613" t="str">
            <v>Шкаф для документов</v>
          </cell>
          <cell r="E7613">
            <v>38411</v>
          </cell>
          <cell r="F7613">
            <v>42030.400000000001</v>
          </cell>
          <cell r="G7613">
            <v>0</v>
          </cell>
          <cell r="H7613">
            <v>42030.400000000001</v>
          </cell>
          <cell r="I7613">
            <v>25</v>
          </cell>
          <cell r="J7613">
            <v>-875.63</v>
          </cell>
          <cell r="K7613">
            <v>41154.769999999997</v>
          </cell>
        </row>
        <row r="7614">
          <cell r="D7614" t="str">
            <v>Шкаф для документов</v>
          </cell>
          <cell r="E7614">
            <v>38411</v>
          </cell>
          <cell r="F7614">
            <v>42030.400000000001</v>
          </cell>
          <cell r="G7614">
            <v>0</v>
          </cell>
          <cell r="H7614">
            <v>42030.400000000001</v>
          </cell>
          <cell r="I7614">
            <v>25</v>
          </cell>
          <cell r="J7614">
            <v>-875.63</v>
          </cell>
          <cell r="K7614">
            <v>41154.769999999997</v>
          </cell>
        </row>
        <row r="7615">
          <cell r="D7615" t="str">
            <v>Шкаф для документов</v>
          </cell>
          <cell r="E7615">
            <v>38411</v>
          </cell>
          <cell r="F7615">
            <v>42030.400000000001</v>
          </cell>
          <cell r="G7615">
            <v>0</v>
          </cell>
          <cell r="H7615">
            <v>42030.400000000001</v>
          </cell>
          <cell r="I7615">
            <v>25</v>
          </cell>
          <cell r="J7615">
            <v>-875.63</v>
          </cell>
          <cell r="K7615">
            <v>41154.769999999997</v>
          </cell>
        </row>
        <row r="7616">
          <cell r="D7616" t="str">
            <v>Шкаф для документов</v>
          </cell>
          <cell r="E7616">
            <v>38411</v>
          </cell>
          <cell r="F7616">
            <v>42030.400000000001</v>
          </cell>
          <cell r="G7616">
            <v>0</v>
          </cell>
          <cell r="H7616">
            <v>42030.400000000001</v>
          </cell>
          <cell r="I7616">
            <v>25</v>
          </cell>
          <cell r="J7616">
            <v>-875.63</v>
          </cell>
          <cell r="K7616">
            <v>41154.769999999997</v>
          </cell>
        </row>
        <row r="7617">
          <cell r="D7617" t="str">
            <v>Шкаф для документов</v>
          </cell>
          <cell r="E7617">
            <v>38411</v>
          </cell>
          <cell r="F7617">
            <v>42030.400000000001</v>
          </cell>
          <cell r="G7617">
            <v>0</v>
          </cell>
          <cell r="H7617">
            <v>42030.400000000001</v>
          </cell>
          <cell r="I7617">
            <v>25</v>
          </cell>
          <cell r="J7617">
            <v>-875.63</v>
          </cell>
          <cell r="K7617">
            <v>41154.769999999997</v>
          </cell>
        </row>
        <row r="7618">
          <cell r="D7618" t="str">
            <v>Шкаф для документов</v>
          </cell>
          <cell r="E7618">
            <v>38411</v>
          </cell>
          <cell r="F7618">
            <v>42030.400000000001</v>
          </cell>
          <cell r="G7618">
            <v>0</v>
          </cell>
          <cell r="H7618">
            <v>42030.400000000001</v>
          </cell>
          <cell r="I7618">
            <v>25</v>
          </cell>
          <cell r="J7618">
            <v>-875.63</v>
          </cell>
          <cell r="K7618">
            <v>41154.769999999997</v>
          </cell>
        </row>
        <row r="7619">
          <cell r="D7619" t="str">
            <v>Шкаф для документов</v>
          </cell>
          <cell r="E7619">
            <v>38411</v>
          </cell>
          <cell r="F7619">
            <v>42030.400000000001</v>
          </cell>
          <cell r="G7619">
            <v>0</v>
          </cell>
          <cell r="H7619">
            <v>42030.400000000001</v>
          </cell>
          <cell r="I7619">
            <v>25</v>
          </cell>
          <cell r="J7619">
            <v>-875.63</v>
          </cell>
          <cell r="K7619">
            <v>41154.769999999997</v>
          </cell>
        </row>
        <row r="7620">
          <cell r="D7620" t="str">
            <v>Шкаф для документов</v>
          </cell>
          <cell r="E7620">
            <v>38411</v>
          </cell>
          <cell r="F7620">
            <v>42030.400000000001</v>
          </cell>
          <cell r="G7620">
            <v>0</v>
          </cell>
          <cell r="H7620">
            <v>42030.400000000001</v>
          </cell>
          <cell r="I7620">
            <v>25</v>
          </cell>
          <cell r="J7620">
            <v>-875.63</v>
          </cell>
          <cell r="K7620">
            <v>41154.769999999997</v>
          </cell>
        </row>
        <row r="7621">
          <cell r="D7621" t="str">
            <v>Шкаф для документов</v>
          </cell>
          <cell r="E7621">
            <v>38411</v>
          </cell>
          <cell r="F7621">
            <v>42030.400000000001</v>
          </cell>
          <cell r="G7621">
            <v>0</v>
          </cell>
          <cell r="H7621">
            <v>42030.400000000001</v>
          </cell>
          <cell r="I7621">
            <v>25</v>
          </cell>
          <cell r="J7621">
            <v>-875.63</v>
          </cell>
          <cell r="K7621">
            <v>41154.769999999997</v>
          </cell>
        </row>
        <row r="7622">
          <cell r="D7622" t="str">
            <v>Шкаф для документов</v>
          </cell>
          <cell r="E7622">
            <v>38411</v>
          </cell>
          <cell r="F7622">
            <v>42030.400000000001</v>
          </cell>
          <cell r="G7622">
            <v>0</v>
          </cell>
          <cell r="H7622">
            <v>42030.400000000001</v>
          </cell>
          <cell r="I7622">
            <v>25</v>
          </cell>
          <cell r="J7622">
            <v>-875.63</v>
          </cell>
          <cell r="K7622">
            <v>41154.769999999997</v>
          </cell>
        </row>
        <row r="7623">
          <cell r="D7623" t="str">
            <v>Шкаф для документов</v>
          </cell>
          <cell r="E7623">
            <v>38411</v>
          </cell>
          <cell r="F7623">
            <v>42030.400000000001</v>
          </cell>
          <cell r="G7623">
            <v>0</v>
          </cell>
          <cell r="H7623">
            <v>42030.400000000001</v>
          </cell>
          <cell r="I7623">
            <v>25</v>
          </cell>
          <cell r="J7623">
            <v>-875.63</v>
          </cell>
          <cell r="K7623">
            <v>41154.769999999997</v>
          </cell>
        </row>
        <row r="7624">
          <cell r="D7624" t="str">
            <v>Шкаф для документов</v>
          </cell>
          <cell r="E7624">
            <v>38411</v>
          </cell>
          <cell r="F7624">
            <v>42030.400000000001</v>
          </cell>
          <cell r="G7624">
            <v>0</v>
          </cell>
          <cell r="H7624">
            <v>42030.400000000001</v>
          </cell>
          <cell r="I7624">
            <v>25</v>
          </cell>
          <cell r="J7624">
            <v>-875.63</v>
          </cell>
          <cell r="K7624">
            <v>41154.769999999997</v>
          </cell>
        </row>
        <row r="7625">
          <cell r="D7625" t="str">
            <v>Шкаф для документов</v>
          </cell>
          <cell r="E7625">
            <v>38411</v>
          </cell>
          <cell r="F7625">
            <v>42030.400000000001</v>
          </cell>
          <cell r="G7625">
            <v>0</v>
          </cell>
          <cell r="H7625">
            <v>42030.400000000001</v>
          </cell>
          <cell r="I7625">
            <v>25</v>
          </cell>
          <cell r="J7625">
            <v>-875.63</v>
          </cell>
          <cell r="K7625">
            <v>41154.769999999997</v>
          </cell>
        </row>
        <row r="7626">
          <cell r="D7626" t="str">
            <v>Шкаф для документов</v>
          </cell>
          <cell r="E7626">
            <v>38411</v>
          </cell>
          <cell r="F7626">
            <v>42030.400000000001</v>
          </cell>
          <cell r="G7626">
            <v>0</v>
          </cell>
          <cell r="H7626">
            <v>42030.400000000001</v>
          </cell>
          <cell r="I7626">
            <v>25</v>
          </cell>
          <cell r="J7626">
            <v>-875.63</v>
          </cell>
          <cell r="K7626">
            <v>41154.769999999997</v>
          </cell>
        </row>
        <row r="7627">
          <cell r="D7627" t="str">
            <v>Шкаф для документов</v>
          </cell>
          <cell r="E7627">
            <v>38411</v>
          </cell>
          <cell r="F7627">
            <v>42030.400000000001</v>
          </cell>
          <cell r="G7627">
            <v>0</v>
          </cell>
          <cell r="H7627">
            <v>42030.400000000001</v>
          </cell>
          <cell r="I7627">
            <v>25</v>
          </cell>
          <cell r="J7627">
            <v>-875.63</v>
          </cell>
          <cell r="K7627">
            <v>41154.769999999997</v>
          </cell>
        </row>
        <row r="7628">
          <cell r="D7628" t="str">
            <v>Шкаф для документов</v>
          </cell>
          <cell r="E7628">
            <v>38411</v>
          </cell>
          <cell r="F7628">
            <v>42030.400000000001</v>
          </cell>
          <cell r="G7628">
            <v>0</v>
          </cell>
          <cell r="H7628">
            <v>42030.400000000001</v>
          </cell>
          <cell r="I7628">
            <v>25</v>
          </cell>
          <cell r="J7628">
            <v>-875.63</v>
          </cell>
          <cell r="K7628">
            <v>41154.769999999997</v>
          </cell>
        </row>
        <row r="7629">
          <cell r="D7629" t="str">
            <v>Шкаф для документов</v>
          </cell>
          <cell r="E7629">
            <v>38411</v>
          </cell>
          <cell r="F7629">
            <v>42030.400000000001</v>
          </cell>
          <cell r="G7629">
            <v>0</v>
          </cell>
          <cell r="H7629">
            <v>42030.400000000001</v>
          </cell>
          <cell r="I7629">
            <v>25</v>
          </cell>
          <cell r="J7629">
            <v>-875.63</v>
          </cell>
          <cell r="K7629">
            <v>41154.769999999997</v>
          </cell>
        </row>
        <row r="7630">
          <cell r="D7630" t="str">
            <v>Шкаф для документов</v>
          </cell>
          <cell r="E7630">
            <v>38411</v>
          </cell>
          <cell r="F7630">
            <v>42030.400000000001</v>
          </cell>
          <cell r="G7630">
            <v>0</v>
          </cell>
          <cell r="H7630">
            <v>42030.400000000001</v>
          </cell>
          <cell r="I7630">
            <v>25</v>
          </cell>
          <cell r="J7630">
            <v>-875.63</v>
          </cell>
          <cell r="K7630">
            <v>41154.769999999997</v>
          </cell>
        </row>
        <row r="7631">
          <cell r="D7631" t="str">
            <v>Шкаф для документов</v>
          </cell>
          <cell r="E7631">
            <v>38411</v>
          </cell>
          <cell r="F7631">
            <v>42030.400000000001</v>
          </cell>
          <cell r="G7631">
            <v>0</v>
          </cell>
          <cell r="H7631">
            <v>42030.400000000001</v>
          </cell>
          <cell r="I7631">
            <v>25</v>
          </cell>
          <cell r="J7631">
            <v>-875.63</v>
          </cell>
          <cell r="K7631">
            <v>41154.769999999997</v>
          </cell>
        </row>
        <row r="7632">
          <cell r="D7632" t="str">
            <v>Шкаф для документов</v>
          </cell>
          <cell r="E7632">
            <v>38411</v>
          </cell>
          <cell r="F7632">
            <v>42030.400000000001</v>
          </cell>
          <cell r="G7632">
            <v>0</v>
          </cell>
          <cell r="H7632">
            <v>42030.400000000001</v>
          </cell>
          <cell r="I7632">
            <v>25</v>
          </cell>
          <cell r="J7632">
            <v>-875.63</v>
          </cell>
          <cell r="K7632">
            <v>41154.769999999997</v>
          </cell>
        </row>
        <row r="7633">
          <cell r="D7633" t="str">
            <v>Шкаф для документов</v>
          </cell>
          <cell r="E7633">
            <v>38411</v>
          </cell>
          <cell r="F7633">
            <v>42033</v>
          </cell>
          <cell r="G7633">
            <v>0</v>
          </cell>
          <cell r="H7633">
            <v>42033</v>
          </cell>
          <cell r="I7633">
            <v>25</v>
          </cell>
          <cell r="J7633">
            <v>-875.69</v>
          </cell>
          <cell r="K7633">
            <v>41157.31</v>
          </cell>
        </row>
        <row r="7634">
          <cell r="D7634" t="str">
            <v>Контейнер роликовый</v>
          </cell>
          <cell r="E7634">
            <v>38411</v>
          </cell>
          <cell r="F7634">
            <v>22896.5</v>
          </cell>
          <cell r="G7634">
            <v>0</v>
          </cell>
          <cell r="H7634">
            <v>22896.5</v>
          </cell>
          <cell r="I7634">
            <v>25</v>
          </cell>
          <cell r="J7634">
            <v>-477.01</v>
          </cell>
          <cell r="K7634">
            <v>22419.49</v>
          </cell>
        </row>
        <row r="7635">
          <cell r="D7635" t="str">
            <v>Контейнер роликовый</v>
          </cell>
          <cell r="E7635">
            <v>38411</v>
          </cell>
          <cell r="F7635">
            <v>22896.5</v>
          </cell>
          <cell r="G7635">
            <v>0</v>
          </cell>
          <cell r="H7635">
            <v>22896.5</v>
          </cell>
          <cell r="I7635">
            <v>25</v>
          </cell>
          <cell r="J7635">
            <v>-477.01</v>
          </cell>
          <cell r="K7635">
            <v>22419.49</v>
          </cell>
        </row>
        <row r="7636">
          <cell r="D7636" t="str">
            <v>Контейнер роликовый</v>
          </cell>
          <cell r="E7636">
            <v>38411</v>
          </cell>
          <cell r="F7636">
            <v>22896.5</v>
          </cell>
          <cell r="G7636">
            <v>0</v>
          </cell>
          <cell r="H7636">
            <v>22896.5</v>
          </cell>
          <cell r="I7636">
            <v>25</v>
          </cell>
          <cell r="J7636">
            <v>-477.01</v>
          </cell>
          <cell r="K7636">
            <v>22419.49</v>
          </cell>
        </row>
        <row r="7637">
          <cell r="D7637" t="str">
            <v>Конференц стол 200 см</v>
          </cell>
          <cell r="E7637">
            <v>38406</v>
          </cell>
          <cell r="F7637">
            <v>30866.1</v>
          </cell>
          <cell r="G7637">
            <v>0</v>
          </cell>
          <cell r="H7637">
            <v>30866.1</v>
          </cell>
          <cell r="I7637">
            <v>25</v>
          </cell>
          <cell r="J7637">
            <v>-643.04</v>
          </cell>
          <cell r="K7637">
            <v>30223.06</v>
          </cell>
        </row>
        <row r="7638">
          <cell r="D7638" t="str">
            <v>Контейнер роликовый</v>
          </cell>
          <cell r="E7638">
            <v>38411</v>
          </cell>
          <cell r="F7638">
            <v>22896.5</v>
          </cell>
          <cell r="G7638">
            <v>0</v>
          </cell>
          <cell r="H7638">
            <v>22896.5</v>
          </cell>
          <cell r="I7638">
            <v>25</v>
          </cell>
          <cell r="J7638">
            <v>-477.01</v>
          </cell>
          <cell r="K7638">
            <v>22419.49</v>
          </cell>
        </row>
        <row r="7639">
          <cell r="D7639" t="str">
            <v>Контейнер роликовый</v>
          </cell>
          <cell r="E7639">
            <v>38411</v>
          </cell>
          <cell r="F7639">
            <v>22896.5</v>
          </cell>
          <cell r="G7639">
            <v>0</v>
          </cell>
          <cell r="H7639">
            <v>22896.5</v>
          </cell>
          <cell r="I7639">
            <v>25</v>
          </cell>
          <cell r="J7639">
            <v>-477.01</v>
          </cell>
          <cell r="K7639">
            <v>22419.49</v>
          </cell>
        </row>
        <row r="7640">
          <cell r="D7640" t="str">
            <v>Контейнер роликовый</v>
          </cell>
          <cell r="E7640">
            <v>38411</v>
          </cell>
          <cell r="F7640">
            <v>22896.5</v>
          </cell>
          <cell r="G7640">
            <v>0</v>
          </cell>
          <cell r="H7640">
            <v>22896.5</v>
          </cell>
          <cell r="I7640">
            <v>25</v>
          </cell>
          <cell r="J7640">
            <v>-477.01</v>
          </cell>
          <cell r="K7640">
            <v>22419.49</v>
          </cell>
        </row>
        <row r="7641">
          <cell r="D7641" t="str">
            <v>Контейнер роликовый</v>
          </cell>
          <cell r="E7641">
            <v>38411</v>
          </cell>
          <cell r="F7641">
            <v>22896.5</v>
          </cell>
          <cell r="G7641">
            <v>0</v>
          </cell>
          <cell r="H7641">
            <v>22896.5</v>
          </cell>
          <cell r="I7641">
            <v>25</v>
          </cell>
          <cell r="J7641">
            <v>-477.01</v>
          </cell>
          <cell r="K7641">
            <v>22419.49</v>
          </cell>
        </row>
        <row r="7642">
          <cell r="D7642" t="str">
            <v>Контейнер роликовый</v>
          </cell>
          <cell r="E7642">
            <v>38411</v>
          </cell>
          <cell r="F7642">
            <v>22896.5</v>
          </cell>
          <cell r="G7642">
            <v>0</v>
          </cell>
          <cell r="H7642">
            <v>22896.5</v>
          </cell>
          <cell r="I7642">
            <v>25</v>
          </cell>
          <cell r="J7642">
            <v>-477.01</v>
          </cell>
          <cell r="K7642">
            <v>22419.49</v>
          </cell>
        </row>
        <row r="7643">
          <cell r="D7643" t="str">
            <v>Контейнер роликовый</v>
          </cell>
          <cell r="E7643">
            <v>38411</v>
          </cell>
          <cell r="F7643">
            <v>22896.5</v>
          </cell>
          <cell r="G7643">
            <v>0</v>
          </cell>
          <cell r="H7643">
            <v>22896.5</v>
          </cell>
          <cell r="I7643">
            <v>25</v>
          </cell>
          <cell r="J7643">
            <v>-477.01</v>
          </cell>
          <cell r="K7643">
            <v>22419.49</v>
          </cell>
        </row>
        <row r="7644">
          <cell r="D7644" t="str">
            <v>Контейнер роликовый</v>
          </cell>
          <cell r="E7644">
            <v>38411</v>
          </cell>
          <cell r="F7644">
            <v>22896.5</v>
          </cell>
          <cell r="G7644">
            <v>0</v>
          </cell>
          <cell r="H7644">
            <v>22896.5</v>
          </cell>
          <cell r="I7644">
            <v>25</v>
          </cell>
          <cell r="J7644">
            <v>-477.01</v>
          </cell>
          <cell r="K7644">
            <v>22419.49</v>
          </cell>
        </row>
        <row r="7645">
          <cell r="D7645" t="str">
            <v>Контейнер роликовый</v>
          </cell>
          <cell r="E7645">
            <v>38411</v>
          </cell>
          <cell r="F7645">
            <v>22896.5</v>
          </cell>
          <cell r="G7645">
            <v>0</v>
          </cell>
          <cell r="H7645">
            <v>22896.5</v>
          </cell>
          <cell r="I7645">
            <v>25</v>
          </cell>
          <cell r="J7645">
            <v>-477.01</v>
          </cell>
          <cell r="K7645">
            <v>22419.49</v>
          </cell>
        </row>
        <row r="7646">
          <cell r="D7646" t="str">
            <v>Контейнер роликовый</v>
          </cell>
          <cell r="E7646">
            <v>38411</v>
          </cell>
          <cell r="F7646">
            <v>22896.5</v>
          </cell>
          <cell r="G7646">
            <v>0</v>
          </cell>
          <cell r="H7646">
            <v>22896.5</v>
          </cell>
          <cell r="I7646">
            <v>25</v>
          </cell>
          <cell r="J7646">
            <v>-477.01</v>
          </cell>
          <cell r="K7646">
            <v>22419.49</v>
          </cell>
        </row>
        <row r="7647">
          <cell r="D7647" t="str">
            <v>Контейнер роликовый</v>
          </cell>
          <cell r="E7647">
            <v>38411</v>
          </cell>
          <cell r="F7647">
            <v>22896.5</v>
          </cell>
          <cell r="G7647">
            <v>0</v>
          </cell>
          <cell r="H7647">
            <v>22896.5</v>
          </cell>
          <cell r="I7647">
            <v>25</v>
          </cell>
          <cell r="J7647">
            <v>-477.01</v>
          </cell>
          <cell r="K7647">
            <v>22419.49</v>
          </cell>
        </row>
        <row r="7648">
          <cell r="D7648" t="str">
            <v>Контейнер роликовый</v>
          </cell>
          <cell r="E7648">
            <v>38411</v>
          </cell>
          <cell r="F7648">
            <v>22896.5</v>
          </cell>
          <cell r="G7648">
            <v>0</v>
          </cell>
          <cell r="H7648">
            <v>22896.5</v>
          </cell>
          <cell r="I7648">
            <v>25</v>
          </cell>
          <cell r="J7648">
            <v>-477.01</v>
          </cell>
          <cell r="K7648">
            <v>22419.49</v>
          </cell>
        </row>
        <row r="7649">
          <cell r="D7649" t="str">
            <v>Контейнер роликовый</v>
          </cell>
          <cell r="E7649">
            <v>38411</v>
          </cell>
          <cell r="F7649">
            <v>22896.5</v>
          </cell>
          <cell r="G7649">
            <v>0</v>
          </cell>
          <cell r="H7649">
            <v>22896.5</v>
          </cell>
          <cell r="I7649">
            <v>25</v>
          </cell>
          <cell r="J7649">
            <v>-477.01</v>
          </cell>
          <cell r="K7649">
            <v>22419.49</v>
          </cell>
        </row>
        <row r="7650">
          <cell r="D7650" t="str">
            <v>Контейнер роликовый</v>
          </cell>
          <cell r="E7650">
            <v>38411</v>
          </cell>
          <cell r="F7650">
            <v>22896.5</v>
          </cell>
          <cell r="G7650">
            <v>0</v>
          </cell>
          <cell r="H7650">
            <v>22896.5</v>
          </cell>
          <cell r="I7650">
            <v>25</v>
          </cell>
          <cell r="J7650">
            <v>-477.01</v>
          </cell>
          <cell r="K7650">
            <v>22419.49</v>
          </cell>
        </row>
        <row r="7651">
          <cell r="D7651" t="str">
            <v>Контейнер роликовый</v>
          </cell>
          <cell r="E7651">
            <v>38411</v>
          </cell>
          <cell r="F7651">
            <v>22896.5</v>
          </cell>
          <cell r="G7651">
            <v>0</v>
          </cell>
          <cell r="H7651">
            <v>22896.5</v>
          </cell>
          <cell r="I7651">
            <v>25</v>
          </cell>
          <cell r="J7651">
            <v>-477.01</v>
          </cell>
          <cell r="K7651">
            <v>22419.49</v>
          </cell>
        </row>
        <row r="7652">
          <cell r="D7652" t="str">
            <v>Контейнер роликовый</v>
          </cell>
          <cell r="E7652">
            <v>38411</v>
          </cell>
          <cell r="F7652">
            <v>22896.5</v>
          </cell>
          <cell r="G7652">
            <v>0</v>
          </cell>
          <cell r="H7652">
            <v>22896.5</v>
          </cell>
          <cell r="I7652">
            <v>25</v>
          </cell>
          <cell r="J7652">
            <v>-477.01</v>
          </cell>
          <cell r="K7652">
            <v>22419.49</v>
          </cell>
        </row>
        <row r="7653">
          <cell r="D7653" t="str">
            <v>Контейнер роликовый</v>
          </cell>
          <cell r="E7653">
            <v>38411</v>
          </cell>
          <cell r="F7653">
            <v>22896.5</v>
          </cell>
          <cell r="G7653">
            <v>0</v>
          </cell>
          <cell r="H7653">
            <v>22896.5</v>
          </cell>
          <cell r="I7653">
            <v>25</v>
          </cell>
          <cell r="J7653">
            <v>-477.01</v>
          </cell>
          <cell r="K7653">
            <v>22419.49</v>
          </cell>
        </row>
        <row r="7654">
          <cell r="D7654" t="str">
            <v>Контейнер роликовый</v>
          </cell>
          <cell r="E7654">
            <v>38411</v>
          </cell>
          <cell r="F7654">
            <v>22896.5</v>
          </cell>
          <cell r="G7654">
            <v>0</v>
          </cell>
          <cell r="H7654">
            <v>22896.5</v>
          </cell>
          <cell r="I7654">
            <v>25</v>
          </cell>
          <cell r="J7654">
            <v>-477.01</v>
          </cell>
          <cell r="K7654">
            <v>22419.49</v>
          </cell>
        </row>
        <row r="7655">
          <cell r="D7655" t="str">
            <v>Контейнер роликовый</v>
          </cell>
          <cell r="E7655">
            <v>38411</v>
          </cell>
          <cell r="F7655">
            <v>22896.5</v>
          </cell>
          <cell r="G7655">
            <v>0</v>
          </cell>
          <cell r="H7655">
            <v>22896.5</v>
          </cell>
          <cell r="I7655">
            <v>25</v>
          </cell>
          <cell r="J7655">
            <v>-477.01</v>
          </cell>
          <cell r="K7655">
            <v>22419.49</v>
          </cell>
        </row>
        <row r="7656">
          <cell r="D7656" t="str">
            <v>Контейнер роликовый</v>
          </cell>
          <cell r="E7656">
            <v>38411</v>
          </cell>
          <cell r="F7656">
            <v>22896.5</v>
          </cell>
          <cell r="G7656">
            <v>0</v>
          </cell>
          <cell r="H7656">
            <v>22896.5</v>
          </cell>
          <cell r="I7656">
            <v>25</v>
          </cell>
          <cell r="J7656">
            <v>-477.01</v>
          </cell>
          <cell r="K7656">
            <v>22419.49</v>
          </cell>
        </row>
        <row r="7657">
          <cell r="D7657" t="str">
            <v>Контейнер роликовый</v>
          </cell>
          <cell r="E7657">
            <v>38411</v>
          </cell>
          <cell r="F7657">
            <v>22896.5</v>
          </cell>
          <cell r="G7657">
            <v>0</v>
          </cell>
          <cell r="H7657">
            <v>22896.5</v>
          </cell>
          <cell r="I7657">
            <v>25</v>
          </cell>
          <cell r="J7657">
            <v>-477.01</v>
          </cell>
          <cell r="K7657">
            <v>22419.49</v>
          </cell>
        </row>
        <row r="7658">
          <cell r="D7658" t="str">
            <v>Контейнер роликовый</v>
          </cell>
          <cell r="E7658">
            <v>38411</v>
          </cell>
          <cell r="F7658">
            <v>22896.5</v>
          </cell>
          <cell r="G7658">
            <v>0</v>
          </cell>
          <cell r="H7658">
            <v>22896.5</v>
          </cell>
          <cell r="I7658">
            <v>25</v>
          </cell>
          <cell r="J7658">
            <v>-477.01</v>
          </cell>
          <cell r="K7658">
            <v>22419.49</v>
          </cell>
        </row>
        <row r="7659">
          <cell r="D7659" t="str">
            <v>Контейнер роликовый</v>
          </cell>
          <cell r="E7659">
            <v>38411</v>
          </cell>
          <cell r="F7659">
            <v>22896.5</v>
          </cell>
          <cell r="G7659">
            <v>0</v>
          </cell>
          <cell r="H7659">
            <v>22896.5</v>
          </cell>
          <cell r="I7659">
            <v>25</v>
          </cell>
          <cell r="J7659">
            <v>-477.01</v>
          </cell>
          <cell r="K7659">
            <v>22419.49</v>
          </cell>
        </row>
        <row r="7660">
          <cell r="D7660" t="str">
            <v>Контейнер роликовый</v>
          </cell>
          <cell r="E7660">
            <v>38411</v>
          </cell>
          <cell r="F7660">
            <v>22896.5</v>
          </cell>
          <cell r="G7660">
            <v>0</v>
          </cell>
          <cell r="H7660">
            <v>22896.5</v>
          </cell>
          <cell r="I7660">
            <v>25</v>
          </cell>
          <cell r="J7660">
            <v>-477.01</v>
          </cell>
          <cell r="K7660">
            <v>22419.49</v>
          </cell>
        </row>
        <row r="7661">
          <cell r="D7661" t="str">
            <v>Контейнер роликовый</v>
          </cell>
          <cell r="E7661">
            <v>38411</v>
          </cell>
          <cell r="F7661">
            <v>22896.5</v>
          </cell>
          <cell r="G7661">
            <v>0</v>
          </cell>
          <cell r="H7661">
            <v>22896.5</v>
          </cell>
          <cell r="I7661">
            <v>25</v>
          </cell>
          <cell r="J7661">
            <v>-477.01</v>
          </cell>
          <cell r="K7661">
            <v>22419.49</v>
          </cell>
        </row>
        <row r="7662">
          <cell r="D7662" t="str">
            <v>Контейнер роликовый</v>
          </cell>
          <cell r="E7662">
            <v>38411</v>
          </cell>
          <cell r="F7662">
            <v>22896.5</v>
          </cell>
          <cell r="G7662">
            <v>0</v>
          </cell>
          <cell r="H7662">
            <v>22896.5</v>
          </cell>
          <cell r="I7662">
            <v>25</v>
          </cell>
          <cell r="J7662">
            <v>-477.01</v>
          </cell>
          <cell r="K7662">
            <v>22419.49</v>
          </cell>
        </row>
        <row r="7663">
          <cell r="D7663" t="str">
            <v>Контейнер роликовый</v>
          </cell>
          <cell r="E7663">
            <v>38411</v>
          </cell>
          <cell r="F7663">
            <v>22896.5</v>
          </cell>
          <cell r="G7663">
            <v>0</v>
          </cell>
          <cell r="H7663">
            <v>22896.5</v>
          </cell>
          <cell r="I7663">
            <v>25</v>
          </cell>
          <cell r="J7663">
            <v>-477.01</v>
          </cell>
          <cell r="K7663">
            <v>22419.49</v>
          </cell>
        </row>
        <row r="7664">
          <cell r="D7664" t="str">
            <v>Контейнер роликовый</v>
          </cell>
          <cell r="E7664">
            <v>38411</v>
          </cell>
          <cell r="F7664">
            <v>22896.5</v>
          </cell>
          <cell r="G7664">
            <v>0</v>
          </cell>
          <cell r="H7664">
            <v>22896.5</v>
          </cell>
          <cell r="I7664">
            <v>25</v>
          </cell>
          <cell r="J7664">
            <v>-477.01</v>
          </cell>
          <cell r="K7664">
            <v>22419.49</v>
          </cell>
        </row>
        <row r="7665">
          <cell r="D7665" t="str">
            <v>Контейнер роликовый</v>
          </cell>
          <cell r="E7665">
            <v>38411</v>
          </cell>
          <cell r="F7665">
            <v>22896.5</v>
          </cell>
          <cell r="G7665">
            <v>0</v>
          </cell>
          <cell r="H7665">
            <v>22896.5</v>
          </cell>
          <cell r="I7665">
            <v>25</v>
          </cell>
          <cell r="J7665">
            <v>-477.01</v>
          </cell>
          <cell r="K7665">
            <v>22419.49</v>
          </cell>
        </row>
        <row r="7666">
          <cell r="D7666" t="str">
            <v>Контейнер роликовый</v>
          </cell>
          <cell r="E7666">
            <v>38411</v>
          </cell>
          <cell r="F7666">
            <v>22896.5</v>
          </cell>
          <cell r="G7666">
            <v>0</v>
          </cell>
          <cell r="H7666">
            <v>22896.5</v>
          </cell>
          <cell r="I7666">
            <v>25</v>
          </cell>
          <cell r="J7666">
            <v>-477.01</v>
          </cell>
          <cell r="K7666">
            <v>22419.49</v>
          </cell>
        </row>
        <row r="7667">
          <cell r="D7667" t="str">
            <v>Контейнер роликовый</v>
          </cell>
          <cell r="E7667">
            <v>38411</v>
          </cell>
          <cell r="F7667">
            <v>22896.5</v>
          </cell>
          <cell r="G7667">
            <v>0</v>
          </cell>
          <cell r="H7667">
            <v>22896.5</v>
          </cell>
          <cell r="I7667">
            <v>25</v>
          </cell>
          <cell r="J7667">
            <v>-477.01</v>
          </cell>
          <cell r="K7667">
            <v>22419.49</v>
          </cell>
        </row>
        <row r="7668">
          <cell r="D7668" t="str">
            <v>Контейнер роликовый</v>
          </cell>
          <cell r="E7668">
            <v>38411</v>
          </cell>
          <cell r="F7668">
            <v>22896.5</v>
          </cell>
          <cell r="G7668">
            <v>0</v>
          </cell>
          <cell r="H7668">
            <v>22896.5</v>
          </cell>
          <cell r="I7668">
            <v>25</v>
          </cell>
          <cell r="J7668">
            <v>-477.01</v>
          </cell>
          <cell r="K7668">
            <v>22419.49</v>
          </cell>
        </row>
        <row r="7669">
          <cell r="D7669" t="str">
            <v>Контейнер роликовый</v>
          </cell>
          <cell r="E7669">
            <v>38411</v>
          </cell>
          <cell r="F7669">
            <v>22896.5</v>
          </cell>
          <cell r="G7669">
            <v>0</v>
          </cell>
          <cell r="H7669">
            <v>22896.5</v>
          </cell>
          <cell r="I7669">
            <v>25</v>
          </cell>
          <cell r="J7669">
            <v>-477.01</v>
          </cell>
          <cell r="K7669">
            <v>22419.49</v>
          </cell>
        </row>
        <row r="7670">
          <cell r="D7670" t="str">
            <v>Контейнер роликовый</v>
          </cell>
          <cell r="E7670">
            <v>38411</v>
          </cell>
          <cell r="F7670">
            <v>22896.5</v>
          </cell>
          <cell r="G7670">
            <v>0</v>
          </cell>
          <cell r="H7670">
            <v>22896.5</v>
          </cell>
          <cell r="I7670">
            <v>25</v>
          </cell>
          <cell r="J7670">
            <v>-477.01</v>
          </cell>
          <cell r="K7670">
            <v>22419.49</v>
          </cell>
        </row>
        <row r="7671">
          <cell r="D7671" t="str">
            <v>Контейнер роликовый</v>
          </cell>
          <cell r="E7671">
            <v>38411</v>
          </cell>
          <cell r="F7671">
            <v>22896.5</v>
          </cell>
          <cell r="G7671">
            <v>0</v>
          </cell>
          <cell r="H7671">
            <v>22896.5</v>
          </cell>
          <cell r="I7671">
            <v>25</v>
          </cell>
          <cell r="J7671">
            <v>-477.01</v>
          </cell>
          <cell r="K7671">
            <v>22419.49</v>
          </cell>
        </row>
        <row r="7672">
          <cell r="D7672" t="str">
            <v>Контейнер роликовый</v>
          </cell>
          <cell r="E7672">
            <v>38411</v>
          </cell>
          <cell r="F7672">
            <v>22896.5</v>
          </cell>
          <cell r="G7672">
            <v>0</v>
          </cell>
          <cell r="H7672">
            <v>22896.5</v>
          </cell>
          <cell r="I7672">
            <v>25</v>
          </cell>
          <cell r="J7672">
            <v>-477.01</v>
          </cell>
          <cell r="K7672">
            <v>22419.49</v>
          </cell>
        </row>
        <row r="7673">
          <cell r="D7673" t="str">
            <v>Контейнер роликовый</v>
          </cell>
          <cell r="E7673">
            <v>38411</v>
          </cell>
          <cell r="F7673">
            <v>22896.5</v>
          </cell>
          <cell r="G7673">
            <v>0</v>
          </cell>
          <cell r="H7673">
            <v>22896.5</v>
          </cell>
          <cell r="I7673">
            <v>25</v>
          </cell>
          <cell r="J7673">
            <v>-477.01</v>
          </cell>
          <cell r="K7673">
            <v>22419.49</v>
          </cell>
        </row>
        <row r="7674">
          <cell r="D7674" t="str">
            <v>Контейнер роликовый</v>
          </cell>
          <cell r="E7674">
            <v>38411</v>
          </cell>
          <cell r="F7674">
            <v>22896.5</v>
          </cell>
          <cell r="G7674">
            <v>0</v>
          </cell>
          <cell r="H7674">
            <v>22896.5</v>
          </cell>
          <cell r="I7674">
            <v>25</v>
          </cell>
          <cell r="J7674">
            <v>-477.01</v>
          </cell>
          <cell r="K7674">
            <v>22419.49</v>
          </cell>
        </row>
        <row r="7675">
          <cell r="D7675" t="str">
            <v>Контейнер роликовый</v>
          </cell>
          <cell r="E7675">
            <v>38411</v>
          </cell>
          <cell r="F7675">
            <v>22896.5</v>
          </cell>
          <cell r="G7675">
            <v>0</v>
          </cell>
          <cell r="H7675">
            <v>22896.5</v>
          </cell>
          <cell r="I7675">
            <v>25</v>
          </cell>
          <cell r="J7675">
            <v>-477.01</v>
          </cell>
          <cell r="K7675">
            <v>22419.49</v>
          </cell>
        </row>
        <row r="7676">
          <cell r="D7676" t="str">
            <v>Контейнер роликовый</v>
          </cell>
          <cell r="E7676">
            <v>38411</v>
          </cell>
          <cell r="F7676">
            <v>22897.4</v>
          </cell>
          <cell r="G7676">
            <v>0</v>
          </cell>
          <cell r="H7676">
            <v>22897.4</v>
          </cell>
          <cell r="I7676">
            <v>25</v>
          </cell>
          <cell r="J7676">
            <v>-477.03</v>
          </cell>
          <cell r="K7676">
            <v>22420.37</v>
          </cell>
        </row>
        <row r="7677">
          <cell r="D7677" t="str">
            <v>Кресло с подлокотниками</v>
          </cell>
          <cell r="E7677">
            <v>38411</v>
          </cell>
          <cell r="F7677">
            <v>10887</v>
          </cell>
          <cell r="G7677">
            <v>0</v>
          </cell>
          <cell r="H7677">
            <v>10887</v>
          </cell>
          <cell r="I7677">
            <v>25</v>
          </cell>
          <cell r="J7677">
            <v>-226.81</v>
          </cell>
          <cell r="K7677">
            <v>10660.19</v>
          </cell>
        </row>
        <row r="7678">
          <cell r="D7678" t="str">
            <v>Кресло с подлокотн.</v>
          </cell>
          <cell r="E7678">
            <v>38411</v>
          </cell>
          <cell r="F7678">
            <v>10887</v>
          </cell>
          <cell r="G7678">
            <v>0</v>
          </cell>
          <cell r="H7678">
            <v>10887</v>
          </cell>
          <cell r="I7678">
            <v>25</v>
          </cell>
          <cell r="J7678">
            <v>-226.81</v>
          </cell>
          <cell r="K7678">
            <v>10660.19</v>
          </cell>
        </row>
        <row r="7679">
          <cell r="D7679" t="str">
            <v>Кресло с подлокотник.</v>
          </cell>
          <cell r="E7679">
            <v>38411</v>
          </cell>
          <cell r="F7679">
            <v>10887</v>
          </cell>
          <cell r="G7679">
            <v>0</v>
          </cell>
          <cell r="H7679">
            <v>10887</v>
          </cell>
          <cell r="I7679">
            <v>25</v>
          </cell>
          <cell r="J7679">
            <v>-226.81</v>
          </cell>
          <cell r="K7679">
            <v>10660.19</v>
          </cell>
        </row>
        <row r="7680">
          <cell r="D7680" t="str">
            <v>Кресло с подлокотн.</v>
          </cell>
          <cell r="E7680">
            <v>38411</v>
          </cell>
          <cell r="F7680">
            <v>10887</v>
          </cell>
          <cell r="G7680">
            <v>0</v>
          </cell>
          <cell r="H7680">
            <v>10887</v>
          </cell>
          <cell r="I7680">
            <v>25</v>
          </cell>
          <cell r="J7680">
            <v>-226.81</v>
          </cell>
          <cell r="K7680">
            <v>10660.19</v>
          </cell>
        </row>
        <row r="7681">
          <cell r="D7681" t="str">
            <v>Кресло с подлокотн.</v>
          </cell>
          <cell r="E7681">
            <v>38411</v>
          </cell>
          <cell r="F7681">
            <v>10887</v>
          </cell>
          <cell r="G7681">
            <v>0</v>
          </cell>
          <cell r="H7681">
            <v>10887</v>
          </cell>
          <cell r="I7681">
            <v>25</v>
          </cell>
          <cell r="J7681">
            <v>-226.81</v>
          </cell>
          <cell r="K7681">
            <v>10660.19</v>
          </cell>
        </row>
        <row r="7682">
          <cell r="D7682" t="str">
            <v>Кресло с подлокотн.</v>
          </cell>
          <cell r="E7682">
            <v>38411</v>
          </cell>
          <cell r="F7682">
            <v>10887</v>
          </cell>
          <cell r="G7682">
            <v>0</v>
          </cell>
          <cell r="H7682">
            <v>10887</v>
          </cell>
          <cell r="I7682">
            <v>25</v>
          </cell>
          <cell r="J7682">
            <v>-226.81</v>
          </cell>
          <cell r="K7682">
            <v>10660.19</v>
          </cell>
        </row>
        <row r="7683">
          <cell r="D7683" t="str">
            <v>Кресло с подлокотн.</v>
          </cell>
          <cell r="E7683">
            <v>38411</v>
          </cell>
          <cell r="F7683">
            <v>10887</v>
          </cell>
          <cell r="G7683">
            <v>0</v>
          </cell>
          <cell r="H7683">
            <v>10887</v>
          </cell>
          <cell r="I7683">
            <v>25</v>
          </cell>
          <cell r="J7683">
            <v>-226.81</v>
          </cell>
          <cell r="K7683">
            <v>10660.19</v>
          </cell>
        </row>
        <row r="7684">
          <cell r="D7684" t="str">
            <v>Кресло с подлокотн.</v>
          </cell>
          <cell r="E7684">
            <v>38411</v>
          </cell>
          <cell r="F7684">
            <v>10887</v>
          </cell>
          <cell r="G7684">
            <v>0</v>
          </cell>
          <cell r="H7684">
            <v>10887</v>
          </cell>
          <cell r="I7684">
            <v>25</v>
          </cell>
          <cell r="J7684">
            <v>-226.81</v>
          </cell>
          <cell r="K7684">
            <v>10660.19</v>
          </cell>
        </row>
        <row r="7685">
          <cell r="D7685" t="str">
            <v>Кресло с подлокотн.</v>
          </cell>
          <cell r="E7685">
            <v>38411</v>
          </cell>
          <cell r="F7685">
            <v>10887</v>
          </cell>
          <cell r="G7685">
            <v>0</v>
          </cell>
          <cell r="H7685">
            <v>10887</v>
          </cell>
          <cell r="I7685">
            <v>25</v>
          </cell>
          <cell r="J7685">
            <v>-226.81</v>
          </cell>
          <cell r="K7685">
            <v>10660.19</v>
          </cell>
        </row>
        <row r="7686">
          <cell r="D7686" t="str">
            <v>Кресло с подлокотн.</v>
          </cell>
          <cell r="E7686">
            <v>38411</v>
          </cell>
          <cell r="F7686">
            <v>10887</v>
          </cell>
          <cell r="G7686">
            <v>0</v>
          </cell>
          <cell r="H7686">
            <v>10887</v>
          </cell>
          <cell r="I7686">
            <v>25</v>
          </cell>
          <cell r="J7686">
            <v>-226.81</v>
          </cell>
          <cell r="K7686">
            <v>10660.19</v>
          </cell>
        </row>
        <row r="7687">
          <cell r="D7687" t="str">
            <v>Кресло с подлокотн.</v>
          </cell>
          <cell r="E7687">
            <v>38411</v>
          </cell>
          <cell r="F7687">
            <v>10887</v>
          </cell>
          <cell r="G7687">
            <v>0</v>
          </cell>
          <cell r="H7687">
            <v>10887</v>
          </cell>
          <cell r="I7687">
            <v>25</v>
          </cell>
          <cell r="J7687">
            <v>-226.81</v>
          </cell>
          <cell r="K7687">
            <v>10660.19</v>
          </cell>
        </row>
        <row r="7688">
          <cell r="D7688" t="str">
            <v>Кресло с подлокотн.</v>
          </cell>
          <cell r="E7688">
            <v>38411</v>
          </cell>
          <cell r="F7688">
            <v>10887</v>
          </cell>
          <cell r="G7688">
            <v>0</v>
          </cell>
          <cell r="H7688">
            <v>10887</v>
          </cell>
          <cell r="I7688">
            <v>25</v>
          </cell>
          <cell r="J7688">
            <v>-226.81</v>
          </cell>
          <cell r="K7688">
            <v>10660.19</v>
          </cell>
        </row>
        <row r="7689">
          <cell r="D7689" t="str">
            <v>Шкаф для конференц зала</v>
          </cell>
          <cell r="E7689">
            <v>38384</v>
          </cell>
          <cell r="F7689">
            <v>527826.09</v>
          </cell>
          <cell r="G7689">
            <v>0</v>
          </cell>
          <cell r="H7689">
            <v>527826.09</v>
          </cell>
          <cell r="I7689">
            <v>25</v>
          </cell>
          <cell r="J7689">
            <v>-10996.38</v>
          </cell>
          <cell r="K7689">
            <v>516829.71</v>
          </cell>
        </row>
        <row r="7690">
          <cell r="D7690" t="str">
            <v>Кресло с подлокотн.</v>
          </cell>
          <cell r="E7690">
            <v>38411</v>
          </cell>
          <cell r="F7690">
            <v>10887</v>
          </cell>
          <cell r="G7690">
            <v>0</v>
          </cell>
          <cell r="H7690">
            <v>10887</v>
          </cell>
          <cell r="I7690">
            <v>25</v>
          </cell>
          <cell r="J7690">
            <v>-226.81</v>
          </cell>
          <cell r="K7690">
            <v>10660.19</v>
          </cell>
        </row>
        <row r="7691">
          <cell r="D7691" t="str">
            <v>Кресло с подлокотн.</v>
          </cell>
          <cell r="E7691">
            <v>38411</v>
          </cell>
          <cell r="F7691">
            <v>10887</v>
          </cell>
          <cell r="G7691">
            <v>0</v>
          </cell>
          <cell r="H7691">
            <v>10887</v>
          </cell>
          <cell r="I7691">
            <v>25</v>
          </cell>
          <cell r="J7691">
            <v>-226.81</v>
          </cell>
          <cell r="K7691">
            <v>10660.19</v>
          </cell>
        </row>
        <row r="7692">
          <cell r="D7692" t="str">
            <v>Кресло с подлокотн.</v>
          </cell>
          <cell r="E7692">
            <v>38411</v>
          </cell>
          <cell r="F7692">
            <v>10887</v>
          </cell>
          <cell r="G7692">
            <v>0</v>
          </cell>
          <cell r="H7692">
            <v>10887</v>
          </cell>
          <cell r="I7692">
            <v>25</v>
          </cell>
          <cell r="J7692">
            <v>-226.81</v>
          </cell>
          <cell r="K7692">
            <v>10660.19</v>
          </cell>
        </row>
        <row r="7693">
          <cell r="D7693" t="str">
            <v>Кресло с подлокотн.</v>
          </cell>
          <cell r="E7693">
            <v>38411</v>
          </cell>
          <cell r="F7693">
            <v>10887</v>
          </cell>
          <cell r="G7693">
            <v>0</v>
          </cell>
          <cell r="H7693">
            <v>10887</v>
          </cell>
          <cell r="I7693">
            <v>25</v>
          </cell>
          <cell r="J7693">
            <v>-226.81</v>
          </cell>
          <cell r="K7693">
            <v>10660.19</v>
          </cell>
        </row>
        <row r="7694">
          <cell r="D7694" t="str">
            <v>Кресло с подлокотн.</v>
          </cell>
          <cell r="E7694">
            <v>38411</v>
          </cell>
          <cell r="F7694">
            <v>10887</v>
          </cell>
          <cell r="G7694">
            <v>0</v>
          </cell>
          <cell r="H7694">
            <v>10887</v>
          </cell>
          <cell r="I7694">
            <v>25</v>
          </cell>
          <cell r="J7694">
            <v>-226.81</v>
          </cell>
          <cell r="K7694">
            <v>10660.19</v>
          </cell>
        </row>
        <row r="7695">
          <cell r="D7695" t="str">
            <v>Кресло с подлокотн.</v>
          </cell>
          <cell r="E7695">
            <v>38411</v>
          </cell>
          <cell r="F7695">
            <v>10887</v>
          </cell>
          <cell r="G7695">
            <v>0</v>
          </cell>
          <cell r="H7695">
            <v>10887</v>
          </cell>
          <cell r="I7695">
            <v>25</v>
          </cell>
          <cell r="J7695">
            <v>-226.81</v>
          </cell>
          <cell r="K7695">
            <v>10660.19</v>
          </cell>
        </row>
        <row r="7696">
          <cell r="D7696" t="str">
            <v>Кресло с подлокотн.</v>
          </cell>
          <cell r="E7696">
            <v>38411</v>
          </cell>
          <cell r="F7696">
            <v>10887</v>
          </cell>
          <cell r="G7696">
            <v>0</v>
          </cell>
          <cell r="H7696">
            <v>10887</v>
          </cell>
          <cell r="I7696">
            <v>25</v>
          </cell>
          <cell r="J7696">
            <v>-226.81</v>
          </cell>
          <cell r="K7696">
            <v>10660.19</v>
          </cell>
        </row>
        <row r="7697">
          <cell r="D7697" t="str">
            <v>Кресло с подлокотн.</v>
          </cell>
          <cell r="E7697">
            <v>38411</v>
          </cell>
          <cell r="F7697">
            <v>10887</v>
          </cell>
          <cell r="G7697">
            <v>0</v>
          </cell>
          <cell r="H7697">
            <v>10887</v>
          </cell>
          <cell r="I7697">
            <v>25</v>
          </cell>
          <cell r="J7697">
            <v>-226.81</v>
          </cell>
          <cell r="K7697">
            <v>10660.19</v>
          </cell>
        </row>
        <row r="7698">
          <cell r="D7698" t="str">
            <v>Кресло с подлокотн.</v>
          </cell>
          <cell r="E7698">
            <v>38411</v>
          </cell>
          <cell r="F7698">
            <v>10887</v>
          </cell>
          <cell r="G7698">
            <v>0</v>
          </cell>
          <cell r="H7698">
            <v>10887</v>
          </cell>
          <cell r="I7698">
            <v>25</v>
          </cell>
          <cell r="J7698">
            <v>-226.81</v>
          </cell>
          <cell r="K7698">
            <v>10660.19</v>
          </cell>
        </row>
        <row r="7699">
          <cell r="D7699" t="str">
            <v>Кресло с подлокотн.</v>
          </cell>
          <cell r="E7699">
            <v>38411</v>
          </cell>
          <cell r="F7699">
            <v>10887</v>
          </cell>
          <cell r="G7699">
            <v>0</v>
          </cell>
          <cell r="H7699">
            <v>10887</v>
          </cell>
          <cell r="I7699">
            <v>25</v>
          </cell>
          <cell r="J7699">
            <v>-226.81</v>
          </cell>
          <cell r="K7699">
            <v>10660.19</v>
          </cell>
        </row>
        <row r="7700">
          <cell r="D7700" t="str">
            <v>Кресло с подлокотн.</v>
          </cell>
          <cell r="E7700">
            <v>38411</v>
          </cell>
          <cell r="F7700">
            <v>10887</v>
          </cell>
          <cell r="G7700">
            <v>0</v>
          </cell>
          <cell r="H7700">
            <v>10887</v>
          </cell>
          <cell r="I7700">
            <v>25</v>
          </cell>
          <cell r="J7700">
            <v>-226.81</v>
          </cell>
          <cell r="K7700">
            <v>10660.19</v>
          </cell>
        </row>
        <row r="7701">
          <cell r="D7701" t="str">
            <v>Кресло с подлокотн.</v>
          </cell>
          <cell r="E7701">
            <v>38411</v>
          </cell>
          <cell r="F7701">
            <v>10887</v>
          </cell>
          <cell r="G7701">
            <v>0</v>
          </cell>
          <cell r="H7701">
            <v>10887</v>
          </cell>
          <cell r="I7701">
            <v>25</v>
          </cell>
          <cell r="J7701">
            <v>-226.81</v>
          </cell>
          <cell r="K7701">
            <v>10660.19</v>
          </cell>
        </row>
        <row r="7702">
          <cell r="D7702" t="str">
            <v>Кресло с подлокотн.</v>
          </cell>
          <cell r="E7702">
            <v>38411</v>
          </cell>
          <cell r="F7702">
            <v>10887</v>
          </cell>
          <cell r="G7702">
            <v>0</v>
          </cell>
          <cell r="H7702">
            <v>10887</v>
          </cell>
          <cell r="I7702">
            <v>25</v>
          </cell>
          <cell r="J7702">
            <v>-226.81</v>
          </cell>
          <cell r="K7702">
            <v>10660.19</v>
          </cell>
        </row>
        <row r="7703">
          <cell r="D7703" t="str">
            <v>Кресло с подлокотн.</v>
          </cell>
          <cell r="E7703">
            <v>38411</v>
          </cell>
          <cell r="F7703">
            <v>10887</v>
          </cell>
          <cell r="G7703">
            <v>0</v>
          </cell>
          <cell r="H7703">
            <v>10887</v>
          </cell>
          <cell r="I7703">
            <v>25</v>
          </cell>
          <cell r="J7703">
            <v>-226.81</v>
          </cell>
          <cell r="K7703">
            <v>10660.19</v>
          </cell>
        </row>
        <row r="7704">
          <cell r="D7704" t="str">
            <v>Кресло с подлокотн.</v>
          </cell>
          <cell r="E7704">
            <v>38411</v>
          </cell>
          <cell r="F7704">
            <v>10887</v>
          </cell>
          <cell r="G7704">
            <v>0</v>
          </cell>
          <cell r="H7704">
            <v>10887</v>
          </cell>
          <cell r="I7704">
            <v>25</v>
          </cell>
          <cell r="J7704">
            <v>-226.81</v>
          </cell>
          <cell r="K7704">
            <v>10660.19</v>
          </cell>
        </row>
        <row r="7705">
          <cell r="D7705" t="str">
            <v>Кресло с подлокотн.</v>
          </cell>
          <cell r="E7705">
            <v>38411</v>
          </cell>
          <cell r="F7705">
            <v>10887</v>
          </cell>
          <cell r="G7705">
            <v>0</v>
          </cell>
          <cell r="H7705">
            <v>10887</v>
          </cell>
          <cell r="I7705">
            <v>25</v>
          </cell>
          <cell r="J7705">
            <v>-226.81</v>
          </cell>
          <cell r="K7705">
            <v>10660.19</v>
          </cell>
        </row>
        <row r="7706">
          <cell r="D7706" t="str">
            <v>Кресло с подлокотн.</v>
          </cell>
          <cell r="E7706">
            <v>38411</v>
          </cell>
          <cell r="F7706">
            <v>10887</v>
          </cell>
          <cell r="G7706">
            <v>0</v>
          </cell>
          <cell r="H7706">
            <v>10887</v>
          </cell>
          <cell r="I7706">
            <v>25</v>
          </cell>
          <cell r="J7706">
            <v>-226.81</v>
          </cell>
          <cell r="K7706">
            <v>10660.19</v>
          </cell>
        </row>
        <row r="7707">
          <cell r="D7707" t="str">
            <v>Кресло с подлокотн.</v>
          </cell>
          <cell r="E7707">
            <v>38411</v>
          </cell>
          <cell r="F7707">
            <v>10887</v>
          </cell>
          <cell r="G7707">
            <v>0</v>
          </cell>
          <cell r="H7707">
            <v>10887</v>
          </cell>
          <cell r="I7707">
            <v>25</v>
          </cell>
          <cell r="J7707">
            <v>-226.81</v>
          </cell>
          <cell r="K7707">
            <v>10660.19</v>
          </cell>
        </row>
        <row r="7708">
          <cell r="D7708" t="str">
            <v>Кресло с подлокотн.</v>
          </cell>
          <cell r="E7708">
            <v>38411</v>
          </cell>
          <cell r="F7708">
            <v>10887</v>
          </cell>
          <cell r="G7708">
            <v>0</v>
          </cell>
          <cell r="H7708">
            <v>10887</v>
          </cell>
          <cell r="I7708">
            <v>25</v>
          </cell>
          <cell r="J7708">
            <v>-226.81</v>
          </cell>
          <cell r="K7708">
            <v>10660.19</v>
          </cell>
        </row>
        <row r="7709">
          <cell r="D7709" t="str">
            <v>Кресло с подлокотн.</v>
          </cell>
          <cell r="E7709">
            <v>38411</v>
          </cell>
          <cell r="F7709">
            <v>10887</v>
          </cell>
          <cell r="G7709">
            <v>0</v>
          </cell>
          <cell r="H7709">
            <v>10887</v>
          </cell>
          <cell r="I7709">
            <v>25</v>
          </cell>
          <cell r="J7709">
            <v>-226.81</v>
          </cell>
          <cell r="K7709">
            <v>10660.19</v>
          </cell>
        </row>
        <row r="7710">
          <cell r="D7710" t="str">
            <v>Кресло с подлокотн.</v>
          </cell>
          <cell r="E7710">
            <v>38411</v>
          </cell>
          <cell r="F7710">
            <v>10887</v>
          </cell>
          <cell r="G7710">
            <v>0</v>
          </cell>
          <cell r="H7710">
            <v>10887</v>
          </cell>
          <cell r="I7710">
            <v>25</v>
          </cell>
          <cell r="J7710">
            <v>-226.81</v>
          </cell>
          <cell r="K7710">
            <v>10660.19</v>
          </cell>
        </row>
        <row r="7711">
          <cell r="D7711" t="str">
            <v>Кресло с подлокотн.</v>
          </cell>
          <cell r="E7711">
            <v>38411</v>
          </cell>
          <cell r="F7711">
            <v>10887</v>
          </cell>
          <cell r="G7711">
            <v>0</v>
          </cell>
          <cell r="H7711">
            <v>10887</v>
          </cell>
          <cell r="I7711">
            <v>25</v>
          </cell>
          <cell r="J7711">
            <v>-226.81</v>
          </cell>
          <cell r="K7711">
            <v>10660.19</v>
          </cell>
        </row>
        <row r="7712">
          <cell r="D7712" t="str">
            <v>Кресло с подлокотн.</v>
          </cell>
          <cell r="E7712">
            <v>38411</v>
          </cell>
          <cell r="F7712">
            <v>10887</v>
          </cell>
          <cell r="G7712">
            <v>0</v>
          </cell>
          <cell r="H7712">
            <v>10887</v>
          </cell>
          <cell r="I7712">
            <v>25</v>
          </cell>
          <cell r="J7712">
            <v>-226.81</v>
          </cell>
          <cell r="K7712">
            <v>10660.19</v>
          </cell>
        </row>
        <row r="7713">
          <cell r="D7713" t="str">
            <v>Кресло с подлокотн.</v>
          </cell>
          <cell r="E7713">
            <v>38411</v>
          </cell>
          <cell r="F7713">
            <v>10887</v>
          </cell>
          <cell r="G7713">
            <v>0</v>
          </cell>
          <cell r="H7713">
            <v>10887</v>
          </cell>
          <cell r="I7713">
            <v>25</v>
          </cell>
          <cell r="J7713">
            <v>-226.81</v>
          </cell>
          <cell r="K7713">
            <v>10660.19</v>
          </cell>
        </row>
        <row r="7714">
          <cell r="D7714" t="str">
            <v>Кресло с подлокотн.</v>
          </cell>
          <cell r="E7714">
            <v>38411</v>
          </cell>
          <cell r="F7714">
            <v>10887</v>
          </cell>
          <cell r="G7714">
            <v>0</v>
          </cell>
          <cell r="H7714">
            <v>10887</v>
          </cell>
          <cell r="I7714">
            <v>25</v>
          </cell>
          <cell r="J7714">
            <v>-226.81</v>
          </cell>
          <cell r="K7714">
            <v>10660.19</v>
          </cell>
        </row>
        <row r="7715">
          <cell r="D7715" t="str">
            <v>Кресло с подлокотн.</v>
          </cell>
          <cell r="E7715">
            <v>38411</v>
          </cell>
          <cell r="F7715">
            <v>10887</v>
          </cell>
          <cell r="G7715">
            <v>0</v>
          </cell>
          <cell r="H7715">
            <v>10887</v>
          </cell>
          <cell r="I7715">
            <v>25</v>
          </cell>
          <cell r="J7715">
            <v>-226.81</v>
          </cell>
          <cell r="K7715">
            <v>10660.19</v>
          </cell>
        </row>
        <row r="7716">
          <cell r="D7716" t="str">
            <v>Кресло с подлокотн.</v>
          </cell>
          <cell r="E7716">
            <v>38411</v>
          </cell>
          <cell r="F7716">
            <v>10887</v>
          </cell>
          <cell r="G7716">
            <v>0</v>
          </cell>
          <cell r="H7716">
            <v>10887</v>
          </cell>
          <cell r="I7716">
            <v>25</v>
          </cell>
          <cell r="J7716">
            <v>-226.81</v>
          </cell>
          <cell r="K7716">
            <v>10660.19</v>
          </cell>
        </row>
        <row r="7717">
          <cell r="D7717" t="str">
            <v>Кресло с подлокотн.</v>
          </cell>
          <cell r="E7717">
            <v>38411</v>
          </cell>
          <cell r="F7717">
            <v>10887</v>
          </cell>
          <cell r="G7717">
            <v>0</v>
          </cell>
          <cell r="H7717">
            <v>10887</v>
          </cell>
          <cell r="I7717">
            <v>25</v>
          </cell>
          <cell r="J7717">
            <v>-226.81</v>
          </cell>
          <cell r="K7717">
            <v>10660.19</v>
          </cell>
        </row>
        <row r="7718">
          <cell r="D7718" t="str">
            <v>Кресло с подлокотн.</v>
          </cell>
          <cell r="E7718">
            <v>38411</v>
          </cell>
          <cell r="F7718">
            <v>10887</v>
          </cell>
          <cell r="G7718">
            <v>0</v>
          </cell>
          <cell r="H7718">
            <v>10887</v>
          </cell>
          <cell r="I7718">
            <v>25</v>
          </cell>
          <cell r="J7718">
            <v>-226.81</v>
          </cell>
          <cell r="K7718">
            <v>10660.19</v>
          </cell>
        </row>
        <row r="7719">
          <cell r="D7719" t="str">
            <v>Кресло с подлокотн.</v>
          </cell>
          <cell r="E7719">
            <v>38411</v>
          </cell>
          <cell r="F7719">
            <v>10887</v>
          </cell>
          <cell r="G7719">
            <v>0</v>
          </cell>
          <cell r="H7719">
            <v>10887</v>
          </cell>
          <cell r="I7719">
            <v>25</v>
          </cell>
          <cell r="J7719">
            <v>-226.81</v>
          </cell>
          <cell r="K7719">
            <v>10660.19</v>
          </cell>
        </row>
        <row r="7720">
          <cell r="D7720" t="str">
            <v>Кресло с подлокотн.</v>
          </cell>
          <cell r="E7720">
            <v>38411</v>
          </cell>
          <cell r="F7720">
            <v>10887</v>
          </cell>
          <cell r="G7720">
            <v>0</v>
          </cell>
          <cell r="H7720">
            <v>10887</v>
          </cell>
          <cell r="I7720">
            <v>25</v>
          </cell>
          <cell r="J7720">
            <v>-226.81</v>
          </cell>
          <cell r="K7720">
            <v>10660.19</v>
          </cell>
        </row>
        <row r="7721">
          <cell r="D7721" t="str">
            <v>Кресло с подлокотн.</v>
          </cell>
          <cell r="E7721">
            <v>38411</v>
          </cell>
          <cell r="F7721">
            <v>10887</v>
          </cell>
          <cell r="G7721">
            <v>0</v>
          </cell>
          <cell r="H7721">
            <v>10887</v>
          </cell>
          <cell r="I7721">
            <v>25</v>
          </cell>
          <cell r="J7721">
            <v>-226.81</v>
          </cell>
          <cell r="K7721">
            <v>10660.19</v>
          </cell>
        </row>
        <row r="7722">
          <cell r="D7722" t="str">
            <v>Кресло с подлокотн.</v>
          </cell>
          <cell r="E7722">
            <v>38411</v>
          </cell>
          <cell r="F7722">
            <v>10887</v>
          </cell>
          <cell r="G7722">
            <v>0</v>
          </cell>
          <cell r="H7722">
            <v>10887</v>
          </cell>
          <cell r="I7722">
            <v>25</v>
          </cell>
          <cell r="J7722">
            <v>-226.81</v>
          </cell>
          <cell r="K7722">
            <v>10660.19</v>
          </cell>
        </row>
        <row r="7723">
          <cell r="D7723" t="str">
            <v>Кресло с подлокотн.</v>
          </cell>
          <cell r="E7723">
            <v>38411</v>
          </cell>
          <cell r="F7723">
            <v>10887</v>
          </cell>
          <cell r="G7723">
            <v>0</v>
          </cell>
          <cell r="H7723">
            <v>10887</v>
          </cell>
          <cell r="I7723">
            <v>25</v>
          </cell>
          <cell r="J7723">
            <v>-226.81</v>
          </cell>
          <cell r="K7723">
            <v>10660.19</v>
          </cell>
        </row>
        <row r="7724">
          <cell r="D7724" t="str">
            <v>Кресло с подлокотн.</v>
          </cell>
          <cell r="E7724">
            <v>38411</v>
          </cell>
          <cell r="F7724">
            <v>10887</v>
          </cell>
          <cell r="G7724">
            <v>0</v>
          </cell>
          <cell r="H7724">
            <v>10887</v>
          </cell>
          <cell r="I7724">
            <v>25</v>
          </cell>
          <cell r="J7724">
            <v>-226.81</v>
          </cell>
          <cell r="K7724">
            <v>10660.19</v>
          </cell>
        </row>
        <row r="7725">
          <cell r="D7725" t="str">
            <v>Кресло с подлокотн.</v>
          </cell>
          <cell r="E7725">
            <v>38411</v>
          </cell>
          <cell r="F7725">
            <v>10887</v>
          </cell>
          <cell r="G7725">
            <v>0</v>
          </cell>
          <cell r="H7725">
            <v>10887</v>
          </cell>
          <cell r="I7725">
            <v>25</v>
          </cell>
          <cell r="J7725">
            <v>-226.81</v>
          </cell>
          <cell r="K7725">
            <v>10660.19</v>
          </cell>
        </row>
        <row r="7726">
          <cell r="D7726" t="str">
            <v>Кресло с подлокотн.</v>
          </cell>
          <cell r="E7726">
            <v>38411</v>
          </cell>
          <cell r="F7726">
            <v>10887</v>
          </cell>
          <cell r="G7726">
            <v>0</v>
          </cell>
          <cell r="H7726">
            <v>10887</v>
          </cell>
          <cell r="I7726">
            <v>25</v>
          </cell>
          <cell r="J7726">
            <v>-226.81</v>
          </cell>
          <cell r="K7726">
            <v>10660.19</v>
          </cell>
        </row>
        <row r="7727">
          <cell r="D7727" t="str">
            <v>Кресло с подлокотн.</v>
          </cell>
          <cell r="E7727">
            <v>38411</v>
          </cell>
          <cell r="F7727">
            <v>10887</v>
          </cell>
          <cell r="G7727">
            <v>0</v>
          </cell>
          <cell r="H7727">
            <v>10887</v>
          </cell>
          <cell r="I7727">
            <v>25</v>
          </cell>
          <cell r="J7727">
            <v>-226.81</v>
          </cell>
          <cell r="K7727">
            <v>10660.19</v>
          </cell>
        </row>
        <row r="7728">
          <cell r="D7728" t="str">
            <v>Кресло с подлокотн.</v>
          </cell>
          <cell r="E7728">
            <v>38411</v>
          </cell>
          <cell r="F7728">
            <v>10884.8</v>
          </cell>
          <cell r="G7728">
            <v>0</v>
          </cell>
          <cell r="H7728">
            <v>10884.8</v>
          </cell>
          <cell r="I7728">
            <v>25</v>
          </cell>
          <cell r="J7728">
            <v>-226.77</v>
          </cell>
          <cell r="K7728">
            <v>10658.03</v>
          </cell>
        </row>
        <row r="7729">
          <cell r="D7729" t="str">
            <v>Кресло конференц.</v>
          </cell>
          <cell r="E7729">
            <v>38411</v>
          </cell>
          <cell r="F7729">
            <v>43606.1</v>
          </cell>
          <cell r="G7729">
            <v>0</v>
          </cell>
          <cell r="H7729">
            <v>43606.1</v>
          </cell>
          <cell r="I7729">
            <v>25</v>
          </cell>
          <cell r="J7729">
            <v>-908.46</v>
          </cell>
          <cell r="K7729">
            <v>42697.64</v>
          </cell>
        </row>
        <row r="7730">
          <cell r="D7730" t="str">
            <v>Кресло конференц.</v>
          </cell>
          <cell r="E7730">
            <v>38411</v>
          </cell>
          <cell r="F7730">
            <v>43606.1</v>
          </cell>
          <cell r="G7730">
            <v>0</v>
          </cell>
          <cell r="H7730">
            <v>43606.1</v>
          </cell>
          <cell r="I7730">
            <v>25</v>
          </cell>
          <cell r="J7730">
            <v>-908.46</v>
          </cell>
          <cell r="K7730">
            <v>42697.64</v>
          </cell>
        </row>
        <row r="7731">
          <cell r="D7731" t="str">
            <v>Кресло конференц.</v>
          </cell>
          <cell r="E7731">
            <v>38411</v>
          </cell>
          <cell r="F7731">
            <v>43606.1</v>
          </cell>
          <cell r="G7731">
            <v>0</v>
          </cell>
          <cell r="H7731">
            <v>43606.1</v>
          </cell>
          <cell r="I7731">
            <v>25</v>
          </cell>
          <cell r="J7731">
            <v>-908.46</v>
          </cell>
          <cell r="K7731">
            <v>42697.64</v>
          </cell>
        </row>
        <row r="7732">
          <cell r="D7732" t="str">
            <v>Кресло конференц.</v>
          </cell>
          <cell r="E7732">
            <v>38411</v>
          </cell>
          <cell r="F7732">
            <v>43606.1</v>
          </cell>
          <cell r="G7732">
            <v>0</v>
          </cell>
          <cell r="H7732">
            <v>43606.1</v>
          </cell>
          <cell r="I7732">
            <v>25</v>
          </cell>
          <cell r="J7732">
            <v>-908.46</v>
          </cell>
          <cell r="K7732">
            <v>42697.64</v>
          </cell>
        </row>
        <row r="7733">
          <cell r="D7733" t="str">
            <v>Кресло конференц.</v>
          </cell>
          <cell r="E7733">
            <v>38411</v>
          </cell>
          <cell r="F7733">
            <v>43606.1</v>
          </cell>
          <cell r="G7733">
            <v>0</v>
          </cell>
          <cell r="H7733">
            <v>43606.1</v>
          </cell>
          <cell r="I7733">
            <v>25</v>
          </cell>
          <cell r="J7733">
            <v>-908.46</v>
          </cell>
          <cell r="K7733">
            <v>42697.64</v>
          </cell>
        </row>
        <row r="7734">
          <cell r="D7734" t="str">
            <v>Кресло конференц.</v>
          </cell>
          <cell r="E7734">
            <v>38411</v>
          </cell>
          <cell r="F7734">
            <v>43606.1</v>
          </cell>
          <cell r="G7734">
            <v>0</v>
          </cell>
          <cell r="H7734">
            <v>43606.1</v>
          </cell>
          <cell r="I7734">
            <v>25</v>
          </cell>
          <cell r="J7734">
            <v>-908.46</v>
          </cell>
          <cell r="K7734">
            <v>42697.64</v>
          </cell>
        </row>
        <row r="7735">
          <cell r="D7735" t="str">
            <v>Кресло конференц.</v>
          </cell>
          <cell r="E7735">
            <v>38411</v>
          </cell>
          <cell r="F7735">
            <v>43606.1</v>
          </cell>
          <cell r="G7735">
            <v>0</v>
          </cell>
          <cell r="H7735">
            <v>43606.1</v>
          </cell>
          <cell r="I7735">
            <v>25</v>
          </cell>
          <cell r="J7735">
            <v>-908.46</v>
          </cell>
          <cell r="K7735">
            <v>42697.64</v>
          </cell>
        </row>
        <row r="7736">
          <cell r="D7736" t="str">
            <v>Кресло конференц.</v>
          </cell>
          <cell r="E7736">
            <v>38411</v>
          </cell>
          <cell r="F7736">
            <v>43606.1</v>
          </cell>
          <cell r="G7736">
            <v>0</v>
          </cell>
          <cell r="H7736">
            <v>43606.1</v>
          </cell>
          <cell r="I7736">
            <v>25</v>
          </cell>
          <cell r="J7736">
            <v>-908.46</v>
          </cell>
          <cell r="K7736">
            <v>42697.64</v>
          </cell>
        </row>
        <row r="7737">
          <cell r="D7737" t="str">
            <v>Кресло конференц.</v>
          </cell>
          <cell r="E7737">
            <v>38411</v>
          </cell>
          <cell r="F7737">
            <v>43606.1</v>
          </cell>
          <cell r="G7737">
            <v>0</v>
          </cell>
          <cell r="H7737">
            <v>43606.1</v>
          </cell>
          <cell r="I7737">
            <v>25</v>
          </cell>
          <cell r="J7737">
            <v>-908.46</v>
          </cell>
          <cell r="K7737">
            <v>42697.64</v>
          </cell>
        </row>
        <row r="7738">
          <cell r="D7738" t="str">
            <v>Кресло конференц.</v>
          </cell>
          <cell r="E7738">
            <v>38411</v>
          </cell>
          <cell r="F7738">
            <v>43606.1</v>
          </cell>
          <cell r="G7738">
            <v>0</v>
          </cell>
          <cell r="H7738">
            <v>43606.1</v>
          </cell>
          <cell r="I7738">
            <v>25</v>
          </cell>
          <cell r="J7738">
            <v>-908.46</v>
          </cell>
          <cell r="K7738">
            <v>42697.64</v>
          </cell>
        </row>
        <row r="7739">
          <cell r="D7739" t="str">
            <v>Кресло конференц.</v>
          </cell>
          <cell r="E7739">
            <v>38411</v>
          </cell>
          <cell r="F7739">
            <v>43606.1</v>
          </cell>
          <cell r="G7739">
            <v>0</v>
          </cell>
          <cell r="H7739">
            <v>43606.1</v>
          </cell>
          <cell r="I7739">
            <v>25</v>
          </cell>
          <cell r="J7739">
            <v>-908.46</v>
          </cell>
          <cell r="K7739">
            <v>42697.64</v>
          </cell>
        </row>
        <row r="7740">
          <cell r="D7740" t="str">
            <v>Кресло конференц.</v>
          </cell>
          <cell r="E7740">
            <v>38411</v>
          </cell>
          <cell r="F7740">
            <v>43606.1</v>
          </cell>
          <cell r="G7740">
            <v>0</v>
          </cell>
          <cell r="H7740">
            <v>43606.1</v>
          </cell>
          <cell r="I7740">
            <v>25</v>
          </cell>
          <cell r="J7740">
            <v>-908.46</v>
          </cell>
          <cell r="K7740">
            <v>42697.64</v>
          </cell>
        </row>
        <row r="7741">
          <cell r="D7741" t="str">
            <v>Кресло конференц.</v>
          </cell>
          <cell r="E7741">
            <v>38411</v>
          </cell>
          <cell r="F7741">
            <v>43606.1</v>
          </cell>
          <cell r="G7741">
            <v>0</v>
          </cell>
          <cell r="H7741">
            <v>43606.1</v>
          </cell>
          <cell r="I7741">
            <v>25</v>
          </cell>
          <cell r="J7741">
            <v>-908.46</v>
          </cell>
          <cell r="K7741">
            <v>42697.64</v>
          </cell>
        </row>
        <row r="7742">
          <cell r="D7742" t="str">
            <v>Кресло конференц.</v>
          </cell>
          <cell r="E7742">
            <v>38411</v>
          </cell>
          <cell r="F7742">
            <v>43606.1</v>
          </cell>
          <cell r="G7742">
            <v>0</v>
          </cell>
          <cell r="H7742">
            <v>43606.1</v>
          </cell>
          <cell r="I7742">
            <v>25</v>
          </cell>
          <cell r="J7742">
            <v>-908.46</v>
          </cell>
          <cell r="K7742">
            <v>42697.64</v>
          </cell>
        </row>
        <row r="7743">
          <cell r="D7743" t="str">
            <v>Кресло конференц.</v>
          </cell>
          <cell r="E7743">
            <v>38411</v>
          </cell>
          <cell r="F7743">
            <v>43606.1</v>
          </cell>
          <cell r="G7743">
            <v>0</v>
          </cell>
          <cell r="H7743">
            <v>43606.1</v>
          </cell>
          <cell r="I7743">
            <v>25</v>
          </cell>
          <cell r="J7743">
            <v>-908.46</v>
          </cell>
          <cell r="K7743">
            <v>42697.64</v>
          </cell>
        </row>
        <row r="7744">
          <cell r="D7744" t="str">
            <v>Кресло конференц.</v>
          </cell>
          <cell r="E7744">
            <v>38411</v>
          </cell>
          <cell r="F7744">
            <v>43606.1</v>
          </cell>
          <cell r="G7744">
            <v>0</v>
          </cell>
          <cell r="H7744">
            <v>43606.1</v>
          </cell>
          <cell r="I7744">
            <v>25</v>
          </cell>
          <cell r="J7744">
            <v>-908.46</v>
          </cell>
          <cell r="K7744">
            <v>42697.64</v>
          </cell>
        </row>
        <row r="7745">
          <cell r="D7745" t="str">
            <v>Кресло конференц.</v>
          </cell>
          <cell r="E7745">
            <v>38411</v>
          </cell>
          <cell r="F7745">
            <v>43606.1</v>
          </cell>
          <cell r="G7745">
            <v>0</v>
          </cell>
          <cell r="H7745">
            <v>43606.1</v>
          </cell>
          <cell r="I7745">
            <v>25</v>
          </cell>
          <cell r="J7745">
            <v>-908.46</v>
          </cell>
          <cell r="K7745">
            <v>42697.64</v>
          </cell>
        </row>
        <row r="7746">
          <cell r="D7746" t="str">
            <v>Кресло конференц.</v>
          </cell>
          <cell r="E7746">
            <v>38411</v>
          </cell>
          <cell r="F7746">
            <v>43606.1</v>
          </cell>
          <cell r="G7746">
            <v>0</v>
          </cell>
          <cell r="H7746">
            <v>43606.1</v>
          </cell>
          <cell r="I7746">
            <v>25</v>
          </cell>
          <cell r="J7746">
            <v>-908.46</v>
          </cell>
          <cell r="K7746">
            <v>42697.64</v>
          </cell>
        </row>
        <row r="7747">
          <cell r="D7747" t="str">
            <v>Кресло конференц.</v>
          </cell>
          <cell r="E7747">
            <v>38411</v>
          </cell>
          <cell r="F7747">
            <v>43606.1</v>
          </cell>
          <cell r="G7747">
            <v>0</v>
          </cell>
          <cell r="H7747">
            <v>43606.1</v>
          </cell>
          <cell r="I7747">
            <v>25</v>
          </cell>
          <cell r="J7747">
            <v>-908.46</v>
          </cell>
          <cell r="K7747">
            <v>42697.64</v>
          </cell>
        </row>
        <row r="7748">
          <cell r="D7748" t="str">
            <v>Кресло конференц.</v>
          </cell>
          <cell r="E7748">
            <v>38411</v>
          </cell>
          <cell r="F7748">
            <v>43606.1</v>
          </cell>
          <cell r="G7748">
            <v>0</v>
          </cell>
          <cell r="H7748">
            <v>43606.1</v>
          </cell>
          <cell r="I7748">
            <v>25</v>
          </cell>
          <cell r="J7748">
            <v>-908.46</v>
          </cell>
          <cell r="K7748">
            <v>42697.64</v>
          </cell>
        </row>
        <row r="7749">
          <cell r="D7749" t="str">
            <v>Кресло конференц.</v>
          </cell>
          <cell r="E7749">
            <v>38411</v>
          </cell>
          <cell r="F7749">
            <v>43606.1</v>
          </cell>
          <cell r="G7749">
            <v>0</v>
          </cell>
          <cell r="H7749">
            <v>43606.1</v>
          </cell>
          <cell r="I7749">
            <v>25</v>
          </cell>
          <cell r="J7749">
            <v>-908.46</v>
          </cell>
          <cell r="K7749">
            <v>42697.64</v>
          </cell>
        </row>
        <row r="7750">
          <cell r="D7750" t="str">
            <v>Кресло конференц.</v>
          </cell>
          <cell r="E7750">
            <v>38411</v>
          </cell>
          <cell r="F7750">
            <v>43606.1</v>
          </cell>
          <cell r="G7750">
            <v>0</v>
          </cell>
          <cell r="H7750">
            <v>43606.1</v>
          </cell>
          <cell r="I7750">
            <v>25</v>
          </cell>
          <cell r="J7750">
            <v>-908.46</v>
          </cell>
          <cell r="K7750">
            <v>42697.64</v>
          </cell>
        </row>
        <row r="7751">
          <cell r="D7751" t="str">
            <v>Кресло конференц.</v>
          </cell>
          <cell r="E7751">
            <v>38411</v>
          </cell>
          <cell r="F7751">
            <v>43606.1</v>
          </cell>
          <cell r="G7751">
            <v>0</v>
          </cell>
          <cell r="H7751">
            <v>43606.1</v>
          </cell>
          <cell r="I7751">
            <v>25</v>
          </cell>
          <cell r="J7751">
            <v>-908.46</v>
          </cell>
          <cell r="K7751">
            <v>42697.64</v>
          </cell>
        </row>
        <row r="7752">
          <cell r="D7752" t="str">
            <v>Кресло конференц.</v>
          </cell>
          <cell r="E7752">
            <v>38411</v>
          </cell>
          <cell r="F7752">
            <v>43605.8</v>
          </cell>
          <cell r="G7752">
            <v>0</v>
          </cell>
          <cell r="H7752">
            <v>43605.8</v>
          </cell>
          <cell r="I7752">
            <v>25</v>
          </cell>
          <cell r="J7752">
            <v>-908.45</v>
          </cell>
          <cell r="K7752">
            <v>42697.35</v>
          </cell>
        </row>
        <row r="7753">
          <cell r="D7753" t="str">
            <v>Тумба приставная к столу</v>
          </cell>
          <cell r="E7753">
            <v>38411</v>
          </cell>
          <cell r="F7753">
            <v>62919.1</v>
          </cell>
          <cell r="G7753">
            <v>0</v>
          </cell>
          <cell r="H7753">
            <v>62919.1</v>
          </cell>
          <cell r="I7753">
            <v>25</v>
          </cell>
          <cell r="J7753">
            <v>-1310.82</v>
          </cell>
          <cell r="K7753">
            <v>61608.28</v>
          </cell>
        </row>
        <row r="7754">
          <cell r="D7754" t="str">
            <v>Тумба приставная к столу</v>
          </cell>
          <cell r="E7754">
            <v>38411</v>
          </cell>
          <cell r="F7754">
            <v>62919.1</v>
          </cell>
          <cell r="G7754">
            <v>0</v>
          </cell>
          <cell r="H7754">
            <v>62919.1</v>
          </cell>
          <cell r="I7754">
            <v>25</v>
          </cell>
          <cell r="J7754">
            <v>-1310.82</v>
          </cell>
          <cell r="K7754">
            <v>61608.28</v>
          </cell>
        </row>
        <row r="7755">
          <cell r="D7755" t="str">
            <v>Тумба приставная к столу</v>
          </cell>
          <cell r="E7755">
            <v>38411</v>
          </cell>
          <cell r="F7755">
            <v>62919.1</v>
          </cell>
          <cell r="G7755">
            <v>0</v>
          </cell>
          <cell r="H7755">
            <v>62919.1</v>
          </cell>
          <cell r="I7755">
            <v>25</v>
          </cell>
          <cell r="J7755">
            <v>-1310.82</v>
          </cell>
          <cell r="K7755">
            <v>61608.28</v>
          </cell>
        </row>
        <row r="7756">
          <cell r="D7756" t="str">
            <v>Тумба приставная к столу</v>
          </cell>
          <cell r="E7756">
            <v>38411</v>
          </cell>
          <cell r="F7756">
            <v>62919.1</v>
          </cell>
          <cell r="G7756">
            <v>0</v>
          </cell>
          <cell r="H7756">
            <v>62919.1</v>
          </cell>
          <cell r="I7756">
            <v>25</v>
          </cell>
          <cell r="J7756">
            <v>-1310.82</v>
          </cell>
          <cell r="K7756">
            <v>61608.28</v>
          </cell>
        </row>
        <row r="7757">
          <cell r="D7757" t="str">
            <v>Тумба приставная к столу</v>
          </cell>
          <cell r="E7757">
            <v>38411</v>
          </cell>
          <cell r="F7757">
            <v>62919.1</v>
          </cell>
          <cell r="G7757">
            <v>0</v>
          </cell>
          <cell r="H7757">
            <v>62919.1</v>
          </cell>
          <cell r="I7757">
            <v>25</v>
          </cell>
          <cell r="J7757">
            <v>-1310.82</v>
          </cell>
          <cell r="K7757">
            <v>61608.28</v>
          </cell>
        </row>
        <row r="7758">
          <cell r="D7758" t="str">
            <v>Тумба приставная к столу</v>
          </cell>
          <cell r="E7758">
            <v>38411</v>
          </cell>
          <cell r="F7758">
            <v>62919.3</v>
          </cell>
          <cell r="G7758">
            <v>0</v>
          </cell>
          <cell r="H7758">
            <v>62919.3</v>
          </cell>
          <cell r="I7758">
            <v>25</v>
          </cell>
          <cell r="J7758">
            <v>-1310.82</v>
          </cell>
          <cell r="K7758">
            <v>61608.480000000003</v>
          </cell>
        </row>
        <row r="7759">
          <cell r="D7759" t="str">
            <v>Стол приставной</v>
          </cell>
          <cell r="E7759">
            <v>38411</v>
          </cell>
          <cell r="F7759">
            <v>13713</v>
          </cell>
          <cell r="G7759">
            <v>0</v>
          </cell>
          <cell r="H7759">
            <v>13713</v>
          </cell>
          <cell r="I7759">
            <v>25</v>
          </cell>
          <cell r="J7759">
            <v>-285.69</v>
          </cell>
          <cell r="K7759">
            <v>13427.31</v>
          </cell>
        </row>
        <row r="7760">
          <cell r="D7760" t="str">
            <v>Стол приставной</v>
          </cell>
          <cell r="E7760">
            <v>38411</v>
          </cell>
          <cell r="F7760">
            <v>13713</v>
          </cell>
          <cell r="G7760">
            <v>0</v>
          </cell>
          <cell r="H7760">
            <v>13713</v>
          </cell>
          <cell r="I7760">
            <v>25</v>
          </cell>
          <cell r="J7760">
            <v>-285.69</v>
          </cell>
          <cell r="K7760">
            <v>13427.31</v>
          </cell>
        </row>
        <row r="7761">
          <cell r="D7761" t="str">
            <v>Стол приставной</v>
          </cell>
          <cell r="E7761">
            <v>38411</v>
          </cell>
          <cell r="F7761">
            <v>13713</v>
          </cell>
          <cell r="G7761">
            <v>0</v>
          </cell>
          <cell r="H7761">
            <v>13713</v>
          </cell>
          <cell r="I7761">
            <v>25</v>
          </cell>
          <cell r="J7761">
            <v>-285.69</v>
          </cell>
          <cell r="K7761">
            <v>13427.31</v>
          </cell>
        </row>
        <row r="7762">
          <cell r="D7762" t="str">
            <v>Стол приставной</v>
          </cell>
          <cell r="E7762">
            <v>38411</v>
          </cell>
          <cell r="F7762">
            <v>13713</v>
          </cell>
          <cell r="G7762">
            <v>0</v>
          </cell>
          <cell r="H7762">
            <v>13713</v>
          </cell>
          <cell r="I7762">
            <v>25</v>
          </cell>
          <cell r="J7762">
            <v>-285.69</v>
          </cell>
          <cell r="K7762">
            <v>13427.31</v>
          </cell>
        </row>
        <row r="7763">
          <cell r="D7763" t="str">
            <v>Стол приставной</v>
          </cell>
          <cell r="E7763">
            <v>38411</v>
          </cell>
          <cell r="F7763">
            <v>13713</v>
          </cell>
          <cell r="G7763">
            <v>0</v>
          </cell>
          <cell r="H7763">
            <v>13713</v>
          </cell>
          <cell r="I7763">
            <v>25</v>
          </cell>
          <cell r="J7763">
            <v>-285.69</v>
          </cell>
          <cell r="K7763">
            <v>13427.31</v>
          </cell>
        </row>
        <row r="7764">
          <cell r="D7764" t="str">
            <v>Стол приставной</v>
          </cell>
          <cell r="E7764">
            <v>38411</v>
          </cell>
          <cell r="F7764">
            <v>13713.3</v>
          </cell>
          <cell r="G7764">
            <v>0</v>
          </cell>
          <cell r="H7764">
            <v>13713.3</v>
          </cell>
          <cell r="I7764">
            <v>25</v>
          </cell>
          <cell r="J7764">
            <v>-285.69</v>
          </cell>
          <cell r="K7764">
            <v>13427.61</v>
          </cell>
        </row>
        <row r="7765">
          <cell r="D7765" t="str">
            <v>Стол конференц.</v>
          </cell>
          <cell r="E7765">
            <v>38411</v>
          </cell>
          <cell r="F7765">
            <v>101644.3</v>
          </cell>
          <cell r="G7765">
            <v>0</v>
          </cell>
          <cell r="H7765">
            <v>101644.3</v>
          </cell>
          <cell r="I7765">
            <v>25</v>
          </cell>
          <cell r="J7765">
            <v>-2117.59</v>
          </cell>
          <cell r="K7765">
            <v>99526.71</v>
          </cell>
        </row>
        <row r="7766">
          <cell r="D7766" t="str">
            <v>Стол конференц.</v>
          </cell>
          <cell r="E7766">
            <v>38411</v>
          </cell>
          <cell r="F7766">
            <v>101644.4</v>
          </cell>
          <cell r="G7766">
            <v>0</v>
          </cell>
          <cell r="H7766">
            <v>101644.4</v>
          </cell>
          <cell r="I7766">
            <v>25</v>
          </cell>
          <cell r="J7766">
            <v>-2117.59</v>
          </cell>
          <cell r="K7766">
            <v>99526.81</v>
          </cell>
        </row>
        <row r="7767">
          <cell r="D7767" t="str">
            <v>Стол конференц. D- 110 см</v>
          </cell>
          <cell r="E7767">
            <v>38411</v>
          </cell>
          <cell r="F7767">
            <v>42452.2</v>
          </cell>
          <cell r="G7767">
            <v>0</v>
          </cell>
          <cell r="H7767">
            <v>42452.2</v>
          </cell>
          <cell r="I7767">
            <v>25</v>
          </cell>
          <cell r="J7767">
            <v>-884.42</v>
          </cell>
          <cell r="K7767">
            <v>41567.78</v>
          </cell>
        </row>
        <row r="7768">
          <cell r="D7768" t="str">
            <v>Кресло руководителя</v>
          </cell>
          <cell r="E7768">
            <v>38411</v>
          </cell>
          <cell r="F7768">
            <v>50354.8</v>
          </cell>
          <cell r="G7768">
            <v>0</v>
          </cell>
          <cell r="H7768">
            <v>50354.8</v>
          </cell>
          <cell r="I7768">
            <v>25</v>
          </cell>
          <cell r="J7768">
            <v>-1049.06</v>
          </cell>
          <cell r="K7768">
            <v>49305.74</v>
          </cell>
        </row>
        <row r="7769">
          <cell r="D7769" t="str">
            <v>Кресло руководителя</v>
          </cell>
          <cell r="E7769">
            <v>38411</v>
          </cell>
          <cell r="F7769">
            <v>50354.8</v>
          </cell>
          <cell r="G7769">
            <v>0</v>
          </cell>
          <cell r="H7769">
            <v>50354.8</v>
          </cell>
          <cell r="I7769">
            <v>25</v>
          </cell>
          <cell r="J7769">
            <v>-1049.06</v>
          </cell>
          <cell r="K7769">
            <v>49305.74</v>
          </cell>
        </row>
        <row r="7770">
          <cell r="D7770" t="str">
            <v>Кресло руководителя</v>
          </cell>
          <cell r="E7770">
            <v>38411</v>
          </cell>
          <cell r="F7770">
            <v>50354.7</v>
          </cell>
          <cell r="G7770">
            <v>0</v>
          </cell>
          <cell r="H7770">
            <v>50354.7</v>
          </cell>
          <cell r="I7770">
            <v>25</v>
          </cell>
          <cell r="J7770">
            <v>-1049.06</v>
          </cell>
          <cell r="K7770">
            <v>49305.64</v>
          </cell>
        </row>
        <row r="7771">
          <cell r="D7771" t="str">
            <v>Кухня с оборудованием</v>
          </cell>
          <cell r="E7771">
            <v>38411</v>
          </cell>
          <cell r="F7771">
            <v>377650.4</v>
          </cell>
          <cell r="G7771">
            <v>0</v>
          </cell>
          <cell r="H7771">
            <v>377650.4</v>
          </cell>
          <cell r="I7771">
            <v>25</v>
          </cell>
          <cell r="J7771">
            <v>-7867.72</v>
          </cell>
          <cell r="K7771">
            <v>369782.68</v>
          </cell>
        </row>
        <row r="7772">
          <cell r="D7772" t="str">
            <v>Кухня с оборудованием</v>
          </cell>
          <cell r="E7772">
            <v>38411</v>
          </cell>
          <cell r="F7772">
            <v>377650.4</v>
          </cell>
          <cell r="G7772">
            <v>0</v>
          </cell>
          <cell r="H7772">
            <v>377650.4</v>
          </cell>
          <cell r="I7772">
            <v>25</v>
          </cell>
          <cell r="J7772">
            <v>-7867.72</v>
          </cell>
          <cell r="K7772">
            <v>369782.68</v>
          </cell>
        </row>
        <row r="7773">
          <cell r="D7773" t="str">
            <v>Кухня с оборудованием</v>
          </cell>
          <cell r="E7773">
            <v>38411</v>
          </cell>
          <cell r="F7773">
            <v>377650.4</v>
          </cell>
          <cell r="G7773">
            <v>0</v>
          </cell>
          <cell r="H7773">
            <v>377650.4</v>
          </cell>
          <cell r="I7773">
            <v>25</v>
          </cell>
          <cell r="J7773">
            <v>-7867.72</v>
          </cell>
          <cell r="K7773">
            <v>369782.68</v>
          </cell>
        </row>
        <row r="7774">
          <cell r="D7774" t="str">
            <v>Кухня с оборудованием</v>
          </cell>
          <cell r="E7774">
            <v>38411</v>
          </cell>
          <cell r="F7774">
            <v>377650.5</v>
          </cell>
          <cell r="G7774">
            <v>0</v>
          </cell>
          <cell r="H7774">
            <v>377650.5</v>
          </cell>
          <cell r="I7774">
            <v>25</v>
          </cell>
          <cell r="J7774">
            <v>-7867.72</v>
          </cell>
          <cell r="K7774">
            <v>369782.78</v>
          </cell>
        </row>
        <row r="7775">
          <cell r="D7775" t="str">
            <v>Шкаф "Эдион"</v>
          </cell>
          <cell r="E7775">
            <v>38414</v>
          </cell>
          <cell r="F7775">
            <v>211565.22</v>
          </cell>
          <cell r="G7775">
            <v>0</v>
          </cell>
          <cell r="H7775">
            <v>211565.22</v>
          </cell>
          <cell r="I7775">
            <v>25</v>
          </cell>
          <cell r="J7775">
            <v>0</v>
          </cell>
          <cell r="K7775">
            <v>211565.22</v>
          </cell>
        </row>
        <row r="7776">
          <cell r="D7776" t="str">
            <v>Тумба под TV стекло</v>
          </cell>
          <cell r="E7776">
            <v>38414</v>
          </cell>
          <cell r="F7776">
            <v>58434.78</v>
          </cell>
          <cell r="G7776">
            <v>0</v>
          </cell>
          <cell r="H7776">
            <v>58434.78</v>
          </cell>
          <cell r="I7776">
            <v>25</v>
          </cell>
          <cell r="J7776">
            <v>0</v>
          </cell>
          <cell r="K7776">
            <v>58434.78</v>
          </cell>
        </row>
        <row r="7777">
          <cell r="D7777" t="str">
            <v>Стул "Милано"</v>
          </cell>
          <cell r="E7777">
            <v>38414</v>
          </cell>
          <cell r="F7777">
            <v>9113.0400000000009</v>
          </cell>
          <cell r="G7777">
            <v>0</v>
          </cell>
          <cell r="H7777">
            <v>9113.0400000000009</v>
          </cell>
          <cell r="I7777">
            <v>25</v>
          </cell>
          <cell r="J7777">
            <v>0</v>
          </cell>
          <cell r="K7777">
            <v>9113.0400000000009</v>
          </cell>
        </row>
        <row r="7778">
          <cell r="D7778" t="str">
            <v>Стул "Милано"</v>
          </cell>
          <cell r="E7778">
            <v>38414</v>
          </cell>
          <cell r="F7778">
            <v>9113.0400000000009</v>
          </cell>
          <cell r="G7778">
            <v>0</v>
          </cell>
          <cell r="H7778">
            <v>9113.0400000000009</v>
          </cell>
          <cell r="I7778">
            <v>25</v>
          </cell>
          <cell r="J7778">
            <v>0</v>
          </cell>
          <cell r="K7778">
            <v>9113.0400000000009</v>
          </cell>
        </row>
        <row r="7779">
          <cell r="D7779" t="str">
            <v>Стул "Милано"</v>
          </cell>
          <cell r="E7779">
            <v>38414</v>
          </cell>
          <cell r="F7779">
            <v>9113.0400000000009</v>
          </cell>
          <cell r="G7779">
            <v>0</v>
          </cell>
          <cell r="H7779">
            <v>9113.0400000000009</v>
          </cell>
          <cell r="I7779">
            <v>25</v>
          </cell>
          <cell r="J7779">
            <v>0</v>
          </cell>
          <cell r="K7779">
            <v>9113.0400000000009</v>
          </cell>
        </row>
        <row r="7780">
          <cell r="D7780" t="str">
            <v>Стул "Милано"</v>
          </cell>
          <cell r="E7780">
            <v>38414</v>
          </cell>
          <cell r="F7780">
            <v>9113.0400000000009</v>
          </cell>
          <cell r="G7780">
            <v>0</v>
          </cell>
          <cell r="H7780">
            <v>9113.0400000000009</v>
          </cell>
          <cell r="I7780">
            <v>25</v>
          </cell>
          <cell r="J7780">
            <v>0</v>
          </cell>
          <cell r="K7780">
            <v>9113.0400000000009</v>
          </cell>
        </row>
        <row r="7781">
          <cell r="D7781" t="str">
            <v>Стул "Милано"</v>
          </cell>
          <cell r="E7781">
            <v>38414</v>
          </cell>
          <cell r="F7781">
            <v>9113.0400000000009</v>
          </cell>
          <cell r="G7781">
            <v>0</v>
          </cell>
          <cell r="H7781">
            <v>9113.0400000000009</v>
          </cell>
          <cell r="I7781">
            <v>25</v>
          </cell>
          <cell r="J7781">
            <v>0</v>
          </cell>
          <cell r="K7781">
            <v>9113.0400000000009</v>
          </cell>
        </row>
        <row r="7782">
          <cell r="D7782" t="str">
            <v>Стул "Милано"</v>
          </cell>
          <cell r="E7782">
            <v>38414</v>
          </cell>
          <cell r="F7782">
            <v>9113.0400000000009</v>
          </cell>
          <cell r="G7782">
            <v>0</v>
          </cell>
          <cell r="H7782">
            <v>9113.0400000000009</v>
          </cell>
          <cell r="I7782">
            <v>25</v>
          </cell>
          <cell r="J7782">
            <v>0</v>
          </cell>
          <cell r="K7782">
            <v>9113.0400000000009</v>
          </cell>
        </row>
        <row r="7783">
          <cell r="D7783" t="str">
            <v>Стул "Милано"</v>
          </cell>
          <cell r="E7783">
            <v>38414</v>
          </cell>
          <cell r="F7783">
            <v>9113.06</v>
          </cell>
          <cell r="G7783">
            <v>0</v>
          </cell>
          <cell r="H7783">
            <v>9113.06</v>
          </cell>
          <cell r="I7783">
            <v>25</v>
          </cell>
          <cell r="J7783">
            <v>0</v>
          </cell>
          <cell r="K7783">
            <v>9113.06</v>
          </cell>
        </row>
        <row r="7784">
          <cell r="D7784" t="str">
            <v>Шкаф Oyster</v>
          </cell>
          <cell r="E7784">
            <v>38434</v>
          </cell>
          <cell r="F7784">
            <v>119373.91</v>
          </cell>
          <cell r="G7784">
            <v>0</v>
          </cell>
          <cell r="H7784">
            <v>119373.91</v>
          </cell>
          <cell r="I7784">
            <v>25</v>
          </cell>
          <cell r="J7784">
            <v>0</v>
          </cell>
          <cell r="K7784">
            <v>119373.91</v>
          </cell>
        </row>
        <row r="7785">
          <cell r="D7785" t="str">
            <v>Стул</v>
          </cell>
          <cell r="E7785">
            <v>38386</v>
          </cell>
          <cell r="F7785">
            <v>93665</v>
          </cell>
          <cell r="G7785">
            <v>0</v>
          </cell>
          <cell r="H7785">
            <v>93665</v>
          </cell>
          <cell r="I7785">
            <v>25</v>
          </cell>
          <cell r="J7785">
            <v>-1951.35</v>
          </cell>
          <cell r="K7785">
            <v>91713.65</v>
          </cell>
        </row>
        <row r="7786">
          <cell r="D7786" t="str">
            <v>Стол</v>
          </cell>
          <cell r="E7786">
            <v>38386</v>
          </cell>
          <cell r="F7786">
            <v>93571.42</v>
          </cell>
          <cell r="G7786">
            <v>0</v>
          </cell>
          <cell r="H7786">
            <v>93571.42</v>
          </cell>
          <cell r="I7786">
            <v>25</v>
          </cell>
          <cell r="J7786">
            <v>-1949.41</v>
          </cell>
          <cell r="K7786">
            <v>91622.01</v>
          </cell>
        </row>
        <row r="7787">
          <cell r="F7787">
            <v>2216493637.6200252</v>
          </cell>
          <cell r="H7787">
            <v>36473792.22999993</v>
          </cell>
        </row>
        <row r="7788">
          <cell r="D7788" t="str">
            <v>Проект SAP</v>
          </cell>
          <cell r="E7788">
            <v>38352</v>
          </cell>
          <cell r="F7788">
            <v>88757597.799999997</v>
          </cell>
          <cell r="G7788">
            <v>88757597.799999997</v>
          </cell>
          <cell r="H7788">
            <v>0</v>
          </cell>
          <cell r="I7788">
            <v>0</v>
          </cell>
          <cell r="J7788">
            <v>0</v>
          </cell>
          <cell r="K7788">
            <v>88757597.799999997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3"/>
      <sheetName val="Sheet4"/>
      <sheetName val="Impairment analysis"/>
      <sheetName val="\\tsclient\F\ENRC_Africa\LONDON"/>
      <sheetName val="Impairment%20analysis.xlsx"/>
      <sheetName val="Procurement DATA"/>
      <sheetName val="R&amp;C DATA"/>
      <sheetName val="Technical DATA"/>
    </sheetNames>
    <definedNames>
      <definedName name="Intfffff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су"/>
      <sheetName val="сырьеАксу"/>
      <sheetName val="Актобе"/>
      <sheetName val="сырьеАктобе"/>
      <sheetName val="ДГОК"/>
      <sheetName val="РУКазМн"/>
      <sheetName val="Свод"/>
      <sheetName val="Lookup"/>
      <sheetName val="DRILL"/>
      <sheetName val="в тенге"/>
      <sheetName val="Interco payables&amp;receivables"/>
      <sheetName val="Profit &amp; Loss Total"/>
      <sheetName val="ШК"/>
      <sheetName val="Актюбе"/>
      <sheetName val="ССГПО"/>
      <sheetName val="Курс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rUMG"/>
      <sheetName val="Capex"/>
      <sheetName val="Comp06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KAZAK RECO ST 99"/>
      <sheetName val="Dictionaries"/>
      <sheetName val="FES"/>
      <sheetName val="Форма2"/>
      <sheetName val="Graph"/>
      <sheetName val="Hidden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2_2 ОтклОТМ"/>
      <sheetName val="1_3_2 ОТМ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канат.прод.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ЦентрЗатр"/>
      <sheetName val="ЕдИзм"/>
      <sheetName val="Предпр"/>
      <sheetName val="из сем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A"/>
      <sheetName val="B-TOT"/>
      <sheetName val="Declaration"/>
      <sheetName val="Spravka"/>
      <sheetName val="Grossup"/>
      <sheetName val="ToT or Standard"/>
      <sheetName val="CalcData98"/>
      <sheetName val="Methods of Calculation"/>
      <sheetName val="Income Calc. (3)"/>
      <sheetName val="Income Calc. (2)"/>
      <sheetName val="Income Calc."/>
      <sheetName val="Sheet1"/>
      <sheetName val="Sheet2"/>
      <sheetName val="Sheet3"/>
      <sheetName val="LUKOIL"/>
      <sheetName val="ЛУКОЙЛ"/>
      <sheetName val="Свод"/>
    </sheetNames>
    <sheetDataSet>
      <sheetData sheetId="0">
        <row r="3">
          <cell r="G3" t="str">
            <v>Person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Gener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 Template"/>
      <sheetName val="Menu Master"/>
      <sheetName val="Targeted Testing Master"/>
      <sheetName val="Non-Statistical Sampling Master"/>
      <sheetName val="Suppl Non-Stat Sample Master"/>
      <sheetName val="Two Step Revenue Testing Master"/>
      <sheetName val="Accept Reject Master"/>
      <sheetName val="First Sample Results Master"/>
      <sheetName val="Global Data"/>
      <sheetName val="Results"/>
      <sheetName val="Summary_Recalc"/>
      <sheetName val="Движение износа"/>
      <sheetName val="Selections"/>
      <sheetName val="General"/>
    </sheetNames>
    <sheetDataSet>
      <sheetData sheetId="0" refreshError="1"/>
      <sheetData sheetId="1" refreshError="1"/>
      <sheetData sheetId="2" refreshError="1"/>
      <sheetData sheetId="3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4" refreshError="1"/>
      <sheetData sheetId="5">
        <row r="45">
          <cell r="T45">
            <v>0</v>
          </cell>
        </row>
        <row r="85">
          <cell r="C85">
            <v>0</v>
          </cell>
        </row>
        <row r="87">
          <cell r="C87">
            <v>0</v>
          </cell>
        </row>
      </sheetData>
      <sheetData sheetId="6" refreshError="1"/>
      <sheetData sheetId="7" refreshError="1"/>
      <sheetData sheetId="8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TSR calculation"/>
      <sheetName val="Special Divs"/>
      <sheetName val="TSR ranking and vest calcs"/>
      <sheetName val="Interco payables&amp;receivables"/>
      <sheetName val="I-Index"/>
      <sheetName val="IC SAL REV"/>
      <sheetName val="IC SAL VOL"/>
      <sheetName val="2g FX sensitivities"/>
      <sheetName val="N_SVOD"/>
      <sheetName val="UnadjB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R_301"/>
      <sheetName val="334_AR"/>
      <sheetName val="351_AG"/>
      <sheetName val="352_AG"/>
      <sheetName val="671_AP"/>
      <sheetName val="Выбор"/>
      <sheetName val="CURRENCY CODE"/>
      <sheetName val="Selection"/>
      <sheetName val="July_03_Pg8"/>
      <sheetName val="nam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3_депоз_юл"/>
      <sheetName val="форма 3-2013"/>
      <sheetName val="рабтаблица"/>
      <sheetName val="Прочие резервы 534"/>
      <sheetName val="раскрытия к форме 1 _часть 1"/>
      <sheetName val="раскрытия к форме 1_часть 2"/>
      <sheetName val="Лист 4.1_grf"/>
      <sheetName val="Лист2"/>
      <sheetName val="Займ выдан"/>
      <sheetName val="Займы получ"/>
      <sheetName val="Вознагр."/>
      <sheetName val="раскрытия к форме 2 "/>
      <sheetName val="ОВА"/>
      <sheetName val="возн раб"/>
      <sheetName val="кур.разн. по ДС"/>
      <sheetName val="к Ф 3 _по ОС"/>
      <sheetName val="баланс_юл"/>
      <sheetName val="форма 2_юл"/>
      <sheetName val="форма 4_юл"/>
      <sheetName val="AV_163"/>
      <sheetName val="див получ"/>
      <sheetName val="Лист1"/>
      <sheetName val="Форма 3_2013_ ДЕПОЗИТ_юр лицо"/>
    </sheetNames>
    <definedNames>
      <definedName name="Annual_interest_rate" refersTo="#ССЫЛКА!"/>
      <definedName name="Payments_per_year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3_депоз_юл"/>
      <sheetName val="форма 3-2013"/>
      <sheetName val="рабтаблица"/>
      <sheetName val="Прочие резервы 534"/>
      <sheetName val="раскрытия к форме 1 _часть 1"/>
      <sheetName val="раскрытия к форме 1_часть 2"/>
      <sheetName val="Лист 4.1_grf"/>
      <sheetName val="Лист2"/>
      <sheetName val="Займ выдан"/>
      <sheetName val="Займы получ"/>
      <sheetName val="Вознагр."/>
      <sheetName val="раскрытия к форме 2 "/>
      <sheetName val="ОВА"/>
      <sheetName val="возн раб"/>
      <sheetName val="кур.разн. по ДС"/>
      <sheetName val="к Ф 3 _по ОС"/>
      <sheetName val="баланс_юл"/>
      <sheetName val="форма 2_юл"/>
      <sheetName val="форма 4_юл"/>
      <sheetName val="AV_163"/>
      <sheetName val="див получ"/>
      <sheetName val="Лист1"/>
      <sheetName val="Форма 3_2013_ ДЕПОЗИТ_юр лицо"/>
    </sheetNames>
    <definedNames>
      <definedName name="Annual_interest_rate" refersTo="#ССЫЛКА!"/>
      <definedName name="Payments_per_year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HFM DATA TAB (H)"/>
      <sheetName val="Dic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2.3 Materials (H)"/>
      <sheetName val="2.4 UC"/>
      <sheetName val="2.5 Purchases (H)"/>
      <sheetName val="2.6 Transportation Costs (H)"/>
      <sheetName val="IC SAL VOL"/>
      <sheetName val="IC SAL REV"/>
      <sheetName val="IC SAL MAR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 (H)"/>
      <sheetName val="5.8 OTAX"/>
      <sheetName val="5.10 TaxBal"/>
      <sheetName val="6.0 EQ"/>
      <sheetName val="7.1 Emp"/>
      <sheetName val="7.2 CAPEX"/>
      <sheetName val="7.2.1 Comited_CAPEX"/>
      <sheetName val="7.5 CapInt"/>
      <sheetName val="7.8 Repairs"/>
      <sheetName val="8. RP"/>
      <sheetName val="9.FOREX (H)"/>
      <sheetName val="10. G&amp;A Exp Analysis (H)"/>
      <sheetName val="Validations"/>
      <sheetName val="Change Log"/>
    </sheetNames>
    <sheetDataSet>
      <sheetData sheetId="0"/>
      <sheetData sheetId="1">
        <row r="6">
          <cell r="D6" t="str">
            <v>Выберите компанию</v>
          </cell>
        </row>
      </sheetData>
      <sheetData sheetId="2"/>
      <sheetData sheetId="3">
        <row r="188">
          <cell r="A188" t="str">
            <v>Ремонт и техническое обслуживание - внутригрупповые</v>
          </cell>
        </row>
        <row r="1154">
          <cell r="A1154" t="str">
            <v>Ошибка</v>
          </cell>
        </row>
      </sheetData>
      <sheetData sheetId="4">
        <row r="11">
          <cell r="H11" t="str">
            <v>KZ138</v>
          </cell>
        </row>
      </sheetData>
      <sheetData sheetId="5">
        <row r="12">
          <cell r="B12" t="str">
            <v>Евразийское Кредитное товарищество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9">
          <cell r="A9" t="str">
            <v>PL851120</v>
          </cell>
        </row>
      </sheetData>
      <sheetData sheetId="32">
        <row r="25">
          <cell r="A25" t="str">
            <v>PL861330</v>
          </cell>
        </row>
      </sheetData>
      <sheetData sheetId="33">
        <row r="32">
          <cell r="A32" t="str">
            <v>PL865325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Dic (H)"/>
      <sheetName val="1112 (H)"/>
      <sheetName val="YE JNLS (H)"/>
      <sheetName val="Check (H)"/>
      <sheetName val="Selections"/>
      <sheetName val="Instructions"/>
      <sheetName val="Review"/>
      <sheetName val="Cover"/>
      <sheetName val="Index"/>
      <sheetName val="1.0 IS"/>
      <sheetName val="2.0 B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  <sheetName val="Письмо"/>
    </sheetNames>
    <sheetDataSet>
      <sheetData sheetId="0"/>
      <sheetData sheetId="1" refreshError="1">
        <row r="30">
          <cell r="L30">
            <v>41274</v>
          </cell>
        </row>
        <row r="33">
          <cell r="L33">
            <v>40908</v>
          </cell>
        </row>
      </sheetData>
      <sheetData sheetId="2">
        <row r="116">
          <cell r="A116" t="str">
            <v>Прочие операционные доходы и расходы</v>
          </cell>
        </row>
      </sheetData>
      <sheetData sheetId="3"/>
      <sheetData sheetId="4"/>
      <sheetData sheetId="5"/>
      <sheetData sheetId="6" refreshError="1">
        <row r="13">
          <cell r="H13" t="str">
            <v>Декабрь 2012</v>
          </cell>
        </row>
        <row r="21">
          <cell r="F21" t="str">
            <v>KZT</v>
          </cell>
        </row>
      </sheetData>
      <sheetData sheetId="7"/>
      <sheetData sheetId="8"/>
      <sheetData sheetId="9">
        <row r="12">
          <cell r="B12" t="str">
            <v>АО " ТНК Казхром"</v>
          </cell>
        </row>
      </sheetData>
      <sheetData sheetId="10"/>
      <sheetData sheetId="11">
        <row r="134">
          <cell r="D134">
            <v>-15573327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4NK"/>
      <sheetName val="#ССЫЛКА"/>
      <sheetName val="Present"/>
      <sheetName val="СписокТЭ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llocation (H)"/>
      <sheetName val="Admin (H)"/>
      <sheetName val="Dic (H)"/>
      <sheetName val="HFM DATA TAB (H)"/>
      <sheetName val="BS (H)"/>
      <sheetName val="IS (H)"/>
      <sheetName val="Selections"/>
      <sheetName val="1.5.1 FOREX - Prior Year (H)"/>
      <sheetName val="1.6.1 IRR - Prior Year (H)"/>
      <sheetName val="1.7.1 Non-deriv FA&amp;FL PrYr (H)"/>
      <sheetName val="2.2.1 Fin Assets - Prior Yr (H)"/>
      <sheetName val="2.5.2 EBO-actuarial 2011 (H)"/>
      <sheetName val="2.7 CON"/>
      <sheetName val="2.7.2 OP Lease"/>
      <sheetName val="4.1.2 Related Party PrYr (H)"/>
      <sheetName val="Store"/>
      <sheetName val="TB 2005"/>
    </sheetNames>
    <sheetDataSet>
      <sheetData sheetId="0" refreshError="1"/>
      <sheetData sheetId="1" refreshError="1"/>
      <sheetData sheetId="2" refreshError="1">
        <row r="6">
          <cell r="Y6" t="str">
            <v>Related Party/Связанная Сторона</v>
          </cell>
        </row>
        <row r="7">
          <cell r="Y7" t="str">
            <v>Third Party/Сторонняя Организация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Main"/>
      <sheetName val="author"/>
      <sheetName val="Dic"/>
      <sheetName val="AMR"/>
      <sheetName val="mynotes"/>
      <sheetName val="Sheet1"/>
      <sheetName val="Datalink"/>
      <sheetName val="i - Validations"/>
      <sheetName val="Selections"/>
      <sheetName val="Cover"/>
      <sheetName val="Index"/>
      <sheetName val="1. Mining"/>
      <sheetName val="2.1 Prod"/>
      <sheetName val="2.2 Sales"/>
      <sheetName val="2.3 Purchase"/>
      <sheetName val="2.4 UC"/>
      <sheetName val="3. IS"/>
      <sheetName val="4. B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9 TaxEq"/>
      <sheetName val="5.10 TaxBal"/>
      <sheetName val="5.11 TaxPro"/>
      <sheetName val="6.0 EQ"/>
      <sheetName val="7.1 Emp"/>
      <sheetName val="7.2 CAPEX"/>
      <sheetName val="7.4 FinRisk"/>
      <sheetName val="7.5 CredRisk"/>
      <sheetName val="7.6 RP"/>
      <sheetName val="IC SAL VOL"/>
      <sheetName val="IC SAL REV"/>
      <sheetName val="IC MARG"/>
      <sheetName val="IC BS"/>
      <sheetName val="IC STO"/>
      <sheetName val="IC IS"/>
      <sheetName val="7.7 EBO"/>
      <sheetName val="AP I"/>
      <sheetName val="AP II"/>
      <sheetName val="7.3 CFS"/>
      <sheetName val="CFCalc"/>
      <sheetName val="OBs"/>
      <sheetName val="Казхром"/>
      <sheetName val="Дочки"/>
      <sheetName val="К+Д 1000"/>
      <sheetName val="enrc_об.баланс"/>
      <sheetName val="Молсервис"/>
      <sheetName val="ХромКирпич"/>
      <sheetName val="Нефтебаза"/>
      <sheetName val="Лотос"/>
      <sheetName val="Шахматка"/>
      <sheetName val="НМА"/>
      <sheetName val="ENRC Credit "/>
      <sheetName val="GRF"/>
    </sheetNames>
    <sheetDataSet>
      <sheetData sheetId="0">
        <row r="2">
          <cell r="B2" t="str">
            <v>Select</v>
          </cell>
        </row>
      </sheetData>
      <sheetData sheetId="1" refreshError="1"/>
      <sheetData sheetId="2" refreshError="1"/>
      <sheetData sheetId="3" refreshError="1"/>
      <sheetData sheetId="4">
        <row r="595">
          <cell r="A595" t="str">
            <v>Начальный остаток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English</v>
          </cell>
        </row>
      </sheetData>
      <sheetData sheetId="10">
        <row r="12">
          <cell r="B12" t="str">
            <v>ТОО "ENRC ПМЗ" Iron ore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D5">
            <v>1</v>
          </cell>
          <cell r="E5" t="str">
            <v>P101</v>
          </cell>
          <cell r="F5" t="str">
            <v>P102</v>
          </cell>
          <cell r="G5" t="str">
            <v>P103</v>
          </cell>
          <cell r="H5" t="str">
            <v>P104</v>
          </cell>
          <cell r="I5" t="str">
            <v>P105</v>
          </cell>
          <cell r="J5" t="str">
            <v>P106</v>
          </cell>
          <cell r="K5" t="str">
            <v>P107</v>
          </cell>
          <cell r="L5" t="str">
            <v>P108</v>
          </cell>
          <cell r="M5" t="str">
            <v>P151</v>
          </cell>
          <cell r="N5" t="str">
            <v>P152</v>
          </cell>
          <cell r="O5" t="str">
            <v>P153</v>
          </cell>
          <cell r="P5" t="str">
            <v>P154</v>
          </cell>
          <cell r="Q5" t="str">
            <v>P109</v>
          </cell>
          <cell r="R5" t="str">
            <v>P112</v>
          </cell>
          <cell r="S5" t="str">
            <v>P110</v>
          </cell>
          <cell r="T5" t="str">
            <v>P111</v>
          </cell>
          <cell r="U5" t="str">
            <v>P202</v>
          </cell>
          <cell r="V5" t="str">
            <v>P203</v>
          </cell>
          <cell r="W5" t="str">
            <v>P204</v>
          </cell>
          <cell r="X5" t="str">
            <v>P301</v>
          </cell>
          <cell r="Y5" t="str">
            <v>P302</v>
          </cell>
          <cell r="Z5" t="str">
            <v>P303</v>
          </cell>
          <cell r="AA5" t="str">
            <v>P401</v>
          </cell>
          <cell r="AB5" t="str">
            <v>P402</v>
          </cell>
          <cell r="AC5" t="str">
            <v>P403</v>
          </cell>
          <cell r="AD5" t="str">
            <v>P827</v>
          </cell>
          <cell r="AE5" t="str">
            <v>P826</v>
          </cell>
          <cell r="AF5" t="str">
            <v>P824</v>
          </cell>
          <cell r="AG5" t="str">
            <v>P825</v>
          </cell>
          <cell r="AH5" t="str">
            <v>P806</v>
          </cell>
          <cell r="AI5" t="str">
            <v>P808</v>
          </cell>
          <cell r="AJ5" t="str">
            <v>P807</v>
          </cell>
          <cell r="AK5" t="str">
            <v>P805</v>
          </cell>
          <cell r="AL5" t="str">
            <v>P804</v>
          </cell>
          <cell r="AM5" t="str">
            <v>P814</v>
          </cell>
          <cell r="AN5" t="str">
            <v>P501</v>
          </cell>
          <cell r="AO5" t="str">
            <v>P502</v>
          </cell>
          <cell r="AP5" t="str">
            <v>P601</v>
          </cell>
          <cell r="AQ5" t="str">
            <v>P602</v>
          </cell>
          <cell r="AR5" t="str">
            <v>P651</v>
          </cell>
        </row>
        <row r="6">
          <cell r="D6">
            <v>2</v>
          </cell>
          <cell r="E6" t="str">
            <v>ВУ феррохром</v>
          </cell>
          <cell r="F6" t="str">
            <v>НУ феррохром</v>
          </cell>
          <cell r="G6" t="str">
            <v>СУ феррохром</v>
          </cell>
          <cell r="H6" t="str">
            <v>Ферросиликохром</v>
          </cell>
          <cell r="I6" t="str">
            <v>Ферросилиций</v>
          </cell>
          <cell r="J6" t="str">
            <v>Ферросиликомарганец</v>
          </cell>
          <cell r="K6" t="str">
            <v>Прочие ферросплавы</v>
          </cell>
          <cell r="L6" t="str">
            <v>Хромовая руда - Дробленая</v>
          </cell>
          <cell r="M6" t="str">
            <v>Хромовая руда - Сырая</v>
          </cell>
          <cell r="N6" t="str">
            <v>Хромовая руда - Брикеты</v>
          </cell>
          <cell r="O6" t="str">
            <v>Хромовая руда - Окатыши</v>
          </cell>
          <cell r="P6" t="str">
            <v>Хромовая руда - Концентрат</v>
          </cell>
          <cell r="Q6" t="str">
            <v>Марганцевый концентрат - низкое содержание</v>
          </cell>
          <cell r="R6" t="str">
            <v>Марганцевый концентрат - высокое содержание</v>
          </cell>
          <cell r="S6" t="str">
            <v>Железо-марганцевый концентрат</v>
          </cell>
          <cell r="T6" t="str">
            <v>Баритовый утяжелитель</v>
          </cell>
          <cell r="U6" t="str">
            <v>Железорудный концентрат</v>
          </cell>
          <cell r="V6" t="str">
            <v>Железорудные окатыши</v>
          </cell>
          <cell r="W6" t="str">
            <v>Отсев железорудных окатышей</v>
          </cell>
          <cell r="X6" t="str">
            <v>Глинозем</v>
          </cell>
          <cell r="Y6" t="str">
            <v>Галлий</v>
          </cell>
          <cell r="Z6" t="str">
            <v>Алюминий</v>
          </cell>
          <cell r="AA6" t="str">
            <v>Уголь - Экибастуз</v>
          </cell>
          <cell r="AB6" t="str">
            <v>Уголь - Шубарколь</v>
          </cell>
          <cell r="AC6" t="str">
            <v>Электроэнергия</v>
          </cell>
          <cell r="AD6" t="str">
            <v>Кобальтовый концентрат - низкое содержание (Boss)</v>
          </cell>
          <cell r="AE6" t="str">
            <v>Кобальтовый концентрат - высокое содержание (Boss)</v>
          </cell>
          <cell r="AF6" t="str">
            <v>Кобальт - металл (Boss)</v>
          </cell>
          <cell r="AG6" t="str">
            <v>Кобальт - металл (Chambisi)</v>
          </cell>
          <cell r="AH6" t="str">
            <v>Медный концентрат</v>
          </cell>
          <cell r="AI6" t="str">
            <v>Медь катодная (Boss)</v>
          </cell>
          <cell r="AJ6" t="str">
            <v>Медь катодная (скрап) (Boss)</v>
          </cell>
          <cell r="AK6" t="str">
            <v>Медь - металл (Chambisi)</v>
          </cell>
          <cell r="AL6" t="str">
            <v>Медь - металл</v>
          </cell>
          <cell r="AM6" t="str">
            <v>Ферромарганцевый сплав(Chambisi)</v>
          </cell>
          <cell r="AN6" t="str">
            <v>Транспортно-экспедиторские услуги</v>
          </cell>
          <cell r="AO6" t="str">
            <v>Услуги по ремонту ж.д. путей</v>
          </cell>
          <cell r="AP6" t="str">
            <v>Прочая продукция</v>
          </cell>
          <cell r="AQ6" t="str">
            <v>Прочие услуги</v>
          </cell>
          <cell r="AR6" t="str">
            <v>Претензии- Внутригрупповые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  <row r="35">
          <cell r="D35">
            <v>31</v>
          </cell>
        </row>
        <row r="36">
          <cell r="D36">
            <v>32</v>
          </cell>
        </row>
        <row r="37">
          <cell r="D37">
            <v>33</v>
          </cell>
        </row>
        <row r="38">
          <cell r="D38">
            <v>34</v>
          </cell>
        </row>
        <row r="39">
          <cell r="D39">
            <v>35</v>
          </cell>
        </row>
        <row r="40">
          <cell r="D40">
            <v>36</v>
          </cell>
        </row>
        <row r="41">
          <cell r="D41">
            <v>37</v>
          </cell>
        </row>
        <row r="42">
          <cell r="D42">
            <v>38</v>
          </cell>
        </row>
        <row r="43">
          <cell r="D43">
            <v>39</v>
          </cell>
        </row>
        <row r="44">
          <cell r="D44">
            <v>40</v>
          </cell>
        </row>
        <row r="45">
          <cell r="D45">
            <v>41</v>
          </cell>
        </row>
        <row r="46">
          <cell r="D46">
            <v>42</v>
          </cell>
        </row>
        <row r="47">
          <cell r="D47">
            <v>43</v>
          </cell>
        </row>
        <row r="48">
          <cell r="D48">
            <v>44</v>
          </cell>
        </row>
        <row r="49">
          <cell r="D49">
            <v>45</v>
          </cell>
        </row>
        <row r="50">
          <cell r="D50">
            <v>46</v>
          </cell>
        </row>
        <row r="51">
          <cell r="D51">
            <v>47</v>
          </cell>
        </row>
        <row r="52">
          <cell r="D52">
            <v>48</v>
          </cell>
        </row>
        <row r="53">
          <cell r="D53">
            <v>49</v>
          </cell>
        </row>
        <row r="54">
          <cell r="D54">
            <v>50</v>
          </cell>
        </row>
        <row r="55">
          <cell r="D55">
            <v>51</v>
          </cell>
        </row>
        <row r="56">
          <cell r="D56">
            <v>52</v>
          </cell>
        </row>
        <row r="57">
          <cell r="D57">
            <v>53</v>
          </cell>
        </row>
        <row r="58">
          <cell r="D58">
            <v>54</v>
          </cell>
        </row>
        <row r="59">
          <cell r="D59">
            <v>55</v>
          </cell>
        </row>
        <row r="60">
          <cell r="D60">
            <v>56</v>
          </cell>
        </row>
        <row r="61">
          <cell r="D61">
            <v>57</v>
          </cell>
        </row>
        <row r="62">
          <cell r="D62">
            <v>58</v>
          </cell>
        </row>
        <row r="63">
          <cell r="D63">
            <v>59</v>
          </cell>
        </row>
        <row r="64">
          <cell r="D64">
            <v>60</v>
          </cell>
        </row>
        <row r="65">
          <cell r="D65">
            <v>61</v>
          </cell>
        </row>
        <row r="66">
          <cell r="D66">
            <v>62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</row>
        <row r="67">
          <cell r="D67">
            <v>63</v>
          </cell>
        </row>
        <row r="68">
          <cell r="D68">
            <v>64</v>
          </cell>
        </row>
        <row r="69">
          <cell r="D69">
            <v>65</v>
          </cell>
        </row>
        <row r="70">
          <cell r="D70">
            <v>66</v>
          </cell>
        </row>
        <row r="71">
          <cell r="D71">
            <v>67</v>
          </cell>
        </row>
        <row r="72">
          <cell r="D72">
            <v>68</v>
          </cell>
        </row>
        <row r="73">
          <cell r="D73">
            <v>69</v>
          </cell>
        </row>
        <row r="74">
          <cell r="D74">
            <v>70</v>
          </cell>
        </row>
        <row r="75">
          <cell r="D75">
            <v>71</v>
          </cell>
        </row>
        <row r="76">
          <cell r="D76">
            <v>72</v>
          </cell>
        </row>
        <row r="77">
          <cell r="D77">
            <v>73</v>
          </cell>
        </row>
        <row r="78">
          <cell r="D78">
            <v>74</v>
          </cell>
        </row>
        <row r="79">
          <cell r="D79">
            <v>75</v>
          </cell>
        </row>
        <row r="80">
          <cell r="D80">
            <v>76</v>
          </cell>
        </row>
        <row r="81">
          <cell r="D81">
            <v>77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</sheetData>
      <sheetData sheetId="58">
        <row r="5">
          <cell r="D5">
            <v>1</v>
          </cell>
          <cell r="E5" t="str">
            <v>P101</v>
          </cell>
          <cell r="F5" t="str">
            <v>P102</v>
          </cell>
          <cell r="G5" t="str">
            <v>P103</v>
          </cell>
          <cell r="H5" t="str">
            <v>P104</v>
          </cell>
          <cell r="I5" t="str">
            <v>P105</v>
          </cell>
          <cell r="J5" t="str">
            <v>P106</v>
          </cell>
          <cell r="K5" t="str">
            <v>P107</v>
          </cell>
          <cell r="L5" t="str">
            <v>P108</v>
          </cell>
          <cell r="M5" t="str">
            <v>P151</v>
          </cell>
          <cell r="N5" t="str">
            <v>P152</v>
          </cell>
          <cell r="O5" t="str">
            <v>P153</v>
          </cell>
          <cell r="P5" t="str">
            <v>P154</v>
          </cell>
          <cell r="Q5" t="str">
            <v>P109</v>
          </cell>
          <cell r="R5" t="str">
            <v>P112</v>
          </cell>
          <cell r="S5" t="str">
            <v>P110</v>
          </cell>
          <cell r="T5" t="str">
            <v>P111</v>
          </cell>
          <cell r="U5" t="str">
            <v>P202</v>
          </cell>
          <cell r="V5" t="str">
            <v>P203</v>
          </cell>
          <cell r="W5" t="str">
            <v>P204</v>
          </cell>
          <cell r="X5" t="str">
            <v>P301</v>
          </cell>
          <cell r="Y5" t="str">
            <v>P302</v>
          </cell>
          <cell r="Z5" t="str">
            <v>P303</v>
          </cell>
          <cell r="AA5" t="str">
            <v>P401</v>
          </cell>
          <cell r="AB5" t="str">
            <v>P402</v>
          </cell>
          <cell r="AC5" t="str">
            <v>P403</v>
          </cell>
          <cell r="AD5" t="str">
            <v>P827</v>
          </cell>
          <cell r="AE5" t="str">
            <v>P826</v>
          </cell>
          <cell r="AF5" t="str">
            <v>P824</v>
          </cell>
          <cell r="AG5" t="str">
            <v>P825</v>
          </cell>
          <cell r="AH5" t="str">
            <v>P806</v>
          </cell>
          <cell r="AI5" t="str">
            <v>P808</v>
          </cell>
          <cell r="AJ5" t="str">
            <v>P807</v>
          </cell>
          <cell r="AK5" t="str">
            <v>P805</v>
          </cell>
          <cell r="AL5" t="str">
            <v>P804</v>
          </cell>
          <cell r="AM5" t="str">
            <v>P814</v>
          </cell>
          <cell r="AN5" t="str">
            <v>P501</v>
          </cell>
          <cell r="AO5" t="str">
            <v>P502</v>
          </cell>
          <cell r="AP5" t="str">
            <v>P601</v>
          </cell>
          <cell r="AQ5" t="str">
            <v>P602</v>
          </cell>
          <cell r="AR5" t="str">
            <v>P651</v>
          </cell>
        </row>
        <row r="6">
          <cell r="D6">
            <v>2</v>
          </cell>
          <cell r="E6" t="str">
            <v>ВУ феррохром</v>
          </cell>
          <cell r="F6" t="str">
            <v>НУ феррохром</v>
          </cell>
          <cell r="G6" t="str">
            <v>СУ феррохром</v>
          </cell>
          <cell r="H6" t="str">
            <v>Ферросиликохром</v>
          </cell>
          <cell r="I6" t="str">
            <v>Ферросилиций</v>
          </cell>
          <cell r="J6" t="str">
            <v>Ферросиликомарганец</v>
          </cell>
          <cell r="K6" t="str">
            <v>Прочие ферросплавы</v>
          </cell>
          <cell r="L6" t="str">
            <v>Хромовая руда - Дробленая</v>
          </cell>
          <cell r="M6" t="str">
            <v>Хромовая руда - Сырая</v>
          </cell>
          <cell r="N6" t="str">
            <v>Хромовая руда - Брикеты</v>
          </cell>
          <cell r="O6" t="str">
            <v>Хромовая руда - Окатыши</v>
          </cell>
          <cell r="P6" t="str">
            <v>Хромовая руда - Концентрат</v>
          </cell>
          <cell r="Q6" t="str">
            <v>Марганцевый концентрат - низкое содержание</v>
          </cell>
          <cell r="R6" t="str">
            <v>Марганцевый концентрат - высокое содержание</v>
          </cell>
          <cell r="S6" t="str">
            <v>Железо-марганцевый концентрат</v>
          </cell>
          <cell r="T6" t="str">
            <v>Баритовый утяжелитель</v>
          </cell>
          <cell r="U6" t="str">
            <v>Железорудный концентрат</v>
          </cell>
          <cell r="V6" t="str">
            <v>Железорудные окатыши</v>
          </cell>
          <cell r="W6" t="str">
            <v>Отсев железорудных окатышей</v>
          </cell>
          <cell r="X6" t="str">
            <v>Глинозем</v>
          </cell>
          <cell r="Y6" t="str">
            <v>Галлий</v>
          </cell>
          <cell r="Z6" t="str">
            <v>Алюминий</v>
          </cell>
          <cell r="AA6" t="str">
            <v>Уголь - Экибастуз</v>
          </cell>
          <cell r="AB6" t="str">
            <v>Уголь - Шубарколь</v>
          </cell>
          <cell r="AC6" t="str">
            <v>Электроэнергия</v>
          </cell>
          <cell r="AD6" t="str">
            <v>Кобальтовый концентрат - низкое содержание (Boss)</v>
          </cell>
          <cell r="AE6" t="str">
            <v>Кобальтовый концентрат - высокое содержание (Boss)</v>
          </cell>
          <cell r="AF6" t="str">
            <v>Кобальт - металл (Boss)</v>
          </cell>
          <cell r="AG6" t="str">
            <v>Кобальт - металл (Chambisi)</v>
          </cell>
          <cell r="AH6" t="str">
            <v>Медный концентрат</v>
          </cell>
          <cell r="AI6" t="str">
            <v>Медь катодная (Boss)</v>
          </cell>
          <cell r="AJ6" t="str">
            <v>Медь катодная (скрап) (Boss)</v>
          </cell>
          <cell r="AK6" t="str">
            <v>Медь - металл (Chambisi)</v>
          </cell>
          <cell r="AL6" t="str">
            <v>Медь - металл</v>
          </cell>
          <cell r="AM6" t="str">
            <v>Ферромарганцевый сплав(Chambisi)</v>
          </cell>
          <cell r="AN6" t="str">
            <v>Транспортно-экспедиторские услуги</v>
          </cell>
          <cell r="AO6" t="str">
            <v>Услуги по ремонту ж.д. путей</v>
          </cell>
          <cell r="AP6" t="str">
            <v>Прочая продукция</v>
          </cell>
          <cell r="AQ6" t="str">
            <v>Прочие услуги</v>
          </cell>
          <cell r="AR6" t="str">
            <v>Претензии- Внутригрупповые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  <row r="35">
          <cell r="D35">
            <v>31</v>
          </cell>
        </row>
        <row r="36">
          <cell r="D36">
            <v>32</v>
          </cell>
        </row>
        <row r="37">
          <cell r="D37">
            <v>33</v>
          </cell>
        </row>
        <row r="38">
          <cell r="D38">
            <v>34</v>
          </cell>
        </row>
        <row r="39">
          <cell r="D39">
            <v>35</v>
          </cell>
        </row>
        <row r="40">
          <cell r="D40">
            <v>36</v>
          </cell>
        </row>
        <row r="41">
          <cell r="D41">
            <v>37</v>
          </cell>
        </row>
        <row r="42">
          <cell r="D42">
            <v>38</v>
          </cell>
        </row>
        <row r="43">
          <cell r="D43">
            <v>39</v>
          </cell>
        </row>
        <row r="44">
          <cell r="D44">
            <v>40</v>
          </cell>
        </row>
        <row r="45">
          <cell r="D45">
            <v>41</v>
          </cell>
        </row>
        <row r="46">
          <cell r="D46">
            <v>42</v>
          </cell>
        </row>
        <row r="47">
          <cell r="D47">
            <v>43</v>
          </cell>
        </row>
        <row r="48">
          <cell r="D48">
            <v>44</v>
          </cell>
        </row>
        <row r="49">
          <cell r="D49">
            <v>45</v>
          </cell>
        </row>
        <row r="50">
          <cell r="D50">
            <v>46</v>
          </cell>
        </row>
        <row r="51">
          <cell r="D51">
            <v>47</v>
          </cell>
        </row>
        <row r="52">
          <cell r="D52">
            <v>48</v>
          </cell>
        </row>
        <row r="53">
          <cell r="D53">
            <v>49</v>
          </cell>
        </row>
        <row r="54">
          <cell r="D54">
            <v>50</v>
          </cell>
        </row>
        <row r="55">
          <cell r="D55">
            <v>51</v>
          </cell>
        </row>
        <row r="56">
          <cell r="D56">
            <v>52</v>
          </cell>
        </row>
        <row r="57">
          <cell r="D57">
            <v>53</v>
          </cell>
        </row>
        <row r="58">
          <cell r="D58">
            <v>54</v>
          </cell>
        </row>
        <row r="59">
          <cell r="D59">
            <v>55</v>
          </cell>
        </row>
        <row r="60">
          <cell r="D60">
            <v>56</v>
          </cell>
        </row>
        <row r="61">
          <cell r="D61">
            <v>57</v>
          </cell>
        </row>
        <row r="62">
          <cell r="D62">
            <v>58</v>
          </cell>
        </row>
        <row r="63">
          <cell r="D63">
            <v>59</v>
          </cell>
        </row>
        <row r="64">
          <cell r="D64">
            <v>60</v>
          </cell>
        </row>
        <row r="65">
          <cell r="D65">
            <v>61</v>
          </cell>
        </row>
        <row r="66">
          <cell r="D66">
            <v>62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</row>
        <row r="67">
          <cell r="D67">
            <v>63</v>
          </cell>
        </row>
        <row r="68">
          <cell r="D68">
            <v>64</v>
          </cell>
        </row>
        <row r="69">
          <cell r="D69">
            <v>65</v>
          </cell>
        </row>
        <row r="70">
          <cell r="D70">
            <v>66</v>
          </cell>
        </row>
        <row r="71">
          <cell r="D71">
            <v>67</v>
          </cell>
        </row>
        <row r="72">
          <cell r="D72">
            <v>68</v>
          </cell>
        </row>
        <row r="73">
          <cell r="D73">
            <v>69</v>
          </cell>
        </row>
        <row r="74">
          <cell r="D74">
            <v>70</v>
          </cell>
        </row>
        <row r="75">
          <cell r="D75">
            <v>71</v>
          </cell>
        </row>
        <row r="76">
          <cell r="D76">
            <v>72</v>
          </cell>
        </row>
        <row r="77">
          <cell r="D77">
            <v>73</v>
          </cell>
        </row>
        <row r="78">
          <cell r="D78">
            <v>74</v>
          </cell>
        </row>
        <row r="79">
          <cell r="D79">
            <v>75</v>
          </cell>
        </row>
        <row r="80">
          <cell r="D80">
            <v>76</v>
          </cell>
        </row>
        <row r="81">
          <cell r="D81">
            <v>77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I5">
            <v>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dex"/>
      <sheetName val="Change log"/>
      <sheetName val="Assumptions summary"/>
      <sheetName val="Assumptions output"/>
      <sheetName val="Key drivers"/>
      <sheetName val="1 Synergies"/>
      <sheetName val="1a Synergies"/>
      <sheetName val="2 Financial impact"/>
      <sheetName val="2a Earnings impact"/>
      <sheetName val="2b Gearing impact"/>
      <sheetName val="2c EV Impact"/>
      <sheetName val="2d Solvency impact"/>
      <sheetName val="2e Cash flow impact"/>
      <sheetName val="2f Fin impact sensitivities"/>
      <sheetName val="2g FX sensitivities"/>
      <sheetName val="2f Risk analysis"/>
      <sheetName val="2h Stone DD adjustments"/>
      <sheetName val="Output sheet"/>
      <sheetName val="3 Valuation"/>
      <sheetName val="3a SoTP"/>
      <sheetName val="3c NB multiples and EV disc"/>
      <sheetName val="3d IRR"/>
      <sheetName val="4 Company inputs"/>
      <sheetName val="4a Stone inputs"/>
      <sheetName val="4b Stone Earnings comparison"/>
      <sheetName val="4c Opal inputs"/>
      <sheetName val="5 Appendix"/>
      <sheetName val="5a Underlying calculations"/>
      <sheetName val="5b Capital"/>
      <sheetName val="5c Shares"/>
      <sheetName val="5d Questions"/>
      <sheetName val="Workings"/>
      <sheetName val="S&amp;P"/>
      <sheetName val="Relative value contribution"/>
      <sheetName val="Market data"/>
      <sheetName val="Market performance"/>
      <sheetName val="Acc-dil graphs"/>
      <sheetName val="For Lazard"/>
      <sheetName val="Graphs for rating pres"/>
      <sheetName val="Synthèse"/>
      <sheetName val="Non-Statistical Sampling Master"/>
      <sheetName val="Two Step Revenue Testing Master"/>
      <sheetName val="Global Data"/>
      <sheetName val="Interco payables&amp;receivables"/>
      <sheetName val="Lookup"/>
      <sheetName val="DRILL"/>
      <sheetName val="ШК"/>
      <sheetName val="Актюбе"/>
      <sheetName val="ССГПО"/>
      <sheetName val="Курс валют"/>
      <sheetName val="Data"/>
      <sheetName val="Non-Statistical Sampling"/>
      <sheetName val="Selections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G10">
            <v>13.57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674-первонач"/>
      <sheetName val="6674 (к бюдж)"/>
      <sheetName val="окт.00"/>
      <sheetName val="янв.01"/>
      <sheetName val="6674_первонач"/>
      <sheetName val="в тенге"/>
      <sheetName val="t0_name"/>
      <sheetName val="FA database (production)299"/>
      <sheetName val="AnP (PV)"/>
      <sheetName val="Special Divs"/>
      <sheetName val="Март"/>
      <sheetName val="Сентябрь"/>
      <sheetName val="Квартал"/>
      <sheetName val="Январь"/>
      <sheetName val="Декабрь"/>
      <sheetName val="Ноябрь"/>
      <sheetName val="Graphs_Nefteproduct"/>
      <sheetName val="XREF"/>
      <sheetName val="Balance Sheet"/>
      <sheetName val="Keys"/>
      <sheetName val="Loaded"/>
      <sheetName val="I квартал"/>
      <sheetName val="Interco payables&amp;receivables"/>
      <sheetName val="i - Validations"/>
      <sheetName val="2g FX sensitivities"/>
      <sheetName val="N_SVOD"/>
      <sheetName val="00"/>
      <sheetName val="Data"/>
      <sheetName val="2.Balance Sheet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name"/>
      <sheetName val="ГМ "/>
      <sheetName val="акты сверок"/>
      <sheetName val="ЯНВ_99"/>
      <sheetName val="бартер"/>
      <sheetName val="руда январь"/>
      <sheetName val="Lookup"/>
      <sheetName val="DRILL"/>
      <sheetName val="Свод"/>
      <sheetName val="Synthèse"/>
      <sheetName val="FAD-PEPF"/>
      <sheetName val="ДД"/>
      <sheetName val="HKM RTC Crude costs"/>
      <sheetName val="28"/>
      <sheetName val="Дт-Кт"/>
      <sheetName val="Др адм"/>
      <sheetName val="Lists"/>
      <sheetName val="5 мес"/>
      <sheetName val="июнь"/>
      <sheetName val="Selection"/>
      <sheetName val="#ССЫЛКА"/>
      <sheetName val="01"/>
      <sheetName val="Admin (H)"/>
      <sheetName val="2010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ncome"/>
      <sheetName val="Form 200.00"/>
      <sheetName val="Supplement_2"/>
      <sheetName val="Form 200.00_Print"/>
      <sheetName val="Supplement_2_Print"/>
      <sheetName val="Tax_2002"/>
      <sheetName val="A "/>
      <sheetName val="Grossup2002"/>
      <sheetName val="Jan_02"/>
      <sheetName val="Feb_02"/>
      <sheetName val="Mar_02"/>
      <sheetName val="Apr_02"/>
      <sheetName val="May_02"/>
      <sheetName val="June_02"/>
      <sheetName val="Load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sult"/>
      <sheetName val="SimCards2005"/>
      <sheetName val="UnitsPrice"/>
      <sheetName val="Loaded"/>
      <sheetName val="SLoaded"/>
      <sheetName val="Price"/>
      <sheetName val="CheckUnits"/>
      <sheetName val="OrgaDeactivated"/>
      <sheetName val="OrgaRevenue"/>
      <sheetName val="OrgaLoaded"/>
      <sheetName val="SimCards2004"/>
      <sheetName val="SimCards2003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Svod #1"/>
      <sheetName val="SVOD #2"/>
      <sheetName val="NII"/>
      <sheetName val="KSU"/>
      <sheetName val="MMR"/>
      <sheetName val="AEN"/>
      <sheetName val="ATS"/>
      <sheetName val="ASSMU"/>
      <sheetName val="OUTT i ST"/>
      <sheetName val="KTU"/>
      <sheetName val="AMS"/>
      <sheetName val="UOP i T"/>
      <sheetName val="GPZ"/>
      <sheetName val="KNGDU"/>
      <sheetName val="ONGDU"/>
      <sheetName val="USN i NP"/>
      <sheetName val="UPTOiKO"/>
      <sheetName val="Apparat"/>
      <sheetName val="Проч зп"/>
      <sheetName val="Проч возн"/>
      <sheetName val="Сводка по ПН"/>
      <sheetName val="name"/>
    </sheetNames>
    <sheetDataSet>
      <sheetData sheetId="0" refreshError="1">
        <row r="6">
          <cell r="C6" t="str">
            <v>2001 年 8 月 1 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 по ПН"/>
      <sheetName val="Обязательство (актив) по ОН"/>
      <sheetName val="Бухглт против налог"/>
      <sheetName val="Расход по ОН"/>
      <sheetName val="Таблица по НУ"/>
      <sheetName val="Loaded"/>
      <sheetName val="Свод"/>
      <sheetName val="I-Index"/>
    </sheetNames>
    <sheetDataSet>
      <sheetData sheetId="0" refreshError="1">
        <row r="6">
          <cell r="B6">
            <v>0.3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trols"/>
      <sheetName val="ValuationMetrics"/>
      <sheetName val="ValuationSensitivities"/>
      <sheetName val="Data"/>
      <sheetName val="InternalChecks"/>
      <sheetName val="Disclaimer"/>
      <sheetName val="Summary-NewOrder"/>
      <sheetName val="PublicData"/>
      <sheetName val="Synthèse"/>
      <sheetName val="2g FX sensitivities"/>
      <sheetName val="00"/>
      <sheetName val="name"/>
      <sheetName val="Сводка по ПН"/>
      <sheetName val="Interco payables&amp;receivables"/>
      <sheetName val="VLOOKUP"/>
      <sheetName val="INPUTMASTER"/>
      <sheetName val="SectorDataSheet"/>
      <sheetName val="Special Divs"/>
      <sheetName val="Opex"/>
      <sheetName val="6674-первонач"/>
    </sheetNames>
    <sheetDataSet>
      <sheetData sheetId="0"/>
      <sheetData sheetId="1"/>
      <sheetData sheetId="2"/>
      <sheetData sheetId="3"/>
      <sheetData sheetId="4" refreshError="1">
        <row r="44">
          <cell r="A44" t="str">
            <v>Column Tag:</v>
          </cell>
          <cell r="B44" t="str">
            <v>TICKER</v>
          </cell>
          <cell r="C44" t="str">
            <v>ANALYST</v>
          </cell>
          <cell r="D44" t="str">
            <v>PRICE</v>
          </cell>
          <cell r="E44" t="str">
            <v>REC</v>
          </cell>
          <cell r="F44" t="str">
            <v>LASTPUB-PT</v>
          </cell>
          <cell r="G44" t="str">
            <v>CURRENT-VAL</v>
          </cell>
          <cell r="M44" t="str">
            <v>STATED-EPS-03</v>
          </cell>
          <cell r="N44" t="str">
            <v>STATED-EPS-04</v>
          </cell>
          <cell r="O44" t="str">
            <v>STATED-EPS-05</v>
          </cell>
          <cell r="P44" t="str">
            <v>STATED-EPS-06</v>
          </cell>
          <cell r="R44" t="str">
            <v>DBADJ-EPS-03</v>
          </cell>
          <cell r="S44" t="str">
            <v>DBADJ-EPS-04</v>
          </cell>
          <cell r="T44" t="str">
            <v>DBADJ-EPS-05</v>
          </cell>
          <cell r="U44" t="str">
            <v>DBADJ-EPS-06</v>
          </cell>
          <cell r="W44" t="str">
            <v>DBADJOVERCYCLE-EPS-03</v>
          </cell>
          <cell r="X44" t="str">
            <v>DBADJOVERCYCLE-EPS-04</v>
          </cell>
          <cell r="Y44" t="str">
            <v>DBADJOVERCYCLE-EPS-05</v>
          </cell>
          <cell r="Z44" t="str">
            <v>DBADJOVERCYCLE-EPS-06</v>
          </cell>
          <cell r="AB44" t="str">
            <v>DPS-03</v>
          </cell>
          <cell r="AC44" t="str">
            <v>DPS-04</v>
          </cell>
          <cell r="AD44" t="str">
            <v>DPS-05</v>
          </cell>
          <cell r="AE44" t="str">
            <v>DPS-06</v>
          </cell>
          <cell r="AG44" t="str">
            <v>DBADJ-EVPS-03</v>
          </cell>
          <cell r="AH44" t="str">
            <v>DBADJ-EVPS-04</v>
          </cell>
          <cell r="AI44" t="str">
            <v>DBADJ-EVPS-05</v>
          </cell>
          <cell r="AJ44" t="str">
            <v>DBADJ-EVPS-06</v>
          </cell>
          <cell r="AL44" t="str">
            <v>ADJOVERCYCLEROE-03</v>
          </cell>
          <cell r="AM44" t="str">
            <v>ADJOVERCYCLEROE-04</v>
          </cell>
          <cell r="AN44" t="str">
            <v>ADJOVERCYCLEROE-05</v>
          </cell>
          <cell r="AO44" t="str">
            <v>ADJOVERCYCLEROE-06</v>
          </cell>
          <cell r="AR44" t="str">
            <v>ADJEARNSREC-STATEDEARNS</v>
          </cell>
          <cell r="AS44" t="str">
            <v>ADJEARNSREC-STATEDCAPGAINS</v>
          </cell>
          <cell r="AT44" t="str">
            <v>ADJEARNSREC-NORMCAPGAINS</v>
          </cell>
          <cell r="AU44" t="str">
            <v>ADJEARNSREC-EVADJ</v>
          </cell>
          <cell r="AV44" t="str">
            <v>ADJEARNSREC-GOODWILL</v>
          </cell>
          <cell r="AW44" t="str">
            <v>ADJEARNSREC-OVERCYCLEADJ</v>
          </cell>
          <cell r="AX44" t="str">
            <v>ADJEARNSREC-OTHERADJS</v>
          </cell>
          <cell r="AY44" t="str">
            <v>ADJEARNSREC-TOTAL</v>
          </cell>
          <cell r="BB44" t="str">
            <v>ADJEVREC-SHF</v>
          </cell>
          <cell r="BC44" t="str">
            <v>ADJEVREC-OFFBSGAINS</v>
          </cell>
          <cell r="BD44" t="str">
            <v>ADJEVREC-GOODWILL</v>
          </cell>
          <cell r="BE44" t="str">
            <v>ADJEVREC-EQUALPROVS</v>
          </cell>
          <cell r="BF44" t="str">
            <v>ADJEVREC-DIVSNOTPAID</v>
          </cell>
          <cell r="BG44" t="str">
            <v>ADJEVREC-STATEDEVUPLIFT</v>
          </cell>
          <cell r="BH44" t="str">
            <v>ADJEVREC-DBASSUMPTCHGS</v>
          </cell>
          <cell r="BI44" t="str">
            <v>ADJEVREC-OTHERMVMTS</v>
          </cell>
          <cell r="BJ44" t="str">
            <v>ADJEVREC-TOTALADJEV</v>
          </cell>
          <cell r="BN44" t="str">
            <v>VALPS-LIFE</v>
          </cell>
          <cell r="BO44" t="str">
            <v>VALPS-NONLIFE</v>
          </cell>
          <cell r="BP44" t="str">
            <v>VALPS-BANK</v>
          </cell>
          <cell r="BQ44" t="str">
            <v>VALPS-AM</v>
          </cell>
          <cell r="BR44" t="str">
            <v>VALPS-OTHOPS</v>
          </cell>
          <cell r="BS44" t="str">
            <v>VALPS-DEBT</v>
          </cell>
          <cell r="BT44" t="str">
            <v>VALPS-OTH</v>
          </cell>
          <cell r="BU44" t="str">
            <v>VALPS-TOT</v>
          </cell>
          <cell r="BY44" t="str">
            <v>CURRENTEV-EXCLDBADJS</v>
          </cell>
          <cell r="BZ44" t="str">
            <v>CURRENTEV-INCLDBADJS</v>
          </cell>
          <cell r="CD44" t="str">
            <v>LIFEVAL-STATEDEV</v>
          </cell>
          <cell r="CE44" t="str">
            <v>LIFEVAL-DBADJTOEV</v>
          </cell>
          <cell r="CF44" t="str">
            <v>LIFEVAL-OPPFT</v>
          </cell>
          <cell r="CG44" t="str">
            <v>LIFEVAL-DBADJTOOPPFT</v>
          </cell>
          <cell r="CH44" t="str">
            <v>LIFEVAL-NBV</v>
          </cell>
          <cell r="CI44" t="str">
            <v>LIFEVAL-DBADJTONBV</v>
          </cell>
          <cell r="CJ44" t="str">
            <v>LIFEVAL-STATEDROEV</v>
          </cell>
          <cell r="CK44" t="str">
            <v>LIFEVAL-NEWBIZMULT</v>
          </cell>
          <cell r="CL44" t="str">
            <v>LIFEVAL-STATEDAPPRAISALVAL</v>
          </cell>
          <cell r="CM44" t="str">
            <v>LIFEVAL-DBADJTOVALUATION</v>
          </cell>
          <cell r="CN44" t="str">
            <v>LIFEVAL-INFORCEDISCOUNT</v>
          </cell>
          <cell r="CO44" t="str">
            <v>LIFEVAL-OTHER</v>
          </cell>
          <cell r="CP44" t="str">
            <v>LIFEVAL-TOTAL</v>
          </cell>
          <cell r="CS44" t="str">
            <v>PCVAL-CAPITAL</v>
          </cell>
          <cell r="CT44" t="str">
            <v>PCVAL-OPPFT</v>
          </cell>
          <cell r="CU44" t="str">
            <v>PCVAL-ROE</v>
          </cell>
          <cell r="CV44" t="str">
            <v>PCVAL-COE</v>
          </cell>
          <cell r="CW44" t="str">
            <v>PCVAL-GROWTHFACT</v>
          </cell>
          <cell r="CX44" t="str">
            <v>PCVAL-GROWTHPREM</v>
          </cell>
          <cell r="CY44" t="str">
            <v>PCVAL-RESERVEDEFICIENCY</v>
          </cell>
          <cell r="CZ44" t="str">
            <v>PCVAL-TOTAL</v>
          </cell>
          <cell r="DB44" t="str">
            <v>PCDIV-NEP</v>
          </cell>
          <cell r="DC44" t="str">
            <v>PCDIV-COMBINEDRATIO</v>
          </cell>
          <cell r="DD44" t="str">
            <v>PCDIV-ALLOWANCEFOROTHER</v>
          </cell>
          <cell r="DE44" t="str">
            <v>PCDIV-INVESTMENTS</v>
          </cell>
          <cell r="DF44" t="str">
            <v>PCDIV-INVRET</v>
          </cell>
          <cell r="DG44" t="str">
            <v>PCDIV-TAXRATE</v>
          </cell>
          <cell r="DH44" t="str">
            <v>PCDIV-OPPFT</v>
          </cell>
          <cell r="DI44" t="str">
            <v>PCDIV-NETLOSSRES</v>
          </cell>
          <cell r="DJ44" t="str">
            <v>PCDIV-NETTOTALRES</v>
          </cell>
          <cell r="DM44" t="str">
            <v>BANKVAL-RWA</v>
          </cell>
          <cell r="DN44" t="str">
            <v>BANKVAL-CAPITAL</v>
          </cell>
          <cell r="DO44" t="str">
            <v>BANKVAL-NIIMGN</v>
          </cell>
          <cell r="DP44" t="str">
            <v>BANKVAL-OTHINCMGN</v>
          </cell>
          <cell r="DQ44" t="str">
            <v>BANKVAL-COSTINCRATIO</v>
          </cell>
          <cell r="DR44" t="str">
            <v>BANKVAL-LOANLOSSRATE</v>
          </cell>
          <cell r="DS44" t="str">
            <v>BANKVAL-TAXRATE</v>
          </cell>
          <cell r="DT44" t="str">
            <v>BANKVAL-OPPFT</v>
          </cell>
          <cell r="DU44" t="str">
            <v>BANKVAL-ROE</v>
          </cell>
          <cell r="DV44" t="str">
            <v>BANKVAL-COE</v>
          </cell>
          <cell r="DW44" t="str">
            <v>BANKVAL-GROWTHFACT</v>
          </cell>
          <cell r="DX44" t="str">
            <v>BANKVAL-GROWTHPREM</v>
          </cell>
          <cell r="DY44" t="str">
            <v>BANKVAL-TOTAL</v>
          </cell>
          <cell r="EB44" t="str">
            <v>AMVAL-CAPITAL</v>
          </cell>
          <cell r="EC44" t="str">
            <v>AMVAL-EARNINGS</v>
          </cell>
          <cell r="ED44" t="str">
            <v>AMVAL-3PA</v>
          </cell>
          <cell r="EE44" t="str">
            <v>AMVAL-NETMGN</v>
          </cell>
          <cell r="EF44" t="str">
            <v>AMVAL-NETINFLOW</v>
          </cell>
          <cell r="EG44" t="str">
            <v>AMVAL-COE</v>
          </cell>
          <cell r="EH44" t="str">
            <v>AMVAL-VALPCTOF3PA</v>
          </cell>
          <cell r="EI44" t="str">
            <v>AMVAL-TOTAL</v>
          </cell>
          <cell r="EL44" t="str">
            <v>OTHOPSVAL-CAPITAL</v>
          </cell>
          <cell r="EM44" t="str">
            <v>OTHOPSVAL-OPPFT</v>
          </cell>
          <cell r="EN44" t="str">
            <v>OTHOPSVAL-ROE</v>
          </cell>
          <cell r="EO44" t="str">
            <v>OTHOPSVAL-COE</v>
          </cell>
          <cell r="EP44" t="str">
            <v>OTHOPSVAL-GROWTHFACT</v>
          </cell>
          <cell r="EQ44" t="str">
            <v>OTHOPSVAL-GROWTHPREM</v>
          </cell>
          <cell r="ER44" t="str">
            <v>OTHOPSVAL-TOTAL</v>
          </cell>
          <cell r="ET44" t="str">
            <v>CAPITALVAL-CAPITAL</v>
          </cell>
          <cell r="EU44" t="str">
            <v>CAPITALVAL-COST</v>
          </cell>
          <cell r="EV44" t="str">
            <v>CAPITALVAL-COE</v>
          </cell>
          <cell r="EW44" t="str">
            <v>CAPITALVAL-DEBTVAL</v>
          </cell>
          <cell r="EX44" t="str">
            <v>CAPITALVAL-CAPITALDEFICITCHARGE</v>
          </cell>
          <cell r="EY44" t="str">
            <v>CAPITALVAL-EXCESSDEBTCHARGE</v>
          </cell>
          <cell r="EZ44" t="str">
            <v>CAPITALVAL-TOTAL</v>
          </cell>
          <cell r="FC44" t="str">
            <v>BALEV-CAPITAL</v>
          </cell>
          <cell r="FD44" t="str">
            <v>BALEV-OPPFT</v>
          </cell>
          <cell r="FE44" t="str">
            <v>BALEV-ROE</v>
          </cell>
          <cell r="FF44" t="str">
            <v>BALEV-COE</v>
          </cell>
          <cell r="FG44" t="str">
            <v>BALEV-TOTAL</v>
          </cell>
          <cell r="FI44" t="str">
            <v>MVMTVAL-CAPITAL</v>
          </cell>
          <cell r="FJ44" t="str">
            <v>MVMTVAL-OPPFT</v>
          </cell>
          <cell r="FK44" t="str">
            <v>MVMTVAL-TOTAL</v>
          </cell>
          <cell r="FM44" t="str">
            <v>TOTALVAL-CAPITAL</v>
          </cell>
          <cell r="FN44" t="str">
            <v>TOTALVAL-EARNINGS</v>
          </cell>
          <cell r="FO44" t="str">
            <v>TOTALVAL-TOTAL</v>
          </cell>
          <cell r="FS44" t="str">
            <v>INVS-SHEQUITYEXP</v>
          </cell>
          <cell r="FT44" t="str">
            <v>INVS-SHREALESTEXP</v>
          </cell>
          <cell r="FV44" t="str">
            <v>INVS-NOTLIFEEQUITYEXP</v>
          </cell>
          <cell r="FW44" t="str">
            <v>INVS-NOTLIFEREALESTEXP</v>
          </cell>
          <cell r="FZ44" t="str">
            <v>SOLVENCY-LIFEREQ</v>
          </cell>
          <cell r="GA44" t="str">
            <v>SOLVENCY-PCREQ</v>
          </cell>
          <cell r="GB44" t="str">
            <v>SOLVENCY-BANKREQ</v>
          </cell>
          <cell r="GC44" t="str">
            <v>SOLVENCY-AMREQ</v>
          </cell>
          <cell r="GD44" t="str">
            <v>SOLVENCY-OTHREQ</v>
          </cell>
          <cell r="GE44" t="str">
            <v>SOLVENCY-TOTALREQ</v>
          </cell>
          <cell r="GG44" t="str">
            <v>SOLVENCY-SHFUNDS</v>
          </cell>
          <cell r="GH44" t="str">
            <v>SOLVENCY-DEBT</v>
          </cell>
          <cell r="GI44" t="str">
            <v>SOLVENCY-OFFBSGAINS</v>
          </cell>
          <cell r="GJ44" t="str">
            <v>SOLVENCY-EVUPLIFT</v>
          </cell>
          <cell r="GK44" t="str">
            <v>SOLVENCY-MINORITIES</v>
          </cell>
          <cell r="GL44" t="str">
            <v>SOLVENCY-PCRESERVEDISCOUNT</v>
          </cell>
          <cell r="GM44" t="str">
            <v>SOLVENCY-UNALLOCLIFESURP</v>
          </cell>
          <cell r="GN44" t="str">
            <v>SOLVENCY-OTHERCAPITAL</v>
          </cell>
          <cell r="GO44" t="str">
            <v>SOLVENCY-TACASSETCHARGES</v>
          </cell>
          <cell r="GP44" t="str">
            <v>SOLVENCY-TAC</v>
          </cell>
          <cell r="GR44" t="str">
            <v>SOLVENCY-CAR</v>
          </cell>
          <cell r="GU44" t="str">
            <v>EVSENSITIVITY-YIELDS+100BP</v>
          </cell>
          <cell r="GV44" t="str">
            <v>EVSENSITIVITY-YIELDS-100BP</v>
          </cell>
          <cell r="GW44" t="str">
            <v>EVSENSITIVITY-EQUITYRET+100BP</v>
          </cell>
          <cell r="GX44" t="str">
            <v>EVSENSITIVITY-EQUITIES+10PCT</v>
          </cell>
          <cell r="GY44" t="str">
            <v>EVSENSITIVITY-DISCRATE+100BP</v>
          </cell>
          <cell r="HA44" t="str">
            <v>NBVSENSITIVITY-YIELDS+100BP</v>
          </cell>
          <cell r="HB44" t="str">
            <v>NBVSENSITIVITY-YIELDS-100BP</v>
          </cell>
          <cell r="HC44" t="str">
            <v>NBVSENSITIVITY-EQUITYRET+100BP</v>
          </cell>
          <cell r="HD44" t="str">
            <v>NBVSENSITIVITY-DISCRATE+100BP</v>
          </cell>
          <cell r="HG44" t="str">
            <v>NOSH</v>
          </cell>
          <cell r="HH44" t="str">
            <v>REPORTING-CURRENCY</v>
          </cell>
          <cell r="HI44" t="str">
            <v>SHAREPRICE-CURRENCY</v>
          </cell>
          <cell r="HJ44" t="str">
            <v>SHAREPRICE-FXVSREPORTEDCURRENCY</v>
          </cell>
          <cell r="HK44" t="str">
            <v>SHAREPRICE-LCYVSEURO</v>
          </cell>
          <cell r="HL44" t="str">
            <v>MARKETCAP-LCY</v>
          </cell>
          <cell r="HM44" t="str">
            <v>MARKETCAP-EURO</v>
          </cell>
          <cell r="HN44" t="str">
            <v>PERSHAREFACTOR</v>
          </cell>
          <cell r="HO44" t="str">
            <v>WEIGHTING</v>
          </cell>
          <cell r="HR44" t="str">
            <v>PEVMULT-PRICEADJ</v>
          </cell>
          <cell r="HS44" t="str">
            <v>PEVMULT-EVADJ</v>
          </cell>
          <cell r="HU44" t="str">
            <v>PEMULT-PRICEADJ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name"/>
      <sheetName val="Profit &amp; Loss Total"/>
      <sheetName val="справка"/>
      <sheetName val="Additions testing"/>
      <sheetName val="Movement schedule"/>
      <sheetName val="depreciation testing"/>
      <sheetName val="UNITPRICES"/>
      <sheetName val="Graphs_Nefteproduct"/>
      <sheetName val="Royalty"/>
      <sheetName val="Payroll Test"/>
      <sheetName val="tovarNHZ"/>
      <sheetName val="ЯНВ_99"/>
      <sheetName val="#ССЫЛКА"/>
      <sheetName val="Title"/>
      <sheetName val="INSTRUCTIONS"/>
      <sheetName val="F100-Trial BS"/>
      <sheetName val="FS"/>
      <sheetName val="Test of FA Installation"/>
      <sheetName val="Additions"/>
      <sheetName val="Data"/>
      <sheetName val="PP&amp;E mvt for 2003"/>
      <sheetName val="Cash CCI Detail"/>
      <sheetName val="5YP"/>
      <sheetName val="NewCashFlow"/>
      <sheetName val="ЗАО_н.ит"/>
      <sheetName val="ЗАО_мес"/>
      <sheetName val="Transportation Services"/>
      <sheetName val="Summary"/>
      <sheetName val="Workover service"/>
      <sheetName val="Utilities Expense"/>
      <sheetName val="00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na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0_name"/>
      <sheetName val="t0"/>
      <sheetName val="t00"/>
      <sheetName val="t01"/>
      <sheetName val="t02"/>
      <sheetName val="t03"/>
      <sheetName val="t04"/>
      <sheetName val="t05"/>
      <sheetName val="t061"/>
      <sheetName val="t062"/>
      <sheetName val="t063"/>
      <sheetName val="t07"/>
      <sheetName val="T08"/>
      <sheetName val="t09"/>
      <sheetName val="t10"/>
      <sheetName val="t11"/>
      <sheetName val="t12"/>
      <sheetName val="t13"/>
      <sheetName val="t14_040"/>
      <sheetName val="t14_070"/>
      <sheetName val="t15_073"/>
      <sheetName val="t15_043"/>
      <sheetName val="t16_046"/>
      <sheetName val="074"/>
      <sheetName val="t16_075"/>
      <sheetName val="T16_080"/>
      <sheetName val="410"/>
      <sheetName val="415"/>
      <sheetName val="420"/>
      <sheetName val="430"/>
      <sheetName val="440"/>
      <sheetName val="450"/>
      <sheetName val="460"/>
      <sheetName val="470"/>
      <sheetName val="480"/>
      <sheetName val="510"/>
      <sheetName val="520"/>
      <sheetName val="535"/>
      <sheetName val="540"/>
      <sheetName val="t20"/>
      <sheetName val="t211"/>
      <sheetName val="t212"/>
      <sheetName val="t213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Нем.активы"/>
      <sheetName val="t32"/>
      <sheetName val="Март"/>
      <sheetName val="Сентябрь"/>
      <sheetName val="Квартал"/>
      <sheetName val="Январь"/>
      <sheetName val="Декабрь"/>
      <sheetName val="Ноябрь"/>
      <sheetName val="GUVVGLFX"/>
      <sheetName val="00"/>
      <sheetName val="Sheet1"/>
      <sheetName val="FA database (production)299"/>
      <sheetName val="Royalty"/>
      <sheetName val="HKM RTC Crude costs"/>
    </sheetNames>
    <sheetDataSet>
      <sheetData sheetId="0" refreshError="1">
        <row r="9">
          <cell r="D9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Data"/>
      <sheetName val="Sheet1"/>
      <sheetName val="Pivot Summary"/>
    </sheetNames>
    <sheetDataSet>
      <sheetData sheetId="0">
        <row r="5">
          <cell r="B5" t="str">
            <v>Cash</v>
          </cell>
        </row>
        <row r="6">
          <cell r="B6" t="str">
            <v>Non-cash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Data"/>
      <sheetName val="Sheet1"/>
      <sheetName val="Pivot Summary"/>
      <sheetName val="ooo02"/>
      <sheetName val="Март"/>
      <sheetName val="Сентябрь"/>
      <sheetName val="Квартал"/>
      <sheetName val="Январь"/>
      <sheetName val="Декабрь"/>
      <sheetName val="Ноябрь"/>
      <sheetName val="Admin (H)"/>
      <sheetName val="2g FX sensitivities"/>
    </sheetNames>
    <sheetDataSet>
      <sheetData sheetId="0" refreshError="1">
        <row r="5">
          <cell r="B5" t="str">
            <v>Cash</v>
          </cell>
        </row>
        <row r="6">
          <cell r="B6" t="str">
            <v>Non-cash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еж"/>
      <sheetName val="налог реж 2В"/>
      <sheetName val="9 НАЛ. РЕЖ 1 ВАР."/>
      <sheetName val="9 НАЛ. РЕЖ 2 ВАР"/>
      <sheetName val="2 норма амор."/>
      <sheetName val="2 норма амор. 2"/>
      <sheetName val="Лист1 "/>
      <sheetName val="у 9 "/>
      <sheetName val="9 НАЛ. РЕЖ"/>
      <sheetName val="#REF"/>
      <sheetName val="6674-первона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Non-Statistical Sampling"/>
      <sheetName val="Instructions"/>
      <sheetName val="First Sample Results"/>
      <sheetName val="DropDown"/>
      <sheetName val="Currency"/>
      <sheetName val="Details"/>
    </sheetNames>
    <sheetDataSet>
      <sheetData sheetId="0"/>
      <sheetData sheetId="1"/>
      <sheetData sheetId="2"/>
      <sheetData sheetId="3"/>
      <sheetData sheetId="4">
        <row r="1">
          <cell r="B1" t="str">
            <v>?</v>
          </cell>
        </row>
      </sheetData>
      <sheetData sheetId="5">
        <row r="3">
          <cell r="C3" t="str">
            <v>Currency?</v>
          </cell>
        </row>
      </sheetData>
      <sheetData sheetId="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еж"/>
      <sheetName val="налог реж 2В"/>
      <sheetName val="9 НАЛ. РЕЖ 1 ВАР."/>
      <sheetName val="9 НАЛ. РЕЖ 2 ВАР"/>
      <sheetName val="2 норма амор."/>
      <sheetName val="2 норма амор. 2"/>
      <sheetName val="Лист1 "/>
      <sheetName val="у 9 "/>
      <sheetName val="9 НАЛ. РЕЖ"/>
      <sheetName val="#REF"/>
      <sheetName val="6674-первона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Admin (H)"/>
      <sheetName val="Dic (H)"/>
      <sheetName val="1112 (H)"/>
      <sheetName val="YE JNLS (H)"/>
      <sheetName val="Check (H)"/>
      <sheetName val="Selections"/>
      <sheetName val="Instructions"/>
      <sheetName val="Review"/>
      <sheetName val="Cover"/>
      <sheetName val="Index"/>
      <sheetName val="1.0 IS"/>
      <sheetName val="2.0 B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  <sheetName val="Письмо"/>
    </sheetNames>
    <sheetDataSet>
      <sheetData sheetId="0"/>
      <sheetData sheetId="1" refreshError="1">
        <row r="30">
          <cell r="L30">
            <v>41274</v>
          </cell>
        </row>
        <row r="33">
          <cell r="L33">
            <v>40908</v>
          </cell>
        </row>
      </sheetData>
      <sheetData sheetId="2"/>
      <sheetData sheetId="3"/>
      <sheetData sheetId="4"/>
      <sheetData sheetId="5"/>
      <sheetData sheetId="6" refreshError="1">
        <row r="13">
          <cell r="H13" t="str">
            <v>Декабрь 2012</v>
          </cell>
        </row>
        <row r="21">
          <cell r="F21" t="str">
            <v>KZT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 перероценки"/>
      <sheetName val="Индексы инфляции"/>
      <sheetName val="name"/>
      <sheetName val="Details"/>
      <sheetName val="барте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а 01.03.06 тыс"/>
      <sheetName val="баланс на 01.03.06 тенге"/>
      <sheetName val="доходы на 01.03.06 разв тенге"/>
      <sheetName val="доходы на 01.03.06 разв тыс"/>
      <sheetName val="баланс на 01.03.06 тыс печать"/>
      <sheetName val="доходы на 01.03.06 печать тыс"/>
      <sheetName val="курсы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ндексы перероценки"/>
      <sheetName val="бартер"/>
      <sheetName val="ЦентрЗатр"/>
      <sheetName val="Добыча нефти4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form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calc"/>
      <sheetName val="АПК реформа"/>
      <sheetName val="Movements"/>
      <sheetName val="PP&amp;E mvt for 2003"/>
      <sheetName val="из сем"/>
      <sheetName val="Б.мчас (П)"/>
      <sheetName val="IS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вод"/>
      <sheetName val="2008 ГСМ"/>
      <sheetName val="Плата за загрязнение "/>
      <sheetName val="Типограф"/>
      <sheetName val="факс(2005-20гг.)"/>
      <sheetName val="канц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класс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КР з.ч"/>
      <sheetName val="FA Movement "/>
      <sheetName val="depreciation testing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доп.дан.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из_сем4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Собственный_капитал1"/>
      <sheetName val="$_IS1"/>
      <sheetName val="2_2_ОтклОТМ2"/>
      <sheetName val="1_3_2_ОТМ2"/>
      <sheetName val="Cost_99v981"/>
      <sheetName val="cant_sim1"/>
      <sheetName val="фот_пп2000разбивка1"/>
      <sheetName val="I__Прогноз_доходов1"/>
      <sheetName val="Production_Ref_Q-1-31"/>
      <sheetName val="Financial_ratios_А31"/>
      <sheetName val="2_2_ОтклОТМ3"/>
      <sheetName val="1_3_2_ОТМ3"/>
      <sheetName val="U2_775_-_COGS_comparison_per_s1"/>
      <sheetName val="ЗАО_н_ит1"/>
      <sheetName val="FA_Movement_Kyrg"/>
      <sheetName val="US_Dollar_20034"/>
      <sheetName val="SDR_20034"/>
      <sheetName val="Control_Settings1"/>
      <sheetName val="GTM_BK1"/>
      <sheetName val="Consolidator_Inputs1"/>
      <sheetName val="7_1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SA_Procedures"/>
      <sheetName val="Пр_411"/>
      <sheetName val="ввод-вывод_ОС_авг2004-_2005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Russia_Print_Version1"/>
      <sheetName val="2кв_1"/>
      <sheetName val="FA_Movement_"/>
      <sheetName val="depreciation_testing"/>
      <sheetName val="доп_дан_"/>
      <sheetName val="ТД_Р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ФС-75"/>
      <sheetName val="ФХ "/>
      <sheetName val="ФХС-48 "/>
      <sheetName val="ФХС-40 "/>
      <sheetName val="ФСМн "/>
      <sheetName val="ФС_75"/>
      <sheetName val="ФХС_48 "/>
      <sheetName val="ФХС_40 "/>
      <sheetName val="База"/>
      <sheetName val="Казмарг"/>
      <sheetName val="Форма2"/>
      <sheetName val="Форма1"/>
      <sheetName val="Production costs"/>
      <sheetName val="бартер"/>
      <sheetName val="ОборБалФормОтч"/>
      <sheetName val="ТитулЛистОтч"/>
      <sheetName val="13 CoS Items"/>
      <sheetName val="Дт-Кт"/>
      <sheetName val="N_SVOD"/>
      <sheetName val="К 10 план"/>
      <sheetName val="6674-первонач"/>
      <sheetName val="путев.техника"/>
      <sheetName val="Анализ расходов на производство"/>
      <sheetName val="#ССЫЛКА"/>
      <sheetName val="ЯНВ_99"/>
      <sheetName val="NOV"/>
      <sheetName val="Interco payables&amp;receivables"/>
      <sheetName val="курсы"/>
      <sheetName val="Tables"/>
      <sheetName val=""/>
      <sheetName val="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Instructions"/>
      <sheetName val="Contents"/>
      <sheetName val="Entities"/>
      <sheetName val="AMR"/>
      <sheetName val="Dic"/>
      <sheetName val="1006 Data"/>
      <sheetName val="1012 Data"/>
      <sheetName val="1.0 IS"/>
      <sheetName val="1.1 Sales (Non-prod entities)"/>
      <sheetName val="1.2 Sales (Prod entities)"/>
      <sheetName val="1.3 CoS - Raw Materials costs"/>
      <sheetName val="1.4 Dist Costs - Transportation"/>
      <sheetName val="1.5 G&amp;A Expenses"/>
      <sheetName val="1.6 Other operating inc &amp; exp"/>
      <sheetName val="1.7 Finance income and costs"/>
      <sheetName val="2.0 BS"/>
      <sheetName val="2.1 PP&amp;E"/>
      <sheetName val="2.2 Advances &amp; prepayments (NC)"/>
      <sheetName val="2.3 Advances &amp; prepayments (C)"/>
      <sheetName val="2.4 Trade receivables"/>
      <sheetName val="2.5 Inventory"/>
      <sheetName val="2.6 Provisions"/>
    </sheetNames>
    <sheetDataSet>
      <sheetData sheetId="0"/>
      <sheetData sheetId="1"/>
      <sheetData sheetId="2"/>
      <sheetData sheetId="3" refreshError="1">
        <row r="4">
          <cell r="B4" t="str">
            <v>Entity Name</v>
          </cell>
        </row>
        <row r="5">
          <cell r="B5" t="str">
            <v>ENRC Africa 1</v>
          </cell>
        </row>
        <row r="6">
          <cell r="B6" t="str">
            <v>ENRC Africa 1 - Copper &amp; Cobalt</v>
          </cell>
        </row>
        <row r="7">
          <cell r="B7" t="str">
            <v>ENRC Africa 1 - Aviation</v>
          </cell>
        </row>
        <row r="8">
          <cell r="B8" t="str">
            <v>ENRC Africa 1 - Coal</v>
          </cell>
        </row>
        <row r="9">
          <cell r="B9" t="str">
            <v>ENRC Africa 1 - Platinum</v>
          </cell>
        </row>
        <row r="10">
          <cell r="B10" t="str">
            <v>ENRC Africa 1 - African Admin</v>
          </cell>
        </row>
        <row r="11">
          <cell r="B11" t="str">
            <v>SMKK</v>
          </cell>
        </row>
        <row r="12">
          <cell r="B12" t="str">
            <v>Sabot Logistics</v>
          </cell>
        </row>
        <row r="13">
          <cell r="B13" t="str">
            <v>Bahia Mineração Ltda</v>
          </cell>
        </row>
        <row r="14">
          <cell r="B14" t="str">
            <v>Eire Mineração Ltda</v>
          </cell>
        </row>
        <row r="15">
          <cell r="B15" t="str">
            <v>Piexe Bravo</v>
          </cell>
        </row>
        <row r="16">
          <cell r="B16" t="str">
            <v>MIBA</v>
          </cell>
        </row>
        <row r="17">
          <cell r="B17" t="str">
            <v>ENRC Alumina AG &amp; Branch</v>
          </cell>
        </row>
        <row r="18">
          <cell r="B18" t="str">
            <v>ENRC Ferroalloys AG</v>
          </cell>
        </row>
        <row r="19">
          <cell r="B19" t="str">
            <v>ENRC Iron AG &amp; Branch</v>
          </cell>
        </row>
        <row r="20">
          <cell r="B20" t="str">
            <v>ENRC Energy AG &amp; Branch</v>
          </cell>
        </row>
        <row r="21">
          <cell r="B21" t="str">
            <v>Asek Reinsurance</v>
          </cell>
        </row>
        <row r="22">
          <cell r="B22" t="str">
            <v>Asek Insurance</v>
          </cell>
        </row>
        <row r="23">
          <cell r="B23" t="str">
            <v>ENRC Marketing (Africa) AG</v>
          </cell>
        </row>
        <row r="24">
          <cell r="B24" t="str">
            <v>DDK Trading AG</v>
          </cell>
        </row>
        <row r="25">
          <cell r="B25" t="str">
            <v>ENRC Marketing Africa FZE (Dubai)</v>
          </cell>
        </row>
        <row r="26">
          <cell r="B26" t="str">
            <v>Xinjiang Tuoli ENRC Taihang Chrome Co. Ltd</v>
          </cell>
        </row>
        <row r="27">
          <cell r="B27" t="str">
            <v>ENRC Management (UK) Ltd</v>
          </cell>
        </row>
        <row r="28">
          <cell r="B28" t="str">
            <v>DDK Services Limited</v>
          </cell>
        </row>
        <row r="29">
          <cell r="B29" t="str">
            <v>Africa 1</v>
          </cell>
        </row>
        <row r="30">
          <cell r="B30" t="str">
            <v>CAMEC PLC</v>
          </cell>
        </row>
        <row r="31">
          <cell r="B31" t="str">
            <v>CAMEC Finance</v>
          </cell>
        </row>
        <row r="32">
          <cell r="B32" t="str">
            <v>IMF</v>
          </cell>
        </row>
        <row r="33">
          <cell r="B33" t="str">
            <v>MMT</v>
          </cell>
        </row>
        <row r="34">
          <cell r="B34" t="str">
            <v>ENRC Management (Congo) Ltd</v>
          </cell>
        </row>
        <row r="35">
          <cell r="B35" t="str">
            <v>ENRC Services (Congo) BV</v>
          </cell>
        </row>
        <row r="36">
          <cell r="B36" t="str">
            <v>ENRC Finance Limited</v>
          </cell>
        </row>
        <row r="37">
          <cell r="B37" t="str">
            <v>ENRC PLC</v>
          </cell>
        </row>
        <row r="38">
          <cell r="B38" t="str">
            <v>Kazakhstan Aluminium Smelter JSC ('KAS')</v>
          </cell>
        </row>
        <row r="39">
          <cell r="B39" t="str">
            <v>Aluminium of Kazakhstan JSC ('AoK')</v>
          </cell>
        </row>
        <row r="40">
          <cell r="B40" t="str">
            <v>Zhairemsky GOK JSC</v>
          </cell>
        </row>
        <row r="41">
          <cell r="B41" t="str">
            <v>TNC Kazchrome JSC ('Kazchrome')</v>
          </cell>
        </row>
        <row r="42">
          <cell r="B42" t="str">
            <v>SSGPO JSC ('SSGPO')</v>
          </cell>
        </row>
        <row r="43">
          <cell r="B43" t="str">
            <v>Eurasian Energy Corporation JSC ('EEC')</v>
          </cell>
        </row>
        <row r="44">
          <cell r="B44" t="str">
            <v>Shubarkol Komir JSC</v>
          </cell>
        </row>
        <row r="45">
          <cell r="B45" t="str">
            <v>ENRC Marketing LLP</v>
          </cell>
        </row>
        <row r="46">
          <cell r="B46" t="str">
            <v>Trans Rem Wagon LLP</v>
          </cell>
        </row>
        <row r="47">
          <cell r="B47" t="str">
            <v>RemPut Ltd. LLP</v>
          </cell>
        </row>
        <row r="48">
          <cell r="B48" t="str">
            <v>MEK Transsystema LLP</v>
          </cell>
        </row>
        <row r="49">
          <cell r="B49" t="str">
            <v>TransCom LLP</v>
          </cell>
        </row>
        <row r="50">
          <cell r="B50" t="str">
            <v>Universal Service LLP</v>
          </cell>
        </row>
        <row r="51">
          <cell r="B51" t="str">
            <v>RemzholService LLP</v>
          </cell>
        </row>
        <row r="52">
          <cell r="B52" t="str">
            <v>Bereke 2004 LLP</v>
          </cell>
        </row>
        <row r="53">
          <cell r="B53" t="str">
            <v>ENRC Logistics LLP</v>
          </cell>
        </row>
        <row r="54">
          <cell r="B54" t="str">
            <v>ENRC Credit LLP (KZ)</v>
          </cell>
        </row>
        <row r="55">
          <cell r="B55" t="str">
            <v>Metallurg LLP</v>
          </cell>
        </row>
        <row r="56">
          <cell r="B56" t="str">
            <v>Zhol Zhondeushy Company  LLP</v>
          </cell>
        </row>
        <row r="57">
          <cell r="B57" t="str">
            <v>ENRC Kazakhstan</v>
          </cell>
        </row>
        <row r="58">
          <cell r="B58" t="str">
            <v>ENRC Komek (Corporate Fund)</v>
          </cell>
        </row>
        <row r="59">
          <cell r="B59" t="str">
            <v>Kazsoda LLP</v>
          </cell>
        </row>
        <row r="60">
          <cell r="B60" t="str">
            <v>Rudneskiy Cement Plant LLP</v>
          </cell>
        </row>
        <row r="61">
          <cell r="B61" t="str">
            <v>Zhana Temir Shol LLP</v>
          </cell>
        </row>
        <row r="62">
          <cell r="B62" t="str">
            <v>ENRC Business and Technology Services LLP</v>
          </cell>
        </row>
        <row r="63">
          <cell r="B63" t="str">
            <v>ENRC PMZ LLP</v>
          </cell>
        </row>
        <row r="64">
          <cell r="B64" t="str">
            <v>Ismet Company</v>
          </cell>
        </row>
        <row r="65">
          <cell r="B65" t="str">
            <v>Kazchrome Aviation Limited</v>
          </cell>
        </row>
        <row r="66">
          <cell r="B66" t="str">
            <v>ENRC Leasing BV Branch</v>
          </cell>
        </row>
        <row r="67">
          <cell r="B67" t="str">
            <v>ENRC Leasing BV</v>
          </cell>
        </row>
        <row r="68">
          <cell r="B68" t="str">
            <v>Enya holdings BV</v>
          </cell>
        </row>
        <row r="69">
          <cell r="B69" t="str">
            <v>ENRC Africa BV</v>
          </cell>
        </row>
        <row r="70">
          <cell r="B70" t="str">
            <v>ENRC Congo BV</v>
          </cell>
        </row>
        <row r="71">
          <cell r="B71" t="str">
            <v>ENRC NV</v>
          </cell>
        </row>
        <row r="72">
          <cell r="B72" t="str">
            <v>Bahia Minerals BV</v>
          </cell>
        </row>
        <row r="73">
          <cell r="B73" t="str">
            <v>Serov Ferroalloy Factory</v>
          </cell>
        </row>
        <row r="74">
          <cell r="B74" t="str">
            <v>Industrial Metals Aluminum</v>
          </cell>
        </row>
        <row r="75">
          <cell r="B75" t="str">
            <v>Industrial Metals Ferroalloys</v>
          </cell>
        </row>
        <row r="76">
          <cell r="B76" t="str">
            <v>Industrial Metals Iron</v>
          </cell>
        </row>
        <row r="77">
          <cell r="B77" t="str">
            <v>Industrial Metals Energy</v>
          </cell>
        </row>
        <row r="78">
          <cell r="B78" t="str">
            <v>Serov Metalconcentrate Works JSC</v>
          </cell>
        </row>
        <row r="79">
          <cell r="B79" t="str">
            <v>Saranovskaya Mine ' Rudnaya' JSC</v>
          </cell>
        </row>
        <row r="80">
          <cell r="B80" t="str">
            <v>ENRC Marketing LLC (Russia)</v>
          </cell>
        </row>
        <row r="81">
          <cell r="B81" t="str">
            <v>ENRC Marketing LLC ALUMINA</v>
          </cell>
        </row>
        <row r="82">
          <cell r="B82" t="str">
            <v>ENRC Marketing LLC Ferroalloys</v>
          </cell>
        </row>
        <row r="83">
          <cell r="B83" t="str">
            <v>ENRC Marketing LLC Iron Ore</v>
          </cell>
        </row>
        <row r="84">
          <cell r="B84" t="str">
            <v>ENRC Marketing LLC Energy</v>
          </cell>
        </row>
        <row r="85">
          <cell r="B85" t="str">
            <v>Chambishi Metals PLC</v>
          </cell>
        </row>
      </sheetData>
      <sheetData sheetId="4"/>
      <sheetData sheetId="5" refreshError="1">
        <row r="2">
          <cell r="F2" t="str">
            <v>English</v>
          </cell>
        </row>
        <row r="3">
          <cell r="F3" t="str">
            <v>Русский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Сомн_треб общие"/>
      <sheetName val="ФС-75"/>
      <sheetName val="ФСМн "/>
      <sheetName val="ФХ "/>
      <sheetName val="ФХС-40 "/>
      <sheetName val="ФХС-48 "/>
      <sheetName val="Ввод"/>
      <sheetName val="Global"/>
      <sheetName val="Balance Sheet"/>
      <sheetName val="plan s4etov"/>
      <sheetName val="Общие"/>
      <sheetName val="бартер"/>
      <sheetName val="НАЛ.97г.пр.Нат."/>
      <sheetName val="Prelim Cost"/>
      <sheetName val="I-Index"/>
      <sheetName val="I_Index"/>
      <sheetName val="Лист2"/>
      <sheetName val="Константы"/>
      <sheetName val="t0_name"/>
      <sheetName val="МО 0012"/>
      <sheetName val="База"/>
      <sheetName val="Дт-Кт"/>
      <sheetName val="гов нояб"/>
      <sheetName val="свин нояб"/>
      <sheetName val="Форма2"/>
      <sheetName val="Форма1"/>
      <sheetName val="класс"/>
      <sheetName val="Assumptions"/>
      <sheetName val="эксп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Lists"/>
      <sheetName val="Sel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МЕАКАМ-10"/>
      <sheetName val="МЕОКАМ-2"/>
      <sheetName val="МЕОКАМ-3"/>
      <sheetName val="МЕОКАМ-48"/>
      <sheetName val="МЕОКАМ-60"/>
      <sheetName val="МЕИКАМ-3"/>
      <sheetName val="МЕИКАМ-18"/>
      <sheetName val="МЕИКАМ-48"/>
      <sheetName val="МЕИКАМ-60"/>
      <sheetName val="МЕИКАМ-84"/>
      <sheetName val="Ноты НБ ($)"/>
      <sheetName val="Ноты НБ (KZT)"/>
      <sheetName val="MБРР-09-05"/>
      <sheetName val="МБРР-6 (МАРКА)"/>
      <sheetName val="МБРР-2(фунт)"/>
      <sheetName val="МБРР-2"/>
      <sheetName val="МБРР-3"/>
      <sheetName val="МБРР-09-01"/>
      <sheetName val="МБРР-5"/>
      <sheetName val="МБРР-09(EUR)"/>
      <sheetName val="МБРР МБР-10(марка)"/>
      <sheetName val="МБРР-10"/>
      <sheetName val="АБР"/>
      <sheetName val="МБР-03-10"/>
      <sheetName val="ЕBRD(EUR)"/>
      <sheetName val="EBRD($)"/>
      <sheetName val="МФК"/>
      <sheetName val="МЕКАВМ-12"/>
      <sheetName val="МЕКАВМ-9"/>
      <sheetName val="МЕКАВМ-6"/>
      <sheetName val="МЕКАВМ-3"/>
      <sheetName val="МЕККАМ-12"/>
      <sheetName val="МЕККАМ-6"/>
      <sheetName val="МЕККАМ-3"/>
      <sheetName val="ОМИО_ВКО"/>
      <sheetName val="Евро-07"/>
      <sheetName val="Euronotes-3-5"/>
      <sheetName val="Депозит"/>
      <sheetName val="РЕПО"/>
      <sheetName val="Итог"/>
      <sheetName val="Новая форма"/>
      <sheetName val="расп.депозит"/>
      <sheetName val="Распоряжение"/>
      <sheetName val="Форма &quot;B&quot;"/>
      <sheetName val="спра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Profit &amp; Los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ГДУ  за февраль  2004 г.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t0_name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 xml:space="preserve"> 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 месяцев"/>
      <sheetName val="Графики"/>
      <sheetName val="АК"/>
      <sheetName val="ССГПО"/>
      <sheetName val="АЗФ"/>
      <sheetName val="Актюбе"/>
      <sheetName val="ДонГОК"/>
      <sheetName val="ЕЭК"/>
      <sheetName val="ШК"/>
      <sheetName val="шаблон"/>
      <sheetName val="Курс валют"/>
      <sheetName val="налоги"/>
      <sheetName val="в тенге"/>
      <sheetName val="General"/>
      <sheetName val="PARAM"/>
      <sheetName val="TB 2005"/>
      <sheetName val="1610"/>
      <sheetName val="1210"/>
      <sheetName val="Изменяемые данные"/>
      <sheetName val="GAAP TB 30.09.01  detail p&amp;l"/>
      <sheetName val="Royalty"/>
      <sheetName val="Currency"/>
      <sheetName val="DropDown"/>
      <sheetName val="д.7.001"/>
      <sheetName val="t0_name"/>
      <sheetName val="EQUIPMENT"/>
      <sheetName val="Lookup"/>
      <sheetName val="ФС-75"/>
      <sheetName val="ФСМн "/>
      <sheetName val="ФХ "/>
      <sheetName val="ФХС-40 "/>
      <sheetName val="ФХС-48 "/>
      <sheetName val="ТЭП_август_2003"/>
      <sheetName val="База"/>
      <sheetName val="бартер"/>
      <sheetName val="Дт-Кт"/>
      <sheetName val="8"/>
      <sheetName val="Selection"/>
      <sheetName val="P&amp;L"/>
      <sheetName val="стороние"/>
      <sheetName val="12"/>
      <sheetName val="Расчет ФЗП"/>
      <sheetName val="lookups"/>
      <sheetName val="#ССЫЛКА"/>
      <sheetName val="N_SVOD"/>
      <sheetName val="NOV"/>
      <sheetName val="DRILL"/>
      <sheetName val="1 Б-свод"/>
      <sheetName val="12 1 Б-свод"/>
      <sheetName val="Synthèse"/>
      <sheetName val="6674-первонач"/>
      <sheetName val="I-Index"/>
      <sheetName val="name"/>
      <sheetName val="А_Газ"/>
      <sheetName val="ETC"/>
      <sheetName val="справка"/>
      <sheetName val="TSR ranking and vest calcs"/>
      <sheetName val="14"/>
      <sheetName val="Selections"/>
      <sheetName val="01 Macroeconomic"/>
      <sheetName val="AMR"/>
      <sheetName val="Interco payables&amp;receivables"/>
      <sheetName val="12 1 Б-свод ENRC"/>
      <sheetName val="Управление"/>
      <sheetName val="Инв финас"/>
      <sheetName val="Sheet1"/>
      <sheetName val="ЯНВ_99"/>
      <sheetName val="ТЭП_август_2003.xls"/>
      <sheetName val="%D0%A2%D0%AD%D0%9F_%D0%B0%D0%B2"/>
      <sheetName val="Admin (H)"/>
      <sheetName val="IC BS"/>
      <sheetName val="IC 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"/>
      <sheetName val="ТЭП ЕЭК"/>
      <sheetName val="ТЭП ССГПО"/>
      <sheetName val="ТЭП старая"/>
      <sheetName val="налог нач"/>
      <sheetName val="налог упл"/>
      <sheetName val="АЗФ"/>
      <sheetName val="АК"/>
      <sheetName val="Актюбе"/>
      <sheetName val="ССГПО"/>
      <sheetName val="14.1.2.2.(Услуги связи)"/>
      <sheetName val="ШК"/>
      <sheetName val="А_Газ"/>
      <sheetName val="налоги"/>
      <sheetName val="Данные"/>
      <sheetName val="t0_name"/>
      <sheetName val="UNITPRICES"/>
      <sheetName val="7.1"/>
      <sheetName val="Курс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ТЭП старая"/>
      <sheetName val="NPV"/>
      <sheetName val="Форма2"/>
      <sheetName val="Форма1"/>
      <sheetName val="14.1.2.2.(Услуги связи)"/>
      <sheetName val="ЦентрЗатр"/>
      <sheetName val="1NK"/>
      <sheetName val="N_SVOD"/>
      <sheetName val="Добычанефти4"/>
      <sheetName val="поставкасравн13"/>
      <sheetName val="поставка сравн13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Treatment Summary"/>
      <sheetName val="Бюджет"/>
      <sheetName val="ЕдИзм"/>
      <sheetName val="Предпр"/>
      <sheetName val="Форма3.6"/>
      <sheetName val="Справочник"/>
      <sheetName val="14_1_2_2__Услуги связи_"/>
      <sheetName val="Пром1"/>
      <sheetName val="#REF"/>
      <sheetName val="Assumptions"/>
      <sheetName val="исп.см."/>
      <sheetName val="Добыча нефти4"/>
      <sheetName val="справка"/>
      <sheetName val="группа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Prelim Cost"/>
      <sheetName val="1Утв ТК  Capex 07 "/>
      <sheetName val="Add-s test"/>
      <sheetName val="АЗФ"/>
      <sheetName val="АК"/>
      <sheetName val="Актюбе"/>
      <sheetName val="ССГПО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СВ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приложение№3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"/>
      <sheetName val="#REF!"/>
      <sheetName val="Sheet1"/>
      <sheetName val="Сводная"/>
      <sheetName val="ГБ"/>
      <sheetName val="2.8. стр-ра себестоимост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Admin (H)"/>
      <sheetName val="HFM DATA TAB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  <sheetName val="Прочие запасы_св.стороны"/>
      <sheetName val="01 02 2012_корректив"/>
      <sheetName val="Лист1"/>
    </sheetNames>
    <sheetDataSet>
      <sheetData sheetId="0" refreshError="1"/>
      <sheetData sheetId="1">
        <row r="1142">
          <cell r="A1142" t="str">
            <v>Ошибка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т-Кт"/>
      <sheetName val="СводПАЗ"/>
      <sheetName val="СВОД об "/>
      <sheetName val="Дт-Кт_АНАЛ"/>
      <sheetName val="ТЭП старая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. амморт без АДР"/>
      <sheetName val="предп. ам без адр $"/>
      <sheetName val="предп. амм. АДР "/>
      <sheetName val="предп. аморт до 2015"/>
      <sheetName val="предп. ам до 2015 в $"/>
      <sheetName val=" аморт до 2015  с доп."/>
      <sheetName val=" ам до 2015 в $ с доп"/>
      <sheetName val="Лист2 (2)"/>
      <sheetName val="пр 9 год"/>
      <sheetName val="пр 9 годбез АДР"/>
      <sheetName val="пр 9 АДР "/>
      <sheetName val="Лист2"/>
      <sheetName val="Лист1"/>
      <sheetName val="Лист3"/>
      <sheetName val="#REF"/>
      <sheetName val="Дт-Кт"/>
      <sheetName val="Details"/>
      <sheetName val="курсы"/>
      <sheetName val="аморт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guidance (H)"/>
      <sheetName val="Dic (H)"/>
      <sheetName val="Admin (H)"/>
      <sheetName val="HFM DATA TAB (H)"/>
      <sheetName val="Selections"/>
      <sheetName val="Cover"/>
      <sheetName val="Index"/>
      <sheetName val="List of Companies"/>
      <sheetName val="MVT Descriptions"/>
      <sheetName val="1. Mining"/>
      <sheetName val="2.1 Prod"/>
      <sheetName val="2.2 Sales"/>
      <sheetName val="IC SAL VOL"/>
      <sheetName val="IC SAL REV"/>
      <sheetName val="IC SAL MAR"/>
      <sheetName val="2.3 Materials"/>
      <sheetName val="2.4 UC"/>
      <sheetName val="2.5 Purchases"/>
      <sheetName val="3. IS"/>
      <sheetName val="4. BS"/>
      <sheetName val="5. CF (H)"/>
      <sheetName val="CF Pivot (H)"/>
      <sheetName val="IC IS"/>
      <sheetName val="IC BS"/>
      <sheetName val="IC Loans"/>
      <sheetName val="3.1 Rev"/>
      <sheetName val="3.2 COS"/>
      <sheetName val="3.3 Dist"/>
      <sheetName val="3.4 GA"/>
      <sheetName val="3.5 Exploration"/>
      <sheetName val="3.6 OPIE"/>
      <sheetName val="3.7 FI"/>
      <sheetName val="3.8 FC"/>
      <sheetName val="3.9 Tax"/>
      <sheetName val="3.10 Arrow"/>
      <sheetName val="3.11 Imp"/>
      <sheetName val="4.1 PPE"/>
      <sheetName val="4.2 Intang"/>
      <sheetName val="4.3 INV"/>
      <sheetName val="4.4 FA"/>
      <sheetName val="4.5 LR"/>
      <sheetName val="4.6 DER"/>
      <sheetName val="4.7 RECFIN"/>
      <sheetName val="4.8 OTHNCA"/>
      <sheetName val="4.9 AHFS"/>
      <sheetName val="4.10 STO"/>
      <sheetName val="4.11 CACE"/>
      <sheetName val="5.1 BOR"/>
      <sheetName val="5.2 PRO"/>
      <sheetName val="5.3 DERL"/>
      <sheetName val="5.4 OL"/>
      <sheetName val="5.5 PAYAN"/>
      <sheetName val="5.6 PAY"/>
      <sheetName val="5.7 TAX"/>
      <sheetName val="5.8 OTAX"/>
      <sheetName val="5.10 TaxBal"/>
      <sheetName val="6.0 EQ"/>
      <sheetName val="7.1 Emp"/>
      <sheetName val="7.2 CAPEX"/>
      <sheetName val="7.3 CAPEX Add"/>
      <sheetName val="7.4 CAPEX Spend"/>
      <sheetName val="7.5 CapInt"/>
      <sheetName val="7.7 Planned Repairs"/>
      <sheetName val="8. RP"/>
      <sheetName val="Validations"/>
      <sheetName val="Прочие запасы_св.стороны"/>
      <sheetName val="01 02 2012_корректив"/>
      <sheetName val="проверка"/>
    </sheetNames>
    <sheetDataSet>
      <sheetData sheetId="0"/>
      <sheetData sheetId="1">
        <row r="52">
          <cell r="A52" t="str">
            <v>Информация по персоналу</v>
          </cell>
        </row>
      </sheetData>
      <sheetData sheetId="2" refreshError="1">
        <row r="6">
          <cell r="B6" t="str">
            <v>Выберите компанию</v>
          </cell>
          <cell r="AE6" t="str">
            <v>Выберите компанию</v>
          </cell>
        </row>
        <row r="7">
          <cell r="AE7" t="str">
            <v>RP_A100  Emperor Mines Ltd</v>
          </cell>
        </row>
        <row r="8">
          <cell r="AE8" t="str">
            <v>RP_A101  Gecamines</v>
          </cell>
        </row>
        <row r="9">
          <cell r="AE9" t="str">
            <v>RP_A102  Daletona Properties Limited</v>
          </cell>
        </row>
        <row r="10">
          <cell r="AE10" t="str">
            <v>RP_A103  Fervent Limited</v>
          </cell>
        </row>
        <row r="11">
          <cell r="AE11" t="str">
            <v>RP_A104  London International Mining SA</v>
          </cell>
        </row>
        <row r="12">
          <cell r="AE12" t="str">
            <v>RP_A105  Fumi Gquiba</v>
          </cell>
        </row>
        <row r="13">
          <cell r="AE13" t="str">
            <v>RP_A106  Cold Creek Investments (Proprietary) Limited</v>
          </cell>
        </row>
        <row r="14">
          <cell r="AE14" t="str">
            <v>RP_A107  Pfula Investment Holdings (Pty) Limited</v>
          </cell>
        </row>
        <row r="15">
          <cell r="AE15" t="str">
            <v>RP_A108  Imbasa Trust</v>
          </cell>
        </row>
        <row r="16">
          <cell r="AE16" t="str">
            <v>RP_A109  Emerald Star Enterprises Ltd</v>
          </cell>
        </row>
        <row r="17">
          <cell r="AE17" t="str">
            <v>RP_A110  Kalumba sprl</v>
          </cell>
        </row>
        <row r="18">
          <cell r="AE18" t="str">
            <v>RP_A111  Goodwort Service Limited</v>
          </cell>
        </row>
        <row r="19">
          <cell r="AE19" t="str">
            <v>RP_A112  Nambian Resources Company Limited</v>
          </cell>
        </row>
        <row r="20">
          <cell r="AE20" t="str">
            <v>RP_A113  Mali Mining House SA</v>
          </cell>
        </row>
        <row r="21">
          <cell r="AE21" t="str">
            <v>RP_A114  Agriterra Ltd</v>
          </cell>
        </row>
        <row r="22">
          <cell r="AE22" t="str">
            <v>RP_A115  Exploracoes Minerias de Mocambique Limitada (EMM)</v>
          </cell>
        </row>
        <row r="23">
          <cell r="AE23" t="str">
            <v>RP_A116  Zimbabwe Mineral Development Corporation (ZMDC)</v>
          </cell>
        </row>
        <row r="24">
          <cell r="AE24" t="str">
            <v>RP_A117  Halcyon Blue Limited</v>
          </cell>
        </row>
        <row r="25">
          <cell r="AE25" t="str">
            <v>RP_AF118  A.Saad</v>
          </cell>
        </row>
        <row r="26">
          <cell r="AE26" t="str">
            <v>RP_AF119  G.Thompson</v>
          </cell>
        </row>
        <row r="27">
          <cell r="AE27" t="str">
            <v>RP_AF120  Camrose Resources Limited</v>
          </cell>
        </row>
        <row r="28">
          <cell r="AE28" t="str">
            <v>RP_AF121  Taurus Gold Ltd</v>
          </cell>
        </row>
        <row r="29">
          <cell r="AE29" t="str">
            <v>RP_AF122  ZCCM</v>
          </cell>
        </row>
        <row r="30">
          <cell r="AE30" t="str">
            <v>RP_AF123  Comide sprl</v>
          </cell>
        </row>
        <row r="31">
          <cell r="AE31" t="str">
            <v>RP_AF125  Project Mining &amp; Development SA</v>
          </cell>
        </row>
        <row r="32">
          <cell r="AE32" t="str">
            <v>RP_AF126  G.Symons</v>
          </cell>
        </row>
        <row r="33">
          <cell r="AE33" t="str">
            <v>RP_AF127  N.Park</v>
          </cell>
        </row>
        <row r="34">
          <cell r="AE34" t="str">
            <v>RP_AF128  T.J.Smalley</v>
          </cell>
        </row>
        <row r="35">
          <cell r="AE35" t="str">
            <v>RP_AF129  Philip Edmonds</v>
          </cell>
        </row>
        <row r="36">
          <cell r="AE36" t="str">
            <v>RP_AF130  Andrew Groves</v>
          </cell>
        </row>
        <row r="37">
          <cell r="AE37" t="str">
            <v>RP_AF131  Izak Holtzhausen</v>
          </cell>
        </row>
        <row r="38">
          <cell r="AE38" t="str">
            <v>RP_AF132  Dan Gertler</v>
          </cell>
        </row>
        <row r="39">
          <cell r="AE39" t="str">
            <v>RP_AF133  Kintaleg Limited</v>
          </cell>
        </row>
        <row r="40">
          <cell r="AE40" t="str">
            <v>RP_AF134  Intrapesca Service Limited</v>
          </cell>
        </row>
        <row r="41">
          <cell r="AE41" t="str">
            <v>RP_AF135  Government DRC</v>
          </cell>
        </row>
        <row r="42">
          <cell r="AE42" t="str">
            <v>RP_BF100  Camec Burkina Faso</v>
          </cell>
        </row>
        <row r="43">
          <cell r="AE43" t="str">
            <v>RP_BR102  Dauphin Associatis Ltd</v>
          </cell>
        </row>
        <row r="44">
          <cell r="AE44" t="str">
            <v>RP_BR104  Hillford Investement Corp</v>
          </cell>
        </row>
        <row r="45">
          <cell r="AE45" t="str">
            <v>RP_BR105  Barnstable International Corp</v>
          </cell>
        </row>
        <row r="46">
          <cell r="AE46" t="str">
            <v>RP_BS10  Lynchburg Enterprise Ltd</v>
          </cell>
        </row>
        <row r="47">
          <cell r="AE47" t="str">
            <v>RP_CH100  Asmare Coke Sohinm Ltd</v>
          </cell>
        </row>
        <row r="48">
          <cell r="AE48" t="str">
            <v>RP_CH103  Eurasian Capital AG</v>
          </cell>
        </row>
        <row r="49">
          <cell r="AE49" t="str">
            <v>RP_CH111  CIS Trading Management GmbH</v>
          </cell>
        </row>
        <row r="50">
          <cell r="AE50" t="str">
            <v>RP_CH119  Eurasian Natural Resources Corporation</v>
          </cell>
        </row>
        <row r="51">
          <cell r="AE51" t="str">
            <v>RP_CH126  IMR International Mineral Resources AG</v>
          </cell>
        </row>
        <row r="52">
          <cell r="AE52" t="str">
            <v>RP_CH143  AMWI AG (Старое название - MRM Ores AG)</v>
          </cell>
        </row>
        <row r="53">
          <cell r="AE53" t="str">
            <v>RP_CH145  ENRC Marketing Africa FZW (Dubai)</v>
          </cell>
        </row>
        <row r="54">
          <cell r="AE54" t="str">
            <v>RP_CH150  Samancor AG</v>
          </cell>
        </row>
        <row r="55">
          <cell r="AE55" t="str">
            <v>RP_CH151  Samancor Chrome Holdings (Pty) Limited</v>
          </cell>
        </row>
        <row r="56">
          <cell r="AE56" t="str">
            <v>RP_CH152  IMR Management Services Ltd</v>
          </cell>
        </row>
        <row r="57">
          <cell r="AE57" t="str">
            <v>RP_CN101  Xinjiang Tuoli ENRC Taihan</v>
          </cell>
        </row>
        <row r="58">
          <cell r="AE58" t="str">
            <v>RP_CN102  Asmare Coking Coal Co Ltd</v>
          </cell>
        </row>
        <row r="59">
          <cell r="AE59" t="str">
            <v>RP_DE100  ATA Agis - Transsystem Alliance GmbH</v>
          </cell>
        </row>
        <row r="60">
          <cell r="AE60" t="str">
            <v>RP_DE101  Baltic Terminal Keil International GmbH</v>
          </cell>
        </row>
        <row r="61">
          <cell r="AE61" t="str">
            <v>RP_DE102  BTK GmbH (in liquidation)</v>
          </cell>
        </row>
        <row r="62">
          <cell r="AE62" t="str">
            <v>RP_FS001  RBK Bank JSC</v>
          </cell>
        </row>
        <row r="63">
          <cell r="AE63" t="str">
            <v>RP_FS002  Termirtau Electrometallurgic Plant JSC</v>
          </cell>
        </row>
        <row r="64">
          <cell r="AE64" t="str">
            <v>RP_FS003  SBS Group LLP</v>
          </cell>
        </row>
        <row r="65">
          <cell r="AE65" t="str">
            <v>RP_FS004  Bazalt-A LLP</v>
          </cell>
        </row>
        <row r="66">
          <cell r="AE66" t="str">
            <v>RP_FS005  Silikat-A</v>
          </cell>
        </row>
        <row r="67">
          <cell r="AE67" t="str">
            <v>RP_FS006  SBS Steel</v>
          </cell>
        </row>
        <row r="68">
          <cell r="AE68" t="str">
            <v>RP_FS007  Aktobe-Glass LLP</v>
          </cell>
        </row>
        <row r="69">
          <cell r="AE69" t="str">
            <v>RP_FS008  SBS Story LLP</v>
          </cell>
        </row>
        <row r="70">
          <cell r="AE70" t="str">
            <v>RP_FS009  Pulsatilla Investments (LUX)</v>
          </cell>
        </row>
        <row r="71">
          <cell r="AE71" t="str">
            <v>RP_FS010  ALM Luxembourg Investment Sarl (LUX)</v>
          </cell>
        </row>
        <row r="72">
          <cell r="AE72" t="str">
            <v>RP_FS011  Archem (private company with limited liabilities)</v>
          </cell>
        </row>
        <row r="73">
          <cell r="AE73" t="str">
            <v>RP_FS012  Chromachem (private company with limited liabilities)</v>
          </cell>
        </row>
        <row r="74">
          <cell r="AE74" t="str">
            <v>RP_FS013  Capella Invest (private company with limited liabilities)</v>
          </cell>
        </row>
        <row r="75">
          <cell r="AE75" t="str">
            <v>RP_FS014  Valmore Commersial (private company with limited liabilities)</v>
          </cell>
        </row>
        <row r="76">
          <cell r="AE76" t="str">
            <v>RP_FS015  Aktobe Plant of Chromium Compounds JSC</v>
          </cell>
        </row>
        <row r="77">
          <cell r="AE77" t="str">
            <v>RP_FS016  Medicus Eurasia LLP</v>
          </cell>
        </row>
        <row r="78">
          <cell r="AE78" t="str">
            <v>RP_G100  Vanguard International Investments Ltd</v>
          </cell>
        </row>
        <row r="79">
          <cell r="AE79" t="str">
            <v>RP_G101  Baku Steel Company Ltd</v>
          </cell>
        </row>
        <row r="80">
          <cell r="AE80" t="str">
            <v>RP_G102  Alferon Management Ltd</v>
          </cell>
        </row>
        <row r="81">
          <cell r="AE81" t="str">
            <v>RP_I100  Nordem Overseas Ltd</v>
          </cell>
        </row>
        <row r="82">
          <cell r="AE82" t="str">
            <v>RP_K63  OOI UPA Baylik Assest Management JSC</v>
          </cell>
        </row>
        <row r="83">
          <cell r="AE83" t="str">
            <v>RP_KG183  Kazakhstan Temir Zholy</v>
          </cell>
        </row>
        <row r="84">
          <cell r="AE84" t="str">
            <v>RP_KG184  KazTransGas</v>
          </cell>
        </row>
        <row r="85">
          <cell r="AE85" t="str">
            <v>RP_KG185  KEGOC</v>
          </cell>
        </row>
        <row r="86">
          <cell r="AE86" t="str">
            <v>RP_KG186  Development Bank of Kazakhstan (DBK)</v>
          </cell>
        </row>
        <row r="87">
          <cell r="AE87" t="str">
            <v>RP_KG187  Samruk - Kazyna</v>
          </cell>
        </row>
        <row r="88">
          <cell r="AE88" t="str">
            <v>RP_KZ011  ТОО "Южугольинвест"</v>
          </cell>
        </row>
        <row r="89">
          <cell r="AE89" t="str">
            <v>RP_KZ026  ТОО "Информационное агентство "Интер Азия"</v>
          </cell>
        </row>
        <row r="90">
          <cell r="AE90" t="str">
            <v>RP_KZ028  ТОО "Медицинский центр "Евразия"</v>
          </cell>
        </row>
        <row r="91">
          <cell r="AE91" t="str">
            <v>RP_KZ029  Mega - Interkom LLP</v>
          </cell>
        </row>
        <row r="92">
          <cell r="AE92" t="str">
            <v>RP_KZ067  ТОО "Интерфинанс"</v>
          </cell>
        </row>
        <row r="93">
          <cell r="AE93" t="str">
            <v>RP_KZ070  Newspaper editorial EXPRESS-K LLP</v>
          </cell>
        </row>
        <row r="94">
          <cell r="AE94" t="str">
            <v>RP_KZ100  Transsystem Bishkek - Kyrgyzstan</v>
          </cell>
        </row>
        <row r="95">
          <cell r="AE95" t="str">
            <v>RP_KZ106  Rudnensky Vodocanal LLP</v>
          </cell>
        </row>
        <row r="96">
          <cell r="AE96" t="str">
            <v>RP_KZ109  Zixto JSC</v>
          </cell>
        </row>
        <row r="97">
          <cell r="AE97" t="str">
            <v>RP_KZ110  Vostok-Impacs LLP</v>
          </cell>
        </row>
        <row r="98">
          <cell r="AE98" t="str">
            <v>RP_KZ111  Giproshakht LLP</v>
          </cell>
        </row>
        <row r="99">
          <cell r="AE99" t="str">
            <v>RP_KZ113  ТОО "Фолиас"</v>
          </cell>
        </row>
        <row r="100">
          <cell r="AE100" t="str">
            <v>RP_KZ114  ТОО "БН-Инвест-Комир"</v>
          </cell>
        </row>
        <row r="101">
          <cell r="AE101" t="str">
            <v>RP_KZ123  ТОО "Трансимэкс"</v>
          </cell>
        </row>
        <row r="102">
          <cell r="AE102" t="str">
            <v>RP_KZ129  TransRemMach LLP</v>
          </cell>
        </row>
        <row r="103">
          <cell r="AE103" t="str">
            <v>RP_KZ139  Eurasian Insurance Company JSC</v>
          </cell>
        </row>
        <row r="104">
          <cell r="AE104" t="str">
            <v>RP_KZ140  Eurasia Bank JSC</v>
          </cell>
        </row>
        <row r="105">
          <cell r="AE105" t="str">
            <v>RP_KZ142  ТОО "Энергосистема"</v>
          </cell>
        </row>
        <row r="106">
          <cell r="AE106" t="str">
            <v>RP_KZ143  ТОО "Актобеэнергоснаб"</v>
          </cell>
        </row>
        <row r="107">
          <cell r="AE107" t="str">
            <v>RP_KZ150  Euro-Asian Development Company JSC</v>
          </cell>
        </row>
        <row r="108">
          <cell r="AE108" t="str">
            <v>RP_KZ151  Euro-Asian Aluminium</v>
          </cell>
        </row>
        <row r="109">
          <cell r="AE109" t="str">
            <v>RP_KZ159  ТОО "Турантрансмаш"</v>
          </cell>
        </row>
        <row r="110">
          <cell r="AE110" t="str">
            <v>RP_KZ162  Кок-Жиек</v>
          </cell>
        </row>
        <row r="111">
          <cell r="AE111" t="str">
            <v>RP_KZ163  Умит Оты</v>
          </cell>
        </row>
        <row r="112">
          <cell r="AE112" t="str">
            <v>RP_KZ164  ТОО "Алтын Тай"</v>
          </cell>
        </row>
        <row r="113">
          <cell r="AE113" t="str">
            <v>RP_KZ165  ТОО "Гранитек"</v>
          </cell>
        </row>
        <row r="114">
          <cell r="AE114" t="str">
            <v>RP_KZ173  АО "Евразийская финансовая компания"</v>
          </cell>
        </row>
        <row r="115">
          <cell r="AE115" t="str">
            <v>RP_KZ174  АО "Евразийская промышленная компания"</v>
          </cell>
        </row>
        <row r="116">
          <cell r="AE116" t="str">
            <v>RP_KZ175  Eurasian LLP (subsidiary of Eurasian Bank JSC)</v>
          </cell>
        </row>
        <row r="117">
          <cell r="AE117" t="str">
            <v>RP_KZ178  Kazakhstan Minerals Resources Corp Investment LLP</v>
          </cell>
        </row>
        <row r="118">
          <cell r="AE118" t="str">
            <v>RP_KZ179  Tarlan Security</v>
          </cell>
        </row>
        <row r="119">
          <cell r="AE119" t="str">
            <v>RP_KZ181  Kazakmys LLP</v>
          </cell>
        </row>
        <row r="120">
          <cell r="AE120" t="str">
            <v>RP_KZ182  Kazakhstan Government</v>
          </cell>
        </row>
        <row r="121">
          <cell r="AE121" t="str">
            <v>RP_KZ250  ТОО "Казспецзнак"</v>
          </cell>
        </row>
        <row r="122">
          <cell r="AE122" t="str">
            <v>RP_KZ251  ТОО "Оркен-Лимитед"</v>
          </cell>
        </row>
        <row r="123">
          <cell r="AE123" t="str">
            <v>RP_KZ252  ТОО "Южэнергопром"</v>
          </cell>
        </row>
        <row r="124">
          <cell r="AE124" t="str">
            <v>RP_KZ253  ТОО "Евразийская Сервисная Компания"</v>
          </cell>
        </row>
        <row r="125">
          <cell r="AE125" t="str">
            <v>RP_KZ254  ТОО "Advance KZ"</v>
          </cell>
        </row>
        <row r="126">
          <cell r="AE126" t="str">
            <v>RP_KZ255  ТОО "ACTIVA"</v>
          </cell>
        </row>
        <row r="127">
          <cell r="AE127" t="str">
            <v>RP_KZ256  ТОО "Saheel"</v>
          </cell>
        </row>
        <row r="128">
          <cell r="AE128" t="str">
            <v>RP_KZ257  EPEK Torgovoy Dom LLP</v>
          </cell>
        </row>
        <row r="129">
          <cell r="AE129" t="str">
            <v>RP_KZ258  ТОО "Евразия Финанс Груп"</v>
          </cell>
        </row>
        <row r="130">
          <cell r="AE130" t="str">
            <v>RP_KZ259  ТОО "Евразияэнергопром"</v>
          </cell>
        </row>
        <row r="131">
          <cell r="AE131" t="str">
            <v>RP_KZ260  ТОО "Платежные системы"</v>
          </cell>
        </row>
        <row r="132">
          <cell r="AE132" t="str">
            <v>RP_KZ261  ТОО "З-Энергоорталык"</v>
          </cell>
        </row>
        <row r="133">
          <cell r="AE133" t="str">
            <v>RP_KZ262  АО "Евразийский капитал"</v>
          </cell>
        </row>
        <row r="134">
          <cell r="AE134" t="str">
            <v>RP_KZ264  АО "ЕвроЦентрАстана"</v>
          </cell>
        </row>
        <row r="135">
          <cell r="AE135" t="str">
            <v>RP_KZ271  ТОО "Новотроицк-2008"</v>
          </cell>
        </row>
        <row r="136">
          <cell r="AE136" t="str">
            <v>RP_KZ272  ТОО "Актива плюс"</v>
          </cell>
        </row>
        <row r="137">
          <cell r="AE137" t="str">
            <v>RP_KZ274  ТОО "Евразийское коллекторское агентство"</v>
          </cell>
        </row>
        <row r="138">
          <cell r="AE138" t="str">
            <v>RP_KZ275  ТОО "Жылуэнергоорталык"</v>
          </cell>
        </row>
        <row r="139">
          <cell r="AE139" t="str">
            <v>RP_KZ276  ITC Jibek Joli LLP</v>
          </cell>
        </row>
        <row r="140">
          <cell r="AE140" t="str">
            <v>RP_KZ278  LLP Kazavtostroy</v>
          </cell>
        </row>
        <row r="141">
          <cell r="AE141" t="str">
            <v>RP_KZ279  Eurasian Investment Construction Company LLP</v>
          </cell>
        </row>
        <row r="142">
          <cell r="AE142" t="str">
            <v>RP_KZ280  LLP Altair Air</v>
          </cell>
        </row>
        <row r="143">
          <cell r="AE143" t="str">
            <v>RP_KZ281  JSC Burundai Avia</v>
          </cell>
        </row>
        <row r="144">
          <cell r="AE144" t="str">
            <v>RP_KZ282  LLP Orion</v>
          </cell>
        </row>
        <row r="145">
          <cell r="AE145" t="str">
            <v>RP_KZ283  Tabays LLP</v>
          </cell>
        </row>
        <row r="146">
          <cell r="AE146" t="str">
            <v>RP_KZ284  JSC Kokmaisa</v>
          </cell>
        </row>
        <row r="147">
          <cell r="AE147" t="str">
            <v>RP_KZ285  Corporation Kazakhmys LLP</v>
          </cell>
        </row>
        <row r="148">
          <cell r="AE148" t="str">
            <v>RP_KZ286  JP Project LLP</v>
          </cell>
        </row>
        <row r="149">
          <cell r="AE149" t="str">
            <v>RP_KZ287  Eurasian product company JSC</v>
          </cell>
        </row>
        <row r="150">
          <cell r="AE150" t="str">
            <v>RP_KZ288  IFG Continent JSC</v>
          </cell>
        </row>
        <row r="151">
          <cell r="AE151" t="str">
            <v>RP_KZ290  АО "Евро-Азия Эйр Интернейшнл"</v>
          </cell>
        </row>
        <row r="152">
          <cell r="AE152" t="str">
            <v>RP_KZ291  Masalskoye</v>
          </cell>
        </row>
        <row r="153">
          <cell r="AE153" t="str">
            <v xml:space="preserve">RP_L106  Sirius Holding Sarl </v>
          </cell>
        </row>
        <row r="154">
          <cell r="AE154" t="str">
            <v>RP_LU100  Alloy 2000 BV</v>
          </cell>
        </row>
        <row r="155">
          <cell r="AE155" t="str">
            <v>RP_LU101  CIM Global Investment NV (P)</v>
          </cell>
        </row>
        <row r="156">
          <cell r="AE156" t="str">
            <v>RP_LU108  Oterna Holding BV (Luxembourg)</v>
          </cell>
        </row>
        <row r="157">
          <cell r="AE157" t="str">
            <v>RP_LU109  Isoda Holding BV (Luxembourg)</v>
          </cell>
        </row>
        <row r="158">
          <cell r="AE158" t="str">
            <v>RP_MAC  Feni Industries AD</v>
          </cell>
        </row>
        <row r="159">
          <cell r="AE159" t="str">
            <v>RP_M100  Feni Industry</v>
          </cell>
        </row>
        <row r="160">
          <cell r="AE160" t="str">
            <v>RP_NA102  Earth Centre Investments</v>
          </cell>
        </row>
        <row r="161">
          <cell r="AE161" t="str">
            <v>RP_NL109  International Mineral Resources LP</v>
          </cell>
        </row>
        <row r="162">
          <cell r="AE162" t="str">
            <v>RP_NL112  Resources Holding BV</v>
          </cell>
        </row>
        <row r="163">
          <cell r="AE163" t="str">
            <v>RP_NL118  Cosena BV (P)</v>
          </cell>
        </row>
        <row r="164">
          <cell r="AE164" t="str">
            <v>RP_NL120  Walford Construction Holding NV (P)</v>
          </cell>
        </row>
        <row r="165">
          <cell r="AE165" t="str">
            <v>RP_NL130  Celestial Real Estate Switzerland BV</v>
          </cell>
        </row>
        <row r="166">
          <cell r="AE166" t="str">
            <v>RP_NL250  IMR BV</v>
          </cell>
        </row>
        <row r="167">
          <cell r="AE167" t="str">
            <v>RP_NL251  CIM Global Investment NV</v>
          </cell>
        </row>
        <row r="168">
          <cell r="AE168" t="str">
            <v>RP_NL253  Eurasian Capital B. V.</v>
          </cell>
        </row>
        <row r="169">
          <cell r="AE169" t="str">
            <v>RP_NL254  Brixia Holding BV</v>
          </cell>
        </row>
        <row r="170">
          <cell r="AE170" t="str">
            <v>RP_NL255  Fabriano BV</v>
          </cell>
        </row>
        <row r="171">
          <cell r="AE171" t="str">
            <v>RP_NL257  Trentoe BV</v>
          </cell>
        </row>
        <row r="172">
          <cell r="AE172" t="str">
            <v>RP_NL258  Odin Petroleum Holding BV</v>
          </cell>
        </row>
        <row r="173">
          <cell r="AE173" t="str">
            <v>RP_NL259  Odin Petroleum NV</v>
          </cell>
        </row>
        <row r="174">
          <cell r="AE174" t="str">
            <v>RP_NL260  Odin Petroleum North Africa BV</v>
          </cell>
        </row>
        <row r="175">
          <cell r="AE175" t="str">
            <v>RP_NL261  Siadora BV</v>
          </cell>
        </row>
        <row r="176">
          <cell r="AE176" t="str">
            <v>RP_NL262  Cunico NV</v>
          </cell>
        </row>
        <row r="177">
          <cell r="AE177" t="str">
            <v>RP_OT001  Marie Theresa</v>
          </cell>
        </row>
        <row r="178">
          <cell r="AE178" t="str">
            <v>RP_OT002  PO Zhezkazgantsvetmet</v>
          </cell>
        </row>
        <row r="179">
          <cell r="AE179" t="str">
            <v>RP_RU025  OOO "Импала интерком"</v>
          </cell>
        </row>
        <row r="180">
          <cell r="AE180" t="str">
            <v>RP_RU100  TD Rus</v>
          </cell>
        </row>
        <row r="181">
          <cell r="AE181" t="str">
            <v>RP_RU101  "Марион"</v>
          </cell>
        </row>
        <row r="182">
          <cell r="AE182" t="str">
            <v>RP_RU102  RusSmetSnab</v>
          </cell>
        </row>
        <row r="183">
          <cell r="AE183" t="str">
            <v>RP_RU104  Transcom Moscow</v>
          </cell>
        </row>
        <row r="184">
          <cell r="AE184" t="str">
            <v>RP_RU111  Торговый дом "Русь"</v>
          </cell>
        </row>
        <row r="185">
          <cell r="AE185" t="str">
            <v>RP_RU251  ООО "Кинокомпания Ментор Синема"</v>
          </cell>
        </row>
        <row r="186">
          <cell r="AE186" t="str">
            <v>RP_RU252  ООО "Телерадиокомпания "Пирамида"</v>
          </cell>
        </row>
        <row r="187">
          <cell r="AE187" t="str">
            <v>RP_RU253  ООО "Евразияэнергопром"</v>
          </cell>
        </row>
        <row r="188">
          <cell r="AE188" t="str">
            <v>RP_S100  Prentiss Ventures Inc</v>
          </cell>
        </row>
        <row r="189">
          <cell r="AE189" t="str">
            <v>RP_S101  Lynchburg Enterprise Ltd</v>
          </cell>
        </row>
        <row r="190">
          <cell r="AE190" t="str">
            <v>RP_S102  Samchrome</v>
          </cell>
        </row>
        <row r="191">
          <cell r="AE191" t="str">
            <v>RP_S201  Batho Barena (Pty) Ltd</v>
          </cell>
        </row>
        <row r="192">
          <cell r="AE192" t="str">
            <v>RP_S202  Cerida Global Limited</v>
          </cell>
        </row>
        <row r="193">
          <cell r="AE193" t="str">
            <v>RP_S203  Kermas South Africa (Pty) Ltd</v>
          </cell>
        </row>
        <row r="194">
          <cell r="AE194" t="str">
            <v>RP_S204  Silvertide Global Limited</v>
          </cell>
        </row>
        <row r="195">
          <cell r="AE195" t="str">
            <v>RP_S205  Zanette Limited</v>
          </cell>
        </row>
        <row r="196">
          <cell r="AE196" t="str">
            <v>RP_SA201   Shaft Sinkers Holdings PLC</v>
          </cell>
        </row>
        <row r="197">
          <cell r="AE197" t="str">
            <v>RP_ZM101  Luanshya Copper Mines PLC</v>
          </cell>
        </row>
        <row r="198">
          <cell r="AE198" t="str">
            <v xml:space="preserve">  0</v>
          </cell>
        </row>
        <row r="199">
          <cell r="AE199" t="str">
            <v xml:space="preserve">  0</v>
          </cell>
        </row>
        <row r="200">
          <cell r="AE200" t="str">
            <v xml:space="preserve">  0</v>
          </cell>
        </row>
        <row r="201">
          <cell r="AE201" t="str">
            <v xml:space="preserve">  0</v>
          </cell>
        </row>
        <row r="202">
          <cell r="AE202" t="str">
            <v xml:space="preserve">  0</v>
          </cell>
        </row>
        <row r="203">
          <cell r="AE203" t="str">
            <v xml:space="preserve">  0</v>
          </cell>
        </row>
        <row r="204">
          <cell r="AE204" t="str">
            <v xml:space="preserve">  0</v>
          </cell>
        </row>
        <row r="205">
          <cell r="AE205" t="str">
            <v xml:space="preserve">  0</v>
          </cell>
        </row>
        <row r="206">
          <cell r="AE206" t="str">
            <v xml:space="preserve">  0</v>
          </cell>
        </row>
        <row r="207">
          <cell r="AE207" t="str">
            <v xml:space="preserve">  0</v>
          </cell>
        </row>
        <row r="208">
          <cell r="AE208" t="str">
            <v xml:space="preserve">  0</v>
          </cell>
        </row>
        <row r="209">
          <cell r="AE209" t="str">
            <v xml:space="preserve">  0</v>
          </cell>
        </row>
        <row r="210">
          <cell r="AE210" t="str">
            <v xml:space="preserve">  0</v>
          </cell>
        </row>
        <row r="211">
          <cell r="AE211" t="str">
            <v>&lt;END&gt;  &lt;END&gt;</v>
          </cell>
        </row>
      </sheetData>
      <sheetData sheetId="3">
        <row r="1">
          <cell r="J1" t="str">
            <v>ok</v>
          </cell>
        </row>
      </sheetData>
      <sheetData sheetId="4">
        <row r="8">
          <cell r="F8" t="str">
            <v>Русский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8">
          <cell r="E28">
            <v>-19557</v>
          </cell>
        </row>
      </sheetData>
      <sheetData sheetId="35"/>
      <sheetData sheetId="36">
        <row r="9">
          <cell r="P9">
            <v>361416041</v>
          </cell>
        </row>
      </sheetData>
      <sheetData sheetId="37">
        <row r="9">
          <cell r="F9">
            <v>4688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6">
          <cell r="E6">
            <v>0</v>
          </cell>
        </row>
      </sheetData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tabSelected="1" view="pageBreakPreview" topLeftCell="A22" zoomScale="70" zoomScaleNormal="100" zoomScaleSheetLayoutView="70" workbookViewId="0">
      <selection activeCell="F50" sqref="F50"/>
    </sheetView>
  </sheetViews>
  <sheetFormatPr defaultRowHeight="12.75"/>
  <cols>
    <col min="1" max="1" width="3.7109375" style="1" customWidth="1"/>
    <col min="2" max="2" width="61.28515625" style="25" customWidth="1"/>
    <col min="3" max="3" width="6.85546875" style="26" customWidth="1"/>
    <col min="4" max="4" width="19.140625" style="25" customWidth="1"/>
    <col min="5" max="5" width="17.28515625" style="25" customWidth="1"/>
    <col min="6" max="6" width="20" style="6" hidden="1" customWidth="1"/>
    <col min="7" max="7" width="18" style="6" hidden="1" customWidth="1"/>
    <col min="8" max="8" width="9.140625" style="6" hidden="1" customWidth="1"/>
    <col min="9" max="9" width="52.5703125" style="6" hidden="1" customWidth="1"/>
    <col min="10" max="10" width="9.140625" style="6" hidden="1" customWidth="1"/>
    <col min="11" max="11" width="31.28515625" style="6" hidden="1" customWidth="1"/>
    <col min="12" max="12" width="23.85546875" style="6" hidden="1" customWidth="1"/>
    <col min="13" max="239" width="9.140625" style="6"/>
    <col min="240" max="240" width="3.7109375" style="6" customWidth="1"/>
    <col min="241" max="241" width="61.28515625" style="6" customWidth="1"/>
    <col min="242" max="242" width="6.85546875" style="6" customWidth="1"/>
    <col min="243" max="243" width="19.140625" style="6" customWidth="1"/>
    <col min="244" max="244" width="17.28515625" style="6" customWidth="1"/>
    <col min="245" max="495" width="9.140625" style="6"/>
    <col min="496" max="496" width="3.7109375" style="6" customWidth="1"/>
    <col min="497" max="497" width="61.28515625" style="6" customWidth="1"/>
    <col min="498" max="498" width="6.85546875" style="6" customWidth="1"/>
    <col min="499" max="499" width="19.140625" style="6" customWidth="1"/>
    <col min="500" max="500" width="17.28515625" style="6" customWidth="1"/>
    <col min="501" max="751" width="9.140625" style="6"/>
    <col min="752" max="752" width="3.7109375" style="6" customWidth="1"/>
    <col min="753" max="753" width="61.28515625" style="6" customWidth="1"/>
    <col min="754" max="754" width="6.85546875" style="6" customWidth="1"/>
    <col min="755" max="755" width="19.140625" style="6" customWidth="1"/>
    <col min="756" max="756" width="17.28515625" style="6" customWidth="1"/>
    <col min="757" max="1007" width="9.140625" style="6"/>
    <col min="1008" max="1008" width="3.7109375" style="6" customWidth="1"/>
    <col min="1009" max="1009" width="61.28515625" style="6" customWidth="1"/>
    <col min="1010" max="1010" width="6.85546875" style="6" customWidth="1"/>
    <col min="1011" max="1011" width="19.140625" style="6" customWidth="1"/>
    <col min="1012" max="1012" width="17.28515625" style="6" customWidth="1"/>
    <col min="1013" max="1263" width="9.140625" style="6"/>
    <col min="1264" max="1264" width="3.7109375" style="6" customWidth="1"/>
    <col min="1265" max="1265" width="61.28515625" style="6" customWidth="1"/>
    <col min="1266" max="1266" width="6.85546875" style="6" customWidth="1"/>
    <col min="1267" max="1267" width="19.140625" style="6" customWidth="1"/>
    <col min="1268" max="1268" width="17.28515625" style="6" customWidth="1"/>
    <col min="1269" max="1519" width="9.140625" style="6"/>
    <col min="1520" max="1520" width="3.7109375" style="6" customWidth="1"/>
    <col min="1521" max="1521" width="61.28515625" style="6" customWidth="1"/>
    <col min="1522" max="1522" width="6.85546875" style="6" customWidth="1"/>
    <col min="1523" max="1523" width="19.140625" style="6" customWidth="1"/>
    <col min="1524" max="1524" width="17.28515625" style="6" customWidth="1"/>
    <col min="1525" max="1775" width="9.140625" style="6"/>
    <col min="1776" max="1776" width="3.7109375" style="6" customWidth="1"/>
    <col min="1777" max="1777" width="61.28515625" style="6" customWidth="1"/>
    <col min="1778" max="1778" width="6.85546875" style="6" customWidth="1"/>
    <col min="1779" max="1779" width="19.140625" style="6" customWidth="1"/>
    <col min="1780" max="1780" width="17.28515625" style="6" customWidth="1"/>
    <col min="1781" max="2031" width="9.140625" style="6"/>
    <col min="2032" max="2032" width="3.7109375" style="6" customWidth="1"/>
    <col min="2033" max="2033" width="61.28515625" style="6" customWidth="1"/>
    <col min="2034" max="2034" width="6.85546875" style="6" customWidth="1"/>
    <col min="2035" max="2035" width="19.140625" style="6" customWidth="1"/>
    <col min="2036" max="2036" width="17.28515625" style="6" customWidth="1"/>
    <col min="2037" max="2287" width="9.140625" style="6"/>
    <col min="2288" max="2288" width="3.7109375" style="6" customWidth="1"/>
    <col min="2289" max="2289" width="61.28515625" style="6" customWidth="1"/>
    <col min="2290" max="2290" width="6.85546875" style="6" customWidth="1"/>
    <col min="2291" max="2291" width="19.140625" style="6" customWidth="1"/>
    <col min="2292" max="2292" width="17.28515625" style="6" customWidth="1"/>
    <col min="2293" max="2543" width="9.140625" style="6"/>
    <col min="2544" max="2544" width="3.7109375" style="6" customWidth="1"/>
    <col min="2545" max="2545" width="61.28515625" style="6" customWidth="1"/>
    <col min="2546" max="2546" width="6.85546875" style="6" customWidth="1"/>
    <col min="2547" max="2547" width="19.140625" style="6" customWidth="1"/>
    <col min="2548" max="2548" width="17.28515625" style="6" customWidth="1"/>
    <col min="2549" max="2799" width="9.140625" style="6"/>
    <col min="2800" max="2800" width="3.7109375" style="6" customWidth="1"/>
    <col min="2801" max="2801" width="61.28515625" style="6" customWidth="1"/>
    <col min="2802" max="2802" width="6.85546875" style="6" customWidth="1"/>
    <col min="2803" max="2803" width="19.140625" style="6" customWidth="1"/>
    <col min="2804" max="2804" width="17.28515625" style="6" customWidth="1"/>
    <col min="2805" max="3055" width="9.140625" style="6"/>
    <col min="3056" max="3056" width="3.7109375" style="6" customWidth="1"/>
    <col min="3057" max="3057" width="61.28515625" style="6" customWidth="1"/>
    <col min="3058" max="3058" width="6.85546875" style="6" customWidth="1"/>
    <col min="3059" max="3059" width="19.140625" style="6" customWidth="1"/>
    <col min="3060" max="3060" width="17.28515625" style="6" customWidth="1"/>
    <col min="3061" max="3311" width="9.140625" style="6"/>
    <col min="3312" max="3312" width="3.7109375" style="6" customWidth="1"/>
    <col min="3313" max="3313" width="61.28515625" style="6" customWidth="1"/>
    <col min="3314" max="3314" width="6.85546875" style="6" customWidth="1"/>
    <col min="3315" max="3315" width="19.140625" style="6" customWidth="1"/>
    <col min="3316" max="3316" width="17.28515625" style="6" customWidth="1"/>
    <col min="3317" max="3567" width="9.140625" style="6"/>
    <col min="3568" max="3568" width="3.7109375" style="6" customWidth="1"/>
    <col min="3569" max="3569" width="61.28515625" style="6" customWidth="1"/>
    <col min="3570" max="3570" width="6.85546875" style="6" customWidth="1"/>
    <col min="3571" max="3571" width="19.140625" style="6" customWidth="1"/>
    <col min="3572" max="3572" width="17.28515625" style="6" customWidth="1"/>
    <col min="3573" max="3823" width="9.140625" style="6"/>
    <col min="3824" max="3824" width="3.7109375" style="6" customWidth="1"/>
    <col min="3825" max="3825" width="61.28515625" style="6" customWidth="1"/>
    <col min="3826" max="3826" width="6.85546875" style="6" customWidth="1"/>
    <col min="3827" max="3827" width="19.140625" style="6" customWidth="1"/>
    <col min="3828" max="3828" width="17.28515625" style="6" customWidth="1"/>
    <col min="3829" max="4079" width="9.140625" style="6"/>
    <col min="4080" max="4080" width="3.7109375" style="6" customWidth="1"/>
    <col min="4081" max="4081" width="61.28515625" style="6" customWidth="1"/>
    <col min="4082" max="4082" width="6.85546875" style="6" customWidth="1"/>
    <col min="4083" max="4083" width="19.140625" style="6" customWidth="1"/>
    <col min="4084" max="4084" width="17.28515625" style="6" customWidth="1"/>
    <col min="4085" max="4335" width="9.140625" style="6"/>
    <col min="4336" max="4336" width="3.7109375" style="6" customWidth="1"/>
    <col min="4337" max="4337" width="61.28515625" style="6" customWidth="1"/>
    <col min="4338" max="4338" width="6.85546875" style="6" customWidth="1"/>
    <col min="4339" max="4339" width="19.140625" style="6" customWidth="1"/>
    <col min="4340" max="4340" width="17.28515625" style="6" customWidth="1"/>
    <col min="4341" max="4591" width="9.140625" style="6"/>
    <col min="4592" max="4592" width="3.7109375" style="6" customWidth="1"/>
    <col min="4593" max="4593" width="61.28515625" style="6" customWidth="1"/>
    <col min="4594" max="4594" width="6.85546875" style="6" customWidth="1"/>
    <col min="4595" max="4595" width="19.140625" style="6" customWidth="1"/>
    <col min="4596" max="4596" width="17.28515625" style="6" customWidth="1"/>
    <col min="4597" max="4847" width="9.140625" style="6"/>
    <col min="4848" max="4848" width="3.7109375" style="6" customWidth="1"/>
    <col min="4849" max="4849" width="61.28515625" style="6" customWidth="1"/>
    <col min="4850" max="4850" width="6.85546875" style="6" customWidth="1"/>
    <col min="4851" max="4851" width="19.140625" style="6" customWidth="1"/>
    <col min="4852" max="4852" width="17.28515625" style="6" customWidth="1"/>
    <col min="4853" max="5103" width="9.140625" style="6"/>
    <col min="5104" max="5104" width="3.7109375" style="6" customWidth="1"/>
    <col min="5105" max="5105" width="61.28515625" style="6" customWidth="1"/>
    <col min="5106" max="5106" width="6.85546875" style="6" customWidth="1"/>
    <col min="5107" max="5107" width="19.140625" style="6" customWidth="1"/>
    <col min="5108" max="5108" width="17.28515625" style="6" customWidth="1"/>
    <col min="5109" max="5359" width="9.140625" style="6"/>
    <col min="5360" max="5360" width="3.7109375" style="6" customWidth="1"/>
    <col min="5361" max="5361" width="61.28515625" style="6" customWidth="1"/>
    <col min="5362" max="5362" width="6.85546875" style="6" customWidth="1"/>
    <col min="5363" max="5363" width="19.140625" style="6" customWidth="1"/>
    <col min="5364" max="5364" width="17.28515625" style="6" customWidth="1"/>
    <col min="5365" max="5615" width="9.140625" style="6"/>
    <col min="5616" max="5616" width="3.7109375" style="6" customWidth="1"/>
    <col min="5617" max="5617" width="61.28515625" style="6" customWidth="1"/>
    <col min="5618" max="5618" width="6.85546875" style="6" customWidth="1"/>
    <col min="5619" max="5619" width="19.140625" style="6" customWidth="1"/>
    <col min="5620" max="5620" width="17.28515625" style="6" customWidth="1"/>
    <col min="5621" max="5871" width="9.140625" style="6"/>
    <col min="5872" max="5872" width="3.7109375" style="6" customWidth="1"/>
    <col min="5873" max="5873" width="61.28515625" style="6" customWidth="1"/>
    <col min="5874" max="5874" width="6.85546875" style="6" customWidth="1"/>
    <col min="5875" max="5875" width="19.140625" style="6" customWidth="1"/>
    <col min="5876" max="5876" width="17.28515625" style="6" customWidth="1"/>
    <col min="5877" max="6127" width="9.140625" style="6"/>
    <col min="6128" max="6128" width="3.7109375" style="6" customWidth="1"/>
    <col min="6129" max="6129" width="61.28515625" style="6" customWidth="1"/>
    <col min="6130" max="6130" width="6.85546875" style="6" customWidth="1"/>
    <col min="6131" max="6131" width="19.140625" style="6" customWidth="1"/>
    <col min="6132" max="6132" width="17.28515625" style="6" customWidth="1"/>
    <col min="6133" max="6383" width="9.140625" style="6"/>
    <col min="6384" max="6384" width="3.7109375" style="6" customWidth="1"/>
    <col min="6385" max="6385" width="61.28515625" style="6" customWidth="1"/>
    <col min="6386" max="6386" width="6.85546875" style="6" customWidth="1"/>
    <col min="6387" max="6387" width="19.140625" style="6" customWidth="1"/>
    <col min="6388" max="6388" width="17.28515625" style="6" customWidth="1"/>
    <col min="6389" max="6639" width="9.140625" style="6"/>
    <col min="6640" max="6640" width="3.7109375" style="6" customWidth="1"/>
    <col min="6641" max="6641" width="61.28515625" style="6" customWidth="1"/>
    <col min="6642" max="6642" width="6.85546875" style="6" customWidth="1"/>
    <col min="6643" max="6643" width="19.140625" style="6" customWidth="1"/>
    <col min="6644" max="6644" width="17.28515625" style="6" customWidth="1"/>
    <col min="6645" max="6895" width="9.140625" style="6"/>
    <col min="6896" max="6896" width="3.7109375" style="6" customWidth="1"/>
    <col min="6897" max="6897" width="61.28515625" style="6" customWidth="1"/>
    <col min="6898" max="6898" width="6.85546875" style="6" customWidth="1"/>
    <col min="6899" max="6899" width="19.140625" style="6" customWidth="1"/>
    <col min="6900" max="6900" width="17.28515625" style="6" customWidth="1"/>
    <col min="6901" max="7151" width="9.140625" style="6"/>
    <col min="7152" max="7152" width="3.7109375" style="6" customWidth="1"/>
    <col min="7153" max="7153" width="61.28515625" style="6" customWidth="1"/>
    <col min="7154" max="7154" width="6.85546875" style="6" customWidth="1"/>
    <col min="7155" max="7155" width="19.140625" style="6" customWidth="1"/>
    <col min="7156" max="7156" width="17.28515625" style="6" customWidth="1"/>
    <col min="7157" max="7407" width="9.140625" style="6"/>
    <col min="7408" max="7408" width="3.7109375" style="6" customWidth="1"/>
    <col min="7409" max="7409" width="61.28515625" style="6" customWidth="1"/>
    <col min="7410" max="7410" width="6.85546875" style="6" customWidth="1"/>
    <col min="7411" max="7411" width="19.140625" style="6" customWidth="1"/>
    <col min="7412" max="7412" width="17.28515625" style="6" customWidth="1"/>
    <col min="7413" max="7663" width="9.140625" style="6"/>
    <col min="7664" max="7664" width="3.7109375" style="6" customWidth="1"/>
    <col min="7665" max="7665" width="61.28515625" style="6" customWidth="1"/>
    <col min="7666" max="7666" width="6.85546875" style="6" customWidth="1"/>
    <col min="7667" max="7667" width="19.140625" style="6" customWidth="1"/>
    <col min="7668" max="7668" width="17.28515625" style="6" customWidth="1"/>
    <col min="7669" max="7919" width="9.140625" style="6"/>
    <col min="7920" max="7920" width="3.7109375" style="6" customWidth="1"/>
    <col min="7921" max="7921" width="61.28515625" style="6" customWidth="1"/>
    <col min="7922" max="7922" width="6.85546875" style="6" customWidth="1"/>
    <col min="7923" max="7923" width="19.140625" style="6" customWidth="1"/>
    <col min="7924" max="7924" width="17.28515625" style="6" customWidth="1"/>
    <col min="7925" max="8175" width="9.140625" style="6"/>
    <col min="8176" max="8176" width="3.7109375" style="6" customWidth="1"/>
    <col min="8177" max="8177" width="61.28515625" style="6" customWidth="1"/>
    <col min="8178" max="8178" width="6.85546875" style="6" customWidth="1"/>
    <col min="8179" max="8179" width="19.140625" style="6" customWidth="1"/>
    <col min="8180" max="8180" width="17.28515625" style="6" customWidth="1"/>
    <col min="8181" max="8431" width="9.140625" style="6"/>
    <col min="8432" max="8432" width="3.7109375" style="6" customWidth="1"/>
    <col min="8433" max="8433" width="61.28515625" style="6" customWidth="1"/>
    <col min="8434" max="8434" width="6.85546875" style="6" customWidth="1"/>
    <col min="8435" max="8435" width="19.140625" style="6" customWidth="1"/>
    <col min="8436" max="8436" width="17.28515625" style="6" customWidth="1"/>
    <col min="8437" max="8687" width="9.140625" style="6"/>
    <col min="8688" max="8688" width="3.7109375" style="6" customWidth="1"/>
    <col min="8689" max="8689" width="61.28515625" style="6" customWidth="1"/>
    <col min="8690" max="8690" width="6.85546875" style="6" customWidth="1"/>
    <col min="8691" max="8691" width="19.140625" style="6" customWidth="1"/>
    <col min="8692" max="8692" width="17.28515625" style="6" customWidth="1"/>
    <col min="8693" max="8943" width="9.140625" style="6"/>
    <col min="8944" max="8944" width="3.7109375" style="6" customWidth="1"/>
    <col min="8945" max="8945" width="61.28515625" style="6" customWidth="1"/>
    <col min="8946" max="8946" width="6.85546875" style="6" customWidth="1"/>
    <col min="8947" max="8947" width="19.140625" style="6" customWidth="1"/>
    <col min="8948" max="8948" width="17.28515625" style="6" customWidth="1"/>
    <col min="8949" max="9199" width="9.140625" style="6"/>
    <col min="9200" max="9200" width="3.7109375" style="6" customWidth="1"/>
    <col min="9201" max="9201" width="61.28515625" style="6" customWidth="1"/>
    <col min="9202" max="9202" width="6.85546875" style="6" customWidth="1"/>
    <col min="9203" max="9203" width="19.140625" style="6" customWidth="1"/>
    <col min="9204" max="9204" width="17.28515625" style="6" customWidth="1"/>
    <col min="9205" max="9455" width="9.140625" style="6"/>
    <col min="9456" max="9456" width="3.7109375" style="6" customWidth="1"/>
    <col min="9457" max="9457" width="61.28515625" style="6" customWidth="1"/>
    <col min="9458" max="9458" width="6.85546875" style="6" customWidth="1"/>
    <col min="9459" max="9459" width="19.140625" style="6" customWidth="1"/>
    <col min="9460" max="9460" width="17.28515625" style="6" customWidth="1"/>
    <col min="9461" max="9711" width="9.140625" style="6"/>
    <col min="9712" max="9712" width="3.7109375" style="6" customWidth="1"/>
    <col min="9713" max="9713" width="61.28515625" style="6" customWidth="1"/>
    <col min="9714" max="9714" width="6.85546875" style="6" customWidth="1"/>
    <col min="9715" max="9715" width="19.140625" style="6" customWidth="1"/>
    <col min="9716" max="9716" width="17.28515625" style="6" customWidth="1"/>
    <col min="9717" max="9967" width="9.140625" style="6"/>
    <col min="9968" max="9968" width="3.7109375" style="6" customWidth="1"/>
    <col min="9969" max="9969" width="61.28515625" style="6" customWidth="1"/>
    <col min="9970" max="9970" width="6.85546875" style="6" customWidth="1"/>
    <col min="9971" max="9971" width="19.140625" style="6" customWidth="1"/>
    <col min="9972" max="9972" width="17.28515625" style="6" customWidth="1"/>
    <col min="9973" max="10223" width="9.140625" style="6"/>
    <col min="10224" max="10224" width="3.7109375" style="6" customWidth="1"/>
    <col min="10225" max="10225" width="61.28515625" style="6" customWidth="1"/>
    <col min="10226" max="10226" width="6.85546875" style="6" customWidth="1"/>
    <col min="10227" max="10227" width="19.140625" style="6" customWidth="1"/>
    <col min="10228" max="10228" width="17.28515625" style="6" customWidth="1"/>
    <col min="10229" max="10479" width="9.140625" style="6"/>
    <col min="10480" max="10480" width="3.7109375" style="6" customWidth="1"/>
    <col min="10481" max="10481" width="61.28515625" style="6" customWidth="1"/>
    <col min="10482" max="10482" width="6.85546875" style="6" customWidth="1"/>
    <col min="10483" max="10483" width="19.140625" style="6" customWidth="1"/>
    <col min="10484" max="10484" width="17.28515625" style="6" customWidth="1"/>
    <col min="10485" max="10735" width="9.140625" style="6"/>
    <col min="10736" max="10736" width="3.7109375" style="6" customWidth="1"/>
    <col min="10737" max="10737" width="61.28515625" style="6" customWidth="1"/>
    <col min="10738" max="10738" width="6.85546875" style="6" customWidth="1"/>
    <col min="10739" max="10739" width="19.140625" style="6" customWidth="1"/>
    <col min="10740" max="10740" width="17.28515625" style="6" customWidth="1"/>
    <col min="10741" max="10991" width="9.140625" style="6"/>
    <col min="10992" max="10992" width="3.7109375" style="6" customWidth="1"/>
    <col min="10993" max="10993" width="61.28515625" style="6" customWidth="1"/>
    <col min="10994" max="10994" width="6.85546875" style="6" customWidth="1"/>
    <col min="10995" max="10995" width="19.140625" style="6" customWidth="1"/>
    <col min="10996" max="10996" width="17.28515625" style="6" customWidth="1"/>
    <col min="10997" max="11247" width="9.140625" style="6"/>
    <col min="11248" max="11248" width="3.7109375" style="6" customWidth="1"/>
    <col min="11249" max="11249" width="61.28515625" style="6" customWidth="1"/>
    <col min="11250" max="11250" width="6.85546875" style="6" customWidth="1"/>
    <col min="11251" max="11251" width="19.140625" style="6" customWidth="1"/>
    <col min="11252" max="11252" width="17.28515625" style="6" customWidth="1"/>
    <col min="11253" max="11503" width="9.140625" style="6"/>
    <col min="11504" max="11504" width="3.7109375" style="6" customWidth="1"/>
    <col min="11505" max="11505" width="61.28515625" style="6" customWidth="1"/>
    <col min="11506" max="11506" width="6.85546875" style="6" customWidth="1"/>
    <col min="11507" max="11507" width="19.140625" style="6" customWidth="1"/>
    <col min="11508" max="11508" width="17.28515625" style="6" customWidth="1"/>
    <col min="11509" max="11759" width="9.140625" style="6"/>
    <col min="11760" max="11760" width="3.7109375" style="6" customWidth="1"/>
    <col min="11761" max="11761" width="61.28515625" style="6" customWidth="1"/>
    <col min="11762" max="11762" width="6.85546875" style="6" customWidth="1"/>
    <col min="11763" max="11763" width="19.140625" style="6" customWidth="1"/>
    <col min="11764" max="11764" width="17.28515625" style="6" customWidth="1"/>
    <col min="11765" max="12015" width="9.140625" style="6"/>
    <col min="12016" max="12016" width="3.7109375" style="6" customWidth="1"/>
    <col min="12017" max="12017" width="61.28515625" style="6" customWidth="1"/>
    <col min="12018" max="12018" width="6.85546875" style="6" customWidth="1"/>
    <col min="12019" max="12019" width="19.140625" style="6" customWidth="1"/>
    <col min="12020" max="12020" width="17.28515625" style="6" customWidth="1"/>
    <col min="12021" max="12271" width="9.140625" style="6"/>
    <col min="12272" max="12272" width="3.7109375" style="6" customWidth="1"/>
    <col min="12273" max="12273" width="61.28515625" style="6" customWidth="1"/>
    <col min="12274" max="12274" width="6.85546875" style="6" customWidth="1"/>
    <col min="12275" max="12275" width="19.140625" style="6" customWidth="1"/>
    <col min="12276" max="12276" width="17.28515625" style="6" customWidth="1"/>
    <col min="12277" max="12527" width="9.140625" style="6"/>
    <col min="12528" max="12528" width="3.7109375" style="6" customWidth="1"/>
    <col min="12529" max="12529" width="61.28515625" style="6" customWidth="1"/>
    <col min="12530" max="12530" width="6.85546875" style="6" customWidth="1"/>
    <col min="12531" max="12531" width="19.140625" style="6" customWidth="1"/>
    <col min="12532" max="12532" width="17.28515625" style="6" customWidth="1"/>
    <col min="12533" max="12783" width="9.140625" style="6"/>
    <col min="12784" max="12784" width="3.7109375" style="6" customWidth="1"/>
    <col min="12785" max="12785" width="61.28515625" style="6" customWidth="1"/>
    <col min="12786" max="12786" width="6.85546875" style="6" customWidth="1"/>
    <col min="12787" max="12787" width="19.140625" style="6" customWidth="1"/>
    <col min="12788" max="12788" width="17.28515625" style="6" customWidth="1"/>
    <col min="12789" max="13039" width="9.140625" style="6"/>
    <col min="13040" max="13040" width="3.7109375" style="6" customWidth="1"/>
    <col min="13041" max="13041" width="61.28515625" style="6" customWidth="1"/>
    <col min="13042" max="13042" width="6.85546875" style="6" customWidth="1"/>
    <col min="13043" max="13043" width="19.140625" style="6" customWidth="1"/>
    <col min="13044" max="13044" width="17.28515625" style="6" customWidth="1"/>
    <col min="13045" max="13295" width="9.140625" style="6"/>
    <col min="13296" max="13296" width="3.7109375" style="6" customWidth="1"/>
    <col min="13297" max="13297" width="61.28515625" style="6" customWidth="1"/>
    <col min="13298" max="13298" width="6.85546875" style="6" customWidth="1"/>
    <col min="13299" max="13299" width="19.140625" style="6" customWidth="1"/>
    <col min="13300" max="13300" width="17.28515625" style="6" customWidth="1"/>
    <col min="13301" max="13551" width="9.140625" style="6"/>
    <col min="13552" max="13552" width="3.7109375" style="6" customWidth="1"/>
    <col min="13553" max="13553" width="61.28515625" style="6" customWidth="1"/>
    <col min="13554" max="13554" width="6.85546875" style="6" customWidth="1"/>
    <col min="13555" max="13555" width="19.140625" style="6" customWidth="1"/>
    <col min="13556" max="13556" width="17.28515625" style="6" customWidth="1"/>
    <col min="13557" max="13807" width="9.140625" style="6"/>
    <col min="13808" max="13808" width="3.7109375" style="6" customWidth="1"/>
    <col min="13809" max="13809" width="61.28515625" style="6" customWidth="1"/>
    <col min="13810" max="13810" width="6.85546875" style="6" customWidth="1"/>
    <col min="13811" max="13811" width="19.140625" style="6" customWidth="1"/>
    <col min="13812" max="13812" width="17.28515625" style="6" customWidth="1"/>
    <col min="13813" max="14063" width="9.140625" style="6"/>
    <col min="14064" max="14064" width="3.7109375" style="6" customWidth="1"/>
    <col min="14065" max="14065" width="61.28515625" style="6" customWidth="1"/>
    <col min="14066" max="14066" width="6.85546875" style="6" customWidth="1"/>
    <col min="14067" max="14067" width="19.140625" style="6" customWidth="1"/>
    <col min="14068" max="14068" width="17.28515625" style="6" customWidth="1"/>
    <col min="14069" max="14319" width="9.140625" style="6"/>
    <col min="14320" max="14320" width="3.7109375" style="6" customWidth="1"/>
    <col min="14321" max="14321" width="61.28515625" style="6" customWidth="1"/>
    <col min="14322" max="14322" width="6.85546875" style="6" customWidth="1"/>
    <col min="14323" max="14323" width="19.140625" style="6" customWidth="1"/>
    <col min="14324" max="14324" width="17.28515625" style="6" customWidth="1"/>
    <col min="14325" max="14575" width="9.140625" style="6"/>
    <col min="14576" max="14576" width="3.7109375" style="6" customWidth="1"/>
    <col min="14577" max="14577" width="61.28515625" style="6" customWidth="1"/>
    <col min="14578" max="14578" width="6.85546875" style="6" customWidth="1"/>
    <col min="14579" max="14579" width="19.140625" style="6" customWidth="1"/>
    <col min="14580" max="14580" width="17.28515625" style="6" customWidth="1"/>
    <col min="14581" max="14831" width="9.140625" style="6"/>
    <col min="14832" max="14832" width="3.7109375" style="6" customWidth="1"/>
    <col min="14833" max="14833" width="61.28515625" style="6" customWidth="1"/>
    <col min="14834" max="14834" width="6.85546875" style="6" customWidth="1"/>
    <col min="14835" max="14835" width="19.140625" style="6" customWidth="1"/>
    <col min="14836" max="14836" width="17.28515625" style="6" customWidth="1"/>
    <col min="14837" max="15087" width="9.140625" style="6"/>
    <col min="15088" max="15088" width="3.7109375" style="6" customWidth="1"/>
    <col min="15089" max="15089" width="61.28515625" style="6" customWidth="1"/>
    <col min="15090" max="15090" width="6.85546875" style="6" customWidth="1"/>
    <col min="15091" max="15091" width="19.140625" style="6" customWidth="1"/>
    <col min="15092" max="15092" width="17.28515625" style="6" customWidth="1"/>
    <col min="15093" max="15343" width="9.140625" style="6"/>
    <col min="15344" max="15344" width="3.7109375" style="6" customWidth="1"/>
    <col min="15345" max="15345" width="61.28515625" style="6" customWidth="1"/>
    <col min="15346" max="15346" width="6.85546875" style="6" customWidth="1"/>
    <col min="15347" max="15347" width="19.140625" style="6" customWidth="1"/>
    <col min="15348" max="15348" width="17.28515625" style="6" customWidth="1"/>
    <col min="15349" max="15599" width="9.140625" style="6"/>
    <col min="15600" max="15600" width="3.7109375" style="6" customWidth="1"/>
    <col min="15601" max="15601" width="61.28515625" style="6" customWidth="1"/>
    <col min="15602" max="15602" width="6.85546875" style="6" customWidth="1"/>
    <col min="15603" max="15603" width="19.140625" style="6" customWidth="1"/>
    <col min="15604" max="15604" width="17.28515625" style="6" customWidth="1"/>
    <col min="15605" max="15855" width="9.140625" style="6"/>
    <col min="15856" max="15856" width="3.7109375" style="6" customWidth="1"/>
    <col min="15857" max="15857" width="61.28515625" style="6" customWidth="1"/>
    <col min="15858" max="15858" width="6.85546875" style="6" customWidth="1"/>
    <col min="15859" max="15859" width="19.140625" style="6" customWidth="1"/>
    <col min="15860" max="15860" width="17.28515625" style="6" customWidth="1"/>
    <col min="15861" max="16111" width="9.140625" style="6"/>
    <col min="16112" max="16112" width="3.7109375" style="6" customWidth="1"/>
    <col min="16113" max="16113" width="61.28515625" style="6" customWidth="1"/>
    <col min="16114" max="16114" width="6.85546875" style="6" customWidth="1"/>
    <col min="16115" max="16115" width="19.140625" style="6" customWidth="1"/>
    <col min="16116" max="16116" width="17.28515625" style="6" customWidth="1"/>
    <col min="16117" max="16384" width="9.140625" style="6"/>
  </cols>
  <sheetData>
    <row r="1" spans="1:12">
      <c r="B1" s="2" t="s">
        <v>0</v>
      </c>
      <c r="C1" s="3"/>
      <c r="D1" s="4"/>
      <c r="E1" s="5"/>
      <c r="I1" s="2" t="s">
        <v>0</v>
      </c>
      <c r="J1" s="3"/>
      <c r="K1" s="4"/>
      <c r="L1" s="5"/>
    </row>
    <row r="2" spans="1:12">
      <c r="B2" s="7" t="s">
        <v>1</v>
      </c>
      <c r="C2" s="8"/>
      <c r="D2" s="8"/>
      <c r="E2" s="9"/>
      <c r="I2" s="10" t="s">
        <v>2</v>
      </c>
      <c r="J2" s="9"/>
      <c r="K2" s="9"/>
      <c r="L2" s="9"/>
    </row>
    <row r="3" spans="1:12">
      <c r="B3" s="11"/>
      <c r="C3" s="3"/>
      <c r="D3" s="4"/>
      <c r="E3" s="4"/>
      <c r="I3" s="11"/>
      <c r="J3" s="3"/>
      <c r="K3" s="4"/>
      <c r="L3" s="4"/>
    </row>
    <row r="4" spans="1:12">
      <c r="B4" s="11"/>
      <c r="C4" s="3"/>
      <c r="D4" s="4"/>
      <c r="E4" s="4"/>
      <c r="I4" s="11"/>
      <c r="J4" s="3"/>
      <c r="K4" s="4"/>
      <c r="L4" s="4"/>
    </row>
    <row r="5" spans="1:12">
      <c r="B5" s="11"/>
      <c r="C5" s="3"/>
      <c r="D5" s="4"/>
      <c r="E5" s="4"/>
      <c r="I5" s="11"/>
      <c r="J5" s="3"/>
      <c r="K5" s="4"/>
      <c r="L5" s="4"/>
    </row>
    <row r="6" spans="1:12">
      <c r="B6" s="12" t="s">
        <v>3</v>
      </c>
      <c r="C6" s="13" t="s">
        <v>4</v>
      </c>
      <c r="D6" s="14">
        <v>43555</v>
      </c>
      <c r="E6" s="14" t="s">
        <v>5</v>
      </c>
      <c r="I6" s="12" t="s">
        <v>3</v>
      </c>
      <c r="J6" s="13" t="s">
        <v>4</v>
      </c>
      <c r="K6" s="14" t="s">
        <v>6</v>
      </c>
      <c r="L6" s="14" t="s">
        <v>7</v>
      </c>
    </row>
    <row r="7" spans="1:12">
      <c r="B7" s="15" t="s">
        <v>8</v>
      </c>
      <c r="C7" s="16"/>
      <c r="D7" s="17"/>
      <c r="E7" s="18"/>
      <c r="I7" s="15" t="s">
        <v>8</v>
      </c>
      <c r="J7" s="16"/>
      <c r="K7" s="17"/>
      <c r="L7" s="18"/>
    </row>
    <row r="8" spans="1:12">
      <c r="B8" s="15" t="s">
        <v>9</v>
      </c>
      <c r="C8" s="16"/>
      <c r="D8" s="17"/>
      <c r="E8" s="18"/>
      <c r="I8" s="15" t="s">
        <v>9</v>
      </c>
      <c r="J8" s="16"/>
      <c r="K8" s="17"/>
      <c r="L8" s="18"/>
    </row>
    <row r="9" spans="1:12" s="22" customFormat="1" ht="15">
      <c r="A9" s="19"/>
      <c r="B9" s="20" t="s">
        <v>10</v>
      </c>
      <c r="C9" s="16"/>
      <c r="D9" s="17">
        <f>[118]Ф1_раб.таблица_КФО!G65+[118]Ф1_раб.таблица_КФО!G86-[118]Ф1_раб.таблица_КФО!G87</f>
        <v>414660252</v>
      </c>
      <c r="E9" s="17">
        <f>[118]Ф1_раб.таблица_КФО!H65+[118]Ф1_раб.таблица_КФО!H86-[118]Ф1_раб.таблица_КФО!H87</f>
        <v>397677753</v>
      </c>
      <c r="F9" s="21">
        <f>K9-E9</f>
        <v>-22681812</v>
      </c>
      <c r="G9" s="21">
        <f>E9-[119]Ф1_КФО_аудит!D7</f>
        <v>22681812</v>
      </c>
      <c r="I9" s="20" t="s">
        <v>10</v>
      </c>
      <c r="J9" s="16">
        <v>6</v>
      </c>
      <c r="K9" s="23">
        <v>374995941</v>
      </c>
      <c r="L9" s="17">
        <v>363894611</v>
      </c>
    </row>
    <row r="10" spans="1:12" s="22" customFormat="1" ht="15">
      <c r="A10" s="19"/>
      <c r="B10" s="20" t="s">
        <v>11</v>
      </c>
      <c r="C10" s="16"/>
      <c r="D10" s="17">
        <f>[118]Ф1_раб.таблица_КФО!G74</f>
        <v>1701568</v>
      </c>
      <c r="E10" s="17">
        <f>[118]Ф1_раб.таблица_КФО!H74</f>
        <v>2106274</v>
      </c>
      <c r="F10" s="21">
        <f t="shared" ref="F10:F59" si="0">K10-E10</f>
        <v>818338</v>
      </c>
      <c r="G10" s="21">
        <f>E10-[119]Ф1_КФО_аудит!D8</f>
        <v>-818338</v>
      </c>
      <c r="I10" s="20" t="s">
        <v>11</v>
      </c>
      <c r="J10" s="16">
        <v>7</v>
      </c>
      <c r="K10" s="23">
        <v>2924612</v>
      </c>
      <c r="L10" s="17">
        <v>4223097</v>
      </c>
    </row>
    <row r="11" spans="1:12" s="22" customFormat="1" ht="15">
      <c r="A11" s="19"/>
      <c r="B11" s="24" t="s">
        <v>12</v>
      </c>
      <c r="C11" s="16"/>
      <c r="D11" s="17">
        <f>[118]Ф1_раб.таблица_КФО!G46+[118]Ф1_раб.таблица_КФО!G48+[118]Ф1_раб.таблица_КФО!G53</f>
        <v>7523326</v>
      </c>
      <c r="E11" s="17">
        <f>[118]Ф1_раб.таблица_КФО!H46+[118]Ф1_раб.таблица_КФО!H48+[118]Ф1_раб.таблица_КФО!H53</f>
        <v>7522222</v>
      </c>
      <c r="F11" s="21">
        <f t="shared" si="0"/>
        <v>-7522222</v>
      </c>
      <c r="G11" s="21">
        <f>E11-[119]Ф1_КФО_аудит!D9</f>
        <v>7522222</v>
      </c>
      <c r="I11" s="25" t="s">
        <v>13</v>
      </c>
      <c r="J11" s="16">
        <v>9</v>
      </c>
      <c r="K11" s="23"/>
      <c r="L11" s="17"/>
    </row>
    <row r="12" spans="1:12" s="22" customFormat="1" ht="15">
      <c r="A12" s="19"/>
      <c r="B12" s="25" t="s">
        <v>15</v>
      </c>
      <c r="C12" s="16"/>
      <c r="D12" s="17"/>
      <c r="E12" s="17"/>
      <c r="F12" s="21">
        <f t="shared" si="0"/>
        <v>129467159</v>
      </c>
      <c r="G12" s="21">
        <f>E12-[119]Ф1_КФО_аудит!D10</f>
        <v>-113880887</v>
      </c>
      <c r="I12" s="25" t="s">
        <v>14</v>
      </c>
      <c r="J12" s="16">
        <v>11</v>
      </c>
      <c r="K12" s="23">
        <v>129467159</v>
      </c>
      <c r="L12" s="17">
        <v>129467159</v>
      </c>
    </row>
    <row r="13" spans="1:12" s="22" customFormat="1" ht="15">
      <c r="A13" s="19"/>
      <c r="B13" s="20" t="s">
        <v>16</v>
      </c>
      <c r="C13" s="16"/>
      <c r="D13" s="17">
        <f>[118]Ф1_раб.таблица_КФО!G51</f>
        <v>0</v>
      </c>
      <c r="E13" s="17">
        <f>[118]Ф1_раб.таблица_КФО!H51</f>
        <v>0</v>
      </c>
      <c r="F13" s="21">
        <f t="shared" si="0"/>
        <v>11069481</v>
      </c>
      <c r="G13" s="21">
        <f>E13-[119]Ф1_КФО_аудит!D12</f>
        <v>-60428925</v>
      </c>
      <c r="I13" s="20" t="s">
        <v>16</v>
      </c>
      <c r="J13" s="16">
        <v>10</v>
      </c>
      <c r="K13" s="23">
        <v>11069481</v>
      </c>
      <c r="L13" s="17">
        <v>48677042</v>
      </c>
    </row>
    <row r="14" spans="1:12" s="22" customFormat="1" ht="15">
      <c r="A14" s="19"/>
      <c r="B14" s="20" t="s">
        <v>17</v>
      </c>
      <c r="C14" s="16"/>
      <c r="D14" s="17">
        <f>[118]Ф1_раб.таблица_КФО!G80</f>
        <v>0</v>
      </c>
      <c r="E14" s="17">
        <f>[118]Ф1_раб.таблица_КФО!H80</f>
        <v>0</v>
      </c>
      <c r="F14" s="21">
        <f t="shared" si="0"/>
        <v>7936428</v>
      </c>
      <c r="G14" s="21">
        <f>E14-[119]Ф1_КФО_аудит!D13</f>
        <v>-7936428</v>
      </c>
      <c r="I14" s="20" t="s">
        <v>17</v>
      </c>
      <c r="J14" s="16">
        <v>15</v>
      </c>
      <c r="K14" s="23">
        <v>7936428</v>
      </c>
      <c r="L14" s="17">
        <v>2089848</v>
      </c>
    </row>
    <row r="15" spans="1:12" s="29" customFormat="1" ht="15.75">
      <c r="A15" s="27"/>
      <c r="B15" s="28" t="s">
        <v>18</v>
      </c>
      <c r="C15" s="16"/>
      <c r="D15" s="17">
        <f>[118]Ф1_раб.таблица_КФО!G54+[118]Ф1_раб.таблица_КФО!G82</f>
        <v>20463421</v>
      </c>
      <c r="E15" s="17">
        <f>[118]Ф1_раб.таблица_КФО!H54+[118]Ф1_раб.таблица_КФО!H82</f>
        <v>20772118</v>
      </c>
      <c r="F15" s="21">
        <f t="shared" si="0"/>
        <v>-9798399</v>
      </c>
      <c r="G15" s="21">
        <f>E15-[119]Ф1_КФО_аудит!D14</f>
        <v>9798399</v>
      </c>
      <c r="I15" s="28" t="s">
        <v>18</v>
      </c>
      <c r="J15" s="16">
        <v>12</v>
      </c>
      <c r="K15" s="23">
        <v>10973719</v>
      </c>
      <c r="L15" s="17">
        <v>9659730</v>
      </c>
    </row>
    <row r="16" spans="1:12" ht="15">
      <c r="B16" s="30" t="s">
        <v>19</v>
      </c>
      <c r="C16" s="31"/>
      <c r="D16" s="32">
        <f>SUM(D9:D15)</f>
        <v>444348567</v>
      </c>
      <c r="E16" s="32">
        <f>SUM(E9:E15)</f>
        <v>428078367</v>
      </c>
      <c r="F16" s="21">
        <f t="shared" si="0"/>
        <v>116810195</v>
      </c>
      <c r="G16" s="21">
        <f>E16-[119]Ф1_КФО_аудит!D15</f>
        <v>-150583367</v>
      </c>
      <c r="I16" s="30" t="s">
        <v>19</v>
      </c>
      <c r="J16" s="31"/>
      <c r="K16" s="32">
        <v>544888562</v>
      </c>
      <c r="L16" s="32">
        <v>565532709</v>
      </c>
    </row>
    <row r="17" spans="1:12" s="22" customFormat="1" ht="15">
      <c r="A17" s="19"/>
      <c r="B17" s="15" t="s">
        <v>20</v>
      </c>
      <c r="C17" s="16"/>
      <c r="D17" s="17"/>
      <c r="E17" s="17"/>
      <c r="F17" s="21">
        <f t="shared" si="0"/>
        <v>0</v>
      </c>
      <c r="G17" s="21">
        <f>E17-[119]Ф1_КФО_аудит!D16</f>
        <v>0</v>
      </c>
      <c r="I17" s="15" t="s">
        <v>20</v>
      </c>
      <c r="J17" s="16"/>
      <c r="K17" s="17"/>
      <c r="L17" s="18"/>
    </row>
    <row r="18" spans="1:12" s="22" customFormat="1" ht="15">
      <c r="A18" s="19"/>
      <c r="B18" s="20" t="s">
        <v>21</v>
      </c>
      <c r="C18" s="16"/>
      <c r="D18" s="17">
        <f>[118]Ф1_раб.таблица_КФО!G33</f>
        <v>115139498</v>
      </c>
      <c r="E18" s="17">
        <f>[118]Ф1_раб.таблица_КФО!H33</f>
        <v>114656468</v>
      </c>
      <c r="F18" s="21">
        <f t="shared" si="0"/>
        <v>-25056011</v>
      </c>
      <c r="G18" s="21">
        <f>E18-[119]Ф1_КФО_аудит!D17</f>
        <v>25056011</v>
      </c>
      <c r="I18" s="20" t="s">
        <v>21</v>
      </c>
      <c r="J18" s="16">
        <v>13</v>
      </c>
      <c r="K18" s="23">
        <v>89600457</v>
      </c>
      <c r="L18" s="17">
        <v>69882687</v>
      </c>
    </row>
    <row r="19" spans="1:12" s="22" customFormat="1" ht="25.5">
      <c r="A19" s="19"/>
      <c r="B19" s="20" t="s">
        <v>22</v>
      </c>
      <c r="C19" s="16"/>
      <c r="D19" s="33">
        <f>[118]Ф1_раб.таблица_КФО!G22+[118]Ф1_раб.таблица_КФО!G34+[118]Ф1_раб.таблица_КФО!G42</f>
        <v>95051701</v>
      </c>
      <c r="E19" s="33">
        <f>[118]Ф1_раб.таблица_КФО!H22+[118]Ф1_раб.таблица_КФО!H34+[118]Ф1_раб.таблица_КФО!H42</f>
        <v>79207688</v>
      </c>
      <c r="F19" s="21">
        <f t="shared" si="0"/>
        <v>-7853686</v>
      </c>
      <c r="G19" s="21">
        <f>E19-[119]Ф1_КФО_аудит!D18</f>
        <v>7853686</v>
      </c>
      <c r="I19" s="20" t="s">
        <v>22</v>
      </c>
      <c r="J19" s="16">
        <v>14</v>
      </c>
      <c r="K19" s="34">
        <v>71354002</v>
      </c>
      <c r="L19" s="33">
        <v>91486067</v>
      </c>
    </row>
    <row r="20" spans="1:12" s="22" customFormat="1" ht="15">
      <c r="A20" s="19"/>
      <c r="B20" s="20" t="s">
        <v>16</v>
      </c>
      <c r="C20" s="16"/>
      <c r="D20" s="17">
        <f>[118]Ф1_раб.таблица_КФО!G19</f>
        <v>276522270</v>
      </c>
      <c r="E20" s="17">
        <f>[118]Ф1_раб.таблица_КФО!H19</f>
        <v>274315992</v>
      </c>
      <c r="F20" s="21">
        <f t="shared" si="0"/>
        <v>777677766</v>
      </c>
      <c r="G20" s="21">
        <f>E20-[119]Ф1_КФО_аудит!D19</f>
        <v>-728318322</v>
      </c>
      <c r="I20" s="20" t="s">
        <v>16</v>
      </c>
      <c r="J20" s="16">
        <v>15</v>
      </c>
      <c r="K20" s="23">
        <v>1051993758</v>
      </c>
      <c r="L20" s="17">
        <v>1056168206</v>
      </c>
    </row>
    <row r="21" spans="1:12" s="22" customFormat="1" ht="15">
      <c r="A21" s="19"/>
      <c r="B21" s="20" t="s">
        <v>23</v>
      </c>
      <c r="C21" s="16"/>
      <c r="D21" s="17">
        <f>[118]Ф1_раб.таблица_КФО!G32</f>
        <v>4762970</v>
      </c>
      <c r="E21" s="17">
        <f>[118]Ф1_раб.таблица_КФО!H32</f>
        <v>1959457</v>
      </c>
      <c r="F21" s="21">
        <f t="shared" si="0"/>
        <v>-94988</v>
      </c>
      <c r="G21" s="21">
        <f>E21-[119]Ф1_КФО_аудит!D20</f>
        <v>94988</v>
      </c>
      <c r="I21" s="20" t="s">
        <v>23</v>
      </c>
      <c r="J21" s="16"/>
      <c r="K21" s="23">
        <v>1864469</v>
      </c>
      <c r="L21" s="17">
        <v>334413</v>
      </c>
    </row>
    <row r="22" spans="1:12" s="22" customFormat="1" ht="15">
      <c r="A22" s="19"/>
      <c r="B22" s="20" t="s">
        <v>24</v>
      </c>
      <c r="C22" s="16"/>
      <c r="D22" s="17">
        <f>[118]Ф1_раб.таблица_КФО!G9</f>
        <v>41845989</v>
      </c>
      <c r="E22" s="17">
        <f>[118]Ф1_раб.таблица_КФО!H9</f>
        <v>54118916</v>
      </c>
      <c r="F22" s="21">
        <f t="shared" si="0"/>
        <v>-22419065</v>
      </c>
      <c r="G22" s="21">
        <f>E22-[119]Ф1_КФО_аудит!D21</f>
        <v>22419065</v>
      </c>
      <c r="I22" s="20" t="s">
        <v>24</v>
      </c>
      <c r="J22" s="16">
        <v>16</v>
      </c>
      <c r="K22" s="23">
        <v>31699851</v>
      </c>
      <c r="L22" s="17">
        <v>30675212</v>
      </c>
    </row>
    <row r="23" spans="1:12" ht="15">
      <c r="B23" s="30" t="s">
        <v>25</v>
      </c>
      <c r="C23" s="31"/>
      <c r="D23" s="32">
        <f>SUM(D18:D22)</f>
        <v>533322428</v>
      </c>
      <c r="E23" s="32">
        <f>SUM(E18:E22)</f>
        <v>524258521</v>
      </c>
      <c r="F23" s="21">
        <f t="shared" si="0"/>
        <v>722254016</v>
      </c>
      <c r="G23" s="21">
        <f>E23-[119]Ф1_КФО_аудит!D23</f>
        <v>-672894572</v>
      </c>
      <c r="I23" s="30" t="s">
        <v>25</v>
      </c>
      <c r="J23" s="31"/>
      <c r="K23" s="32">
        <v>1246512537</v>
      </c>
      <c r="L23" s="32">
        <v>1248546585</v>
      </c>
    </row>
    <row r="24" spans="1:12" ht="15">
      <c r="B24" s="30" t="s">
        <v>26</v>
      </c>
      <c r="C24" s="31"/>
      <c r="D24" s="32">
        <f>D16+D23</f>
        <v>977670995</v>
      </c>
      <c r="E24" s="32">
        <f>E16+E23</f>
        <v>952336888</v>
      </c>
      <c r="F24" s="21">
        <f t="shared" si="0"/>
        <v>839064211</v>
      </c>
      <c r="G24" s="21">
        <f>E24-[119]Ф1_КФО_аудит!D24</f>
        <v>-823477939</v>
      </c>
      <c r="I24" s="30" t="s">
        <v>26</v>
      </c>
      <c r="J24" s="31"/>
      <c r="K24" s="32">
        <v>1791401099</v>
      </c>
      <c r="L24" s="32">
        <v>1814079294</v>
      </c>
    </row>
    <row r="25" spans="1:12" s="22" customFormat="1" ht="15">
      <c r="A25" s="19"/>
      <c r="B25" s="15" t="s">
        <v>27</v>
      </c>
      <c r="C25" s="16"/>
      <c r="F25" s="21">
        <f t="shared" si="0"/>
        <v>0</v>
      </c>
      <c r="G25" s="21">
        <f>E25-[119]Ф1_КФО_аудит!D25</f>
        <v>0</v>
      </c>
      <c r="I25" s="15" t="s">
        <v>27</v>
      </c>
      <c r="J25" s="16"/>
      <c r="K25" s="17"/>
      <c r="L25" s="18"/>
    </row>
    <row r="26" spans="1:12" s="22" customFormat="1" ht="15">
      <c r="A26" s="19"/>
      <c r="B26" s="20" t="s">
        <v>28</v>
      </c>
      <c r="C26" s="16"/>
      <c r="D26" s="17">
        <f>[118]Ф1_раб.таблица_КФО!G162</f>
        <v>106509042</v>
      </c>
      <c r="E26" s="17">
        <f>[118]Ф1_раб.таблица_КФО!H162</f>
        <v>106500059</v>
      </c>
      <c r="F26" s="21">
        <f t="shared" si="0"/>
        <v>-94722107</v>
      </c>
      <c r="G26" s="21">
        <f>E26-[119]Ф1_КФО_аудит!D26</f>
        <v>94722107</v>
      </c>
      <c r="I26" s="20" t="s">
        <v>28</v>
      </c>
      <c r="J26" s="16">
        <v>17</v>
      </c>
      <c r="K26" s="23">
        <v>11777952</v>
      </c>
      <c r="L26" s="17">
        <v>11777952</v>
      </c>
    </row>
    <row r="27" spans="1:12" s="22" customFormat="1" ht="15">
      <c r="A27" s="19"/>
      <c r="B27" s="20" t="s">
        <v>29</v>
      </c>
      <c r="C27" s="16"/>
      <c r="D27" s="17">
        <f>[118]Ф1_раб.таблица_КФО!G167</f>
        <v>-184411</v>
      </c>
      <c r="E27" s="17">
        <f>[118]Ф1_раб.таблица_КФО!H167</f>
        <v>-184411</v>
      </c>
      <c r="F27" s="21">
        <f t="shared" si="0"/>
        <v>0</v>
      </c>
      <c r="G27" s="21">
        <f>E27-[119]Ф1_КФО_аудит!D27</f>
        <v>0</v>
      </c>
      <c r="I27" s="20" t="s">
        <v>29</v>
      </c>
      <c r="J27" s="16"/>
      <c r="K27" s="23">
        <v>-184411</v>
      </c>
      <c r="L27" s="17">
        <v>-184411</v>
      </c>
    </row>
    <row r="28" spans="1:12" s="40" customFormat="1" ht="15">
      <c r="A28" s="38"/>
      <c r="B28" s="39" t="s">
        <v>30</v>
      </c>
      <c r="C28" s="16"/>
      <c r="D28" s="17">
        <f>[118]Ф1_раб.таблица_КФО!G168</f>
        <v>96519</v>
      </c>
      <c r="E28" s="17">
        <f>[118]Ф1_раб.таблица_КФО!H168</f>
        <v>96519</v>
      </c>
      <c r="F28" s="21">
        <f t="shared" si="0"/>
        <v>24337626</v>
      </c>
      <c r="G28" s="21">
        <f>E28-[119]Ф1_КФО_аудит!D28</f>
        <v>-54245</v>
      </c>
      <c r="I28" s="39" t="s">
        <v>30</v>
      </c>
      <c r="J28" s="16"/>
      <c r="K28" s="23">
        <v>24434145</v>
      </c>
      <c r="L28" s="17">
        <v>23843183</v>
      </c>
    </row>
    <row r="29" spans="1:12" ht="15">
      <c r="B29" s="20" t="s">
        <v>31</v>
      </c>
      <c r="C29" s="41"/>
      <c r="D29" s="17">
        <f>[118]Ф1_раб.таблица_КФО!G173</f>
        <v>64041612</v>
      </c>
      <c r="E29" s="17">
        <f>[118]Ф1_раб.таблица_КФО!H173</f>
        <v>20642112</v>
      </c>
      <c r="F29" s="21">
        <f t="shared" si="0"/>
        <v>877336085</v>
      </c>
      <c r="G29" s="21">
        <f>E29-[119]Ф1_КФО_аудит!D29</f>
        <v>-886033194</v>
      </c>
      <c r="I29" s="20" t="s">
        <v>31</v>
      </c>
      <c r="J29" s="41"/>
      <c r="K29" s="23">
        <v>897978197</v>
      </c>
      <c r="L29" s="17">
        <v>914833399</v>
      </c>
    </row>
    <row r="30" spans="1:12" s="29" customFormat="1" ht="15.75">
      <c r="A30" s="27"/>
      <c r="B30" s="30" t="s">
        <v>32</v>
      </c>
      <c r="C30" s="42"/>
      <c r="D30" s="32">
        <f>SUM(D26:D29)</f>
        <v>170462762</v>
      </c>
      <c r="E30" s="32">
        <f>SUM(E26:E29)</f>
        <v>127054279</v>
      </c>
      <c r="F30" s="21">
        <f t="shared" si="0"/>
        <v>806951604</v>
      </c>
      <c r="G30" s="21">
        <f>E30-[119]Ф1_КФО_аудит!D30</f>
        <v>-791365332</v>
      </c>
      <c r="I30" s="30" t="s">
        <v>32</v>
      </c>
      <c r="J30" s="42"/>
      <c r="K30" s="32">
        <v>934005883</v>
      </c>
      <c r="L30" s="32">
        <v>950270123</v>
      </c>
    </row>
    <row r="31" spans="1:12" ht="15">
      <c r="B31" s="30" t="s">
        <v>33</v>
      </c>
      <c r="C31" s="31"/>
      <c r="D31" s="32">
        <f>[118]Ф1_раб.таблица_КФО!G178</f>
        <v>37389</v>
      </c>
      <c r="E31" s="32">
        <f>[118]Ф1_раб.таблица_КФО!H178</f>
        <v>35643</v>
      </c>
      <c r="F31" s="21">
        <f t="shared" si="0"/>
        <v>17557436</v>
      </c>
      <c r="G31" s="21">
        <f>E31-[119]Ф1_КФО_аудит!D31</f>
        <v>-17557436</v>
      </c>
      <c r="I31" s="30" t="s">
        <v>33</v>
      </c>
      <c r="J31" s="31"/>
      <c r="K31" s="32">
        <v>17593079</v>
      </c>
      <c r="L31" s="32">
        <v>19888394</v>
      </c>
    </row>
    <row r="32" spans="1:12" ht="15.75" thickBot="1">
      <c r="B32" s="43" t="s">
        <v>34</v>
      </c>
      <c r="C32" s="44"/>
      <c r="D32" s="45">
        <f>D30+D31</f>
        <v>170500151</v>
      </c>
      <c r="E32" s="45">
        <f>E30+E31</f>
        <v>127089922</v>
      </c>
      <c r="F32" s="21">
        <f t="shared" si="0"/>
        <v>824509040</v>
      </c>
      <c r="G32" s="21">
        <f>E32-[119]Ф1_КФО_аудит!D32</f>
        <v>-808922768</v>
      </c>
      <c r="I32" s="43" t="s">
        <v>34</v>
      </c>
      <c r="J32" s="44"/>
      <c r="K32" s="45">
        <v>951598962</v>
      </c>
      <c r="L32" s="45">
        <v>970158517</v>
      </c>
    </row>
    <row r="33" spans="2:12" ht="15">
      <c r="B33" s="15" t="s">
        <v>35</v>
      </c>
      <c r="C33" s="16"/>
      <c r="D33" s="17"/>
      <c r="E33" s="17"/>
      <c r="F33" s="21">
        <f t="shared" si="0"/>
        <v>0</v>
      </c>
      <c r="G33" s="21">
        <f>E33-[119]Ф1_КФО_аудит!D33</f>
        <v>0</v>
      </c>
      <c r="I33" s="15" t="s">
        <v>35</v>
      </c>
      <c r="J33" s="16"/>
      <c r="K33" s="17"/>
      <c r="L33" s="17"/>
    </row>
    <row r="34" spans="2:12" ht="15">
      <c r="B34" s="15" t="s">
        <v>36</v>
      </c>
      <c r="C34" s="16"/>
      <c r="F34" s="21">
        <f t="shared" si="0"/>
        <v>0</v>
      </c>
      <c r="G34" s="21">
        <f>E34-[119]Ф1_КФО_аудит!D34</f>
        <v>0</v>
      </c>
      <c r="I34" s="15" t="s">
        <v>36</v>
      </c>
      <c r="J34" s="16"/>
      <c r="K34" s="17"/>
      <c r="L34" s="17"/>
    </row>
    <row r="35" spans="2:12" ht="15">
      <c r="B35" s="20" t="s">
        <v>37</v>
      </c>
      <c r="C35" s="16"/>
      <c r="D35" s="17">
        <f>[118]Ф1_раб.таблица_КФО!G142+[118]Ф1_раб.таблица_КФО!G145</f>
        <v>675193778</v>
      </c>
      <c r="E35" s="17">
        <f>[118]Ф1_раб.таблица_КФО!H142+[118]Ф1_раб.таблица_КФО!H145</f>
        <v>699100691</v>
      </c>
      <c r="F35" s="21">
        <f t="shared" si="0"/>
        <v>-27703485</v>
      </c>
      <c r="G35" s="21">
        <f>E35-[119]Ф1_КФО_аудит!D35</f>
        <v>24211640</v>
      </c>
      <c r="I35" s="20" t="s">
        <v>37</v>
      </c>
      <c r="J35" s="16">
        <v>18</v>
      </c>
      <c r="K35" s="17">
        <v>671397206</v>
      </c>
      <c r="L35" s="17">
        <v>0</v>
      </c>
    </row>
    <row r="36" spans="2:12" ht="15">
      <c r="B36" s="20" t="s">
        <v>38</v>
      </c>
      <c r="C36" s="16"/>
      <c r="D36" s="17">
        <f>[118]Ф1_раб.таблица_КФО!G155</f>
        <v>2438427</v>
      </c>
      <c r="E36" s="17">
        <f>[118]Ф1_раб.таблица_КФО!H155</f>
        <v>2863973</v>
      </c>
      <c r="F36" s="21">
        <f t="shared" si="0"/>
        <v>4625913</v>
      </c>
      <c r="G36" s="21">
        <f>E36-[119]Ф1_КФО_аудит!D37</f>
        <v>-4625913</v>
      </c>
      <c r="I36" s="20" t="s">
        <v>38</v>
      </c>
      <c r="J36" s="16">
        <v>32</v>
      </c>
      <c r="K36" s="23">
        <v>7489886</v>
      </c>
      <c r="L36" s="17">
        <v>11218170</v>
      </c>
    </row>
    <row r="37" spans="2:12" ht="38.25">
      <c r="B37" s="20" t="s">
        <v>39</v>
      </c>
      <c r="C37" s="16"/>
      <c r="D37" s="17">
        <f>[118]Ф1_раб.таблица_КФО!G152</f>
        <v>13814527</v>
      </c>
      <c r="E37" s="17">
        <f>[118]Ф1_раб.таблица_КФО!H152</f>
        <v>8760801</v>
      </c>
      <c r="F37" s="21">
        <f t="shared" si="0"/>
        <v>-720076</v>
      </c>
      <c r="G37" s="21">
        <f>E37-[119]Ф1_КФО_аудит!D38</f>
        <v>720076</v>
      </c>
      <c r="I37" s="20" t="s">
        <v>39</v>
      </c>
      <c r="J37" s="16">
        <v>21</v>
      </c>
      <c r="K37" s="23">
        <v>8040725</v>
      </c>
      <c r="L37" s="17">
        <v>6274516</v>
      </c>
    </row>
    <row r="38" spans="2:12" ht="15">
      <c r="B38" s="20" t="s">
        <v>40</v>
      </c>
      <c r="C38" s="16"/>
      <c r="D38" s="17">
        <f>[118]Ф1_раб.таблица_КФО!G157</f>
        <v>6308187</v>
      </c>
      <c r="E38" s="17">
        <f>[118]Ф1_раб.таблица_КФО!H157</f>
        <v>6114217</v>
      </c>
      <c r="F38" s="21">
        <f t="shared" si="0"/>
        <v>-754155</v>
      </c>
      <c r="G38" s="21">
        <f>E38-[119]Ф1_КФО_аудит!D39</f>
        <v>754155</v>
      </c>
      <c r="I38" s="20" t="s">
        <v>40</v>
      </c>
      <c r="J38" s="16">
        <v>22</v>
      </c>
      <c r="K38" s="23">
        <v>5360062</v>
      </c>
      <c r="L38" s="17">
        <v>5965859</v>
      </c>
    </row>
    <row r="39" spans="2:12" ht="15">
      <c r="B39" s="20" t="s">
        <v>41</v>
      </c>
      <c r="C39" s="16"/>
      <c r="D39" s="17">
        <f>[118]Ф1_раб.таблица_КФО!G147</f>
        <v>6830891</v>
      </c>
      <c r="E39" s="17">
        <f>[118]Ф1_раб.таблица_КФО!H147</f>
        <v>6830891</v>
      </c>
      <c r="F39" s="21">
        <f t="shared" si="0"/>
        <v>-6262470</v>
      </c>
      <c r="G39" s="21">
        <f>E39-[119]Ф1_КФО_аудит!D40</f>
        <v>6262470</v>
      </c>
      <c r="I39" s="20" t="s">
        <v>41</v>
      </c>
      <c r="J39" s="16"/>
      <c r="K39" s="23">
        <v>568421</v>
      </c>
      <c r="L39" s="17">
        <v>568421</v>
      </c>
    </row>
    <row r="40" spans="2:12" ht="15">
      <c r="B40" s="20" t="s">
        <v>42</v>
      </c>
      <c r="C40" s="16"/>
      <c r="D40" s="17">
        <f>[118]Ф1_раб.таблица_КФО!G148</f>
        <v>14473961</v>
      </c>
      <c r="E40" s="17">
        <f>[118]Ф1_раб.таблица_КФО!H148</f>
        <v>15444497</v>
      </c>
      <c r="F40" s="21">
        <f t="shared" si="0"/>
        <v>11890195</v>
      </c>
      <c r="G40" s="21">
        <f>E40-[119]Ф1_КФО_аудит!D41</f>
        <v>-11890195</v>
      </c>
      <c r="I40" s="20" t="s">
        <v>43</v>
      </c>
      <c r="J40" s="16">
        <v>20</v>
      </c>
      <c r="K40" s="23">
        <v>27334692</v>
      </c>
      <c r="L40" s="17">
        <v>26417217</v>
      </c>
    </row>
    <row r="41" spans="2:12" ht="15">
      <c r="B41" s="20" t="s">
        <v>44</v>
      </c>
      <c r="C41" s="16"/>
      <c r="D41" s="17">
        <f>[118]Ф1_раб.таблица_КФО!G149</f>
        <v>243609</v>
      </c>
      <c r="E41" s="17">
        <f>[118]Ф1_раб.таблица_КФО!H149</f>
        <v>0</v>
      </c>
      <c r="F41" s="21"/>
      <c r="G41" s="21"/>
      <c r="I41" s="20"/>
      <c r="J41" s="16"/>
      <c r="K41" s="23"/>
      <c r="L41" s="17"/>
    </row>
    <row r="42" spans="2:12" ht="15">
      <c r="B42" s="20" t="s">
        <v>45</v>
      </c>
      <c r="C42" s="16"/>
      <c r="D42" s="17">
        <f>[118]Ф1_раб.таблица_КФО!G150</f>
        <v>141902</v>
      </c>
      <c r="E42" s="17">
        <f>[118]Ф1_раб.таблица_КФО!H150</f>
        <v>1125795</v>
      </c>
      <c r="F42" s="21">
        <f t="shared" si="0"/>
        <v>4058737</v>
      </c>
      <c r="G42" s="21">
        <f>E42-[119]Ф1_КФО_аудит!D42</f>
        <v>-4058737</v>
      </c>
      <c r="I42" s="20" t="s">
        <v>46</v>
      </c>
      <c r="J42" s="16">
        <v>19</v>
      </c>
      <c r="K42" s="23">
        <v>5184532</v>
      </c>
      <c r="L42" s="17">
        <v>9242106</v>
      </c>
    </row>
    <row r="43" spans="2:12" ht="15">
      <c r="B43" s="30" t="s">
        <v>47</v>
      </c>
      <c r="C43" s="42"/>
      <c r="D43" s="32">
        <f>SUM(D35:D42)</f>
        <v>719445282</v>
      </c>
      <c r="E43" s="32">
        <f>SUM(E35:E42)</f>
        <v>740240865</v>
      </c>
      <c r="F43" s="21">
        <f t="shared" si="0"/>
        <v>-6347611</v>
      </c>
      <c r="G43" s="21">
        <f>E43-[119]Ф1_КФО_аудит!D43</f>
        <v>7355664</v>
      </c>
      <c r="I43" s="30" t="s">
        <v>47</v>
      </c>
      <c r="J43" s="42"/>
      <c r="K43" s="32">
        <v>733893254</v>
      </c>
      <c r="L43" s="32">
        <v>59686289</v>
      </c>
    </row>
    <row r="44" spans="2:12" ht="15">
      <c r="B44" s="15" t="s">
        <v>48</v>
      </c>
      <c r="C44" s="16"/>
      <c r="F44" s="21">
        <f t="shared" si="0"/>
        <v>0</v>
      </c>
      <c r="G44" s="21">
        <f>E44-[119]Ф1_КФО_аудит!D44</f>
        <v>0</v>
      </c>
      <c r="I44" s="15" t="s">
        <v>48</v>
      </c>
      <c r="J44" s="16"/>
      <c r="K44" s="17"/>
      <c r="L44" s="18"/>
    </row>
    <row r="45" spans="2:12" ht="15">
      <c r="B45" s="20" t="s">
        <v>37</v>
      </c>
      <c r="C45" s="16"/>
      <c r="D45" s="17">
        <f>[118]Ф1_раб.таблица_КФО!G93+[118]Ф1_раб.таблица_КФО!G98</f>
        <v>1352673</v>
      </c>
      <c r="E45" s="17">
        <f>[118]Ф1_раб.таблица_КФО!H93+[118]Ф1_раб.таблица_КФО!H98</f>
        <v>1288364</v>
      </c>
      <c r="F45" s="21">
        <f t="shared" si="0"/>
        <v>34299492</v>
      </c>
      <c r="G45" s="21">
        <f>E45-[119]Ф1_КФО_аудит!D45</f>
        <v>-30807647</v>
      </c>
      <c r="I45" s="20" t="s">
        <v>37</v>
      </c>
      <c r="J45" s="16">
        <v>17</v>
      </c>
      <c r="K45" s="23">
        <v>35587856</v>
      </c>
      <c r="L45" s="17">
        <v>714034183</v>
      </c>
    </row>
    <row r="46" spans="2:12" ht="25.5">
      <c r="B46" s="20" t="s">
        <v>49</v>
      </c>
      <c r="C46" s="16"/>
      <c r="D46" s="17">
        <f>[118]Ф1_раб.таблица_КФО!G106-[118]Ф1_раб.таблица_КФО!G113-[118]Ф1_раб.таблица_КФО!G115</f>
        <v>65609320</v>
      </c>
      <c r="E46" s="17">
        <f>[118]Ф1_раб.таблица_КФО!H106-[118]Ф1_раб.таблица_КФО!H113-[118]Ф1_раб.таблица_КФО!H115</f>
        <v>63317879</v>
      </c>
      <c r="F46" s="21">
        <f t="shared" si="0"/>
        <v>-11162975</v>
      </c>
      <c r="G46" s="21">
        <f>E46-[119]Ф1_КФО_аудит!D46</f>
        <v>58817981</v>
      </c>
      <c r="I46" s="20" t="s">
        <v>50</v>
      </c>
      <c r="J46" s="16">
        <v>19</v>
      </c>
      <c r="K46" s="23">
        <v>52154904</v>
      </c>
      <c r="L46" s="17">
        <v>48421161</v>
      </c>
    </row>
    <row r="47" spans="2:12" ht="15">
      <c r="B47" s="20" t="s">
        <v>51</v>
      </c>
      <c r="C47" s="16"/>
      <c r="D47" s="17">
        <f>[118]Ф1_раб.таблица_КФО!G101</f>
        <v>4045027</v>
      </c>
      <c r="E47" s="17">
        <f>[118]Ф1_раб.таблица_КФО!H101</f>
        <v>4043607</v>
      </c>
      <c r="F47" s="21">
        <f t="shared" si="0"/>
        <v>407499</v>
      </c>
      <c r="G47" s="21">
        <f>E47-[119]Ф1_КФО_аудит!D47</f>
        <v>-48111297</v>
      </c>
      <c r="I47" s="20" t="s">
        <v>51</v>
      </c>
      <c r="J47" s="16">
        <v>20</v>
      </c>
      <c r="K47" s="46">
        <v>4451106</v>
      </c>
      <c r="L47" s="47">
        <v>4532201</v>
      </c>
    </row>
    <row r="48" spans="2:12" ht="15">
      <c r="B48" s="20" t="s">
        <v>52</v>
      </c>
      <c r="C48" s="16"/>
      <c r="D48" s="17">
        <f>[118]Ф1_раб.таблица_КФО!G105</f>
        <v>47359</v>
      </c>
      <c r="E48" s="17">
        <f>[118]Ф1_раб.таблица_КФО!H105</f>
        <v>0</v>
      </c>
      <c r="F48" s="21"/>
      <c r="G48" s="21"/>
      <c r="I48" s="20"/>
      <c r="J48" s="16"/>
      <c r="K48" s="46"/>
      <c r="L48" s="47"/>
    </row>
    <row r="49" spans="1:12" ht="15">
      <c r="B49" s="20" t="s">
        <v>53</v>
      </c>
      <c r="C49" s="16"/>
      <c r="D49" s="47">
        <f>[118]Ф1_раб.таблица_КФО!G115</f>
        <v>6025606</v>
      </c>
      <c r="E49" s="47">
        <f>[118]Ф1_раб.таблица_КФО!H115</f>
        <v>6148042</v>
      </c>
      <c r="F49" s="21">
        <f t="shared" si="0"/>
        <v>-3438052</v>
      </c>
      <c r="G49" s="21">
        <f>E49-[119]Ф1_КФО_аудит!D48</f>
        <v>1696936</v>
      </c>
      <c r="I49" s="20" t="s">
        <v>53</v>
      </c>
      <c r="J49" s="16"/>
      <c r="K49" s="46">
        <v>2709990</v>
      </c>
      <c r="L49" s="47">
        <v>1088214</v>
      </c>
    </row>
    <row r="50" spans="1:12" ht="15">
      <c r="B50" s="20" t="s">
        <v>54</v>
      </c>
      <c r="C50" s="16"/>
      <c r="D50" s="47">
        <f>[118]Ф1_раб.таблица_КФО!G127</f>
        <v>7002</v>
      </c>
      <c r="E50" s="47">
        <f>[118]Ф1_раб.таблица_КФО!H127</f>
        <v>5528</v>
      </c>
      <c r="F50" s="21">
        <f t="shared" si="0"/>
        <v>358863</v>
      </c>
      <c r="G50" s="21">
        <f>E50-[119]Ф1_КФО_аудит!D49</f>
        <v>-2704462</v>
      </c>
      <c r="I50" s="20" t="s">
        <v>54</v>
      </c>
      <c r="J50" s="16"/>
      <c r="K50" s="46">
        <v>364391</v>
      </c>
      <c r="L50" s="47">
        <v>9586603</v>
      </c>
    </row>
    <row r="51" spans="1:12" s="25" customFormat="1" ht="25.5">
      <c r="A51" s="48"/>
      <c r="B51" s="20" t="s">
        <v>55</v>
      </c>
      <c r="C51" s="16"/>
      <c r="D51" s="47">
        <f>[118]Ф1_раб.таблица_КФО!G122</f>
        <v>1172650</v>
      </c>
      <c r="E51" s="47">
        <f>[118]Ф1_раб.таблица_КФО!H122</f>
        <v>1029632</v>
      </c>
      <c r="F51" s="21">
        <f t="shared" si="0"/>
        <v>47061</v>
      </c>
      <c r="G51" s="21">
        <f>E51-[119]Ф1_КФО_аудит!D50</f>
        <v>665241</v>
      </c>
      <c r="I51" s="20" t="s">
        <v>55</v>
      </c>
      <c r="J51" s="16">
        <v>21</v>
      </c>
      <c r="K51" s="46">
        <v>1076693</v>
      </c>
      <c r="L51" s="47">
        <v>360836</v>
      </c>
    </row>
    <row r="52" spans="1:12" s="25" customFormat="1" ht="15">
      <c r="A52" s="48"/>
      <c r="B52" s="49" t="s">
        <v>56</v>
      </c>
      <c r="C52" s="16"/>
      <c r="D52" s="47">
        <f>[118]Ф1_раб.таблица_КФО!G129</f>
        <v>288110</v>
      </c>
      <c r="E52" s="47">
        <f>[118]Ф1_раб.таблица_КФО!H129</f>
        <v>433628</v>
      </c>
      <c r="F52" s="21">
        <f t="shared" si="0"/>
        <v>5260</v>
      </c>
      <c r="G52" s="21">
        <f>E52-[119]Ф1_КФО_аудит!D51</f>
        <v>-643065</v>
      </c>
      <c r="I52" s="49" t="s">
        <v>56</v>
      </c>
      <c r="J52" s="16">
        <v>22</v>
      </c>
      <c r="K52" s="46">
        <v>438888</v>
      </c>
      <c r="L52" s="47">
        <v>500554</v>
      </c>
    </row>
    <row r="53" spans="1:12" s="25" customFormat="1" ht="15">
      <c r="A53" s="48"/>
      <c r="B53" s="20" t="s">
        <v>57</v>
      </c>
      <c r="C53" s="16"/>
      <c r="D53" s="47">
        <f>[118]Ф1_раб.таблица_КФО!G113</f>
        <v>9177815</v>
      </c>
      <c r="E53" s="47">
        <f>[118]Ф1_раб.таблица_КФО!H113</f>
        <v>8739421</v>
      </c>
      <c r="F53" s="21">
        <f t="shared" si="0"/>
        <v>385634</v>
      </c>
      <c r="G53" s="21">
        <f>E53-[119]Ф1_КФО_аудит!D52</f>
        <v>8300533</v>
      </c>
      <c r="I53" s="20" t="s">
        <v>57</v>
      </c>
      <c r="J53" s="16">
        <v>23</v>
      </c>
      <c r="K53" s="46">
        <v>9125055</v>
      </c>
      <c r="L53" s="47">
        <v>5710736</v>
      </c>
    </row>
    <row r="54" spans="1:12" ht="15">
      <c r="B54" s="35" t="s">
        <v>58</v>
      </c>
      <c r="C54" s="36"/>
      <c r="D54" s="37">
        <f>[118]Ф1_раб.таблица_КФО!G140</f>
        <v>0</v>
      </c>
      <c r="E54" s="50">
        <f>[118]Ф1_раб.таблица_КФО!H140</f>
        <v>0</v>
      </c>
      <c r="F54" s="21">
        <f t="shared" si="0"/>
        <v>0</v>
      </c>
      <c r="G54" s="21">
        <f>E54-[119]Ф1_КФО_аудит!D53</f>
        <v>-9125055</v>
      </c>
      <c r="I54" s="20" t="s">
        <v>58</v>
      </c>
      <c r="J54" s="16"/>
      <c r="K54" s="47">
        <v>0</v>
      </c>
      <c r="L54" s="47">
        <v>0</v>
      </c>
    </row>
    <row r="55" spans="1:12" ht="15">
      <c r="B55" s="30" t="s">
        <v>59</v>
      </c>
      <c r="C55" s="42"/>
      <c r="D55" s="32">
        <f>SUM(D45:D54)</f>
        <v>87725562</v>
      </c>
      <c r="E55" s="32">
        <f t="shared" ref="E55" si="1">SUM(E45:E54)</f>
        <v>85006101</v>
      </c>
      <c r="F55" s="21">
        <f t="shared" si="0"/>
        <v>20902782</v>
      </c>
      <c r="G55" s="21">
        <f>E55-[119]Ф1_КФО_аудит!D54</f>
        <v>85006101</v>
      </c>
      <c r="I55" s="30" t="s">
        <v>59</v>
      </c>
      <c r="J55" s="42"/>
      <c r="K55" s="32">
        <v>105908883</v>
      </c>
      <c r="L55" s="32">
        <v>784234488</v>
      </c>
    </row>
    <row r="56" spans="1:12" s="51" customFormat="1" ht="15">
      <c r="B56" s="30" t="s">
        <v>60</v>
      </c>
      <c r="C56" s="31"/>
      <c r="D56" s="32">
        <f>D43+D55</f>
        <v>807170844</v>
      </c>
      <c r="E56" s="32">
        <f>E43+E55</f>
        <v>825246966</v>
      </c>
      <c r="F56" s="21">
        <f t="shared" si="0"/>
        <v>14555171</v>
      </c>
      <c r="G56" s="21">
        <f>E56-[119]Ф1_КФО_аудит!D55</f>
        <v>718330030</v>
      </c>
      <c r="H56" s="6"/>
      <c r="I56" s="30" t="s">
        <v>60</v>
      </c>
      <c r="J56" s="31"/>
      <c r="K56" s="32">
        <v>839802137</v>
      </c>
      <c r="L56" s="32">
        <v>843920777</v>
      </c>
    </row>
    <row r="57" spans="1:12" ht="15">
      <c r="B57" s="52" t="s">
        <v>61</v>
      </c>
      <c r="C57" s="54"/>
      <c r="D57" s="53">
        <f>D32+D56</f>
        <v>977670995</v>
      </c>
      <c r="E57" s="53">
        <f>E32+E56</f>
        <v>952336888</v>
      </c>
      <c r="F57" s="21">
        <f t="shared" si="0"/>
        <v>839064211</v>
      </c>
      <c r="G57" s="21">
        <f>E57-[119]Ф1_КФО_аудит!D56</f>
        <v>112534751</v>
      </c>
      <c r="I57" s="52" t="s">
        <v>61</v>
      </c>
      <c r="J57" s="54"/>
      <c r="K57" s="53">
        <v>1791401099</v>
      </c>
      <c r="L57" s="53">
        <v>1814079294</v>
      </c>
    </row>
    <row r="58" spans="1:12" ht="15">
      <c r="B58" s="57" t="s">
        <v>62</v>
      </c>
      <c r="C58" s="58"/>
      <c r="D58" s="59">
        <v>1661</v>
      </c>
      <c r="E58" s="59">
        <v>1223</v>
      </c>
      <c r="F58" s="21"/>
      <c r="G58" s="21"/>
      <c r="I58" s="48"/>
      <c r="J58" s="55"/>
      <c r="K58" s="56"/>
      <c r="L58" s="56"/>
    </row>
    <row r="59" spans="1:12" ht="15">
      <c r="B59" s="48"/>
      <c r="C59" s="55"/>
      <c r="E59" s="48"/>
      <c r="F59" s="21">
        <f t="shared" si="0"/>
        <v>0</v>
      </c>
    </row>
    <row r="60" spans="1:12">
      <c r="B60" s="60" t="s">
        <v>63</v>
      </c>
      <c r="C60" s="61"/>
      <c r="D60" s="62" t="s">
        <v>64</v>
      </c>
    </row>
    <row r="61" spans="1:12">
      <c r="B61" s="61"/>
      <c r="C61" s="61"/>
    </row>
    <row r="62" spans="1:12">
      <c r="B62" s="63"/>
      <c r="C62" s="61"/>
      <c r="D62" s="62"/>
    </row>
    <row r="63" spans="1:12">
      <c r="B63" s="64" t="s">
        <v>65</v>
      </c>
      <c r="C63" s="61"/>
      <c r="D63" s="65" t="s">
        <v>66</v>
      </c>
    </row>
  </sheetData>
  <pageMargins left="0.7" right="0.7" top="0.75" bottom="0.75" header="0.3" footer="0.3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R48"/>
  <sheetViews>
    <sheetView tabSelected="1" view="pageBreakPreview" topLeftCell="A22" zoomScaleNormal="100" zoomScaleSheetLayoutView="100" workbookViewId="0">
      <selection activeCell="F50" sqref="F50"/>
    </sheetView>
  </sheetViews>
  <sheetFormatPr defaultRowHeight="12.75"/>
  <cols>
    <col min="1" max="1" width="7" style="66" customWidth="1"/>
    <col min="2" max="2" width="32.85546875" style="67" customWidth="1"/>
    <col min="3" max="3" width="8.7109375" style="67" customWidth="1"/>
    <col min="4" max="4" width="16.140625" style="67" customWidth="1"/>
    <col min="5" max="5" width="20.42578125" style="67" customWidth="1"/>
    <col min="6" max="6" width="40.42578125" style="66" customWidth="1"/>
    <col min="7" max="7" width="11.85546875" style="66" customWidth="1"/>
    <col min="8" max="8" width="13.7109375" style="66" customWidth="1"/>
    <col min="9" max="254" width="9.140625" style="66"/>
    <col min="255" max="255" width="3.28515625" style="66" customWidth="1"/>
    <col min="256" max="256" width="51.42578125" style="66" customWidth="1"/>
    <col min="257" max="257" width="9.140625" style="66" hidden="1" customWidth="1"/>
    <col min="258" max="258" width="12.85546875" style="66" customWidth="1"/>
    <col min="259" max="259" width="15.42578125" style="66" customWidth="1"/>
    <col min="260" max="510" width="9.140625" style="66"/>
    <col min="511" max="511" width="3.28515625" style="66" customWidth="1"/>
    <col min="512" max="512" width="51.42578125" style="66" customWidth="1"/>
    <col min="513" max="513" width="9.140625" style="66" hidden="1" customWidth="1"/>
    <col min="514" max="514" width="12.85546875" style="66" customWidth="1"/>
    <col min="515" max="515" width="15.42578125" style="66" customWidth="1"/>
    <col min="516" max="766" width="9.140625" style="66"/>
    <col min="767" max="767" width="3.28515625" style="66" customWidth="1"/>
    <col min="768" max="768" width="51.42578125" style="66" customWidth="1"/>
    <col min="769" max="769" width="9.140625" style="66" hidden="1" customWidth="1"/>
    <col min="770" max="770" width="12.85546875" style="66" customWidth="1"/>
    <col min="771" max="771" width="15.42578125" style="66" customWidth="1"/>
    <col min="772" max="1022" width="9.140625" style="66"/>
    <col min="1023" max="1023" width="3.28515625" style="66" customWidth="1"/>
    <col min="1024" max="1024" width="51.42578125" style="66" customWidth="1"/>
    <col min="1025" max="1025" width="9.140625" style="66" hidden="1" customWidth="1"/>
    <col min="1026" max="1026" width="12.85546875" style="66" customWidth="1"/>
    <col min="1027" max="1027" width="15.42578125" style="66" customWidth="1"/>
    <col min="1028" max="1278" width="9.140625" style="66"/>
    <col min="1279" max="1279" width="3.28515625" style="66" customWidth="1"/>
    <col min="1280" max="1280" width="51.42578125" style="66" customWidth="1"/>
    <col min="1281" max="1281" width="9.140625" style="66" hidden="1" customWidth="1"/>
    <col min="1282" max="1282" width="12.85546875" style="66" customWidth="1"/>
    <col min="1283" max="1283" width="15.42578125" style="66" customWidth="1"/>
    <col min="1284" max="1534" width="9.140625" style="66"/>
    <col min="1535" max="1535" width="3.28515625" style="66" customWidth="1"/>
    <col min="1536" max="1536" width="51.42578125" style="66" customWidth="1"/>
    <col min="1537" max="1537" width="9.140625" style="66" hidden="1" customWidth="1"/>
    <col min="1538" max="1538" width="12.85546875" style="66" customWidth="1"/>
    <col min="1539" max="1539" width="15.42578125" style="66" customWidth="1"/>
    <col min="1540" max="1790" width="9.140625" style="66"/>
    <col min="1791" max="1791" width="3.28515625" style="66" customWidth="1"/>
    <col min="1792" max="1792" width="51.42578125" style="66" customWidth="1"/>
    <col min="1793" max="1793" width="9.140625" style="66" hidden="1" customWidth="1"/>
    <col min="1794" max="1794" width="12.85546875" style="66" customWidth="1"/>
    <col min="1795" max="1795" width="15.42578125" style="66" customWidth="1"/>
    <col min="1796" max="2046" width="9.140625" style="66"/>
    <col min="2047" max="2047" width="3.28515625" style="66" customWidth="1"/>
    <col min="2048" max="2048" width="51.42578125" style="66" customWidth="1"/>
    <col min="2049" max="2049" width="9.140625" style="66" hidden="1" customWidth="1"/>
    <col min="2050" max="2050" width="12.85546875" style="66" customWidth="1"/>
    <col min="2051" max="2051" width="15.42578125" style="66" customWidth="1"/>
    <col min="2052" max="2302" width="9.140625" style="66"/>
    <col min="2303" max="2303" width="3.28515625" style="66" customWidth="1"/>
    <col min="2304" max="2304" width="51.42578125" style="66" customWidth="1"/>
    <col min="2305" max="2305" width="9.140625" style="66" hidden="1" customWidth="1"/>
    <col min="2306" max="2306" width="12.85546875" style="66" customWidth="1"/>
    <col min="2307" max="2307" width="15.42578125" style="66" customWidth="1"/>
    <col min="2308" max="2558" width="9.140625" style="66"/>
    <col min="2559" max="2559" width="3.28515625" style="66" customWidth="1"/>
    <col min="2560" max="2560" width="51.42578125" style="66" customWidth="1"/>
    <col min="2561" max="2561" width="9.140625" style="66" hidden="1" customWidth="1"/>
    <col min="2562" max="2562" width="12.85546875" style="66" customWidth="1"/>
    <col min="2563" max="2563" width="15.42578125" style="66" customWidth="1"/>
    <col min="2564" max="2814" width="9.140625" style="66"/>
    <col min="2815" max="2815" width="3.28515625" style="66" customWidth="1"/>
    <col min="2816" max="2816" width="51.42578125" style="66" customWidth="1"/>
    <col min="2817" max="2817" width="9.140625" style="66" hidden="1" customWidth="1"/>
    <col min="2818" max="2818" width="12.85546875" style="66" customWidth="1"/>
    <col min="2819" max="2819" width="15.42578125" style="66" customWidth="1"/>
    <col min="2820" max="3070" width="9.140625" style="66"/>
    <col min="3071" max="3071" width="3.28515625" style="66" customWidth="1"/>
    <col min="3072" max="3072" width="51.42578125" style="66" customWidth="1"/>
    <col min="3073" max="3073" width="9.140625" style="66" hidden="1" customWidth="1"/>
    <col min="3074" max="3074" width="12.85546875" style="66" customWidth="1"/>
    <col min="3075" max="3075" width="15.42578125" style="66" customWidth="1"/>
    <col min="3076" max="3326" width="9.140625" style="66"/>
    <col min="3327" max="3327" width="3.28515625" style="66" customWidth="1"/>
    <col min="3328" max="3328" width="51.42578125" style="66" customWidth="1"/>
    <col min="3329" max="3329" width="9.140625" style="66" hidden="1" customWidth="1"/>
    <col min="3330" max="3330" width="12.85546875" style="66" customWidth="1"/>
    <col min="3331" max="3331" width="15.42578125" style="66" customWidth="1"/>
    <col min="3332" max="3582" width="9.140625" style="66"/>
    <col min="3583" max="3583" width="3.28515625" style="66" customWidth="1"/>
    <col min="3584" max="3584" width="51.42578125" style="66" customWidth="1"/>
    <col min="3585" max="3585" width="9.140625" style="66" hidden="1" customWidth="1"/>
    <col min="3586" max="3586" width="12.85546875" style="66" customWidth="1"/>
    <col min="3587" max="3587" width="15.42578125" style="66" customWidth="1"/>
    <col min="3588" max="3838" width="9.140625" style="66"/>
    <col min="3839" max="3839" width="3.28515625" style="66" customWidth="1"/>
    <col min="3840" max="3840" width="51.42578125" style="66" customWidth="1"/>
    <col min="3841" max="3841" width="9.140625" style="66" hidden="1" customWidth="1"/>
    <col min="3842" max="3842" width="12.85546875" style="66" customWidth="1"/>
    <col min="3843" max="3843" width="15.42578125" style="66" customWidth="1"/>
    <col min="3844" max="4094" width="9.140625" style="66"/>
    <col min="4095" max="4095" width="3.28515625" style="66" customWidth="1"/>
    <col min="4096" max="4096" width="51.42578125" style="66" customWidth="1"/>
    <col min="4097" max="4097" width="9.140625" style="66" hidden="1" customWidth="1"/>
    <col min="4098" max="4098" width="12.85546875" style="66" customWidth="1"/>
    <col min="4099" max="4099" width="15.42578125" style="66" customWidth="1"/>
    <col min="4100" max="4350" width="9.140625" style="66"/>
    <col min="4351" max="4351" width="3.28515625" style="66" customWidth="1"/>
    <col min="4352" max="4352" width="51.42578125" style="66" customWidth="1"/>
    <col min="4353" max="4353" width="9.140625" style="66" hidden="1" customWidth="1"/>
    <col min="4354" max="4354" width="12.85546875" style="66" customWidth="1"/>
    <col min="4355" max="4355" width="15.42578125" style="66" customWidth="1"/>
    <col min="4356" max="4606" width="9.140625" style="66"/>
    <col min="4607" max="4607" width="3.28515625" style="66" customWidth="1"/>
    <col min="4608" max="4608" width="51.42578125" style="66" customWidth="1"/>
    <col min="4609" max="4609" width="9.140625" style="66" hidden="1" customWidth="1"/>
    <col min="4610" max="4610" width="12.85546875" style="66" customWidth="1"/>
    <col min="4611" max="4611" width="15.42578125" style="66" customWidth="1"/>
    <col min="4612" max="4862" width="9.140625" style="66"/>
    <col min="4863" max="4863" width="3.28515625" style="66" customWidth="1"/>
    <col min="4864" max="4864" width="51.42578125" style="66" customWidth="1"/>
    <col min="4865" max="4865" width="9.140625" style="66" hidden="1" customWidth="1"/>
    <col min="4866" max="4866" width="12.85546875" style="66" customWidth="1"/>
    <col min="4867" max="4867" width="15.42578125" style="66" customWidth="1"/>
    <col min="4868" max="5118" width="9.140625" style="66"/>
    <col min="5119" max="5119" width="3.28515625" style="66" customWidth="1"/>
    <col min="5120" max="5120" width="51.42578125" style="66" customWidth="1"/>
    <col min="5121" max="5121" width="9.140625" style="66" hidden="1" customWidth="1"/>
    <col min="5122" max="5122" width="12.85546875" style="66" customWidth="1"/>
    <col min="5123" max="5123" width="15.42578125" style="66" customWidth="1"/>
    <col min="5124" max="5374" width="9.140625" style="66"/>
    <col min="5375" max="5375" width="3.28515625" style="66" customWidth="1"/>
    <col min="5376" max="5376" width="51.42578125" style="66" customWidth="1"/>
    <col min="5377" max="5377" width="9.140625" style="66" hidden="1" customWidth="1"/>
    <col min="5378" max="5378" width="12.85546875" style="66" customWidth="1"/>
    <col min="5379" max="5379" width="15.42578125" style="66" customWidth="1"/>
    <col min="5380" max="5630" width="9.140625" style="66"/>
    <col min="5631" max="5631" width="3.28515625" style="66" customWidth="1"/>
    <col min="5632" max="5632" width="51.42578125" style="66" customWidth="1"/>
    <col min="5633" max="5633" width="9.140625" style="66" hidden="1" customWidth="1"/>
    <col min="5634" max="5634" width="12.85546875" style="66" customWidth="1"/>
    <col min="5635" max="5635" width="15.42578125" style="66" customWidth="1"/>
    <col min="5636" max="5886" width="9.140625" style="66"/>
    <col min="5887" max="5887" width="3.28515625" style="66" customWidth="1"/>
    <col min="5888" max="5888" width="51.42578125" style="66" customWidth="1"/>
    <col min="5889" max="5889" width="9.140625" style="66" hidden="1" customWidth="1"/>
    <col min="5890" max="5890" width="12.85546875" style="66" customWidth="1"/>
    <col min="5891" max="5891" width="15.42578125" style="66" customWidth="1"/>
    <col min="5892" max="6142" width="9.140625" style="66"/>
    <col min="6143" max="6143" width="3.28515625" style="66" customWidth="1"/>
    <col min="6144" max="6144" width="51.42578125" style="66" customWidth="1"/>
    <col min="6145" max="6145" width="9.140625" style="66" hidden="1" customWidth="1"/>
    <col min="6146" max="6146" width="12.85546875" style="66" customWidth="1"/>
    <col min="6147" max="6147" width="15.42578125" style="66" customWidth="1"/>
    <col min="6148" max="6398" width="9.140625" style="66"/>
    <col min="6399" max="6399" width="3.28515625" style="66" customWidth="1"/>
    <col min="6400" max="6400" width="51.42578125" style="66" customWidth="1"/>
    <col min="6401" max="6401" width="9.140625" style="66" hidden="1" customWidth="1"/>
    <col min="6402" max="6402" width="12.85546875" style="66" customWidth="1"/>
    <col min="6403" max="6403" width="15.42578125" style="66" customWidth="1"/>
    <col min="6404" max="6654" width="9.140625" style="66"/>
    <col min="6655" max="6655" width="3.28515625" style="66" customWidth="1"/>
    <col min="6656" max="6656" width="51.42578125" style="66" customWidth="1"/>
    <col min="6657" max="6657" width="9.140625" style="66" hidden="1" customWidth="1"/>
    <col min="6658" max="6658" width="12.85546875" style="66" customWidth="1"/>
    <col min="6659" max="6659" width="15.42578125" style="66" customWidth="1"/>
    <col min="6660" max="6910" width="9.140625" style="66"/>
    <col min="6911" max="6911" width="3.28515625" style="66" customWidth="1"/>
    <col min="6912" max="6912" width="51.42578125" style="66" customWidth="1"/>
    <col min="6913" max="6913" width="9.140625" style="66" hidden="1" customWidth="1"/>
    <col min="6914" max="6914" width="12.85546875" style="66" customWidth="1"/>
    <col min="6915" max="6915" width="15.42578125" style="66" customWidth="1"/>
    <col min="6916" max="7166" width="9.140625" style="66"/>
    <col min="7167" max="7167" width="3.28515625" style="66" customWidth="1"/>
    <col min="7168" max="7168" width="51.42578125" style="66" customWidth="1"/>
    <col min="7169" max="7169" width="9.140625" style="66" hidden="1" customWidth="1"/>
    <col min="7170" max="7170" width="12.85546875" style="66" customWidth="1"/>
    <col min="7171" max="7171" width="15.42578125" style="66" customWidth="1"/>
    <col min="7172" max="7422" width="9.140625" style="66"/>
    <col min="7423" max="7423" width="3.28515625" style="66" customWidth="1"/>
    <col min="7424" max="7424" width="51.42578125" style="66" customWidth="1"/>
    <col min="7425" max="7425" width="9.140625" style="66" hidden="1" customWidth="1"/>
    <col min="7426" max="7426" width="12.85546875" style="66" customWidth="1"/>
    <col min="7427" max="7427" width="15.42578125" style="66" customWidth="1"/>
    <col min="7428" max="7678" width="9.140625" style="66"/>
    <col min="7679" max="7679" width="3.28515625" style="66" customWidth="1"/>
    <col min="7680" max="7680" width="51.42578125" style="66" customWidth="1"/>
    <col min="7681" max="7681" width="9.140625" style="66" hidden="1" customWidth="1"/>
    <col min="7682" max="7682" width="12.85546875" style="66" customWidth="1"/>
    <col min="7683" max="7683" width="15.42578125" style="66" customWidth="1"/>
    <col min="7684" max="7934" width="9.140625" style="66"/>
    <col min="7935" max="7935" width="3.28515625" style="66" customWidth="1"/>
    <col min="7936" max="7936" width="51.42578125" style="66" customWidth="1"/>
    <col min="7937" max="7937" width="9.140625" style="66" hidden="1" customWidth="1"/>
    <col min="7938" max="7938" width="12.85546875" style="66" customWidth="1"/>
    <col min="7939" max="7939" width="15.42578125" style="66" customWidth="1"/>
    <col min="7940" max="8190" width="9.140625" style="66"/>
    <col min="8191" max="8191" width="3.28515625" style="66" customWidth="1"/>
    <col min="8192" max="8192" width="51.42578125" style="66" customWidth="1"/>
    <col min="8193" max="8193" width="9.140625" style="66" hidden="1" customWidth="1"/>
    <col min="8194" max="8194" width="12.85546875" style="66" customWidth="1"/>
    <col min="8195" max="8195" width="15.42578125" style="66" customWidth="1"/>
    <col min="8196" max="8446" width="9.140625" style="66"/>
    <col min="8447" max="8447" width="3.28515625" style="66" customWidth="1"/>
    <col min="8448" max="8448" width="51.42578125" style="66" customWidth="1"/>
    <col min="8449" max="8449" width="9.140625" style="66" hidden="1" customWidth="1"/>
    <col min="8450" max="8450" width="12.85546875" style="66" customWidth="1"/>
    <col min="8451" max="8451" width="15.42578125" style="66" customWidth="1"/>
    <col min="8452" max="8702" width="9.140625" style="66"/>
    <col min="8703" max="8703" width="3.28515625" style="66" customWidth="1"/>
    <col min="8704" max="8704" width="51.42578125" style="66" customWidth="1"/>
    <col min="8705" max="8705" width="9.140625" style="66" hidden="1" customWidth="1"/>
    <col min="8706" max="8706" width="12.85546875" style="66" customWidth="1"/>
    <col min="8707" max="8707" width="15.42578125" style="66" customWidth="1"/>
    <col min="8708" max="8958" width="9.140625" style="66"/>
    <col min="8959" max="8959" width="3.28515625" style="66" customWidth="1"/>
    <col min="8960" max="8960" width="51.42578125" style="66" customWidth="1"/>
    <col min="8961" max="8961" width="9.140625" style="66" hidden="1" customWidth="1"/>
    <col min="8962" max="8962" width="12.85546875" style="66" customWidth="1"/>
    <col min="8963" max="8963" width="15.42578125" style="66" customWidth="1"/>
    <col min="8964" max="9214" width="9.140625" style="66"/>
    <col min="9215" max="9215" width="3.28515625" style="66" customWidth="1"/>
    <col min="9216" max="9216" width="51.42578125" style="66" customWidth="1"/>
    <col min="9217" max="9217" width="9.140625" style="66" hidden="1" customWidth="1"/>
    <col min="9218" max="9218" width="12.85546875" style="66" customWidth="1"/>
    <col min="9219" max="9219" width="15.42578125" style="66" customWidth="1"/>
    <col min="9220" max="9470" width="9.140625" style="66"/>
    <col min="9471" max="9471" width="3.28515625" style="66" customWidth="1"/>
    <col min="9472" max="9472" width="51.42578125" style="66" customWidth="1"/>
    <col min="9473" max="9473" width="9.140625" style="66" hidden="1" customWidth="1"/>
    <col min="9474" max="9474" width="12.85546875" style="66" customWidth="1"/>
    <col min="9475" max="9475" width="15.42578125" style="66" customWidth="1"/>
    <col min="9476" max="9726" width="9.140625" style="66"/>
    <col min="9727" max="9727" width="3.28515625" style="66" customWidth="1"/>
    <col min="9728" max="9728" width="51.42578125" style="66" customWidth="1"/>
    <col min="9729" max="9729" width="9.140625" style="66" hidden="1" customWidth="1"/>
    <col min="9730" max="9730" width="12.85546875" style="66" customWidth="1"/>
    <col min="9731" max="9731" width="15.42578125" style="66" customWidth="1"/>
    <col min="9732" max="9982" width="9.140625" style="66"/>
    <col min="9983" max="9983" width="3.28515625" style="66" customWidth="1"/>
    <col min="9984" max="9984" width="51.42578125" style="66" customWidth="1"/>
    <col min="9985" max="9985" width="9.140625" style="66" hidden="1" customWidth="1"/>
    <col min="9986" max="9986" width="12.85546875" style="66" customWidth="1"/>
    <col min="9987" max="9987" width="15.42578125" style="66" customWidth="1"/>
    <col min="9988" max="10238" width="9.140625" style="66"/>
    <col min="10239" max="10239" width="3.28515625" style="66" customWidth="1"/>
    <col min="10240" max="10240" width="51.42578125" style="66" customWidth="1"/>
    <col min="10241" max="10241" width="9.140625" style="66" hidden="1" customWidth="1"/>
    <col min="10242" max="10242" width="12.85546875" style="66" customWidth="1"/>
    <col min="10243" max="10243" width="15.42578125" style="66" customWidth="1"/>
    <col min="10244" max="10494" width="9.140625" style="66"/>
    <col min="10495" max="10495" width="3.28515625" style="66" customWidth="1"/>
    <col min="10496" max="10496" width="51.42578125" style="66" customWidth="1"/>
    <col min="10497" max="10497" width="9.140625" style="66" hidden="1" customWidth="1"/>
    <col min="10498" max="10498" width="12.85546875" style="66" customWidth="1"/>
    <col min="10499" max="10499" width="15.42578125" style="66" customWidth="1"/>
    <col min="10500" max="10750" width="9.140625" style="66"/>
    <col min="10751" max="10751" width="3.28515625" style="66" customWidth="1"/>
    <col min="10752" max="10752" width="51.42578125" style="66" customWidth="1"/>
    <col min="10753" max="10753" width="9.140625" style="66" hidden="1" customWidth="1"/>
    <col min="10754" max="10754" width="12.85546875" style="66" customWidth="1"/>
    <col min="10755" max="10755" width="15.42578125" style="66" customWidth="1"/>
    <col min="10756" max="11006" width="9.140625" style="66"/>
    <col min="11007" max="11007" width="3.28515625" style="66" customWidth="1"/>
    <col min="11008" max="11008" width="51.42578125" style="66" customWidth="1"/>
    <col min="11009" max="11009" width="9.140625" style="66" hidden="1" customWidth="1"/>
    <col min="11010" max="11010" width="12.85546875" style="66" customWidth="1"/>
    <col min="11011" max="11011" width="15.42578125" style="66" customWidth="1"/>
    <col min="11012" max="11262" width="9.140625" style="66"/>
    <col min="11263" max="11263" width="3.28515625" style="66" customWidth="1"/>
    <col min="11264" max="11264" width="51.42578125" style="66" customWidth="1"/>
    <col min="11265" max="11265" width="9.140625" style="66" hidden="1" customWidth="1"/>
    <col min="11266" max="11266" width="12.85546875" style="66" customWidth="1"/>
    <col min="11267" max="11267" width="15.42578125" style="66" customWidth="1"/>
    <col min="11268" max="11518" width="9.140625" style="66"/>
    <col min="11519" max="11519" width="3.28515625" style="66" customWidth="1"/>
    <col min="11520" max="11520" width="51.42578125" style="66" customWidth="1"/>
    <col min="11521" max="11521" width="9.140625" style="66" hidden="1" customWidth="1"/>
    <col min="11522" max="11522" width="12.85546875" style="66" customWidth="1"/>
    <col min="11523" max="11523" width="15.42578125" style="66" customWidth="1"/>
    <col min="11524" max="11774" width="9.140625" style="66"/>
    <col min="11775" max="11775" width="3.28515625" style="66" customWidth="1"/>
    <col min="11776" max="11776" width="51.42578125" style="66" customWidth="1"/>
    <col min="11777" max="11777" width="9.140625" style="66" hidden="1" customWidth="1"/>
    <col min="11778" max="11778" width="12.85546875" style="66" customWidth="1"/>
    <col min="11779" max="11779" width="15.42578125" style="66" customWidth="1"/>
    <col min="11780" max="12030" width="9.140625" style="66"/>
    <col min="12031" max="12031" width="3.28515625" style="66" customWidth="1"/>
    <col min="12032" max="12032" width="51.42578125" style="66" customWidth="1"/>
    <col min="12033" max="12033" width="9.140625" style="66" hidden="1" customWidth="1"/>
    <col min="12034" max="12034" width="12.85546875" style="66" customWidth="1"/>
    <col min="12035" max="12035" width="15.42578125" style="66" customWidth="1"/>
    <col min="12036" max="12286" width="9.140625" style="66"/>
    <col min="12287" max="12287" width="3.28515625" style="66" customWidth="1"/>
    <col min="12288" max="12288" width="51.42578125" style="66" customWidth="1"/>
    <col min="12289" max="12289" width="9.140625" style="66" hidden="1" customWidth="1"/>
    <col min="12290" max="12290" width="12.85546875" style="66" customWidth="1"/>
    <col min="12291" max="12291" width="15.42578125" style="66" customWidth="1"/>
    <col min="12292" max="12542" width="9.140625" style="66"/>
    <col min="12543" max="12543" width="3.28515625" style="66" customWidth="1"/>
    <col min="12544" max="12544" width="51.42578125" style="66" customWidth="1"/>
    <col min="12545" max="12545" width="9.140625" style="66" hidden="1" customWidth="1"/>
    <col min="12546" max="12546" width="12.85546875" style="66" customWidth="1"/>
    <col min="12547" max="12547" width="15.42578125" style="66" customWidth="1"/>
    <col min="12548" max="12798" width="9.140625" style="66"/>
    <col min="12799" max="12799" width="3.28515625" style="66" customWidth="1"/>
    <col min="12800" max="12800" width="51.42578125" style="66" customWidth="1"/>
    <col min="12801" max="12801" width="9.140625" style="66" hidden="1" customWidth="1"/>
    <col min="12802" max="12802" width="12.85546875" style="66" customWidth="1"/>
    <col min="12803" max="12803" width="15.42578125" style="66" customWidth="1"/>
    <col min="12804" max="13054" width="9.140625" style="66"/>
    <col min="13055" max="13055" width="3.28515625" style="66" customWidth="1"/>
    <col min="13056" max="13056" width="51.42578125" style="66" customWidth="1"/>
    <col min="13057" max="13057" width="9.140625" style="66" hidden="1" customWidth="1"/>
    <col min="13058" max="13058" width="12.85546875" style="66" customWidth="1"/>
    <col min="13059" max="13059" width="15.42578125" style="66" customWidth="1"/>
    <col min="13060" max="13310" width="9.140625" style="66"/>
    <col min="13311" max="13311" width="3.28515625" style="66" customWidth="1"/>
    <col min="13312" max="13312" width="51.42578125" style="66" customWidth="1"/>
    <col min="13313" max="13313" width="9.140625" style="66" hidden="1" customWidth="1"/>
    <col min="13314" max="13314" width="12.85546875" style="66" customWidth="1"/>
    <col min="13315" max="13315" width="15.42578125" style="66" customWidth="1"/>
    <col min="13316" max="13566" width="9.140625" style="66"/>
    <col min="13567" max="13567" width="3.28515625" style="66" customWidth="1"/>
    <col min="13568" max="13568" width="51.42578125" style="66" customWidth="1"/>
    <col min="13569" max="13569" width="9.140625" style="66" hidden="1" customWidth="1"/>
    <col min="13570" max="13570" width="12.85546875" style="66" customWidth="1"/>
    <col min="13571" max="13571" width="15.42578125" style="66" customWidth="1"/>
    <col min="13572" max="13822" width="9.140625" style="66"/>
    <col min="13823" max="13823" width="3.28515625" style="66" customWidth="1"/>
    <col min="13824" max="13824" width="51.42578125" style="66" customWidth="1"/>
    <col min="13825" max="13825" width="9.140625" style="66" hidden="1" customWidth="1"/>
    <col min="13826" max="13826" width="12.85546875" style="66" customWidth="1"/>
    <col min="13827" max="13827" width="15.42578125" style="66" customWidth="1"/>
    <col min="13828" max="14078" width="9.140625" style="66"/>
    <col min="14079" max="14079" width="3.28515625" style="66" customWidth="1"/>
    <col min="14080" max="14080" width="51.42578125" style="66" customWidth="1"/>
    <col min="14081" max="14081" width="9.140625" style="66" hidden="1" customWidth="1"/>
    <col min="14082" max="14082" width="12.85546875" style="66" customWidth="1"/>
    <col min="14083" max="14083" width="15.42578125" style="66" customWidth="1"/>
    <col min="14084" max="14334" width="9.140625" style="66"/>
    <col min="14335" max="14335" width="3.28515625" style="66" customWidth="1"/>
    <col min="14336" max="14336" width="51.42578125" style="66" customWidth="1"/>
    <col min="14337" max="14337" width="9.140625" style="66" hidden="1" customWidth="1"/>
    <col min="14338" max="14338" width="12.85546875" style="66" customWidth="1"/>
    <col min="14339" max="14339" width="15.42578125" style="66" customWidth="1"/>
    <col min="14340" max="14590" width="9.140625" style="66"/>
    <col min="14591" max="14591" width="3.28515625" style="66" customWidth="1"/>
    <col min="14592" max="14592" width="51.42578125" style="66" customWidth="1"/>
    <col min="14593" max="14593" width="9.140625" style="66" hidden="1" customWidth="1"/>
    <col min="14594" max="14594" width="12.85546875" style="66" customWidth="1"/>
    <col min="14595" max="14595" width="15.42578125" style="66" customWidth="1"/>
    <col min="14596" max="14846" width="9.140625" style="66"/>
    <col min="14847" max="14847" width="3.28515625" style="66" customWidth="1"/>
    <col min="14848" max="14848" width="51.42578125" style="66" customWidth="1"/>
    <col min="14849" max="14849" width="9.140625" style="66" hidden="1" customWidth="1"/>
    <col min="14850" max="14850" width="12.85546875" style="66" customWidth="1"/>
    <col min="14851" max="14851" width="15.42578125" style="66" customWidth="1"/>
    <col min="14852" max="15102" width="9.140625" style="66"/>
    <col min="15103" max="15103" width="3.28515625" style="66" customWidth="1"/>
    <col min="15104" max="15104" width="51.42578125" style="66" customWidth="1"/>
    <col min="15105" max="15105" width="9.140625" style="66" hidden="1" customWidth="1"/>
    <col min="15106" max="15106" width="12.85546875" style="66" customWidth="1"/>
    <col min="15107" max="15107" width="15.42578125" style="66" customWidth="1"/>
    <col min="15108" max="15358" width="9.140625" style="66"/>
    <col min="15359" max="15359" width="3.28515625" style="66" customWidth="1"/>
    <col min="15360" max="15360" width="51.42578125" style="66" customWidth="1"/>
    <col min="15361" max="15361" width="9.140625" style="66" hidden="1" customWidth="1"/>
    <col min="15362" max="15362" width="12.85546875" style="66" customWidth="1"/>
    <col min="15363" max="15363" width="15.42578125" style="66" customWidth="1"/>
    <col min="15364" max="15614" width="9.140625" style="66"/>
    <col min="15615" max="15615" width="3.28515625" style="66" customWidth="1"/>
    <col min="15616" max="15616" width="51.42578125" style="66" customWidth="1"/>
    <col min="15617" max="15617" width="9.140625" style="66" hidden="1" customWidth="1"/>
    <col min="15618" max="15618" width="12.85546875" style="66" customWidth="1"/>
    <col min="15619" max="15619" width="15.42578125" style="66" customWidth="1"/>
    <col min="15620" max="15870" width="9.140625" style="66"/>
    <col min="15871" max="15871" width="3.28515625" style="66" customWidth="1"/>
    <col min="15872" max="15872" width="51.42578125" style="66" customWidth="1"/>
    <col min="15873" max="15873" width="9.140625" style="66" hidden="1" customWidth="1"/>
    <col min="15874" max="15874" width="12.85546875" style="66" customWidth="1"/>
    <col min="15875" max="15875" width="15.42578125" style="66" customWidth="1"/>
    <col min="15876" max="16126" width="9.140625" style="66"/>
    <col min="16127" max="16127" width="3.28515625" style="66" customWidth="1"/>
    <col min="16128" max="16128" width="51.42578125" style="66" customWidth="1"/>
    <col min="16129" max="16129" width="9.140625" style="66" hidden="1" customWidth="1"/>
    <col min="16130" max="16130" width="12.85546875" style="66" customWidth="1"/>
    <col min="16131" max="16131" width="15.42578125" style="66" customWidth="1"/>
    <col min="16132" max="16384" width="9.140625" style="66"/>
  </cols>
  <sheetData>
    <row r="1" spans="1:5">
      <c r="B1" s="113" t="s">
        <v>0</v>
      </c>
    </row>
    <row r="2" spans="1:5" ht="30" customHeight="1">
      <c r="B2" s="161" t="s">
        <v>91</v>
      </c>
      <c r="C2" s="161"/>
      <c r="D2" s="161"/>
      <c r="E2" s="161"/>
    </row>
    <row r="3" spans="1:5">
      <c r="B3" s="112"/>
    </row>
    <row r="4" spans="1:5" ht="45.75" customHeight="1">
      <c r="B4" s="112"/>
      <c r="D4" s="111" t="s">
        <v>90</v>
      </c>
      <c r="E4" s="111" t="s">
        <v>90</v>
      </c>
    </row>
    <row r="5" spans="1:5" ht="26.25" customHeight="1">
      <c r="B5" s="110" t="s">
        <v>89</v>
      </c>
      <c r="C5" s="109" t="s">
        <v>4</v>
      </c>
      <c r="D5" s="108" t="s">
        <v>88</v>
      </c>
      <c r="E5" s="108" t="s">
        <v>87</v>
      </c>
    </row>
    <row r="7" spans="1:5" ht="14.25">
      <c r="A7" s="107"/>
      <c r="B7" s="107" t="s">
        <v>86</v>
      </c>
      <c r="C7" s="74"/>
      <c r="D7" s="76">
        <f>'[118]F2_КФО_раб.таблица_03 2019'!Y7</f>
        <v>179758160</v>
      </c>
      <c r="E7" s="76">
        <f>'[118]F2_КФО_раб.таблица_03 2018'!BI7</f>
        <v>187679557</v>
      </c>
    </row>
    <row r="8" spans="1:5" ht="14.25">
      <c r="A8" s="107"/>
      <c r="B8" s="107" t="s">
        <v>85</v>
      </c>
      <c r="C8" s="79">
        <v>9</v>
      </c>
      <c r="D8" s="76">
        <f>-'[118]F2_КФО_раб.таблица_03 2019'!Y8</f>
        <v>-95804035</v>
      </c>
      <c r="E8" s="76">
        <f>-'[118]F2_КФО_раб.таблица_03 2018'!BI8</f>
        <v>-84702474</v>
      </c>
    </row>
    <row r="9" spans="1:5" ht="15">
      <c r="A9" s="103"/>
      <c r="B9" s="106" t="s">
        <v>84</v>
      </c>
      <c r="C9" s="79"/>
      <c r="D9" s="98">
        <f>SUM(D7:D8)</f>
        <v>83954125</v>
      </c>
      <c r="E9" s="98">
        <f>SUM(E7:E8)</f>
        <v>102977083</v>
      </c>
    </row>
    <row r="10" spans="1:5" ht="14.25">
      <c r="A10" s="75"/>
      <c r="B10" s="75" t="s">
        <v>83</v>
      </c>
      <c r="C10" s="74"/>
      <c r="D10" s="76">
        <f>'[118]F2_КФО_раб.таблица_03 2019'!Y10</f>
        <v>1010098</v>
      </c>
      <c r="E10" s="76">
        <f>'[118]F2_КФО_раб.таблица_03 2018'!BI10</f>
        <v>1308440</v>
      </c>
    </row>
    <row r="11" spans="1:5" ht="14.25">
      <c r="A11" s="75"/>
      <c r="B11" s="75" t="s">
        <v>82</v>
      </c>
      <c r="C11" s="104"/>
      <c r="D11" s="76">
        <f>-'[118]F2_КФО_раб.таблица_03 2019'!Y22</f>
        <v>-1906119</v>
      </c>
      <c r="E11" s="76">
        <f>-'[118]F2_КФО_раб.таблица_03 2018'!BI21</f>
        <v>-2843386</v>
      </c>
    </row>
    <row r="12" spans="1:5" ht="14.25">
      <c r="A12" s="102"/>
      <c r="B12" s="75" t="s">
        <v>81</v>
      </c>
      <c r="C12" s="104">
        <v>10</v>
      </c>
      <c r="D12" s="76">
        <f>-'[118]F2_КФО_раб.таблица_03 2019'!Y20</f>
        <v>-1577517</v>
      </c>
      <c r="E12" s="76">
        <f>-'[118]F2_КФО_раб.таблица_03 2018'!BI19</f>
        <v>-1468001</v>
      </c>
    </row>
    <row r="13" spans="1:5" ht="14.25">
      <c r="A13" s="102"/>
      <c r="B13" s="101" t="s">
        <v>80</v>
      </c>
      <c r="C13" s="79"/>
      <c r="D13" s="78">
        <f>-'[118]F2_КФО_раб.таблица_03 2019'!Y21</f>
        <v>-25101973</v>
      </c>
      <c r="E13" s="78">
        <f>-'[118]F2_КФО_раб.таблица_03 2018'!BI20</f>
        <v>-17610189</v>
      </c>
    </row>
    <row r="14" spans="1:5" ht="15">
      <c r="A14" s="103"/>
      <c r="B14" s="105" t="s">
        <v>79</v>
      </c>
      <c r="C14" s="79"/>
      <c r="D14" s="89">
        <f>SUM(D9:D13)</f>
        <v>56378614</v>
      </c>
      <c r="E14" s="89">
        <f>SUM(E9:E13)</f>
        <v>82363947</v>
      </c>
    </row>
    <row r="15" spans="1:5" ht="14.25">
      <c r="A15" s="75"/>
      <c r="B15" s="75" t="s">
        <v>78</v>
      </c>
      <c r="C15" s="104">
        <v>11</v>
      </c>
      <c r="D15" s="76">
        <f>'[118]F2_КФО_раб.таблица_03 2019'!Y30</f>
        <v>12675380</v>
      </c>
      <c r="E15" s="76">
        <f>'[118]F2_КФО_раб.таблица_03 2018'!BI29</f>
        <v>30878118</v>
      </c>
    </row>
    <row r="16" spans="1:5" ht="14.25">
      <c r="A16" s="75"/>
      <c r="B16" s="92" t="s">
        <v>77</v>
      </c>
      <c r="C16" s="100">
        <v>12</v>
      </c>
      <c r="D16" s="78">
        <f>-'[118]F2_КФО_раб.таблица_03 2019'!Y37</f>
        <v>-16229201</v>
      </c>
      <c r="E16" s="78">
        <f>-'[118]F2_КФО_раб.таблица_03 2018'!BI36</f>
        <v>-23592409</v>
      </c>
    </row>
    <row r="17" spans="1:5" ht="15">
      <c r="A17" s="103"/>
      <c r="B17" s="103" t="s">
        <v>76</v>
      </c>
      <c r="C17" s="83"/>
      <c r="D17" s="73">
        <f>SUM(D14:D16)</f>
        <v>52824793</v>
      </c>
      <c r="E17" s="73">
        <f>SUM(E14:E16)</f>
        <v>89649656</v>
      </c>
    </row>
    <row r="18" spans="1:5" ht="14.25">
      <c r="A18" s="102"/>
      <c r="B18" s="101" t="s">
        <v>75</v>
      </c>
      <c r="C18" s="100">
        <v>13</v>
      </c>
      <c r="D18" s="76">
        <f>-'[118]F2_КФО_раб.таблица_03 2019'!Y48</f>
        <v>-9423547</v>
      </c>
      <c r="E18" s="76">
        <f>-'[118]F2_КФО_раб.таблица_03 2018'!BI47</f>
        <v>-15832405</v>
      </c>
    </row>
    <row r="19" spans="1:5" ht="24" thickBot="1">
      <c r="A19" s="94"/>
      <c r="B19" s="97" t="s">
        <v>74</v>
      </c>
      <c r="C19" s="72"/>
      <c r="D19" s="95">
        <f>SUM(D17:D18)</f>
        <v>43401246</v>
      </c>
      <c r="E19" s="95">
        <f>SUM(E17:E18)</f>
        <v>73817251</v>
      </c>
    </row>
    <row r="20" spans="1:5" ht="15">
      <c r="A20" s="94"/>
      <c r="B20" s="94"/>
      <c r="C20" s="83"/>
      <c r="D20" s="93"/>
      <c r="E20" s="93"/>
    </row>
    <row r="21" spans="1:5" ht="15">
      <c r="A21" s="94"/>
      <c r="B21" s="94" t="s">
        <v>73</v>
      </c>
      <c r="C21" s="83"/>
      <c r="D21" s="93"/>
      <c r="E21" s="93"/>
    </row>
    <row r="22" spans="1:5" ht="23.25">
      <c r="A22" s="94"/>
      <c r="B22" s="94" t="s">
        <v>72</v>
      </c>
      <c r="C22" s="83"/>
      <c r="D22" s="93">
        <f>'[118]F2_КФО_раб.таблица_03 2019'!Y50</f>
        <v>0</v>
      </c>
      <c r="E22" s="93">
        <f>'[118]F2_КФО_раб.таблица_03 2018'!BH48</f>
        <v>6651535</v>
      </c>
    </row>
    <row r="23" spans="1:5" ht="15">
      <c r="A23" s="94"/>
      <c r="B23" s="94"/>
      <c r="C23" s="83"/>
      <c r="D23" s="93"/>
      <c r="E23" s="93"/>
    </row>
    <row r="24" spans="1:5" ht="15">
      <c r="A24" s="94"/>
      <c r="B24" s="99" t="s">
        <v>71</v>
      </c>
      <c r="C24" s="79"/>
      <c r="D24" s="89">
        <f>D19+D22</f>
        <v>43401246</v>
      </c>
      <c r="E24" s="89">
        <f>E19+E22</f>
        <v>80468786</v>
      </c>
    </row>
    <row r="25" spans="1:5" ht="24" thickBot="1">
      <c r="A25" s="94"/>
      <c r="B25" s="97" t="s">
        <v>173</v>
      </c>
      <c r="C25" s="96"/>
      <c r="D25" s="95">
        <v>43401246</v>
      </c>
      <c r="E25" s="95">
        <v>80468786</v>
      </c>
    </row>
    <row r="26" spans="1:5" ht="15">
      <c r="A26" s="88"/>
      <c r="B26" s="94"/>
      <c r="C26" s="83"/>
      <c r="D26" s="93"/>
      <c r="E26" s="93"/>
    </row>
    <row r="27" spans="1:5" ht="22.5">
      <c r="A27" s="88"/>
      <c r="B27" s="88" t="s">
        <v>70</v>
      </c>
      <c r="C27" s="83"/>
      <c r="D27" s="76"/>
      <c r="E27" s="76"/>
    </row>
    <row r="28" spans="1:5" ht="14.25">
      <c r="A28" s="88"/>
      <c r="B28" s="84" t="s">
        <v>174</v>
      </c>
      <c r="C28" s="83"/>
      <c r="D28" s="76">
        <f>D24-D29</f>
        <v>43399500</v>
      </c>
      <c r="E28" s="76">
        <f>E24-E29</f>
        <v>80467437</v>
      </c>
    </row>
    <row r="29" spans="1:5" ht="14.25">
      <c r="A29" s="82"/>
      <c r="B29" s="81" t="s">
        <v>67</v>
      </c>
      <c r="C29" s="83"/>
      <c r="D29" s="76">
        <f>'[118]F2_КФО_раб.таблица_03 2019'!Y53</f>
        <v>1746</v>
      </c>
      <c r="E29" s="76">
        <f>'[118]F2_КФО_раб.таблица_03 2018'!BI52</f>
        <v>1349</v>
      </c>
    </row>
    <row r="30" spans="1:5" ht="14.25">
      <c r="A30" s="75"/>
      <c r="B30" s="92"/>
      <c r="C30" s="79"/>
      <c r="D30" s="78"/>
      <c r="E30" s="78"/>
    </row>
    <row r="31" spans="1:5" ht="23.25">
      <c r="A31" s="75"/>
      <c r="B31" s="91" t="s">
        <v>69</v>
      </c>
      <c r="C31" s="90"/>
      <c r="D31" s="89">
        <f>SUM(D28:D30)</f>
        <v>43401246</v>
      </c>
      <c r="E31" s="89">
        <f>SUM(E28:E30)</f>
        <v>80468786</v>
      </c>
    </row>
    <row r="32" spans="1:5" ht="14.25">
      <c r="A32" s="88"/>
      <c r="B32" s="87"/>
      <c r="C32" s="83"/>
      <c r="D32" s="76"/>
      <c r="E32" s="76"/>
    </row>
    <row r="33" spans="1:5" ht="22.5">
      <c r="A33" s="77"/>
      <c r="B33" s="86" t="s">
        <v>68</v>
      </c>
      <c r="C33" s="83"/>
      <c r="D33" s="76"/>
      <c r="E33" s="76"/>
    </row>
    <row r="34" spans="1:5" ht="14.25">
      <c r="A34" s="85"/>
      <c r="B34" s="84" t="s">
        <v>174</v>
      </c>
      <c r="C34" s="83"/>
      <c r="D34" s="76">
        <f>D25-D35</f>
        <v>43399500</v>
      </c>
      <c r="E34" s="76">
        <f>E25-E35</f>
        <v>80467437</v>
      </c>
    </row>
    <row r="35" spans="1:5" ht="14.25">
      <c r="A35" s="82"/>
      <c r="B35" s="81" t="s">
        <v>67</v>
      </c>
      <c r="C35" s="74"/>
      <c r="D35" s="76">
        <f>D29</f>
        <v>1746</v>
      </c>
      <c r="E35" s="76">
        <f>E29</f>
        <v>1349</v>
      </c>
    </row>
    <row r="36" spans="1:5" ht="14.25">
      <c r="A36" s="75"/>
      <c r="B36" s="80"/>
      <c r="C36" s="79"/>
      <c r="D36" s="78"/>
      <c r="E36" s="78"/>
    </row>
    <row r="37" spans="1:5" ht="14.25">
      <c r="A37" s="77"/>
      <c r="B37" s="75"/>
      <c r="C37" s="74"/>
      <c r="D37" s="76"/>
      <c r="E37" s="76"/>
    </row>
    <row r="38" spans="1:5" ht="15">
      <c r="A38" s="75"/>
      <c r="B38" s="166" t="s">
        <v>175</v>
      </c>
      <c r="C38" s="167"/>
      <c r="D38" s="168">
        <f>SUM(D34:D37)</f>
        <v>43401246</v>
      </c>
      <c r="E38" s="168">
        <f>SUM(E34:E37)</f>
        <v>80468786</v>
      </c>
    </row>
    <row r="39" spans="1:5" ht="51">
      <c r="A39" s="69"/>
      <c r="B39" s="169" t="s">
        <v>176</v>
      </c>
      <c r="C39" s="90">
        <v>8</v>
      </c>
      <c r="D39" s="170">
        <v>779</v>
      </c>
      <c r="E39" s="170">
        <v>10186</v>
      </c>
    </row>
    <row r="40" spans="1:5" ht="51">
      <c r="A40" s="69"/>
      <c r="B40" s="169" t="s">
        <v>177</v>
      </c>
      <c r="C40" s="90">
        <v>8</v>
      </c>
      <c r="D40" s="171">
        <v>0</v>
      </c>
      <c r="E40" s="171">
        <v>931</v>
      </c>
    </row>
    <row r="41" spans="1:5">
      <c r="A41" s="69"/>
      <c r="B41" s="68"/>
      <c r="C41" s="68"/>
      <c r="D41" s="68"/>
      <c r="E41" s="68"/>
    </row>
    <row r="42" spans="1:5">
      <c r="A42" s="69"/>
      <c r="B42" s="68"/>
      <c r="C42" s="68"/>
      <c r="D42" s="68"/>
      <c r="E42" s="68"/>
    </row>
    <row r="43" spans="1:5">
      <c r="A43" s="69"/>
      <c r="B43" s="68"/>
      <c r="C43" s="68"/>
      <c r="D43" s="71"/>
      <c r="E43" s="68"/>
    </row>
    <row r="44" spans="1:5">
      <c r="A44" s="69"/>
      <c r="B44" s="68"/>
      <c r="C44" s="68"/>
      <c r="D44" s="25"/>
      <c r="E44" s="68"/>
    </row>
    <row r="45" spans="1:5">
      <c r="A45" s="69"/>
      <c r="B45" s="68"/>
      <c r="C45" s="68"/>
      <c r="D45" s="62"/>
      <c r="E45" s="70"/>
    </row>
    <row r="46" spans="1:5">
      <c r="A46" s="69"/>
      <c r="B46" s="68"/>
      <c r="C46" s="68"/>
      <c r="D46" s="65"/>
      <c r="E46" s="68"/>
    </row>
    <row r="47" spans="1:5">
      <c r="B47" s="68"/>
      <c r="C47" s="68"/>
      <c r="D47" s="68"/>
      <c r="E47" s="68"/>
    </row>
    <row r="48" spans="1:5">
      <c r="B48" s="68"/>
      <c r="C48" s="68"/>
      <c r="D48" s="68"/>
      <c r="E48" s="68"/>
    </row>
  </sheetData>
  <mergeCells count="1">
    <mergeCell ref="B2:E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7"/>
  <sheetViews>
    <sheetView tabSelected="1" view="pageBreakPreview" zoomScale="80" zoomScaleNormal="100" zoomScaleSheetLayoutView="80" workbookViewId="0">
      <pane xSplit="2" ySplit="5" topLeftCell="C63" activePane="bottomRight" state="frozen"/>
      <selection activeCell="F50" sqref="F50"/>
      <selection pane="topRight" activeCell="F50" sqref="F50"/>
      <selection pane="bottomLeft" activeCell="F50" sqref="F50"/>
      <selection pane="bottomRight" activeCell="F50" sqref="F50"/>
    </sheetView>
  </sheetViews>
  <sheetFormatPr defaultRowHeight="15"/>
  <cols>
    <col min="1" max="1" width="3.28515625" style="115" customWidth="1"/>
    <col min="2" max="2" width="62.5703125" style="114" customWidth="1"/>
    <col min="3" max="3" width="18.42578125" style="114" customWidth="1"/>
    <col min="4" max="4" width="13.28515625" style="114" customWidth="1"/>
    <col min="5" max="5" width="2.85546875" style="115" customWidth="1"/>
    <col min="6" max="6" width="14.140625" style="115" customWidth="1"/>
    <col min="7" max="7" width="9.7109375" style="115" customWidth="1"/>
    <col min="8" max="8" width="11.5703125" style="115" bestFit="1" customWidth="1"/>
    <col min="9" max="9" width="13.42578125" style="115" customWidth="1"/>
    <col min="10" max="10" width="13.85546875" style="115" bestFit="1" customWidth="1"/>
    <col min="11" max="11" width="13.140625" style="115" bestFit="1" customWidth="1"/>
    <col min="12" max="16384" width="9.140625" style="115"/>
  </cols>
  <sheetData>
    <row r="1" spans="2:9">
      <c r="B1" s="113" t="s">
        <v>0</v>
      </c>
    </row>
    <row r="2" spans="2:9">
      <c r="B2" s="116" t="s">
        <v>92</v>
      </c>
    </row>
    <row r="3" spans="2:9">
      <c r="B3" s="116"/>
    </row>
    <row r="4" spans="2:9" ht="37.5" customHeight="1">
      <c r="C4" s="160" t="s">
        <v>93</v>
      </c>
      <c r="D4" s="160"/>
    </row>
    <row r="5" spans="2:9" ht="24" thickBot="1">
      <c r="B5" s="117" t="s">
        <v>94</v>
      </c>
      <c r="C5" s="108" t="s">
        <v>95</v>
      </c>
      <c r="D5" s="108" t="s">
        <v>96</v>
      </c>
      <c r="E5" s="118"/>
      <c r="F5" s="118" t="s">
        <v>97</v>
      </c>
    </row>
    <row r="6" spans="2:9">
      <c r="B6" s="119"/>
      <c r="C6" s="120"/>
      <c r="D6" s="120"/>
      <c r="E6" s="121"/>
      <c r="F6" s="118"/>
    </row>
    <row r="7" spans="2:9">
      <c r="B7" s="122" t="s">
        <v>98</v>
      </c>
      <c r="C7" s="120"/>
      <c r="D7" s="120"/>
      <c r="E7" s="121"/>
      <c r="F7" s="118"/>
      <c r="G7" s="123"/>
    </row>
    <row r="8" spans="2:9">
      <c r="B8" s="119"/>
      <c r="C8" s="120"/>
      <c r="D8" s="120"/>
      <c r="E8" s="121"/>
      <c r="F8" s="118"/>
      <c r="G8" s="123"/>
    </row>
    <row r="9" spans="2:9">
      <c r="B9" s="119" t="s">
        <v>76</v>
      </c>
      <c r="C9" s="124">
        <v>52824793</v>
      </c>
      <c r="D9" s="124">
        <v>97015612</v>
      </c>
      <c r="E9" s="121"/>
      <c r="F9" s="118" t="b">
        <f>C9='Ф 2_КФО'!D17</f>
        <v>1</v>
      </c>
      <c r="G9" s="118" t="b">
        <f>D9='[118]F2_КФО_раб.таблица_03 2018'!BD46</f>
        <v>1</v>
      </c>
    </row>
    <row r="10" spans="2:9">
      <c r="B10" s="119" t="s">
        <v>99</v>
      </c>
      <c r="C10" s="124">
        <v>52824793</v>
      </c>
      <c r="D10" s="124">
        <v>89649656</v>
      </c>
      <c r="E10" s="121"/>
      <c r="F10" s="118"/>
      <c r="G10" s="120" t="b">
        <f>D10='Ф 2_КФО'!E17</f>
        <v>1</v>
      </c>
    </row>
    <row r="11" spans="2:9">
      <c r="B11" s="119" t="s">
        <v>100</v>
      </c>
      <c r="C11" s="125"/>
      <c r="D11" s="125">
        <v>7365956</v>
      </c>
      <c r="E11" s="121"/>
      <c r="F11" s="118"/>
      <c r="G11" s="123" t="b">
        <f>D11='[118]F2_КФО_раб.таблица_03 2018'!BH46</f>
        <v>1</v>
      </c>
    </row>
    <row r="12" spans="2:9">
      <c r="B12" s="126" t="s">
        <v>101</v>
      </c>
      <c r="C12" s="125"/>
      <c r="D12" s="125"/>
      <c r="E12" s="121"/>
      <c r="F12" s="118"/>
      <c r="G12" s="123"/>
    </row>
    <row r="13" spans="2:9">
      <c r="B13" s="126" t="s">
        <v>102</v>
      </c>
      <c r="C13" s="125">
        <v>10463029</v>
      </c>
      <c r="D13" s="125">
        <v>9390567</v>
      </c>
      <c r="E13" s="121"/>
      <c r="F13" s="121"/>
      <c r="G13" s="123"/>
      <c r="I13" s="127"/>
    </row>
    <row r="14" spans="2:9" ht="14.25" customHeight="1">
      <c r="B14" s="126" t="s">
        <v>103</v>
      </c>
      <c r="C14" s="125">
        <v>384718</v>
      </c>
      <c r="D14" s="125">
        <v>340736</v>
      </c>
      <c r="E14" s="121"/>
      <c r="F14" s="121"/>
      <c r="G14" s="123"/>
      <c r="H14" s="127"/>
    </row>
    <row r="15" spans="2:9">
      <c r="B15" s="126" t="s">
        <v>56</v>
      </c>
      <c r="C15" s="125">
        <v>68027</v>
      </c>
      <c r="D15" s="125">
        <v>59570</v>
      </c>
      <c r="E15" s="121"/>
      <c r="F15" s="118"/>
      <c r="G15" s="123"/>
    </row>
    <row r="16" spans="2:9">
      <c r="B16" s="126" t="s">
        <v>104</v>
      </c>
      <c r="C16" s="125">
        <v>-969116</v>
      </c>
      <c r="D16" s="125">
        <v>-1097152</v>
      </c>
      <c r="E16" s="121"/>
      <c r="F16" s="121"/>
      <c r="G16" s="123"/>
      <c r="H16" s="127"/>
    </row>
    <row r="17" spans="2:10">
      <c r="B17" s="126" t="s">
        <v>105</v>
      </c>
      <c r="C17" s="125">
        <v>290968</v>
      </c>
      <c r="D17" s="125">
        <v>0</v>
      </c>
      <c r="E17" s="121"/>
      <c r="F17" s="121"/>
      <c r="G17" s="123"/>
      <c r="H17" s="127"/>
    </row>
    <row r="18" spans="2:10" ht="24">
      <c r="B18" s="126" t="s">
        <v>106</v>
      </c>
      <c r="C18" s="125">
        <v>872102</v>
      </c>
      <c r="D18" s="125">
        <v>592977</v>
      </c>
      <c r="E18" s="121"/>
      <c r="F18" s="121"/>
      <c r="G18" s="123"/>
    </row>
    <row r="19" spans="2:10" ht="27" customHeight="1">
      <c r="B19" s="126" t="str">
        <f>'[120]рабтаблица ОДДС'!B19</f>
        <v>Расходы, связанные с пересмотром обязательств по ликвидации активов</v>
      </c>
      <c r="C19" s="125">
        <v>-31557</v>
      </c>
      <c r="D19" s="125">
        <v>0</v>
      </c>
      <c r="E19" s="121"/>
      <c r="F19" s="118"/>
      <c r="G19" s="123"/>
    </row>
    <row r="20" spans="2:10" ht="14.25" customHeight="1">
      <c r="B20" s="126" t="s">
        <v>107</v>
      </c>
      <c r="C20" s="125">
        <v>1492</v>
      </c>
      <c r="D20" s="125">
        <v>10833</v>
      </c>
      <c r="E20" s="121"/>
      <c r="F20" s="121"/>
      <c r="G20" s="123"/>
      <c r="H20" s="127"/>
    </row>
    <row r="21" spans="2:10" ht="19.5" customHeight="1">
      <c r="B21" s="126" t="str">
        <f>'[120]рабтаблица ОДДС'!B24</f>
        <v xml:space="preserve">Доля в прибыли ассоциированных компаний после н/о </v>
      </c>
      <c r="C21" s="125">
        <v>0</v>
      </c>
      <c r="D21" s="125">
        <v>-4802669</v>
      </c>
      <c r="E21" s="121"/>
      <c r="F21" s="121"/>
      <c r="G21" s="123"/>
    </row>
    <row r="22" spans="2:10" ht="19.5" customHeight="1">
      <c r="B22" s="126" t="s">
        <v>108</v>
      </c>
      <c r="C22" s="125">
        <v>-8301</v>
      </c>
      <c r="D22" s="125">
        <v>-1808</v>
      </c>
      <c r="E22" s="121"/>
      <c r="F22" s="121"/>
      <c r="G22" s="123"/>
      <c r="H22" s="128"/>
    </row>
    <row r="23" spans="2:10">
      <c r="B23" s="126" t="s">
        <v>109</v>
      </c>
      <c r="C23" s="125">
        <v>431127</v>
      </c>
      <c r="D23" s="125">
        <v>2442336</v>
      </c>
      <c r="E23" s="121"/>
      <c r="F23" s="118"/>
      <c r="G23" s="123"/>
    </row>
    <row r="24" spans="2:10">
      <c r="B24" s="126" t="s">
        <v>110</v>
      </c>
      <c r="C24" s="125">
        <v>411815</v>
      </c>
      <c r="D24" s="125">
        <v>1724947</v>
      </c>
      <c r="E24" s="121"/>
      <c r="F24" s="118"/>
      <c r="G24" s="129"/>
      <c r="H24" s="129"/>
      <c r="I24" s="130"/>
      <c r="J24" s="130"/>
    </row>
    <row r="25" spans="2:10">
      <c r="B25" s="126" t="s">
        <v>111</v>
      </c>
      <c r="C25" s="125">
        <v>-11665920</v>
      </c>
      <c r="D25" s="125">
        <v>-26629877</v>
      </c>
      <c r="E25" s="121"/>
      <c r="F25" s="118"/>
      <c r="G25" s="131"/>
      <c r="H25" s="131"/>
      <c r="I25" s="132"/>
      <c r="J25" s="132"/>
    </row>
    <row r="26" spans="2:10">
      <c r="B26" s="126" t="s">
        <v>112</v>
      </c>
      <c r="C26" s="125">
        <v>16200708</v>
      </c>
      <c r="D26" s="125">
        <v>17904343</v>
      </c>
      <c r="E26" s="121"/>
      <c r="F26" s="121"/>
      <c r="G26" s="131"/>
      <c r="H26" s="131"/>
      <c r="I26" s="132"/>
      <c r="J26" s="132"/>
    </row>
    <row r="27" spans="2:10" ht="15.75" thickBot="1">
      <c r="B27" s="133"/>
      <c r="C27" s="134"/>
      <c r="D27" s="134"/>
      <c r="E27" s="121"/>
      <c r="F27" s="118"/>
      <c r="G27" s="135"/>
      <c r="H27" s="130"/>
      <c r="I27" s="130"/>
      <c r="J27" s="130"/>
    </row>
    <row r="28" spans="2:10">
      <c r="B28" s="119"/>
      <c r="C28" s="125"/>
      <c r="D28" s="125"/>
      <c r="E28" s="121"/>
      <c r="F28" s="118"/>
      <c r="G28" s="123"/>
    </row>
    <row r="29" spans="2:10" ht="24">
      <c r="B29" s="119" t="s">
        <v>113</v>
      </c>
      <c r="C29" s="124">
        <f>SUM(C10:C28)</f>
        <v>69273885</v>
      </c>
      <c r="D29" s="124">
        <f>SUM(D9:D28)-D11-D10</f>
        <v>96950415</v>
      </c>
      <c r="E29" s="121"/>
      <c r="F29" s="121"/>
      <c r="G29" s="123"/>
    </row>
    <row r="30" spans="2:10">
      <c r="B30" s="126"/>
      <c r="C30" s="125"/>
      <c r="D30" s="125"/>
      <c r="E30" s="121"/>
      <c r="F30" s="118"/>
      <c r="G30" s="123"/>
    </row>
    <row r="31" spans="2:10">
      <c r="B31" s="126" t="s">
        <v>114</v>
      </c>
      <c r="C31" s="125">
        <v>-223564</v>
      </c>
      <c r="D31" s="125">
        <v>-3695372</v>
      </c>
      <c r="E31" s="121"/>
      <c r="F31" s="118"/>
      <c r="G31" s="123"/>
    </row>
    <row r="32" spans="2:10" ht="26.25" customHeight="1">
      <c r="B32" s="126" t="s">
        <v>115</v>
      </c>
      <c r="C32" s="125">
        <v>-13845255</v>
      </c>
      <c r="D32" s="125">
        <v>-10660154</v>
      </c>
      <c r="E32" s="121"/>
      <c r="F32" s="118"/>
      <c r="G32" s="123"/>
    </row>
    <row r="33" spans="2:7">
      <c r="B33" s="126" t="s">
        <v>116</v>
      </c>
      <c r="C33" s="125">
        <v>438208</v>
      </c>
      <c r="D33" s="125"/>
      <c r="E33" s="121"/>
      <c r="F33" s="118"/>
      <c r="G33" s="123"/>
    </row>
    <row r="34" spans="2:7" ht="24">
      <c r="B34" s="126" t="s">
        <v>117</v>
      </c>
      <c r="C34" s="125">
        <v>-1418212</v>
      </c>
      <c r="D34" s="125">
        <v>5578636</v>
      </c>
      <c r="E34" s="121"/>
      <c r="F34" s="118"/>
      <c r="G34" s="123"/>
    </row>
    <row r="35" spans="2:7" ht="24">
      <c r="B35" s="126" t="s">
        <v>118</v>
      </c>
      <c r="C35" s="125">
        <v>-26482</v>
      </c>
      <c r="D35" s="125">
        <v>-12000</v>
      </c>
      <c r="E35" s="121"/>
      <c r="F35" s="118"/>
      <c r="G35" s="123"/>
    </row>
    <row r="36" spans="2:7">
      <c r="B36" s="126" t="s">
        <v>119</v>
      </c>
      <c r="C36" s="125">
        <v>-489926</v>
      </c>
      <c r="D36" s="125">
        <v>-2076208</v>
      </c>
      <c r="E36" s="121"/>
      <c r="F36" s="118"/>
      <c r="G36" s="123"/>
    </row>
    <row r="37" spans="2:7" ht="15.75" thickBot="1">
      <c r="B37" s="133"/>
      <c r="C37" s="134"/>
      <c r="D37" s="134"/>
      <c r="E37" s="121"/>
      <c r="F37" s="118"/>
      <c r="G37" s="123"/>
    </row>
    <row r="38" spans="2:7">
      <c r="B38" s="126"/>
      <c r="C38" s="125"/>
      <c r="D38" s="125"/>
      <c r="E38" s="121"/>
      <c r="F38" s="118"/>
      <c r="G38" s="123"/>
    </row>
    <row r="39" spans="2:7">
      <c r="B39" s="126" t="s">
        <v>120</v>
      </c>
      <c r="C39" s="124">
        <f>SUM(C29:C38)</f>
        <v>53708654</v>
      </c>
      <c r="D39" s="124">
        <f>SUM(D29:D38)</f>
        <v>86085317</v>
      </c>
      <c r="E39" s="121"/>
      <c r="F39" s="118"/>
      <c r="G39" s="123"/>
    </row>
    <row r="40" spans="2:7">
      <c r="B40" s="126" t="s">
        <v>121</v>
      </c>
      <c r="C40" s="125">
        <v>-12651133</v>
      </c>
      <c r="D40" s="125">
        <v>-18014172</v>
      </c>
      <c r="E40" s="121"/>
      <c r="F40" s="118"/>
      <c r="G40" s="123"/>
    </row>
    <row r="41" spans="2:7">
      <c r="B41" s="126" t="s">
        <v>122</v>
      </c>
      <c r="C41" s="125">
        <v>-157322</v>
      </c>
      <c r="D41" s="125">
        <v>-140347</v>
      </c>
      <c r="E41" s="121"/>
      <c r="F41" s="118"/>
      <c r="G41" s="123"/>
    </row>
    <row r="42" spans="2:7">
      <c r="B42" s="126" t="s">
        <v>123</v>
      </c>
      <c r="C42" s="125">
        <v>-9672388</v>
      </c>
      <c r="D42" s="125">
        <v>-13218670</v>
      </c>
      <c r="E42" s="121"/>
      <c r="F42" s="118"/>
      <c r="G42" s="123"/>
    </row>
    <row r="43" spans="2:7">
      <c r="B43" s="126" t="s">
        <v>124</v>
      </c>
      <c r="C43" s="125">
        <v>464780</v>
      </c>
      <c r="D43" s="125">
        <v>34826093</v>
      </c>
      <c r="E43" s="121"/>
      <c r="F43" s="118"/>
      <c r="G43" s="123"/>
    </row>
    <row r="44" spans="2:7" ht="15.75" thickBot="1">
      <c r="B44" s="133"/>
      <c r="C44" s="134"/>
      <c r="D44" s="134"/>
      <c r="E44" s="121"/>
      <c r="F44" s="118"/>
      <c r="G44" s="123"/>
    </row>
    <row r="45" spans="2:7">
      <c r="B45" s="126"/>
      <c r="C45" s="125"/>
      <c r="D45" s="125"/>
      <c r="E45" s="121"/>
      <c r="F45" s="118"/>
      <c r="G45" s="123"/>
    </row>
    <row r="46" spans="2:7" ht="22.5" customHeight="1">
      <c r="B46" s="119" t="s">
        <v>125</v>
      </c>
      <c r="C46" s="124">
        <f>SUM(C39:C45)</f>
        <v>31692591</v>
      </c>
      <c r="D46" s="124">
        <f>SUM(D39:D45)</f>
        <v>89538221</v>
      </c>
      <c r="E46" s="121"/>
      <c r="F46" s="118"/>
      <c r="G46" s="123"/>
    </row>
    <row r="47" spans="2:7" ht="24.75" thickBot="1">
      <c r="B47" s="133" t="s">
        <v>126</v>
      </c>
      <c r="C47" s="134">
        <v>0</v>
      </c>
      <c r="D47" s="134">
        <v>196405</v>
      </c>
      <c r="E47" s="121"/>
      <c r="F47" s="118"/>
      <c r="G47" s="123"/>
    </row>
    <row r="48" spans="2:7">
      <c r="B48" s="119"/>
      <c r="C48" s="125"/>
      <c r="D48" s="125"/>
      <c r="E48" s="121"/>
      <c r="F48" s="118"/>
      <c r="G48" s="123"/>
    </row>
    <row r="49" spans="2:11">
      <c r="B49" s="119" t="s">
        <v>127</v>
      </c>
      <c r="C49" s="125"/>
      <c r="D49" s="125"/>
      <c r="E49" s="121"/>
      <c r="F49" s="118"/>
      <c r="G49" s="123"/>
    </row>
    <row r="50" spans="2:11">
      <c r="B50" s="126" t="s">
        <v>128</v>
      </c>
      <c r="C50" s="125">
        <v>-20718926</v>
      </c>
      <c r="D50" s="125">
        <v>-16857309</v>
      </c>
      <c r="E50" s="121"/>
      <c r="F50" s="118"/>
      <c r="G50" s="123"/>
      <c r="J50" s="128"/>
    </row>
    <row r="51" spans="2:11" ht="16.5" customHeight="1">
      <c r="B51" s="126" t="s">
        <v>129</v>
      </c>
      <c r="C51" s="125">
        <v>-1104</v>
      </c>
      <c r="D51" s="125">
        <v>0</v>
      </c>
      <c r="E51" s="121"/>
      <c r="F51" s="118"/>
      <c r="G51" s="123"/>
      <c r="I51" s="128"/>
    </row>
    <row r="52" spans="2:11">
      <c r="B52" s="126" t="s">
        <v>16</v>
      </c>
      <c r="C52" s="125">
        <v>0</v>
      </c>
      <c r="D52" s="125">
        <v>-64074481</v>
      </c>
      <c r="E52" s="121"/>
      <c r="F52" s="118"/>
      <c r="G52" s="123"/>
      <c r="J52" s="128"/>
    </row>
    <row r="53" spans="2:11">
      <c r="B53" s="126" t="s">
        <v>130</v>
      </c>
      <c r="C53" s="125">
        <v>0</v>
      </c>
      <c r="D53" s="125">
        <v>704081891</v>
      </c>
      <c r="E53" s="121"/>
      <c r="F53" s="118"/>
      <c r="G53" s="123"/>
      <c r="I53" s="127"/>
    </row>
    <row r="54" spans="2:11">
      <c r="B54" s="126" t="s">
        <v>131</v>
      </c>
      <c r="C54" s="125">
        <v>-101940</v>
      </c>
      <c r="D54" s="125">
        <v>17433</v>
      </c>
      <c r="E54" s="121"/>
      <c r="F54" s="118"/>
      <c r="G54" s="123"/>
      <c r="I54" s="127"/>
    </row>
    <row r="55" spans="2:11">
      <c r="B55" s="126" t="s">
        <v>132</v>
      </c>
      <c r="C55" s="125">
        <v>-6902</v>
      </c>
      <c r="D55" s="125">
        <v>-20911</v>
      </c>
      <c r="E55" s="121"/>
      <c r="F55" s="118"/>
      <c r="G55" s="123"/>
      <c r="J55" s="136"/>
    </row>
    <row r="56" spans="2:11" ht="13.5" customHeight="1">
      <c r="B56" s="126" t="s">
        <v>133</v>
      </c>
      <c r="C56" s="125">
        <v>72830</v>
      </c>
      <c r="D56" s="125">
        <v>36352</v>
      </c>
      <c r="E56" s="121"/>
      <c r="F56" s="118"/>
      <c r="G56" s="123"/>
      <c r="I56" s="127"/>
    </row>
    <row r="57" spans="2:11" ht="13.5" customHeight="1">
      <c r="B57" s="126" t="str">
        <f>'[120]рабтаблица ОДДС'!B62</f>
        <v>Проценты полученные</v>
      </c>
      <c r="C57" s="125">
        <v>2992</v>
      </c>
      <c r="D57" s="125"/>
      <c r="E57" s="121"/>
      <c r="F57" s="118"/>
      <c r="G57" s="123"/>
      <c r="I57" s="127"/>
    </row>
    <row r="58" spans="2:11" ht="15.75" thickBot="1">
      <c r="B58" s="133"/>
      <c r="C58" s="134"/>
      <c r="D58" s="134"/>
      <c r="E58" s="121"/>
      <c r="F58" s="118"/>
      <c r="G58" s="123"/>
    </row>
    <row r="59" spans="2:11">
      <c r="B59" s="119"/>
      <c r="C59" s="125"/>
      <c r="D59" s="125"/>
      <c r="E59" s="121"/>
      <c r="F59" s="118"/>
      <c r="G59" s="123"/>
    </row>
    <row r="60" spans="2:11" ht="24">
      <c r="B60" s="119" t="s">
        <v>134</v>
      </c>
      <c r="C60" s="124">
        <f>SUM(C50:C57)</f>
        <v>-20753050</v>
      </c>
      <c r="D60" s="124">
        <f>SUM(D50:D57)</f>
        <v>623182975</v>
      </c>
      <c r="E60" s="121"/>
      <c r="F60" s="118"/>
      <c r="G60" s="123"/>
      <c r="I60" s="128"/>
      <c r="J60" s="128"/>
      <c r="K60" s="128"/>
    </row>
    <row r="61" spans="2:11" ht="24.75" thickBot="1">
      <c r="B61" s="137" t="s">
        <v>135</v>
      </c>
      <c r="C61" s="134">
        <v>0</v>
      </c>
      <c r="D61" s="134">
        <v>1628423</v>
      </c>
      <c r="E61" s="121"/>
      <c r="F61" s="118"/>
      <c r="G61" s="123"/>
    </row>
    <row r="62" spans="2:11">
      <c r="B62" s="119"/>
      <c r="C62" s="125"/>
      <c r="D62" s="125"/>
      <c r="E62" s="121"/>
      <c r="F62" s="118"/>
      <c r="G62" s="123"/>
    </row>
    <row r="63" spans="2:11">
      <c r="B63" s="119" t="s">
        <v>136</v>
      </c>
      <c r="C63" s="125"/>
      <c r="D63" s="125"/>
      <c r="E63" s="121"/>
      <c r="F63" s="118"/>
      <c r="G63" s="123"/>
    </row>
    <row r="64" spans="2:11">
      <c r="B64" s="126" t="s">
        <v>137</v>
      </c>
      <c r="C64" s="125">
        <v>-22687200</v>
      </c>
      <c r="D64" s="125">
        <v>-4687252</v>
      </c>
      <c r="E64" s="121"/>
      <c r="F64" s="118"/>
      <c r="G64" s="123"/>
    </row>
    <row r="65" spans="2:7" ht="13.5" customHeight="1">
      <c r="B65" s="126" t="s">
        <v>138</v>
      </c>
      <c r="C65" s="125">
        <v>0</v>
      </c>
      <c r="D65" s="125">
        <v>-225682</v>
      </c>
      <c r="E65" s="121"/>
      <c r="F65" s="118"/>
      <c r="G65" s="123"/>
    </row>
    <row r="66" spans="2:7">
      <c r="B66" s="126" t="s">
        <v>139</v>
      </c>
      <c r="C66" s="125">
        <v>-122436</v>
      </c>
      <c r="D66" s="125">
        <v>-707541573</v>
      </c>
      <c r="E66" s="121"/>
      <c r="F66" s="118"/>
      <c r="G66" s="123"/>
    </row>
    <row r="67" spans="2:7" ht="19.5" customHeight="1">
      <c r="B67" s="126" t="s">
        <v>140</v>
      </c>
      <c r="C67" s="125">
        <v>8983</v>
      </c>
      <c r="D67" s="125"/>
      <c r="E67" s="121"/>
      <c r="F67" s="118"/>
      <c r="G67" s="123"/>
    </row>
    <row r="68" spans="2:7" ht="15.75" thickBot="1">
      <c r="B68" s="133"/>
      <c r="C68" s="134"/>
      <c r="D68" s="134"/>
      <c r="E68" s="121"/>
      <c r="F68" s="118"/>
    </row>
    <row r="69" spans="2:7">
      <c r="B69" s="119"/>
      <c r="C69" s="125"/>
      <c r="D69" s="125"/>
      <c r="E69" s="121"/>
      <c r="F69" s="118"/>
    </row>
    <row r="70" spans="2:7" ht="24">
      <c r="B70" s="119" t="s">
        <v>141</v>
      </c>
      <c r="C70" s="124">
        <f>SUM(C64:C67)</f>
        <v>-22800653</v>
      </c>
      <c r="D70" s="124">
        <f>SUM(D64:D68)</f>
        <v>-712454507</v>
      </c>
      <c r="E70" s="121"/>
      <c r="F70" s="118"/>
    </row>
    <row r="71" spans="2:7" ht="24.75" thickBot="1">
      <c r="B71" s="137" t="s">
        <v>142</v>
      </c>
      <c r="C71" s="134">
        <v>0</v>
      </c>
      <c r="D71" s="134">
        <v>0</v>
      </c>
      <c r="E71" s="121"/>
      <c r="F71" s="118"/>
    </row>
    <row r="72" spans="2:7">
      <c r="B72" s="126"/>
      <c r="C72" s="125"/>
      <c r="D72" s="125"/>
      <c r="E72" s="121"/>
      <c r="F72" s="118"/>
    </row>
    <row r="73" spans="2:7">
      <c r="B73" s="126" t="s">
        <v>143</v>
      </c>
      <c r="C73" s="125">
        <f>-C24</f>
        <v>-411815</v>
      </c>
      <c r="D73" s="125">
        <f>-D24</f>
        <v>-1724947</v>
      </c>
      <c r="E73" s="121"/>
      <c r="F73" s="118"/>
    </row>
    <row r="74" spans="2:7">
      <c r="B74" s="126" t="s">
        <v>144</v>
      </c>
      <c r="C74" s="125"/>
      <c r="D74" s="125"/>
      <c r="E74" s="121"/>
      <c r="F74" s="118"/>
    </row>
    <row r="75" spans="2:7">
      <c r="B75" s="126"/>
      <c r="C75" s="125"/>
      <c r="D75" s="125"/>
      <c r="E75" s="121"/>
      <c r="F75" s="118"/>
    </row>
    <row r="76" spans="2:7">
      <c r="B76" s="119" t="s">
        <v>145</v>
      </c>
      <c r="C76" s="124">
        <f>C70+C60+C46+C73</f>
        <v>-12272927</v>
      </c>
      <c r="D76" s="124">
        <f>D70+D60+D46+D73</f>
        <v>-1458258</v>
      </c>
      <c r="E76" s="121"/>
      <c r="F76" s="118"/>
    </row>
    <row r="77" spans="2:7">
      <c r="B77" s="138" t="s">
        <v>146</v>
      </c>
      <c r="C77" s="125"/>
      <c r="D77" s="125">
        <v>1824828</v>
      </c>
      <c r="E77" s="121"/>
      <c r="F77" s="118"/>
    </row>
    <row r="78" spans="2:7" ht="24">
      <c r="B78" s="126" t="s">
        <v>147</v>
      </c>
      <c r="C78" s="125">
        <f>'[120]баланс _31.03.2019 '!E22</f>
        <v>54118916</v>
      </c>
      <c r="D78" s="125">
        <v>31699851</v>
      </c>
      <c r="E78" s="121"/>
      <c r="F78" s="118"/>
    </row>
    <row r="79" spans="2:7" ht="23.25">
      <c r="B79" s="138" t="s">
        <v>148</v>
      </c>
      <c r="C79" s="125">
        <v>0</v>
      </c>
      <c r="D79" s="125">
        <v>2535039</v>
      </c>
      <c r="E79" s="121"/>
      <c r="F79" s="118"/>
    </row>
    <row r="80" spans="2:7" ht="15.75" thickBot="1">
      <c r="B80" s="133"/>
      <c r="C80" s="134"/>
      <c r="D80" s="134"/>
      <c r="E80" s="121"/>
      <c r="F80" s="118"/>
    </row>
    <row r="81" spans="2:6">
      <c r="B81" s="139"/>
      <c r="C81" s="125"/>
      <c r="D81" s="125"/>
      <c r="E81" s="127"/>
    </row>
    <row r="82" spans="2:6" ht="24">
      <c r="B82" s="119" t="s">
        <v>149</v>
      </c>
      <c r="C82" s="124">
        <v>54118916</v>
      </c>
      <c r="D82" s="124">
        <v>31699851</v>
      </c>
      <c r="E82" s="127"/>
      <c r="F82" s="115" t="b">
        <f>C82=[118]Ф1_КФО_аудит_!E22</f>
        <v>1</v>
      </c>
    </row>
    <row r="83" spans="2:6" ht="24" thickBot="1">
      <c r="B83" s="140" t="s">
        <v>150</v>
      </c>
      <c r="C83" s="134">
        <v>0</v>
      </c>
      <c r="D83" s="134">
        <v>2535039</v>
      </c>
      <c r="E83" s="127"/>
    </row>
    <row r="84" spans="2:6">
      <c r="B84" s="118"/>
      <c r="C84" s="141"/>
      <c r="D84" s="141"/>
      <c r="E84" s="127"/>
    </row>
    <row r="85" spans="2:6">
      <c r="B85" s="68"/>
      <c r="C85" s="65"/>
      <c r="D85" s="61"/>
      <c r="E85" s="61"/>
      <c r="F85" s="61"/>
    </row>
    <row r="86" spans="2:6">
      <c r="B86" s="61"/>
      <c r="C86" s="25"/>
      <c r="D86" s="61"/>
      <c r="E86" s="61"/>
      <c r="F86" s="61"/>
    </row>
    <row r="87" spans="2:6">
      <c r="B87" s="68"/>
      <c r="C87" s="65"/>
      <c r="D87" s="61"/>
      <c r="E87" s="61"/>
      <c r="F87" s="61"/>
    </row>
  </sheetData>
  <mergeCells count="1">
    <mergeCell ref="C4:D4"/>
  </mergeCells>
  <pageMargins left="0.7" right="0.7" top="0.75" bottom="0.75" header="0.3" footer="0.3"/>
  <pageSetup paperSize="9" scale="85" orientation="portrait" r:id="rId1"/>
  <rowBreaks count="1" manualBreakCount="1">
    <brk id="47" max="3" man="1"/>
  </rowBreaks>
  <colBreaks count="1" manualBreakCount="1">
    <brk id="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tabSelected="1" view="pageBreakPreview" topLeftCell="B1" zoomScale="75" zoomScaleNormal="100" zoomScaleSheetLayoutView="75" workbookViewId="0">
      <selection activeCell="F50" sqref="F50"/>
    </sheetView>
  </sheetViews>
  <sheetFormatPr defaultRowHeight="15" customHeight="1"/>
  <cols>
    <col min="1" max="1" width="14.140625" style="148" hidden="1" customWidth="1"/>
    <col min="2" max="2" width="26" style="148" customWidth="1"/>
    <col min="3" max="4" width="13.7109375" style="148" customWidth="1"/>
    <col min="5" max="5" width="11.7109375" style="148" customWidth="1"/>
    <col min="6" max="6" width="16.140625" style="148" customWidth="1"/>
    <col min="7" max="7" width="16.7109375" style="148" customWidth="1"/>
    <col min="8" max="8" width="16.85546875" style="148" customWidth="1"/>
    <col min="9" max="9" width="13.5703125" style="148" customWidth="1"/>
    <col min="10" max="10" width="3.28515625" style="146" hidden="1" customWidth="1"/>
    <col min="11" max="16384" width="9.140625" style="146"/>
  </cols>
  <sheetData>
    <row r="1" spans="1:10" ht="12" customHeight="1">
      <c r="A1" s="142" t="s">
        <v>151</v>
      </c>
      <c r="B1" s="143" t="s">
        <v>151</v>
      </c>
      <c r="C1" s="142" t="s">
        <v>151</v>
      </c>
      <c r="D1" s="142"/>
      <c r="E1" s="142" t="s">
        <v>151</v>
      </c>
      <c r="F1" s="142" t="s">
        <v>151</v>
      </c>
      <c r="G1" s="142" t="s">
        <v>151</v>
      </c>
      <c r="H1" s="142"/>
      <c r="I1" s="144" t="s">
        <v>152</v>
      </c>
      <c r="J1" s="145"/>
    </row>
    <row r="2" spans="1:10" ht="12" customHeight="1">
      <c r="A2" s="142" t="s">
        <v>151</v>
      </c>
      <c r="B2" s="163" t="s">
        <v>0</v>
      </c>
      <c r="C2" s="163"/>
      <c r="D2" s="163"/>
      <c r="E2" s="163"/>
      <c r="F2" s="163"/>
      <c r="G2" s="163"/>
      <c r="H2" s="163"/>
      <c r="I2" s="163"/>
      <c r="J2" s="145"/>
    </row>
    <row r="3" spans="1:10" ht="12" customHeight="1">
      <c r="A3" s="142" t="s">
        <v>151</v>
      </c>
      <c r="B3" s="142" t="s">
        <v>151</v>
      </c>
      <c r="C3" s="142" t="s">
        <v>151</v>
      </c>
      <c r="D3" s="142"/>
      <c r="E3" s="142" t="s">
        <v>151</v>
      </c>
      <c r="F3" s="142" t="s">
        <v>151</v>
      </c>
      <c r="G3" s="142" t="s">
        <v>151</v>
      </c>
      <c r="H3" s="142"/>
      <c r="I3" s="142" t="s">
        <v>151</v>
      </c>
      <c r="J3" s="145"/>
    </row>
    <row r="4" spans="1:10" ht="14.25" customHeight="1">
      <c r="A4" s="142" t="s">
        <v>151</v>
      </c>
      <c r="B4" s="164" t="s">
        <v>153</v>
      </c>
      <c r="C4" s="164"/>
      <c r="D4" s="164"/>
      <c r="E4" s="164"/>
      <c r="F4" s="164"/>
      <c r="G4" s="164"/>
      <c r="H4" s="164"/>
      <c r="I4" s="164"/>
      <c r="J4" s="145"/>
    </row>
    <row r="5" spans="1:10" ht="12" customHeight="1">
      <c r="A5" s="142" t="s">
        <v>151</v>
      </c>
      <c r="B5" s="165"/>
      <c r="C5" s="165"/>
      <c r="D5" s="165"/>
      <c r="E5" s="165"/>
      <c r="F5" s="165"/>
      <c r="G5" s="165"/>
      <c r="H5" s="165"/>
      <c r="I5" s="165"/>
      <c r="J5" s="145"/>
    </row>
    <row r="6" spans="1:10" ht="9" customHeight="1">
      <c r="A6" s="142" t="s">
        <v>151</v>
      </c>
      <c r="B6" s="147" t="s">
        <v>154</v>
      </c>
      <c r="H6" s="142"/>
      <c r="I6" s="142" t="s">
        <v>151</v>
      </c>
      <c r="J6" s="145"/>
    </row>
    <row r="7" spans="1:10" ht="12.75" customHeight="1">
      <c r="A7" s="142" t="s">
        <v>151</v>
      </c>
      <c r="B7" s="142" t="s">
        <v>151</v>
      </c>
      <c r="C7" s="162" t="s">
        <v>155</v>
      </c>
      <c r="D7" s="162"/>
      <c r="E7" s="162"/>
      <c r="F7" s="162"/>
      <c r="G7" s="162"/>
      <c r="H7" s="142"/>
      <c r="I7" s="144"/>
      <c r="J7" s="145"/>
    </row>
    <row r="8" spans="1:10" ht="9.75" customHeight="1"/>
    <row r="9" spans="1:10" ht="52.5" customHeight="1">
      <c r="A9" s="149" t="s">
        <v>151</v>
      </c>
      <c r="B9" s="150" t="s">
        <v>89</v>
      </c>
      <c r="C9" s="151" t="s">
        <v>156</v>
      </c>
      <c r="D9" s="151" t="s">
        <v>29</v>
      </c>
      <c r="E9" s="151" t="s">
        <v>157</v>
      </c>
      <c r="F9" s="151" t="s">
        <v>31</v>
      </c>
      <c r="G9" s="151" t="s">
        <v>158</v>
      </c>
      <c r="H9" s="151" t="s">
        <v>159</v>
      </c>
      <c r="I9" s="151" t="s">
        <v>160</v>
      </c>
    </row>
    <row r="10" spans="1:10" ht="24" customHeight="1">
      <c r="B10" s="152" t="s">
        <v>161</v>
      </c>
      <c r="C10" s="153">
        <v>11777952</v>
      </c>
      <c r="D10" s="153">
        <v>-184411</v>
      </c>
      <c r="E10" s="153">
        <v>150764</v>
      </c>
      <c r="F10" s="153">
        <v>906675306</v>
      </c>
      <c r="G10" s="153">
        <v>918419611</v>
      </c>
      <c r="H10" s="153">
        <v>17593079</v>
      </c>
      <c r="I10" s="153">
        <v>936012690</v>
      </c>
    </row>
    <row r="11" spans="1:10" ht="24" customHeight="1">
      <c r="B11" s="149" t="s">
        <v>162</v>
      </c>
      <c r="C11" s="154"/>
      <c r="D11" s="154"/>
      <c r="E11" s="154"/>
      <c r="F11" s="154">
        <v>10104347</v>
      </c>
      <c r="G11" s="154">
        <v>10104347</v>
      </c>
      <c r="H11" s="154">
        <v>-251413</v>
      </c>
      <c r="I11" s="154">
        <v>9852934</v>
      </c>
    </row>
    <row r="12" spans="1:10" ht="36.75" customHeight="1">
      <c r="A12" s="152"/>
      <c r="B12" s="152" t="s">
        <v>163</v>
      </c>
      <c r="C12" s="153">
        <v>11777952</v>
      </c>
      <c r="D12" s="153">
        <v>-184411</v>
      </c>
      <c r="E12" s="153">
        <v>150764</v>
      </c>
      <c r="F12" s="153">
        <v>916779653</v>
      </c>
      <c r="G12" s="153">
        <v>928523958</v>
      </c>
      <c r="H12" s="153">
        <v>17341666</v>
      </c>
      <c r="I12" s="153">
        <v>945865624</v>
      </c>
    </row>
    <row r="13" spans="1:10" ht="12" customHeight="1">
      <c r="A13" s="149"/>
      <c r="B13" s="149" t="s">
        <v>164</v>
      </c>
      <c r="C13" s="154">
        <v>0</v>
      </c>
      <c r="D13" s="154">
        <v>0</v>
      </c>
      <c r="E13" s="154">
        <v>0</v>
      </c>
      <c r="F13" s="154">
        <v>80467437</v>
      </c>
      <c r="G13" s="154">
        <v>80467437</v>
      </c>
      <c r="H13" s="154">
        <v>1349</v>
      </c>
      <c r="I13" s="154">
        <v>80468786</v>
      </c>
    </row>
    <row r="14" spans="1:10" ht="24" customHeight="1">
      <c r="A14" s="149"/>
      <c r="B14" s="149" t="s">
        <v>165</v>
      </c>
      <c r="C14" s="154">
        <v>0</v>
      </c>
      <c r="D14" s="154">
        <v>0</v>
      </c>
      <c r="E14" s="154">
        <v>0</v>
      </c>
      <c r="F14" s="154">
        <v>0</v>
      </c>
      <c r="G14" s="154">
        <v>0</v>
      </c>
      <c r="H14" s="154">
        <v>0</v>
      </c>
      <c r="I14" s="154">
        <v>0</v>
      </c>
    </row>
    <row r="15" spans="1:10" ht="24" customHeight="1">
      <c r="A15" s="152"/>
      <c r="B15" s="152" t="s">
        <v>166</v>
      </c>
      <c r="C15" s="153">
        <v>0</v>
      </c>
      <c r="D15" s="153"/>
      <c r="E15" s="153">
        <v>0</v>
      </c>
      <c r="F15" s="153">
        <v>80467437</v>
      </c>
      <c r="G15" s="153">
        <v>80467437</v>
      </c>
      <c r="H15" s="153">
        <v>1349</v>
      </c>
      <c r="I15" s="153">
        <v>80468786</v>
      </c>
    </row>
    <row r="16" spans="1:10" ht="12" customHeight="1">
      <c r="A16" s="149"/>
      <c r="B16" s="149" t="s">
        <v>167</v>
      </c>
      <c r="C16" s="154">
        <v>0</v>
      </c>
      <c r="D16" s="154">
        <v>0</v>
      </c>
      <c r="E16" s="154">
        <v>0</v>
      </c>
      <c r="F16" s="154">
        <v>-710960758</v>
      </c>
      <c r="G16" s="154">
        <v>-710960758</v>
      </c>
      <c r="H16" s="154">
        <v>0</v>
      </c>
      <c r="I16" s="154">
        <v>-710960758</v>
      </c>
    </row>
    <row r="17" spans="1:10" ht="24" customHeight="1">
      <c r="A17" s="152"/>
      <c r="B17" s="152" t="s">
        <v>169</v>
      </c>
      <c r="C17" s="153">
        <v>11777952</v>
      </c>
      <c r="D17" s="153">
        <v>-184411</v>
      </c>
      <c r="E17" s="153">
        <v>150764</v>
      </c>
      <c r="F17" s="153">
        <v>286286332</v>
      </c>
      <c r="G17" s="153">
        <v>298030637</v>
      </c>
      <c r="H17" s="153">
        <v>17343015</v>
      </c>
      <c r="I17" s="153">
        <v>315373652</v>
      </c>
    </row>
    <row r="18" spans="1:10" ht="24" customHeight="1">
      <c r="A18" s="152"/>
      <c r="B18" s="152" t="s">
        <v>170</v>
      </c>
      <c r="C18" s="153">
        <v>106500059</v>
      </c>
      <c r="D18" s="153">
        <v>-184411</v>
      </c>
      <c r="E18" s="153">
        <v>96519</v>
      </c>
      <c r="F18" s="153">
        <v>20642112</v>
      </c>
      <c r="G18" s="153">
        <v>127054279</v>
      </c>
      <c r="H18" s="153">
        <v>35643</v>
      </c>
      <c r="I18" s="153">
        <v>127089922</v>
      </c>
    </row>
    <row r="19" spans="1:10" ht="24" customHeight="1">
      <c r="A19" s="152"/>
      <c r="B19" s="152" t="s">
        <v>171</v>
      </c>
      <c r="C19" s="153">
        <v>106500059</v>
      </c>
      <c r="D19" s="153">
        <v>-184411</v>
      </c>
      <c r="E19" s="153">
        <v>96519</v>
      </c>
      <c r="F19" s="153">
        <v>20642112</v>
      </c>
      <c r="G19" s="153">
        <v>127054279</v>
      </c>
      <c r="H19" s="153">
        <v>35643</v>
      </c>
      <c r="I19" s="153">
        <v>127089922</v>
      </c>
    </row>
    <row r="20" spans="1:10" ht="12" customHeight="1">
      <c r="A20" s="152"/>
      <c r="B20" s="149" t="s">
        <v>164</v>
      </c>
      <c r="C20" s="154"/>
      <c r="D20" s="154"/>
      <c r="E20" s="154"/>
      <c r="F20" s="154">
        <v>43399500</v>
      </c>
      <c r="G20" s="154">
        <v>43399500</v>
      </c>
      <c r="H20" s="154">
        <v>1746</v>
      </c>
      <c r="I20" s="154">
        <v>43401246</v>
      </c>
    </row>
    <row r="21" spans="1:10" ht="12" customHeight="1">
      <c r="A21" s="149" t="s">
        <v>151</v>
      </c>
      <c r="B21" s="149" t="s">
        <v>165</v>
      </c>
      <c r="C21" s="153"/>
      <c r="D21" s="153"/>
      <c r="E21" s="154">
        <v>0</v>
      </c>
      <c r="F21" s="154"/>
      <c r="G21" s="154">
        <v>0</v>
      </c>
      <c r="H21" s="153"/>
      <c r="I21" s="154">
        <v>0</v>
      </c>
    </row>
    <row r="22" spans="1:10" ht="36.75" customHeight="1">
      <c r="A22" s="149" t="s">
        <v>151</v>
      </c>
      <c r="B22" s="152" t="s">
        <v>166</v>
      </c>
      <c r="C22" s="153">
        <v>0</v>
      </c>
      <c r="D22" s="153">
        <v>0</v>
      </c>
      <c r="E22" s="153">
        <v>0</v>
      </c>
      <c r="F22" s="153">
        <v>43399500</v>
      </c>
      <c r="G22" s="153">
        <v>43399500</v>
      </c>
      <c r="H22" s="153">
        <v>1746</v>
      </c>
      <c r="I22" s="153">
        <v>43401246</v>
      </c>
    </row>
    <row r="23" spans="1:10" ht="12" customHeight="1">
      <c r="A23" s="149" t="s">
        <v>151</v>
      </c>
      <c r="B23" s="149" t="s">
        <v>167</v>
      </c>
      <c r="C23" s="154">
        <v>0</v>
      </c>
      <c r="D23" s="154">
        <v>0</v>
      </c>
      <c r="E23" s="154">
        <v>0</v>
      </c>
      <c r="F23" s="154">
        <v>0</v>
      </c>
      <c r="G23" s="154">
        <v>0</v>
      </c>
      <c r="H23" s="154">
        <v>0</v>
      </c>
      <c r="I23" s="154">
        <v>0</v>
      </c>
    </row>
    <row r="24" spans="1:10" ht="24" customHeight="1">
      <c r="A24" s="149"/>
      <c r="B24" s="149" t="s">
        <v>168</v>
      </c>
      <c r="C24" s="154">
        <v>8983</v>
      </c>
      <c r="D24" s="154">
        <v>0</v>
      </c>
      <c r="E24" s="154"/>
      <c r="F24" s="154"/>
      <c r="G24" s="154">
        <v>8983</v>
      </c>
      <c r="H24" s="154"/>
      <c r="I24" s="154">
        <v>8983</v>
      </c>
    </row>
    <row r="25" spans="1:10" ht="24" customHeight="1">
      <c r="A25" s="149" t="s">
        <v>151</v>
      </c>
      <c r="B25" s="152" t="s">
        <v>172</v>
      </c>
      <c r="C25" s="153">
        <v>106509042</v>
      </c>
      <c r="D25" s="153">
        <v>-184411</v>
      </c>
      <c r="E25" s="153">
        <v>96519</v>
      </c>
      <c r="F25" s="153">
        <v>64041612</v>
      </c>
      <c r="G25" s="153">
        <v>170462762</v>
      </c>
      <c r="H25" s="153">
        <v>37389</v>
      </c>
      <c r="I25" s="153">
        <v>170500151</v>
      </c>
    </row>
    <row r="26" spans="1:10" ht="12" customHeight="1">
      <c r="B26" s="142" t="s">
        <v>151</v>
      </c>
      <c r="C26" s="155">
        <f>C25-[118]Ф1_КФО_аудит_!D27</f>
        <v>0</v>
      </c>
      <c r="D26" s="155">
        <f>D25-[118]Ф1_КФО_аудит_!D28</f>
        <v>0</v>
      </c>
      <c r="E26" s="155">
        <f>E25-[118]Ф1_КФО_аудит_!D29</f>
        <v>0</v>
      </c>
      <c r="F26" s="155">
        <f>F25-[118]Ф1_КФО_аудит_!D30</f>
        <v>0</v>
      </c>
      <c r="G26" s="155">
        <f>SUM(C26:F26)</f>
        <v>0</v>
      </c>
      <c r="H26" s="155">
        <f>H25-[118]Ф1_КФО_аудит_!D32</f>
        <v>0</v>
      </c>
      <c r="I26" s="155"/>
      <c r="J26" s="145"/>
    </row>
    <row r="27" spans="1:10" ht="12" customHeight="1">
      <c r="B27" s="142" t="s">
        <v>151</v>
      </c>
      <c r="C27" s="142" t="s">
        <v>151</v>
      </c>
      <c r="D27" s="142"/>
      <c r="E27" s="142" t="s">
        <v>151</v>
      </c>
      <c r="F27" s="142" t="s">
        <v>151</v>
      </c>
      <c r="G27" s="142" t="s">
        <v>151</v>
      </c>
      <c r="H27" s="156"/>
      <c r="I27" s="142" t="s">
        <v>151</v>
      </c>
      <c r="J27" s="145"/>
    </row>
    <row r="28" spans="1:10" ht="12" customHeight="1">
      <c r="B28" s="157"/>
      <c r="C28" s="142"/>
      <c r="D28" s="142"/>
      <c r="E28" s="142" t="s">
        <v>151</v>
      </c>
      <c r="F28" s="142" t="s">
        <v>151</v>
      </c>
      <c r="G28" s="142" t="s">
        <v>151</v>
      </c>
      <c r="H28" s="142"/>
      <c r="I28" s="142" t="s">
        <v>151</v>
      </c>
      <c r="J28" s="145"/>
    </row>
    <row r="29" spans="1:10" ht="12" customHeight="1">
      <c r="B29" s="158"/>
      <c r="C29" s="157"/>
      <c r="D29" s="157"/>
      <c r="E29" s="142" t="s">
        <v>151</v>
      </c>
      <c r="F29" s="142" t="s">
        <v>151</v>
      </c>
      <c r="G29" s="142" t="s">
        <v>151</v>
      </c>
      <c r="H29" s="142"/>
      <c r="I29" s="142" t="s">
        <v>151</v>
      </c>
      <c r="J29" s="145"/>
    </row>
    <row r="30" spans="1:10" ht="12" customHeight="1">
      <c r="B30" s="158"/>
      <c r="C30" s="157"/>
      <c r="D30" s="157"/>
      <c r="E30" s="142" t="s">
        <v>151</v>
      </c>
      <c r="F30" s="142" t="s">
        <v>151</v>
      </c>
      <c r="G30" s="142" t="s">
        <v>151</v>
      </c>
      <c r="H30" s="142"/>
      <c r="I30" s="142" t="s">
        <v>151</v>
      </c>
      <c r="J30" s="145"/>
    </row>
    <row r="31" spans="1:10" ht="12" customHeight="1">
      <c r="B31" s="158"/>
      <c r="C31" s="158"/>
      <c r="D31" s="158"/>
      <c r="E31" s="142" t="s">
        <v>151</v>
      </c>
      <c r="F31" s="142" t="s">
        <v>151</v>
      </c>
      <c r="G31" s="142" t="s">
        <v>151</v>
      </c>
      <c r="H31" s="142"/>
      <c r="I31" s="142" t="s">
        <v>151</v>
      </c>
      <c r="J31" s="145"/>
    </row>
    <row r="32" spans="1:10" ht="12" customHeight="1">
      <c r="B32" s="159"/>
      <c r="C32" s="159"/>
      <c r="D32" s="159"/>
      <c r="E32" s="142" t="s">
        <v>151</v>
      </c>
      <c r="F32" s="142" t="s">
        <v>151</v>
      </c>
      <c r="G32" s="142" t="s">
        <v>151</v>
      </c>
      <c r="H32" s="142"/>
      <c r="I32" s="142" t="s">
        <v>151</v>
      </c>
      <c r="J32" s="145"/>
    </row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</sheetData>
  <mergeCells count="4">
    <mergeCell ref="C7:G7"/>
    <mergeCell ref="B2:I2"/>
    <mergeCell ref="B4:I4"/>
    <mergeCell ref="B5:I5"/>
  </mergeCells>
  <pageMargins left="0.9055118110236221" right="0.70866141732283472" top="0.35433070866141736" bottom="0.35433070866141736" header="0.31496062992125984" footer="0.31496062992125984"/>
  <pageSetup paperSize="9"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Ф1_КФО</vt:lpstr>
      <vt:lpstr>Ф 2_КФО</vt:lpstr>
      <vt:lpstr>Ф3_КФО</vt:lpstr>
      <vt:lpstr>F4_КФО</vt:lpstr>
      <vt:lpstr>F4_КФО!Заголовки_для_печати</vt:lpstr>
      <vt:lpstr>F4_КФО!Область_печати</vt:lpstr>
      <vt:lpstr>'Ф 2_КФО'!Область_печати</vt:lpstr>
      <vt:lpstr>Ф1_КФО!Область_печати</vt:lpstr>
      <vt:lpstr>Ф3_КФО!Область_печати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Степаненко Елена Владимировна</dc:creator>
  <cp:lastModifiedBy>Степаненко Елена Владимировна</cp:lastModifiedBy>
  <dcterms:created xsi:type="dcterms:W3CDTF">2019-05-14T08:14:43Z</dcterms:created>
  <dcterms:modified xsi:type="dcterms:W3CDTF">2019-05-14T08:36:37Z</dcterms:modified>
</cp:coreProperties>
</file>